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Vivek Singh\Downloads\"/>
    </mc:Choice>
  </mc:AlternateContent>
  <xr:revisionPtr revIDLastSave="0" documentId="13_ncr:1_{34ED263C-FD40-45C5-AD76-B1957C38670E}" xr6:coauthVersionLast="47" xr6:coauthVersionMax="47" xr10:uidLastSave="{00000000-0000-0000-0000-000000000000}"/>
  <bookViews>
    <workbookView xWindow="-108" yWindow="-108" windowWidth="23256" windowHeight="12576" firstSheet="5" activeTab="8" xr2:uid="{00000000-000D-0000-FFFF-FFFF00000000}"/>
  </bookViews>
  <sheets>
    <sheet name="KPI" sheetId="4" r:id="rId1"/>
    <sheet name="Category &amp; Sub Category Sales" sheetId="5" r:id="rId2"/>
    <sheet name="Sales Trend " sheetId="6" r:id="rId3"/>
    <sheet name="Categorywise Profit Dist..." sheetId="7" r:id="rId4"/>
    <sheet name="Ship Mode" sheetId="8" r:id="rId5"/>
    <sheet name="Country Wise Sales Distribution" sheetId="10" r:id="rId6"/>
    <sheet name="Top and Under Performing Prod.." sheetId="11" r:id="rId7"/>
    <sheet name="Sample - Superstore Data Set" sheetId="1" r:id="rId8"/>
    <sheet name="Dashboard" sheetId="2" r:id="rId9"/>
    <sheet name="Sheet2" sheetId="3" r:id="rId10"/>
  </sheets>
  <definedNames>
    <definedName name="_xlchart.v5.0" hidden="1">'Country Wise Sales Distribution'!$D$3:$E$3</definedName>
    <definedName name="_xlchart.v5.1" hidden="1">'Country Wise Sales Distribution'!$D$4:$E$52</definedName>
    <definedName name="_xlchart.v5.2" hidden="1">'Country Wise Sales Distribution'!$F$3</definedName>
    <definedName name="_xlchart.v5.3" hidden="1">'Country Wise Sales Distribution'!$F$4:$F$52</definedName>
    <definedName name="_xlchart.v5.4" hidden="1">'Country Wise Sales Distribution'!$D$3:$E$3</definedName>
    <definedName name="_xlchart.v5.5" hidden="1">'Country Wise Sales Distribution'!$D$4:$E$52</definedName>
    <definedName name="_xlchart.v5.6" hidden="1">'Country Wise Sales Distribution'!$F$3</definedName>
    <definedName name="_xlchart.v5.7" hidden="1">'Country Wise Sales Distribution'!$F$4:$F$52</definedName>
    <definedName name="Slicer_Region">#N/A</definedName>
    <definedName name="Slicer_Segment">#N/A</definedName>
    <definedName name="Slicer_Ship_Mod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2" i="7" l="1"/>
  <c r="C16" i="4"/>
  <c r="C4" i="4"/>
  <c r="D8" i="7"/>
  <c r="D4" i="7"/>
  <c r="C12" i="4"/>
  <c r="F4" i="10"/>
  <c r="C8" i="4"/>
</calcChain>
</file>

<file path=xl/sharedStrings.xml><?xml version="1.0" encoding="utf-8"?>
<sst xmlns="http://schemas.openxmlformats.org/spreadsheetml/2006/main" count="130174" uniqueCount="10954">
  <si>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</si>
  <si>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</si>
  <si>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</si>
  <si>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</si>
  <si>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</si>
  <si>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</si>
  <si>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</si>
  <si>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</si>
  <si>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</si>
  <si>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</si>
  <si>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</si>
  <si>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</si>
  <si>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</si>
  <si>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</si>
  <si>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</si>
  <si>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</si>
  <si>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</si>
  <si>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</si>
  <si>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</si>
  <si>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</si>
  <si>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</si>
  <si>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</si>
  <si>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</si>
  <si>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</si>
  <si>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</si>
  <si>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</si>
  <si>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</si>
  <si>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</si>
  <si>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</si>
  <si>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</si>
  <si>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</si>
  <si>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</si>
  <si>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</si>
  <si>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</si>
  <si>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</si>
  <si>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</si>
  <si>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</si>
  <si>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</si>
  <si>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</si>
  <si>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</si>
  <si>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</si>
  <si>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</si>
  <si>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</si>
  <si>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</si>
  <si>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</si>
  <si>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</si>
  <si>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</si>
  <si>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</si>
  <si>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</si>
  <si>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</si>
  <si>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</si>
  <si>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</si>
  <si>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</si>
  <si>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</si>
  <si>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</si>
  <si>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</si>
  <si>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</si>
  <si>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</si>
  <si>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</si>
  <si>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</si>
  <si>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</si>
  <si>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</si>
  <si>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</si>
  <si>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</si>
  <si>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</si>
  <si>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</si>
  <si>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</si>
  <si>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</si>
  <si>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</si>
  <si>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</si>
  <si>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</si>
  <si>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</si>
  <si>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</si>
  <si>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</si>
  <si>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</si>
  <si>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</si>
  <si>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</si>
  <si>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</si>
  <si>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</si>
  <si>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</si>
  <si>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</si>
  <si>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</si>
  <si>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</si>
  <si>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</si>
  <si>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</si>
  <si>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</si>
  <si>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</si>
  <si>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</si>
  <si>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</si>
  <si>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</si>
  <si>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</si>
  <si>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</si>
  <si>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</si>
  <si>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</si>
  <si>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</si>
  <si>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</si>
  <si>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</si>
  <si>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</si>
  <si>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</si>
  <si>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</si>
  <si>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</si>
  <si>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</si>
  <si>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</si>
  <si>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</si>
  <si>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</si>
  <si>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</si>
  <si>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</si>
  <si>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</si>
  <si>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</si>
  <si>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</si>
  <si>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</si>
  <si>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</si>
  <si>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</si>
  <si>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</si>
  <si>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</si>
  <si>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</si>
  <si>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</si>
  <si>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</si>
  <si>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</si>
  <si>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</si>
  <si>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</si>
  <si>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</si>
  <si>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</si>
  <si>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</si>
  <si>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</si>
  <si>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</si>
  <si>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</si>
  <si>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</si>
  <si>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</si>
  <si>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</si>
  <si>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</si>
  <si>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</si>
  <si>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</si>
  <si>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</si>
  <si>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</si>
  <si>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</si>
  <si>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</si>
  <si>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</si>
  <si>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</si>
  <si>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</si>
  <si>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</si>
  <si>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</si>
  <si>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</si>
  <si>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</si>
  <si>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</si>
  <si>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</si>
  <si>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</si>
  <si>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</si>
  <si>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</si>
  <si>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</si>
  <si>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</si>
  <si>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</si>
  <si>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</si>
  <si>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</si>
  <si>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</si>
  <si>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</si>
  <si>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</si>
  <si>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</si>
  <si>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</si>
  <si>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</si>
  <si>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</si>
  <si>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</si>
  <si>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</si>
  <si>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</si>
  <si>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</si>
  <si>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</si>
  <si>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</si>
  <si>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</si>
  <si>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</si>
  <si>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</si>
  <si>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</si>
  <si>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</si>
  <si>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</si>
  <si>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</si>
  <si>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</si>
  <si>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</si>
  <si>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</si>
  <si>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</si>
  <si>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</si>
  <si>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</si>
  <si>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</si>
  <si>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</si>
  <si>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</si>
  <si>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</si>
  <si>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</si>
  <si>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</si>
  <si>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</si>
  <si>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</si>
  <si>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</si>
  <si>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</si>
  <si>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</si>
  <si>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</si>
  <si>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</si>
  <si>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</si>
  <si>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</si>
  <si>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</si>
  <si>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</si>
  <si>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</si>
  <si>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</si>
  <si>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</si>
  <si>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</si>
  <si>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</si>
  <si>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</si>
  <si>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</si>
  <si>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</si>
  <si>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</si>
  <si>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</si>
  <si>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</si>
  <si>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</si>
  <si>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</si>
  <si>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</si>
  <si>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</si>
  <si>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</si>
  <si>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</si>
  <si>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</si>
  <si>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</si>
  <si>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</si>
  <si>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</si>
  <si>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</si>
  <si>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</si>
  <si>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</si>
  <si>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</si>
  <si>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</si>
  <si>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</si>
  <si>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</si>
  <si>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</si>
  <si>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</si>
  <si>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</si>
  <si>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</si>
  <si>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</si>
  <si>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</si>
  <si>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</si>
  <si>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</si>
  <si>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</si>
  <si>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</si>
  <si>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</si>
  <si>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</si>
  <si>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</si>
  <si>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</si>
  <si>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</si>
  <si>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</si>
  <si>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</si>
  <si>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</si>
  <si>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</si>
  <si>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</si>
  <si>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</si>
  <si>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</si>
  <si>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</si>
  <si>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</si>
  <si>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</si>
  <si>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</si>
  <si>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</si>
  <si>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</si>
  <si>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</si>
  <si>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</si>
  <si>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</si>
  <si>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</si>
  <si>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</si>
  <si>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</si>
  <si>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</si>
  <si>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</si>
  <si>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</si>
  <si>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</si>
  <si>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</si>
  <si>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</si>
  <si>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</si>
  <si>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</si>
  <si>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</si>
  <si>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</si>
  <si>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</si>
  <si>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</si>
  <si>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</si>
  <si>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</si>
  <si>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</si>
  <si>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</si>
  <si>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</si>
  <si>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</si>
  <si>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</si>
  <si>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</si>
  <si>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</si>
  <si>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</si>
  <si>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</si>
  <si>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</si>
  <si>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</si>
  <si>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</si>
  <si>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</si>
  <si>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</si>
  <si>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</si>
  <si>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</si>
  <si>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</si>
  <si>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</si>
  <si>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</si>
  <si>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</si>
  <si>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</si>
  <si>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</si>
  <si>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</si>
  <si>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</si>
  <si>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</si>
  <si>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</si>
  <si>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</si>
  <si>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</si>
  <si>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</si>
  <si>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</si>
  <si>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</si>
  <si>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</si>
  <si>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</si>
  <si>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</si>
  <si>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</si>
  <si>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</si>
  <si>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</si>
  <si>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</si>
  <si>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</si>
  <si>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</si>
  <si>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</si>
  <si>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</si>
  <si>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</si>
  <si>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</si>
  <si>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</si>
  <si>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</si>
  <si>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</si>
  <si>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</si>
  <si>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</si>
  <si>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</si>
  <si>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</si>
  <si>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</si>
  <si>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</si>
  <si>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</si>
  <si>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</si>
  <si>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</si>
  <si>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</si>
  <si>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</si>
  <si>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</si>
  <si>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</si>
  <si>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</si>
  <si>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</si>
  <si>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</si>
  <si>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</si>
  <si>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</si>
  <si>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</si>
  <si>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</si>
  <si>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</si>
  <si>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</si>
  <si>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</si>
  <si>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</si>
  <si>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</si>
  <si>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</si>
  <si>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</si>
  <si>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</si>
  <si>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</si>
  <si>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</si>
  <si>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</si>
  <si>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</si>
  <si>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</si>
  <si>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</si>
  <si>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</si>
  <si>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</si>
  <si>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</si>
  <si>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</si>
  <si>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</si>
  <si>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</si>
  <si>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</si>
  <si>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</si>
  <si>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</si>
  <si>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</si>
  <si>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</si>
  <si>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</si>
  <si>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</si>
  <si>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</si>
  <si>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</si>
  <si>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</si>
  <si>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</si>
  <si>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</si>
  <si>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</si>
  <si>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</si>
  <si>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</si>
  <si>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</si>
  <si>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</si>
  <si>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</si>
  <si>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</si>
  <si>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</si>
  <si>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</si>
  <si>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</si>
  <si>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</si>
  <si>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</si>
  <si>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</si>
  <si>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</si>
  <si>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</si>
  <si>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</si>
  <si>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</si>
  <si>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</si>
  <si>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</si>
  <si>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</si>
  <si>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</si>
  <si>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</si>
  <si>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</si>
  <si>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</si>
  <si>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</si>
  <si>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</si>
  <si>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</si>
  <si>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</si>
  <si>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</si>
  <si>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</si>
  <si>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</si>
  <si>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</si>
  <si>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</si>
  <si>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</si>
  <si>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</si>
  <si>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</si>
  <si>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</si>
  <si>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</si>
  <si>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</si>
  <si>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</si>
  <si>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</si>
  <si>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</si>
  <si>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</si>
  <si>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</si>
  <si>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</si>
  <si>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</si>
  <si>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</si>
  <si>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</si>
  <si>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</si>
  <si>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</si>
  <si>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</si>
  <si>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</si>
  <si>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</si>
  <si>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</si>
  <si>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</si>
  <si>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</si>
  <si>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</si>
  <si>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</si>
  <si>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</si>
  <si>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</si>
  <si>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</si>
  <si>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</si>
  <si>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</si>
  <si>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</si>
  <si>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</si>
  <si>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</si>
  <si>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</si>
  <si>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</si>
  <si>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</si>
  <si>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</si>
  <si>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</si>
  <si>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</si>
  <si>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</si>
  <si>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</si>
  <si>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</si>
  <si>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</si>
  <si>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</si>
  <si>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</si>
  <si>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</si>
  <si>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</si>
  <si>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</si>
  <si>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</si>
  <si>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</si>
  <si>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</si>
  <si>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</si>
  <si>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</si>
  <si>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</si>
  <si>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</si>
  <si>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</si>
  <si>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</si>
  <si>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</si>
  <si>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</si>
  <si>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</si>
  <si>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</si>
  <si>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</si>
  <si>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</si>
  <si>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</si>
  <si>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</si>
  <si>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</si>
  <si>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</si>
  <si>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</si>
  <si>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</si>
  <si>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</si>
  <si>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</si>
  <si>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</si>
  <si>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</si>
  <si>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</si>
  <si>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</si>
  <si>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</si>
  <si>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</si>
  <si>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</si>
  <si>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</si>
  <si>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</si>
  <si>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</si>
  <si>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</si>
  <si>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</si>
  <si>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</si>
  <si>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</si>
  <si>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</si>
  <si>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</si>
  <si>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</si>
  <si>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</si>
  <si>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</si>
  <si>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</si>
  <si>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</si>
  <si>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</si>
  <si>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</si>
  <si>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</si>
  <si>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</si>
  <si>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</si>
  <si>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</si>
  <si>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</si>
  <si>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</si>
  <si>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</si>
  <si>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</si>
  <si>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</si>
  <si>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</si>
  <si>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</si>
  <si>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</si>
  <si>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</si>
  <si>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</si>
  <si>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</si>
  <si>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</si>
  <si>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</si>
  <si>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</si>
  <si>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</si>
  <si>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</si>
  <si>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</si>
  <si>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</si>
  <si>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</si>
  <si>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</si>
  <si>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</si>
  <si>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</si>
  <si>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</si>
  <si>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</si>
  <si>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</si>
  <si>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</si>
  <si>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</si>
  <si>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</si>
  <si>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</si>
  <si>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</si>
  <si>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</si>
  <si>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</si>
  <si>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</si>
  <si>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</si>
  <si>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</si>
  <si>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</si>
  <si>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</si>
  <si>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</si>
  <si>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</si>
  <si>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</si>
  <si>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</si>
  <si>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</si>
  <si>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</si>
  <si>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</si>
  <si>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</si>
  <si>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</si>
  <si>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</si>
  <si>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</si>
  <si>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</si>
  <si>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</si>
  <si>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</si>
  <si>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</si>
  <si>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</si>
  <si>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</si>
  <si>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</si>
  <si>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</si>
  <si>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</si>
  <si>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</si>
  <si>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</si>
  <si>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</si>
  <si>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</si>
  <si>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</si>
  <si>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</si>
  <si>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</si>
  <si>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</si>
  <si>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</si>
  <si>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</si>
  <si>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</si>
  <si>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</si>
  <si>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</si>
  <si>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</si>
  <si>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</si>
  <si>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</si>
  <si>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</si>
  <si>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</si>
  <si>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</si>
  <si>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</si>
  <si>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</si>
  <si>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</si>
  <si>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</si>
  <si>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</si>
  <si>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</si>
  <si>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</si>
  <si>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</si>
  <si>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</si>
  <si>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</si>
  <si>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</si>
  <si>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</si>
  <si>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</si>
  <si>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</si>
  <si>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</si>
  <si>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</si>
  <si>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</si>
  <si>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</si>
  <si>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</si>
  <si>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</si>
  <si>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</si>
  <si>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</si>
  <si>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</si>
  <si>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</si>
  <si>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</si>
  <si>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</si>
  <si>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</si>
  <si>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</si>
  <si>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</si>
  <si>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</si>
  <si>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</si>
  <si>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</si>
  <si>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</si>
  <si>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</si>
  <si>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</si>
  <si>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</si>
  <si>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</si>
  <si>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</si>
  <si>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</si>
  <si>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</si>
  <si>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</si>
  <si>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</si>
  <si>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</si>
  <si>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</si>
  <si>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</si>
  <si>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</si>
  <si>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</si>
  <si>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</si>
  <si>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</si>
  <si>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</si>
  <si>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</si>
  <si>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</si>
  <si>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</si>
  <si>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</si>
  <si>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</si>
  <si>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</si>
  <si>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</si>
  <si>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</si>
  <si>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</si>
  <si>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</si>
  <si>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</si>
  <si>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</si>
  <si>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</si>
  <si>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</si>
  <si>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</si>
  <si>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</si>
  <si>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</si>
  <si>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</si>
  <si>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</si>
  <si>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</si>
  <si>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</si>
  <si>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</si>
  <si>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</si>
  <si>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</si>
  <si>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</si>
  <si>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</si>
  <si>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</si>
  <si>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</si>
  <si>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</si>
  <si>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</si>
  <si>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</si>
  <si>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</si>
  <si>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</si>
  <si>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</si>
  <si>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</si>
  <si>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</si>
  <si>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</si>
  <si>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</si>
  <si>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</si>
  <si>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</si>
  <si>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</si>
  <si>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</si>
  <si>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</si>
  <si>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</si>
  <si>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</si>
  <si>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</si>
  <si>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</si>
  <si>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</si>
  <si>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</si>
  <si>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</si>
  <si>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</si>
  <si>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</si>
  <si>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</si>
  <si>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</si>
  <si>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</si>
  <si>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</si>
  <si>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</si>
  <si>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</si>
  <si>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</si>
  <si>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</si>
  <si>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</si>
  <si>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</si>
  <si>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</si>
  <si>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</si>
  <si>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</si>
  <si>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</si>
  <si>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</si>
  <si>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</si>
  <si>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</si>
  <si>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</si>
  <si>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</si>
  <si>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</si>
  <si>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</si>
  <si>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</si>
  <si>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</si>
  <si>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</si>
  <si>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</si>
  <si>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</si>
  <si>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</si>
  <si>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</si>
  <si>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</si>
  <si>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</si>
  <si>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</si>
  <si>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</si>
  <si>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</si>
  <si>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</si>
  <si>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</si>
  <si>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</si>
  <si>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</si>
  <si>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</si>
  <si>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</si>
  <si>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</si>
  <si>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</si>
  <si>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</si>
  <si>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</si>
  <si>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</si>
  <si>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</si>
  <si>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</si>
  <si>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</si>
  <si>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</si>
  <si>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</si>
  <si>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</si>
  <si>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</si>
  <si>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</si>
  <si>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</si>
  <si>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</si>
  <si>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</si>
  <si>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</si>
  <si>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</si>
  <si>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</si>
  <si>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</si>
  <si>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</si>
  <si>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</si>
  <si>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</si>
  <si>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</si>
  <si>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</si>
  <si>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</si>
  <si>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</si>
  <si>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</si>
  <si>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</si>
  <si>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</si>
  <si>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</si>
  <si>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</si>
  <si>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</si>
  <si>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</si>
  <si>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</si>
  <si>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</si>
  <si>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</si>
  <si>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</si>
  <si>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</si>
  <si>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</si>
  <si>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</si>
  <si>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</si>
  <si>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</si>
  <si>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</si>
  <si>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</si>
  <si>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</si>
  <si>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</si>
  <si>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</si>
  <si>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</si>
  <si>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</si>
  <si>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</si>
  <si>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</si>
  <si>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</si>
  <si>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</si>
  <si>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</si>
  <si>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</si>
  <si>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</si>
  <si>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</si>
  <si>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</si>
  <si>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</si>
  <si>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</si>
  <si>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</si>
  <si>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</si>
  <si>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</si>
  <si>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</si>
  <si>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</si>
  <si>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</si>
  <si>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</si>
  <si>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</si>
  <si>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</si>
  <si>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</si>
  <si>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</si>
  <si>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</si>
  <si>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</si>
  <si>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</si>
  <si>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</si>
  <si>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</si>
  <si>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</si>
  <si>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</si>
  <si>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</si>
  <si>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</si>
  <si>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</si>
  <si>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</si>
  <si>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</si>
  <si>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</si>
  <si>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</si>
  <si>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</si>
  <si>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</si>
  <si>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</si>
  <si>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</si>
  <si>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</si>
  <si>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</si>
  <si>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</si>
  <si>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</si>
  <si>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</si>
  <si>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</si>
  <si>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</si>
  <si>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</si>
  <si>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</si>
  <si>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</si>
  <si>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</si>
  <si>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</si>
  <si>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</si>
  <si>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</si>
  <si>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</si>
  <si>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</si>
  <si>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</si>
  <si>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</si>
  <si>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</si>
  <si>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</si>
  <si>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</si>
  <si>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</si>
  <si>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</si>
  <si>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</si>
  <si>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</si>
  <si>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</si>
  <si>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</si>
  <si>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</si>
  <si>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</si>
  <si>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</si>
  <si>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</si>
  <si>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</si>
  <si>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</si>
  <si>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</si>
  <si>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</si>
  <si>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</si>
  <si>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</si>
  <si>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</si>
  <si>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</si>
  <si>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</si>
  <si>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</si>
  <si>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</si>
  <si>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</si>
  <si>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</si>
  <si>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</si>
  <si>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</si>
  <si>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</si>
  <si>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</si>
  <si>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</si>
  <si>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</si>
  <si>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</si>
  <si>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</si>
  <si>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</si>
  <si>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</si>
  <si>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</si>
  <si>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</si>
  <si>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</si>
  <si>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</si>
  <si>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</si>
  <si>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</si>
  <si>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</si>
  <si>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</si>
  <si>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</si>
  <si>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</si>
  <si>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</si>
  <si>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</si>
  <si>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</si>
  <si>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</si>
  <si>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</si>
  <si>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</si>
  <si>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</si>
  <si>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</si>
  <si>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</si>
  <si>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</si>
  <si>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</si>
  <si>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</si>
  <si>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</si>
  <si>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</si>
  <si>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</si>
  <si>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</si>
  <si>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</si>
  <si>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</si>
  <si>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</si>
  <si>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</si>
  <si>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</si>
  <si>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</si>
  <si>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</si>
  <si>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</si>
  <si>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</si>
  <si>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</si>
  <si>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</si>
  <si>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</si>
  <si>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</si>
  <si>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</si>
  <si>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</si>
  <si>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</si>
  <si>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</si>
  <si>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</si>
  <si>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</si>
  <si>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</si>
  <si>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</si>
  <si>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</si>
  <si>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</si>
  <si>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</si>
  <si>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</si>
  <si>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</si>
  <si>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</si>
  <si>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</si>
  <si>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</si>
  <si>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</si>
  <si>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</si>
  <si>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</si>
  <si>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</si>
  <si>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</si>
  <si>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</si>
  <si>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</si>
  <si>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</si>
  <si>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</si>
  <si>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</si>
  <si>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</si>
  <si>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</si>
  <si>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</si>
  <si>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</si>
  <si>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</si>
  <si>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</si>
  <si>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</si>
  <si>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</si>
  <si>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</si>
  <si>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</si>
  <si>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</si>
  <si>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</si>
  <si>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</si>
  <si>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</si>
  <si>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</si>
  <si>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</si>
  <si>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</si>
  <si>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</si>
  <si>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</si>
  <si>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</si>
  <si>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</si>
  <si>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</si>
  <si>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</si>
  <si>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</si>
  <si>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</si>
  <si>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</si>
  <si>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</si>
  <si>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</si>
  <si>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</si>
  <si>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</si>
  <si>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</si>
  <si>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</si>
  <si>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</si>
  <si>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</si>
  <si>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</si>
  <si>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</si>
  <si>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</si>
  <si>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</si>
  <si>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</si>
  <si>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</si>
  <si>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</si>
  <si>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</si>
  <si>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</si>
  <si>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</si>
  <si>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</si>
  <si>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</si>
  <si>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</si>
  <si>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</si>
  <si>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</si>
  <si>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</si>
  <si>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</si>
  <si>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</si>
  <si>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</si>
  <si>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</si>
  <si>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</si>
  <si>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</si>
  <si>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</si>
  <si>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</si>
  <si>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</si>
  <si>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</si>
  <si>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</si>
  <si>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</si>
  <si>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</si>
  <si>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</si>
  <si>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</si>
  <si>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</si>
  <si>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</si>
  <si>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</si>
  <si>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</si>
  <si>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</si>
  <si>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</si>
  <si>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</si>
  <si>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</si>
  <si>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</si>
  <si>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</si>
  <si>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</si>
  <si>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</si>
  <si>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</si>
  <si>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</si>
  <si>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</si>
  <si>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</si>
  <si>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</si>
  <si>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</si>
  <si>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</si>
  <si>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</si>
  <si>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</si>
  <si>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</si>
  <si>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</si>
  <si>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</si>
  <si>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</si>
  <si>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</si>
  <si>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</si>
  <si>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</si>
  <si>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</si>
  <si>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</si>
  <si>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</si>
  <si>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</si>
  <si>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</si>
  <si>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</si>
  <si>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</si>
  <si>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</si>
  <si>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</si>
  <si>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</si>
  <si>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</si>
  <si>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</si>
  <si>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</si>
  <si>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</si>
  <si>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</si>
  <si>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</si>
  <si>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</si>
  <si>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</si>
  <si>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</si>
  <si>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</si>
  <si>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</si>
  <si>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</si>
  <si>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</si>
  <si>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</si>
  <si>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</si>
  <si>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</si>
  <si>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</si>
  <si>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</si>
  <si>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</si>
  <si>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</si>
  <si>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</si>
  <si>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</si>
  <si>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</si>
  <si>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</si>
  <si>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</si>
  <si>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</si>
  <si>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</si>
  <si>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</si>
  <si>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</si>
  <si>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</si>
  <si>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</si>
  <si>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</si>
  <si>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</si>
  <si>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</si>
  <si>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</si>
  <si>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</si>
  <si>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</si>
  <si>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</si>
  <si>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</si>
  <si>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</si>
  <si>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</si>
  <si>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</si>
  <si>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</si>
  <si>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</si>
  <si>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</si>
  <si>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</si>
  <si>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</si>
  <si>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</si>
  <si>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</si>
  <si>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</si>
  <si>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</si>
  <si>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</si>
  <si>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</si>
  <si>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</si>
  <si>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</si>
  <si>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</si>
  <si>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</si>
  <si>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</si>
  <si>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</si>
  <si>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</si>
  <si>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</si>
  <si>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</si>
  <si>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</si>
  <si>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</si>
  <si>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</si>
  <si>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</si>
  <si>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</si>
  <si>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</si>
  <si>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</si>
  <si>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</si>
  <si>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</si>
  <si>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</si>
  <si>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</si>
  <si>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</si>
  <si>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</si>
  <si>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</si>
  <si>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</si>
  <si>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</si>
  <si>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</si>
  <si>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</si>
  <si>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</si>
  <si>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</si>
  <si>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</si>
  <si>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</si>
  <si>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</si>
  <si>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</si>
  <si>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</si>
  <si>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</si>
  <si>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</si>
  <si>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</si>
  <si>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</si>
  <si>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</si>
  <si>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</si>
  <si>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</si>
  <si>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</si>
  <si>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</si>
  <si>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</si>
  <si>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</si>
  <si>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</si>
  <si>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</si>
  <si>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</si>
  <si>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</si>
  <si>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</si>
  <si>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</si>
  <si>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</si>
  <si>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</si>
  <si>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</si>
  <si>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</si>
  <si>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</si>
  <si>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</si>
  <si>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</si>
  <si>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</si>
  <si>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</si>
  <si>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</si>
  <si>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</si>
  <si>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</si>
  <si>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</si>
  <si>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</si>
  <si>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</si>
  <si>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</si>
  <si>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</si>
  <si>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</si>
  <si>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</si>
  <si>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</si>
  <si>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</si>
  <si>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</si>
  <si>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</si>
  <si>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</si>
  <si>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</si>
  <si>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</si>
  <si>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</si>
  <si>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</si>
  <si>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</si>
  <si>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</si>
  <si>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</si>
  <si>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</si>
  <si>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</si>
  <si>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</si>
  <si>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</si>
  <si>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</si>
  <si>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</si>
  <si>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</si>
  <si>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</si>
  <si>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</si>
  <si>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</si>
  <si>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</si>
  <si>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</si>
  <si>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</si>
  <si>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</si>
  <si>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</si>
  <si>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</si>
  <si>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</si>
  <si>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</si>
  <si>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</si>
  <si>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</si>
  <si>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</si>
  <si>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</si>
  <si>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</si>
  <si>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</si>
  <si>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</si>
  <si>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</si>
  <si>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</si>
  <si>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</si>
  <si>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</si>
  <si>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</si>
  <si>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</si>
  <si>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</si>
  <si>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</si>
  <si>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</si>
  <si>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</si>
  <si>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</si>
  <si>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</si>
  <si>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</si>
  <si>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</si>
  <si>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</si>
  <si>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</si>
  <si>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</si>
  <si>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</si>
  <si>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</si>
  <si>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</si>
  <si>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</si>
  <si>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</si>
  <si>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</si>
  <si>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</si>
  <si>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</si>
  <si>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</si>
  <si>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</si>
  <si>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</si>
  <si>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</si>
  <si>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</si>
  <si>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</si>
  <si>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</si>
  <si>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</si>
  <si>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</si>
  <si>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</si>
  <si>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</si>
  <si>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</si>
  <si>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</si>
  <si>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</si>
  <si>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</si>
  <si>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</si>
  <si>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</si>
  <si>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</si>
  <si>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</si>
  <si>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</si>
  <si>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</si>
  <si>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</si>
  <si>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</si>
  <si>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</si>
  <si>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</si>
  <si>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</si>
  <si>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</si>
  <si>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</si>
  <si>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</si>
  <si>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</si>
  <si>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</si>
  <si>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</si>
  <si>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</si>
  <si>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</si>
  <si>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</si>
  <si>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</si>
  <si>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</si>
  <si>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</si>
  <si>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</si>
  <si>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</si>
  <si>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</si>
  <si>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</si>
  <si>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</si>
  <si>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</si>
  <si>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</si>
  <si>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</si>
  <si>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</si>
  <si>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</si>
  <si>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</si>
  <si>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</si>
  <si>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</si>
  <si>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</si>
  <si>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</si>
  <si>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</si>
  <si>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</si>
  <si>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</si>
  <si>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</si>
  <si>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</si>
  <si>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</si>
  <si>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</si>
  <si>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</si>
  <si>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</si>
  <si>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</si>
  <si>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</si>
  <si>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</si>
  <si>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</si>
  <si>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</si>
  <si>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</si>
  <si>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</si>
  <si>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</si>
  <si>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</si>
  <si>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</si>
  <si>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</si>
  <si>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</si>
  <si>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</si>
  <si>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</si>
  <si>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</si>
  <si>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</si>
  <si>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</si>
  <si>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</si>
  <si>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</si>
  <si>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</si>
  <si>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</si>
  <si>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</si>
  <si>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</si>
  <si>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</si>
  <si>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</si>
  <si>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</si>
  <si>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</si>
  <si>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</si>
  <si>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</si>
  <si>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</si>
  <si>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</si>
  <si>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</si>
  <si>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</si>
  <si>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</si>
  <si>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</si>
  <si>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</si>
  <si>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</si>
  <si>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</si>
  <si>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</si>
  <si>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</si>
  <si>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</si>
  <si>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</si>
  <si>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</si>
  <si>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</si>
  <si>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</si>
  <si>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</si>
  <si>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</si>
  <si>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</si>
  <si>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</si>
  <si>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</si>
  <si>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</si>
  <si>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</si>
  <si>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</si>
  <si>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</si>
  <si>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</si>
  <si>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</si>
  <si>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</si>
  <si>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</si>
  <si>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</si>
  <si>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</si>
  <si>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</si>
  <si>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</si>
  <si>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</si>
  <si>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</si>
  <si>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</si>
  <si>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</si>
  <si>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</si>
  <si>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</si>
  <si>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</si>
  <si>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</si>
  <si>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</si>
  <si>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</si>
  <si>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</si>
  <si>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</si>
  <si>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</si>
  <si>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</si>
  <si>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</si>
  <si>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</si>
  <si>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</si>
  <si>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</si>
  <si>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</si>
  <si>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</si>
  <si>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</si>
  <si>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</si>
  <si>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</si>
  <si>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</si>
  <si>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</si>
  <si>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</si>
  <si>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</si>
  <si>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</si>
  <si>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</si>
  <si>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</si>
  <si>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</si>
  <si>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</si>
  <si>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</si>
  <si>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</si>
  <si>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</si>
  <si>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</si>
  <si>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</si>
  <si>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</si>
  <si>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</si>
  <si>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</si>
  <si>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</si>
  <si>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</si>
  <si>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</si>
  <si>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</si>
  <si>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</si>
  <si>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</si>
  <si>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</si>
  <si>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</si>
  <si>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</si>
  <si>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</si>
  <si>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</si>
  <si>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</si>
  <si>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</si>
  <si>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</si>
  <si>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</si>
  <si>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</si>
  <si>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</si>
  <si>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</si>
  <si>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</si>
  <si>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</si>
  <si>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</si>
  <si>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</si>
  <si>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</si>
  <si>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</si>
  <si>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</si>
  <si>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</si>
  <si>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</si>
  <si>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</si>
  <si>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</si>
  <si>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</si>
  <si>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</si>
  <si>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</si>
  <si>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</si>
  <si>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</si>
  <si>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</si>
  <si>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</si>
  <si>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</si>
  <si>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</si>
  <si>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</si>
  <si>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</si>
  <si>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</si>
  <si>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</si>
  <si>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</si>
  <si>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</si>
  <si>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</si>
  <si>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</si>
  <si>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</si>
  <si>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</si>
  <si>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</si>
  <si>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</si>
  <si>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</si>
  <si>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</si>
  <si>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</si>
  <si>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</si>
  <si>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</si>
  <si>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</si>
  <si>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</si>
  <si>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</si>
  <si>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</si>
  <si>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</si>
  <si>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</si>
  <si>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</si>
  <si>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</si>
  <si>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</si>
  <si>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</si>
  <si>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</si>
  <si>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</si>
  <si>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</si>
  <si>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</si>
  <si>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</si>
  <si>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</si>
  <si>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</si>
  <si>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</si>
  <si>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</si>
  <si>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</si>
  <si>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</si>
  <si>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</si>
  <si>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</si>
  <si>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</si>
  <si>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</si>
  <si>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</si>
  <si>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</si>
  <si>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</si>
  <si>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</si>
  <si>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</si>
  <si>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</si>
  <si>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</si>
  <si>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</si>
  <si>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</si>
  <si>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</si>
  <si>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</si>
  <si>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</si>
  <si>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</si>
  <si>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</si>
  <si>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</si>
  <si>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</si>
  <si>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</si>
  <si>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</si>
  <si>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</si>
  <si>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</si>
  <si>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</si>
  <si>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</si>
  <si>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</si>
  <si>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</si>
  <si>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</si>
  <si>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</si>
  <si>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</si>
  <si>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</si>
  <si>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</si>
  <si>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</si>
  <si>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</si>
  <si>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</si>
  <si>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</si>
  <si>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</si>
  <si>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</si>
  <si>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</si>
  <si>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</si>
  <si>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</si>
  <si>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</si>
  <si>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</si>
  <si>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</si>
  <si>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</si>
  <si>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</si>
  <si>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</si>
  <si>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</si>
  <si>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</si>
  <si>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</si>
  <si>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</si>
  <si>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</si>
  <si>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</si>
  <si>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</si>
  <si>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</si>
  <si>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</si>
  <si>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</si>
  <si>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</si>
  <si>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</si>
  <si>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</si>
  <si>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</si>
  <si>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</si>
  <si>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</si>
  <si>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</si>
  <si>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</si>
  <si>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</si>
  <si>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</si>
  <si>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</si>
  <si>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</si>
  <si>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</si>
  <si>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</si>
  <si>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</si>
  <si>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</si>
  <si>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</si>
  <si>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</si>
  <si>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</si>
  <si>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</si>
  <si>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</si>
  <si>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</si>
  <si>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</si>
  <si>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</si>
  <si>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</si>
  <si>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</si>
  <si>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</si>
  <si>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</si>
  <si>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</si>
  <si>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</si>
  <si>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</si>
  <si>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</si>
  <si>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</si>
  <si>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</si>
  <si>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</si>
  <si>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</si>
  <si>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</si>
  <si>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</si>
  <si>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</si>
  <si>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</si>
  <si>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</si>
  <si>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</si>
  <si>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</si>
  <si>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</si>
  <si>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</si>
  <si>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</si>
  <si>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</si>
  <si>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</si>
  <si>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</si>
  <si>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</si>
  <si>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</si>
  <si>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</si>
  <si>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</si>
  <si>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</si>
  <si>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</si>
  <si>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</si>
  <si>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</si>
  <si>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</si>
  <si>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</si>
  <si>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</si>
  <si>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</si>
  <si>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</si>
  <si>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</si>
  <si>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</si>
  <si>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</si>
  <si>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</si>
  <si>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</si>
  <si>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</si>
  <si>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</si>
  <si>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</si>
  <si>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</si>
  <si>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</si>
  <si>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</si>
  <si>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</si>
  <si>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</si>
  <si>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</si>
  <si>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</si>
  <si>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</si>
  <si>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</si>
  <si>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</si>
  <si>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</si>
  <si>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</si>
  <si>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</si>
  <si>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</si>
  <si>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</si>
  <si>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</si>
  <si>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</si>
  <si>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</si>
  <si>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</si>
  <si>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</si>
  <si>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</si>
  <si>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</si>
  <si>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</si>
  <si>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</si>
  <si>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</si>
  <si>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</si>
  <si>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</si>
  <si>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</si>
  <si>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</si>
  <si>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</si>
  <si>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</si>
  <si>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</si>
  <si>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</si>
  <si>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</si>
  <si>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</si>
  <si>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</si>
  <si>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</si>
  <si>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</si>
  <si>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</si>
  <si>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</si>
  <si>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</si>
  <si>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</si>
  <si>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</si>
  <si>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</si>
  <si>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</si>
  <si>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</si>
  <si>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</si>
  <si>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</si>
  <si>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</si>
  <si>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</si>
  <si>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</si>
  <si>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</si>
  <si>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</si>
  <si>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</si>
  <si>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</si>
  <si>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</si>
  <si>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</si>
  <si>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</si>
  <si>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</si>
  <si>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</si>
  <si>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</si>
  <si>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</si>
  <si>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</si>
  <si>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</si>
  <si>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</si>
  <si>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</si>
  <si>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</si>
  <si>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</si>
  <si>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</si>
  <si>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</si>
  <si>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</si>
  <si>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</si>
  <si>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</si>
  <si>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</si>
  <si>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</si>
  <si>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</si>
  <si>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</si>
  <si>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</si>
  <si>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</si>
  <si>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</si>
  <si>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</si>
  <si>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</si>
  <si>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</si>
  <si>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</si>
  <si>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</si>
  <si>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</si>
  <si>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</si>
  <si>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</si>
  <si>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</si>
  <si>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</si>
  <si>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</si>
  <si>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</si>
  <si>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</si>
  <si>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</si>
  <si>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</si>
  <si>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</si>
  <si>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</si>
  <si>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</si>
  <si>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</si>
  <si>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</si>
  <si>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</si>
  <si>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</si>
  <si>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</si>
  <si>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</si>
  <si>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</si>
  <si>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</si>
  <si>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</si>
  <si>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</si>
  <si>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</si>
  <si>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</si>
  <si>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</si>
  <si>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</si>
  <si>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</si>
  <si>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</si>
  <si>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</si>
  <si>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</si>
  <si>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</si>
  <si>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</si>
  <si>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</si>
  <si>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</si>
  <si>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</si>
  <si>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</si>
  <si>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</si>
  <si>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</si>
  <si>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</si>
  <si>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</si>
  <si>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</si>
  <si>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</si>
  <si>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</si>
  <si>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</si>
  <si>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</si>
  <si>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</si>
  <si>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</si>
  <si>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</si>
  <si>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</si>
  <si>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</si>
  <si>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</si>
  <si>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</si>
  <si>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</si>
  <si>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</si>
  <si>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</si>
  <si>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</si>
  <si>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</si>
  <si>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</si>
  <si>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</si>
  <si>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</si>
  <si>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</si>
  <si>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</si>
  <si>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</si>
  <si>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</si>
  <si>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</si>
  <si>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</si>
  <si>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</si>
  <si>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</si>
  <si>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</si>
  <si>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</si>
  <si>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</si>
  <si>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</si>
  <si>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</si>
  <si>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</si>
  <si>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</si>
  <si>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</si>
  <si>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</si>
  <si>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</si>
  <si>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</si>
  <si>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</si>
  <si>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</si>
  <si>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</si>
  <si>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</si>
  <si>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</si>
  <si>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</si>
  <si>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</si>
  <si>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</si>
  <si>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</si>
  <si>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</si>
  <si>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</si>
  <si>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</si>
  <si>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</si>
  <si>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</si>
  <si>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</si>
  <si>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</si>
  <si>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</si>
  <si>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</si>
  <si>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</si>
  <si>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</si>
  <si>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</si>
  <si>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</si>
  <si>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</si>
  <si>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</si>
  <si>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</si>
  <si>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</si>
  <si>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</si>
  <si>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</si>
  <si>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</si>
  <si>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</si>
  <si>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</si>
  <si>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</si>
  <si>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</si>
  <si>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</si>
  <si>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</si>
  <si>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</si>
  <si>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</si>
  <si>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</si>
  <si>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</si>
  <si>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</si>
  <si>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</si>
  <si>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</si>
  <si>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</si>
  <si>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</si>
  <si>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</si>
  <si>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</si>
  <si>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</si>
  <si>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</si>
  <si>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</si>
  <si>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</si>
  <si>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</si>
  <si>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</si>
  <si>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</si>
  <si>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</si>
  <si>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</si>
  <si>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</si>
  <si>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</si>
  <si>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</si>
  <si>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</si>
  <si>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</si>
  <si>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</si>
  <si>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</si>
  <si>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</si>
  <si>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</si>
  <si>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</si>
  <si>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</si>
  <si>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</si>
  <si>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</si>
  <si>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</si>
  <si>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</si>
  <si>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</si>
  <si>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</si>
  <si>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</si>
  <si>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</si>
  <si>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</si>
  <si>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</si>
  <si>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</si>
  <si>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</si>
  <si>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</si>
  <si>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</si>
  <si>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</si>
  <si>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</si>
  <si>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</si>
  <si>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</si>
  <si>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</si>
  <si>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</si>
  <si>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</si>
  <si>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</si>
  <si>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</si>
  <si>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</si>
  <si>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</si>
  <si>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</si>
  <si>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</si>
  <si>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</si>
  <si>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</si>
  <si>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</si>
  <si>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</si>
  <si>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</si>
  <si>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</si>
  <si>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</si>
  <si>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</si>
  <si>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</si>
  <si>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</si>
  <si>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</si>
  <si>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</si>
  <si>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</si>
  <si>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</si>
  <si>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</si>
  <si>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</si>
  <si>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</si>
  <si>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</si>
  <si>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</si>
  <si>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</si>
  <si>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</si>
  <si>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</si>
  <si>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</si>
  <si>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</si>
  <si>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</si>
  <si>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</si>
  <si>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</si>
  <si>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</si>
  <si>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</si>
  <si>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</si>
  <si>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</si>
  <si>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</si>
  <si>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</si>
  <si>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</si>
  <si>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</si>
  <si>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</si>
  <si>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</si>
  <si>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</si>
  <si>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</si>
  <si>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</si>
  <si>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</si>
  <si>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</si>
  <si>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</si>
  <si>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</si>
  <si>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</si>
  <si>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</si>
  <si>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</si>
  <si>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</si>
  <si>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</si>
  <si>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</si>
  <si>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</si>
  <si>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</si>
  <si>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</si>
  <si>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</si>
  <si>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</si>
  <si>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</si>
  <si>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</si>
  <si>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</si>
  <si>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</si>
  <si>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</si>
  <si>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</si>
  <si>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</si>
  <si>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</si>
  <si>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</si>
  <si>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</si>
  <si>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</si>
  <si>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</si>
  <si>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</si>
  <si>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</si>
  <si>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</si>
  <si>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</si>
  <si>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</si>
  <si>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</si>
  <si>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</si>
  <si>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</si>
  <si>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</si>
  <si>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</si>
  <si>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</si>
  <si>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</si>
  <si>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</si>
  <si>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</si>
  <si>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</si>
  <si>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</si>
  <si>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</si>
  <si>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</si>
  <si>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</si>
  <si>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</si>
  <si>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</si>
  <si>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</si>
  <si>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</si>
  <si>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</si>
  <si>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</si>
  <si>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</si>
  <si>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</si>
  <si>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</si>
  <si>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</si>
  <si>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</si>
  <si>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</si>
  <si>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</si>
  <si>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</si>
  <si>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</si>
  <si>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</si>
  <si>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</si>
  <si>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</si>
  <si>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</si>
  <si>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</si>
  <si>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</si>
  <si>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</si>
  <si>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</si>
  <si>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</si>
  <si>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</si>
  <si>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</si>
  <si>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</si>
  <si>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</si>
  <si>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</si>
  <si>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</si>
  <si>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</si>
  <si>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</si>
  <si>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</si>
  <si>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</si>
  <si>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</si>
  <si>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</si>
  <si>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</si>
  <si>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</si>
  <si>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</si>
  <si>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</si>
  <si>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</si>
  <si>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</si>
  <si>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</si>
  <si>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</si>
  <si>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</si>
  <si>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</si>
  <si>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</si>
  <si>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</si>
  <si>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</si>
  <si>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</si>
  <si>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</si>
  <si>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</si>
  <si>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</si>
  <si>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</si>
  <si>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</si>
  <si>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</si>
  <si>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</si>
  <si>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</si>
  <si>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</si>
  <si>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</si>
  <si>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</si>
  <si>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</si>
  <si>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</si>
  <si>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</si>
  <si>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</si>
  <si>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</si>
  <si>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</si>
  <si>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</si>
  <si>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</si>
  <si>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</si>
  <si>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</si>
  <si>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</si>
  <si>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</si>
  <si>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</si>
  <si>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</si>
  <si>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</si>
  <si>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</si>
  <si>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</si>
  <si>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</si>
  <si>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</si>
  <si>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</si>
  <si>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</si>
  <si>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</si>
  <si>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</si>
  <si>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</si>
  <si>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</si>
  <si>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</si>
  <si>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</si>
  <si>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</si>
  <si>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</si>
  <si>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</si>
  <si>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</si>
  <si>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</si>
  <si>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</si>
  <si>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</si>
  <si>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</si>
  <si>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</si>
  <si>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</si>
  <si>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</si>
  <si>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</si>
  <si>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</si>
  <si>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</si>
  <si>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</si>
  <si>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</si>
  <si>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</si>
  <si>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</si>
  <si>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</si>
  <si>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</si>
  <si>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</si>
  <si>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</si>
  <si>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</si>
  <si>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</si>
  <si>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</si>
  <si>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</si>
  <si>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</si>
  <si>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</si>
  <si>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</si>
  <si>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</si>
  <si>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</si>
  <si>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</si>
  <si>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</si>
  <si>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</si>
  <si>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</si>
  <si>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</si>
  <si>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</si>
  <si>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</si>
  <si>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</si>
  <si>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</si>
  <si>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</si>
  <si>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</si>
  <si>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</si>
  <si>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</si>
  <si>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</si>
  <si>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</si>
  <si>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</si>
  <si>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</si>
  <si>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</si>
  <si>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</si>
  <si>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</si>
  <si>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</si>
  <si>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</si>
  <si>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</si>
  <si>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</si>
  <si>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</si>
  <si>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</si>
  <si>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</si>
  <si>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</si>
  <si>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</si>
  <si>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</si>
  <si>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</si>
  <si>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</si>
  <si>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</si>
  <si>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</si>
  <si>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</si>
  <si>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</si>
  <si>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</si>
  <si>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</si>
  <si>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</si>
  <si>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</si>
  <si>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</si>
  <si>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</si>
  <si>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</si>
  <si>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</si>
  <si>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</si>
  <si>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</si>
  <si>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</si>
  <si>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</si>
  <si>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</si>
  <si>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</si>
  <si>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</si>
  <si>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</si>
  <si>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</si>
  <si>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</si>
  <si>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</si>
  <si>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</si>
  <si>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</si>
  <si>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</si>
  <si>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</si>
  <si>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</si>
  <si>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</si>
  <si>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</si>
  <si>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</si>
  <si>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</si>
  <si>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</si>
  <si>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</si>
  <si>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</si>
  <si>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</si>
  <si>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</si>
  <si>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</si>
  <si>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</si>
  <si>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</si>
  <si>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</si>
  <si>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</si>
  <si>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</si>
  <si>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</si>
  <si>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</si>
  <si>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</si>
  <si>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</si>
  <si>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</si>
  <si>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</si>
  <si>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</si>
  <si>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</si>
  <si>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</si>
  <si>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</si>
  <si>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</si>
  <si>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</si>
  <si>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</si>
  <si>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</si>
  <si>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</si>
  <si>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</si>
  <si>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</si>
  <si>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</si>
  <si>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</si>
  <si>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</si>
  <si>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</si>
  <si>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</si>
  <si>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</si>
  <si>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</si>
  <si>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</si>
  <si>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</si>
  <si>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</si>
  <si>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</si>
  <si>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</si>
  <si>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</si>
  <si>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</si>
  <si>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</si>
  <si>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</si>
  <si>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</si>
  <si>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</si>
  <si>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</si>
  <si>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</si>
  <si>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</si>
  <si>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</si>
  <si>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</si>
  <si>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</si>
  <si>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</si>
  <si>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</si>
  <si>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</si>
  <si>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</si>
  <si>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</si>
  <si>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</si>
  <si>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</si>
  <si>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</si>
  <si>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</si>
  <si>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</si>
  <si>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</si>
  <si>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</si>
  <si>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</si>
  <si>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</si>
  <si>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</si>
  <si>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</si>
  <si>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</si>
  <si>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</si>
  <si>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</si>
  <si>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</si>
  <si>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</si>
  <si>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</si>
  <si>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</si>
  <si>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</si>
  <si>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</si>
  <si>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</si>
  <si>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</si>
  <si>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</si>
  <si>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</si>
  <si>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</si>
  <si>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</si>
  <si>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</si>
  <si>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</si>
  <si>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</si>
  <si>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</si>
  <si>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</si>
  <si>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</si>
  <si>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</si>
  <si>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</si>
  <si>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</si>
  <si>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</si>
  <si>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</si>
  <si>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</si>
  <si>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</si>
  <si>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</si>
  <si>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</si>
  <si>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</si>
  <si>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</si>
  <si>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</si>
  <si>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</si>
  <si>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</si>
  <si>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</si>
  <si>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</si>
  <si>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</si>
  <si>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</si>
  <si>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</si>
  <si>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</si>
  <si>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</si>
  <si>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</si>
  <si>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</si>
  <si>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</si>
  <si>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</si>
  <si>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</si>
  <si>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</si>
  <si>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</si>
  <si>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</si>
  <si>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</si>
  <si>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</si>
  <si>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</si>
  <si>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</si>
  <si>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</si>
  <si>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</si>
  <si>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</si>
  <si>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</si>
  <si>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</si>
  <si>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</si>
  <si>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</si>
  <si>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</si>
  <si>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</si>
  <si>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</si>
  <si>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</si>
  <si>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</si>
  <si>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</si>
  <si>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</si>
  <si>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</si>
  <si>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</si>
  <si>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</si>
  <si>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</si>
  <si>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</si>
  <si>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</si>
  <si>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</si>
  <si>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</si>
  <si>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</si>
  <si>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</si>
  <si>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</si>
  <si>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</si>
  <si>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</si>
  <si>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</si>
  <si>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</si>
  <si>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</si>
  <si>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</si>
  <si>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</si>
  <si>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</si>
  <si>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</si>
  <si>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</si>
  <si>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</si>
  <si>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</si>
  <si>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</si>
  <si>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</si>
  <si>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</si>
  <si>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</si>
  <si>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</si>
  <si>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</si>
  <si>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</si>
  <si>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</si>
  <si>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</si>
  <si>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</si>
  <si>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</si>
  <si>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</si>
  <si>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</si>
  <si>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</si>
  <si>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</si>
  <si>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</si>
  <si>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</si>
  <si>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</si>
  <si>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</si>
  <si>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</si>
  <si>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</si>
  <si>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</si>
  <si>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</si>
  <si>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</si>
  <si>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</si>
  <si>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</si>
  <si>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</si>
  <si>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</si>
  <si>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</si>
  <si>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</si>
  <si>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</si>
  <si>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</si>
  <si>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</si>
  <si>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</si>
  <si>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</si>
  <si>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</si>
  <si>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</si>
  <si>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</si>
  <si>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</si>
  <si>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</si>
  <si>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</si>
  <si>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</si>
  <si>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</si>
  <si>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</si>
  <si>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</si>
  <si>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</si>
  <si>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</si>
  <si>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</si>
  <si>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</si>
  <si>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</si>
  <si>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</si>
  <si>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</si>
  <si>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</si>
  <si>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</si>
  <si>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</si>
  <si>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</si>
  <si>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</si>
  <si>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</si>
  <si>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</si>
  <si>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</si>
  <si>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</si>
  <si>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</si>
  <si>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</si>
  <si>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</si>
  <si>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</si>
  <si>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</si>
  <si>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</si>
  <si>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</si>
  <si>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</si>
  <si>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</si>
  <si>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</si>
  <si>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</si>
  <si>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</si>
  <si>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</si>
  <si>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</si>
  <si>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</si>
  <si>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</si>
  <si>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</si>
  <si>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</si>
  <si>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</si>
  <si>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</si>
  <si>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</si>
  <si>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</si>
  <si>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</si>
  <si>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</si>
  <si>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</si>
  <si>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</si>
  <si>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</si>
  <si>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</si>
  <si>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</si>
  <si>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</si>
  <si>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</si>
  <si>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</si>
  <si>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</si>
  <si>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</si>
  <si>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</si>
  <si>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</si>
  <si>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</si>
  <si>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</si>
  <si>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</si>
  <si>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</si>
  <si>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</si>
  <si>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</si>
  <si>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</si>
  <si>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</si>
  <si>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</si>
  <si>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</si>
  <si>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</si>
  <si>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</si>
  <si>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</si>
  <si>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</si>
  <si>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</si>
  <si>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</si>
  <si>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</si>
  <si>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</si>
  <si>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</si>
  <si>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</si>
  <si>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</si>
  <si>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</si>
  <si>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</si>
  <si>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</si>
  <si>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</si>
  <si>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</si>
  <si>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</si>
  <si>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</si>
  <si>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</si>
  <si>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</si>
  <si>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</si>
  <si>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</si>
  <si>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</si>
  <si>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</si>
  <si>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</si>
  <si>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</si>
  <si>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</si>
  <si>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</si>
  <si>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</si>
  <si>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</si>
  <si>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</si>
  <si>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</si>
  <si>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</si>
  <si>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</si>
  <si>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</si>
  <si>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</si>
  <si>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</si>
  <si>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</si>
  <si>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</si>
  <si>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</si>
  <si>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</si>
  <si>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</si>
  <si>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</si>
  <si>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</si>
  <si>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</si>
  <si>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</si>
  <si>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</si>
  <si>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</si>
  <si>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</si>
  <si>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</si>
  <si>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</si>
  <si>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</si>
  <si>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</si>
  <si>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</si>
  <si>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</si>
  <si>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</si>
  <si>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</si>
  <si>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</si>
  <si>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</si>
  <si>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</si>
  <si>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</si>
  <si>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</si>
  <si>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</si>
  <si>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</si>
  <si>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</si>
  <si>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</si>
  <si>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</si>
  <si>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</si>
  <si>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</si>
  <si>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</si>
  <si>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</si>
  <si>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</si>
  <si>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</si>
  <si>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</si>
  <si>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</si>
  <si>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</si>
  <si>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</si>
  <si>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</si>
  <si>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</si>
  <si>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</si>
  <si>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</si>
  <si>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</si>
  <si>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</si>
  <si>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</si>
  <si>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</si>
  <si>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</si>
  <si>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</si>
  <si>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</si>
  <si>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</si>
  <si>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</si>
  <si>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</si>
  <si>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</si>
  <si>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</si>
  <si>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</si>
  <si>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</si>
  <si>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</si>
  <si>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</si>
  <si>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</si>
  <si>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</si>
  <si>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</si>
  <si>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</si>
  <si>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</si>
  <si>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</si>
  <si>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</si>
  <si>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</si>
  <si>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</si>
  <si>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</si>
  <si>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</si>
  <si>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</si>
  <si>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</si>
  <si>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</si>
  <si>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</si>
  <si>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</si>
  <si>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</si>
  <si>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</si>
  <si>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</si>
  <si>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</si>
  <si>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</si>
  <si>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</si>
  <si>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</si>
  <si>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</si>
  <si>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</si>
  <si>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</si>
  <si>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</si>
  <si>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</si>
  <si>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</si>
  <si>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</si>
  <si>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</si>
  <si>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</si>
  <si>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</si>
  <si>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</si>
  <si>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</si>
  <si>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</si>
  <si>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</si>
  <si>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</si>
  <si>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</si>
  <si>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</si>
  <si>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</si>
  <si>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</si>
  <si>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</si>
  <si>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</si>
  <si>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</si>
  <si>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</si>
  <si>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</si>
  <si>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</si>
  <si>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</si>
  <si>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</si>
  <si>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</si>
  <si>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</si>
  <si>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</si>
  <si>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</si>
  <si>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</si>
  <si>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</si>
  <si>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</si>
  <si>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</si>
  <si>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</si>
  <si>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</si>
  <si>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</si>
  <si>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</si>
  <si>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</si>
  <si>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</si>
  <si>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</si>
  <si>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</si>
  <si>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</si>
  <si>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</si>
  <si>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</si>
  <si>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</si>
  <si>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</si>
  <si>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</si>
  <si>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</si>
  <si>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</si>
  <si>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</si>
  <si>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</si>
  <si>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</si>
  <si>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</si>
  <si>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</si>
  <si>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</si>
  <si>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</si>
  <si>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</si>
  <si>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</si>
  <si>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</si>
  <si>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</si>
  <si>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</si>
  <si>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</si>
  <si>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</si>
  <si>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</si>
  <si>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</si>
  <si>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</si>
  <si>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</si>
  <si>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</si>
  <si>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</si>
  <si>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</si>
  <si>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</si>
  <si>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</si>
  <si>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</si>
  <si>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</si>
  <si>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</si>
  <si>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</si>
  <si>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</si>
  <si>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</si>
  <si>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</si>
  <si>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</si>
  <si>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</si>
  <si>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</si>
  <si>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</si>
  <si>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</si>
  <si>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</si>
  <si>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</si>
  <si>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</si>
  <si>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</si>
  <si>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</si>
  <si>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</si>
  <si>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</si>
  <si>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</si>
  <si>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</si>
  <si>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</si>
  <si>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</si>
  <si>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</si>
  <si>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</si>
  <si>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</si>
  <si>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</si>
  <si>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</si>
  <si>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</si>
  <si>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</si>
  <si>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</si>
  <si>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</si>
  <si>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</si>
  <si>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</si>
  <si>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</si>
  <si>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</si>
  <si>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</si>
  <si>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</si>
  <si>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</si>
  <si>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</si>
  <si>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</si>
  <si>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</si>
  <si>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</si>
  <si>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</si>
  <si>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</si>
  <si>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</si>
  <si>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</si>
  <si>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</si>
  <si>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</si>
  <si>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</si>
  <si>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</si>
  <si>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</si>
  <si>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</si>
  <si>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</si>
  <si>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</si>
  <si>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</si>
  <si>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</si>
  <si>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</si>
  <si>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</si>
  <si>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</si>
  <si>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</si>
  <si>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</si>
  <si>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</si>
  <si>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</si>
  <si>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</si>
  <si>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</si>
  <si>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</si>
  <si>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</si>
  <si>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</si>
  <si>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</si>
  <si>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</si>
  <si>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</si>
  <si>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</si>
  <si>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</si>
  <si>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</si>
  <si>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</si>
  <si>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</si>
  <si>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</si>
  <si>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</si>
  <si>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</si>
  <si>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</si>
  <si>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</si>
  <si>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</si>
  <si>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</si>
  <si>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</si>
  <si>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</si>
  <si>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</si>
  <si>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</si>
  <si>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</si>
  <si>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</si>
  <si>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</si>
  <si>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</si>
  <si>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</si>
  <si>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</si>
  <si>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</si>
  <si>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</si>
  <si>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</si>
  <si>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</si>
  <si>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</si>
  <si>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</si>
  <si>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</si>
  <si>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</si>
  <si>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</si>
  <si>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</si>
  <si>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</si>
  <si>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</si>
  <si>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</si>
  <si>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</si>
  <si>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</si>
  <si>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</si>
  <si>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</si>
  <si>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</si>
  <si>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</si>
  <si>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</si>
  <si>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</si>
  <si>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</si>
  <si>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</si>
  <si>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</si>
  <si>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</si>
  <si>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</si>
  <si>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</si>
  <si>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</si>
  <si>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</si>
  <si>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</si>
  <si>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</si>
  <si>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</si>
  <si>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</si>
  <si>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</si>
  <si>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</si>
  <si>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</si>
  <si>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</si>
  <si>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</si>
  <si>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</si>
  <si>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</si>
  <si>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</si>
  <si>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</si>
  <si>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</si>
  <si>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</si>
  <si>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</si>
  <si>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</si>
  <si>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</si>
  <si>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</si>
  <si>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</si>
  <si>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</si>
  <si>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</si>
  <si>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</si>
  <si>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</si>
  <si>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</si>
  <si>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</si>
  <si>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</si>
  <si>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</si>
  <si>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</si>
  <si>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</si>
  <si>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</si>
  <si>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</si>
  <si>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</si>
  <si>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</si>
  <si>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</si>
  <si>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</si>
  <si>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</si>
  <si>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</si>
  <si>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</si>
  <si>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</si>
  <si>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</si>
  <si>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</si>
  <si>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</si>
  <si>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</si>
  <si>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</si>
  <si>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</si>
  <si>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</si>
  <si>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</si>
  <si>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</si>
  <si>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</si>
  <si>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</si>
  <si>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</si>
  <si>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</si>
  <si>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</si>
  <si>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</si>
  <si>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</si>
  <si>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</si>
  <si>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</si>
  <si>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</si>
  <si>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</si>
  <si>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</si>
  <si>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</si>
  <si>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</si>
  <si>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</si>
  <si>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</si>
  <si>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</si>
  <si>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</si>
  <si>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</si>
  <si>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</si>
  <si>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</si>
  <si>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</si>
  <si>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</si>
  <si>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</si>
  <si>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</si>
  <si>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</si>
  <si>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</si>
  <si>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</si>
  <si>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</si>
  <si>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</si>
  <si>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</si>
  <si>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</si>
  <si>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</si>
  <si>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</si>
  <si>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</si>
  <si>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</si>
  <si>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</si>
  <si>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</si>
  <si>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</si>
  <si>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</si>
  <si>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</si>
  <si>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</si>
  <si>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</si>
  <si>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</si>
  <si>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</si>
  <si>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</si>
  <si>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</si>
  <si>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</si>
  <si>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</si>
  <si>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</si>
  <si>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</si>
  <si>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</si>
  <si>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</si>
  <si>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</si>
  <si>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</si>
  <si>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</si>
  <si>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</si>
  <si>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</si>
  <si>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</si>
  <si>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</si>
  <si>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</si>
  <si>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</si>
  <si>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</si>
  <si>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</si>
  <si>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</si>
  <si>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</si>
  <si>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</si>
  <si>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</si>
  <si>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</si>
  <si>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</si>
  <si>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</si>
  <si>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</si>
  <si>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</si>
  <si>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</si>
  <si>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</si>
  <si>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</si>
  <si>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</si>
  <si>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</si>
  <si>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</si>
  <si>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</si>
  <si>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</si>
  <si>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</si>
  <si>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</si>
  <si>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</si>
  <si>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</si>
  <si>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</si>
  <si>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</si>
  <si>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</si>
  <si>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</si>
  <si>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</si>
  <si>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</si>
  <si>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</si>
  <si>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</si>
  <si>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</si>
  <si>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</si>
  <si>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</si>
  <si>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</si>
  <si>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</si>
  <si>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</si>
  <si>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</si>
  <si>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</si>
  <si>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</si>
  <si>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</si>
  <si>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</si>
  <si>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</si>
  <si>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</si>
  <si>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</si>
  <si>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</si>
  <si>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</si>
  <si>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</si>
  <si>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</si>
  <si>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</si>
  <si>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</si>
  <si>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</si>
  <si>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</si>
  <si>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</si>
  <si>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</si>
  <si>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</si>
  <si>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</si>
  <si>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</si>
  <si>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</si>
  <si>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</si>
  <si>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</si>
  <si>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</si>
  <si>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</si>
  <si>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</si>
  <si>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</si>
  <si>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</si>
  <si>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</si>
  <si>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</si>
  <si>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</si>
  <si>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</si>
  <si>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</si>
  <si>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</si>
  <si>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</si>
  <si>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</si>
  <si>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</si>
  <si>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</si>
  <si>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</si>
  <si>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</si>
  <si>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</si>
  <si>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</si>
  <si>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</si>
  <si>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</si>
  <si>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</si>
  <si>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</si>
  <si>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</si>
  <si>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</si>
  <si>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</si>
  <si>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</si>
  <si>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</si>
  <si>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</si>
  <si>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</si>
  <si>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</si>
  <si>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</si>
  <si>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</si>
  <si>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</si>
  <si>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</si>
  <si>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</si>
  <si>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</si>
  <si>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</si>
  <si>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</si>
  <si>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</si>
  <si>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</si>
  <si>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</si>
  <si>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</si>
  <si>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</si>
  <si>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</si>
  <si>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</si>
  <si>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</si>
  <si>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</si>
  <si>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</si>
  <si>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</si>
  <si>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</si>
  <si>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</si>
  <si>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</si>
  <si>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</si>
  <si>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</si>
  <si>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</si>
  <si>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</si>
  <si>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</si>
  <si>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</si>
  <si>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</si>
  <si>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</si>
  <si>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</si>
  <si>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</si>
  <si>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</si>
  <si>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</si>
  <si>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</si>
  <si>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</si>
  <si>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</si>
  <si>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</si>
  <si>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</si>
  <si>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</si>
  <si>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</si>
  <si>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</si>
  <si>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</si>
  <si>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</si>
  <si>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</si>
  <si>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</si>
  <si>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</si>
  <si>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</si>
  <si>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</si>
  <si>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</si>
  <si>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</si>
  <si>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</si>
  <si>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</si>
  <si>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</si>
  <si>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</si>
  <si>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</si>
  <si>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</si>
  <si>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</si>
  <si>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</si>
  <si>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</si>
  <si>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</si>
  <si>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</si>
  <si>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</si>
  <si>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</si>
  <si>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</si>
  <si>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</si>
  <si>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</si>
  <si>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</si>
  <si>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</si>
  <si>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</si>
  <si>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</si>
  <si>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</si>
  <si>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</si>
  <si>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</si>
  <si>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</si>
  <si>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</si>
  <si>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</si>
  <si>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</si>
  <si>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</si>
  <si>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</si>
  <si>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</si>
  <si>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</si>
  <si>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</si>
  <si>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</si>
  <si>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</si>
  <si>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</si>
  <si>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</si>
  <si>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</si>
  <si>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</si>
  <si>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</si>
  <si>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</si>
  <si>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</si>
  <si>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</si>
  <si>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</si>
  <si>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</si>
  <si>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</si>
  <si>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</si>
  <si>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</si>
  <si>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</si>
  <si>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</si>
  <si>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</si>
  <si>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</si>
  <si>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</si>
  <si>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</si>
  <si>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</si>
  <si>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</si>
  <si>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</si>
  <si>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</si>
  <si>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</si>
  <si>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</si>
  <si>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</si>
  <si>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</si>
  <si>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</si>
  <si>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</si>
  <si>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</si>
  <si>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</si>
  <si>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</si>
  <si>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</si>
  <si>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</si>
  <si>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</si>
  <si>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</si>
  <si>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</si>
  <si>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</si>
  <si>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</si>
  <si>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</si>
  <si>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</si>
  <si>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</si>
  <si>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</si>
  <si>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</si>
  <si>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</si>
  <si>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</si>
  <si>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</si>
  <si>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</si>
  <si>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</si>
  <si>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</si>
  <si>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</si>
  <si>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</si>
  <si>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</si>
  <si>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</si>
  <si>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</si>
  <si>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</si>
  <si>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</si>
  <si>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</si>
  <si>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</si>
  <si>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</si>
  <si>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</si>
  <si>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</si>
  <si>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</si>
  <si>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</si>
  <si>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</si>
  <si>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</si>
  <si>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</si>
  <si>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</si>
  <si>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</si>
  <si>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</si>
  <si>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</si>
  <si>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</si>
  <si>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</si>
  <si>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</si>
  <si>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</si>
  <si>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</si>
  <si>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</si>
  <si>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</si>
  <si>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</si>
  <si>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</si>
  <si>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</si>
  <si>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</si>
  <si>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</si>
  <si>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</si>
  <si>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</si>
  <si>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</si>
  <si>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</si>
  <si>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</si>
  <si>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</si>
  <si>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</si>
  <si>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</si>
  <si>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</si>
  <si>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</si>
  <si>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</si>
  <si>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</si>
  <si>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</si>
  <si>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</si>
  <si>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</si>
  <si>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</si>
  <si>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</si>
  <si>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</si>
  <si>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</si>
  <si>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</si>
  <si>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</si>
  <si>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</si>
  <si>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</si>
  <si>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</si>
  <si>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</si>
  <si>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</si>
  <si>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</si>
  <si>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</si>
  <si>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</si>
  <si>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</si>
  <si>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</si>
  <si>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</si>
  <si>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</si>
  <si>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</si>
  <si>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</si>
  <si>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</si>
  <si>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</si>
  <si>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</si>
  <si>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</si>
  <si>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</si>
  <si>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</si>
  <si>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</si>
  <si>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</si>
  <si>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</si>
  <si>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</si>
  <si>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</si>
  <si>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</si>
  <si>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</si>
  <si>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</si>
  <si>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</si>
  <si>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</si>
  <si>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</si>
  <si>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</si>
  <si>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</si>
  <si>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</si>
  <si>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</si>
  <si>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</si>
  <si>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</si>
  <si>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</si>
  <si>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</si>
  <si>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</si>
  <si>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</si>
  <si>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</si>
  <si>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</si>
  <si>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</si>
  <si>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</si>
  <si>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</si>
  <si>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</si>
  <si>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</si>
  <si>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</si>
  <si>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</si>
  <si>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</si>
  <si>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</si>
  <si>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</si>
  <si>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</si>
  <si>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</si>
  <si>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</si>
  <si>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</si>
  <si>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</si>
  <si>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</si>
  <si>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</si>
  <si>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</si>
  <si>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</si>
  <si>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</si>
  <si>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</si>
  <si>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</si>
  <si>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</si>
  <si>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</si>
  <si>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</si>
  <si>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</si>
  <si>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</si>
  <si>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</si>
  <si>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</si>
  <si>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</si>
  <si>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</si>
  <si>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</si>
  <si>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</si>
  <si>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</si>
  <si>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</si>
  <si>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</si>
  <si>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</si>
  <si>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</si>
  <si>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</si>
  <si>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</si>
  <si>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</si>
  <si>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</si>
  <si>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</si>
  <si>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</si>
  <si>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</si>
  <si>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</si>
  <si>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</si>
  <si>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</si>
  <si>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</si>
  <si>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</si>
  <si>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</si>
  <si>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</si>
  <si>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</si>
  <si>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</si>
  <si>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</si>
  <si>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</si>
  <si>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</si>
  <si>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</si>
  <si>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</si>
  <si>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</si>
  <si>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</si>
  <si>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</si>
  <si>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</si>
  <si>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</si>
  <si>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</si>
  <si>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</si>
  <si>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</si>
  <si>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</si>
  <si>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</si>
  <si>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</si>
  <si>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</si>
  <si>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</si>
  <si>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</si>
  <si>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</si>
  <si>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</si>
  <si>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</si>
  <si>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</si>
  <si>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</si>
  <si>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</si>
  <si>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</si>
  <si>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</si>
  <si>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</si>
  <si>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</si>
  <si>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</si>
  <si>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</si>
  <si>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</si>
  <si>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</si>
  <si>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</si>
  <si>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</si>
  <si>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</si>
  <si>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</si>
  <si>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</si>
  <si>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</si>
  <si>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</si>
  <si>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</si>
  <si>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</si>
  <si>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</si>
  <si>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</si>
  <si>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</si>
  <si>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</si>
  <si>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</si>
  <si>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</si>
  <si>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</si>
  <si>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</si>
  <si>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</si>
  <si>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</si>
  <si>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</si>
  <si>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</si>
  <si>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</si>
  <si>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</si>
  <si>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</si>
  <si>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</si>
  <si>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</si>
  <si>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</si>
  <si>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</si>
  <si>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</si>
  <si>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</si>
  <si>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</si>
  <si>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</si>
  <si>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</si>
  <si>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</si>
  <si>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</si>
  <si>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</si>
  <si>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</si>
  <si>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</si>
  <si>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</si>
  <si>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</si>
  <si>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</si>
  <si>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</si>
  <si>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</si>
  <si>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</si>
  <si>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</si>
  <si>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</si>
  <si>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</si>
  <si>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</si>
  <si>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</si>
  <si>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</si>
  <si>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</si>
  <si>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</si>
  <si>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</si>
  <si>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</si>
  <si>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</si>
  <si>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</si>
  <si>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</si>
  <si>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</si>
  <si>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</si>
  <si>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</si>
  <si>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</si>
  <si>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</si>
  <si>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</si>
  <si>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</si>
  <si>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</si>
  <si>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</si>
  <si>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</si>
  <si>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</si>
  <si>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</si>
  <si>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</si>
  <si>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</si>
  <si>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</si>
  <si>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</si>
  <si>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</si>
  <si>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</si>
  <si>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</si>
  <si>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</si>
  <si>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</si>
  <si>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</si>
  <si>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</si>
  <si>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</si>
  <si>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</si>
  <si>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</si>
  <si>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</si>
  <si>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</si>
  <si>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</si>
  <si>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</si>
  <si>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</si>
  <si>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</si>
  <si>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</si>
  <si>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</si>
  <si>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</si>
  <si>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</si>
  <si>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</si>
  <si>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</si>
  <si>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</si>
  <si>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</si>
  <si>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</si>
  <si>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</si>
  <si>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</si>
  <si>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</si>
  <si>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</si>
  <si>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</si>
  <si>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</si>
  <si>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</si>
  <si>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</si>
  <si>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</si>
  <si>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</si>
  <si>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</si>
  <si>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</si>
  <si>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</si>
  <si>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</si>
  <si>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</si>
  <si>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</si>
  <si>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</si>
  <si>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</si>
  <si>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</si>
  <si>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</si>
  <si>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</si>
  <si>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</si>
  <si>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</si>
  <si>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</si>
  <si>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</si>
  <si>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</si>
  <si>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</si>
  <si>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</si>
  <si>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</si>
  <si>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</si>
  <si>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</si>
  <si>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</si>
  <si>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</si>
  <si>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</si>
  <si>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</si>
  <si>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</si>
  <si>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</si>
  <si>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</si>
  <si>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</si>
  <si>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</si>
  <si>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</si>
  <si>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</si>
  <si>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</si>
  <si>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</si>
  <si>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</si>
  <si>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</si>
  <si>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</si>
  <si>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</si>
  <si>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</si>
  <si>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</si>
  <si>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</si>
  <si>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</si>
  <si>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</si>
  <si>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</si>
  <si>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</si>
  <si>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</si>
  <si>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</si>
  <si>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</si>
  <si>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</si>
  <si>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</si>
  <si>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</si>
  <si>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</si>
  <si>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</si>
  <si>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</si>
  <si>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</si>
  <si>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</si>
  <si>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</si>
  <si>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</si>
  <si>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</si>
  <si>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</si>
  <si>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</si>
  <si>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</si>
  <si>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</si>
  <si>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</si>
  <si>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</si>
  <si>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</si>
  <si>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</si>
  <si>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</si>
  <si>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</si>
  <si>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</si>
  <si>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</si>
  <si>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</si>
  <si>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</si>
  <si>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</si>
  <si>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</si>
  <si>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</si>
  <si>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</si>
  <si>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</si>
  <si>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</si>
  <si>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</si>
  <si>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</si>
  <si>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</si>
  <si>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</si>
  <si>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</si>
  <si>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</si>
  <si>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</si>
  <si>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</si>
  <si>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</si>
  <si>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</si>
  <si>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</si>
  <si>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</si>
  <si>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</si>
  <si>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</si>
  <si>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</si>
  <si>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</si>
  <si>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</si>
  <si>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</si>
  <si>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</si>
  <si>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</si>
  <si>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</si>
  <si>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</si>
  <si>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</si>
  <si>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</si>
  <si>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</si>
  <si>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</si>
  <si>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</si>
  <si>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</si>
  <si>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</si>
  <si>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</si>
  <si>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</si>
  <si>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</si>
  <si>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</si>
  <si>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</si>
  <si>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</si>
  <si>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</si>
  <si>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</si>
  <si>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</si>
  <si>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</si>
  <si>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</si>
  <si>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</si>
  <si>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</si>
  <si>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</si>
  <si>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</si>
  <si>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</si>
  <si>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</si>
  <si>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</si>
  <si>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</si>
  <si>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</si>
  <si>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</si>
  <si>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</si>
  <si>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</si>
  <si>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</si>
  <si>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</si>
  <si>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</si>
  <si>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</si>
  <si>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</si>
  <si>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</si>
  <si>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</si>
  <si>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</si>
  <si>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</si>
  <si>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</si>
  <si>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</si>
  <si>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</si>
  <si>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</si>
  <si>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</si>
  <si>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</si>
  <si>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</si>
  <si>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</si>
  <si>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</si>
  <si>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</si>
  <si>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</si>
  <si>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</si>
  <si>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</si>
  <si>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</si>
  <si>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</si>
  <si>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</si>
  <si>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</si>
  <si>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</si>
  <si>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</si>
  <si>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</si>
  <si>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</si>
  <si>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</si>
  <si>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</si>
  <si>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</si>
  <si>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</si>
  <si>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</si>
  <si>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</si>
  <si>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</si>
  <si>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</si>
  <si>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</si>
  <si>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</si>
  <si>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</si>
  <si>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</si>
  <si>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</si>
  <si>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</si>
  <si>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</si>
  <si>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</si>
  <si>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</si>
  <si>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</si>
  <si>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</si>
  <si>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</si>
  <si>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</si>
  <si>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</si>
  <si>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</si>
  <si>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</si>
  <si>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</si>
  <si>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</si>
  <si>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</si>
  <si>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</si>
  <si>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</si>
  <si>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</si>
  <si>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</si>
  <si>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</si>
  <si>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</si>
  <si>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</si>
  <si>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</si>
  <si>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</si>
  <si>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</si>
  <si>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</si>
  <si>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</si>
  <si>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</si>
  <si>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</si>
  <si>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</si>
  <si>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</si>
  <si>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</si>
  <si>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</si>
  <si>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</si>
  <si>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</si>
  <si>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</si>
  <si>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</si>
  <si>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</si>
  <si>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</si>
  <si>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</si>
  <si>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</si>
  <si>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</si>
  <si>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</si>
  <si>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</si>
  <si>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</si>
  <si>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</si>
  <si>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</si>
  <si>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</si>
  <si>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</si>
  <si>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</si>
  <si>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</si>
  <si>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</si>
  <si>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</si>
  <si>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</si>
  <si>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</si>
  <si>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</si>
  <si>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</si>
  <si>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</si>
  <si>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</si>
  <si>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</si>
  <si>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</si>
  <si>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</si>
  <si>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</si>
  <si>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</si>
  <si>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</si>
  <si>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</si>
  <si>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</si>
  <si>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</si>
  <si>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</si>
  <si>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</si>
  <si>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</si>
  <si>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</si>
  <si>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</si>
  <si>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</si>
  <si>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</si>
  <si>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</si>
  <si>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</si>
  <si>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</si>
  <si>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</si>
  <si>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</si>
  <si>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</si>
  <si>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</si>
  <si>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</si>
  <si>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</si>
  <si>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</si>
  <si>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</si>
  <si>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</si>
  <si>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</si>
  <si>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</si>
  <si>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</si>
  <si>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</si>
  <si>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</si>
  <si>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</si>
  <si>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</si>
  <si>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</si>
  <si>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</si>
  <si>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</si>
  <si>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</si>
  <si>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</si>
  <si>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</si>
  <si>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</si>
  <si>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</si>
  <si>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</si>
  <si>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</si>
  <si>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</si>
  <si>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</si>
  <si>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</si>
  <si>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</si>
  <si>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</si>
  <si>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</si>
  <si>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</si>
  <si>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</si>
  <si>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</si>
  <si>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</si>
  <si>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</si>
  <si>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</si>
  <si>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</si>
  <si>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</si>
  <si>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</si>
  <si>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</si>
  <si>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</si>
  <si>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</si>
  <si>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</si>
  <si>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</si>
  <si>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</si>
  <si>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</si>
  <si>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</si>
  <si>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</si>
  <si>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</si>
  <si>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</si>
  <si>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</si>
  <si>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</si>
  <si>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</si>
  <si>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</si>
  <si>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</si>
  <si>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</si>
  <si>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</si>
  <si>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</si>
  <si>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</si>
  <si>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</si>
  <si>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</si>
  <si>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</si>
  <si>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</si>
  <si>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</si>
  <si>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</si>
  <si>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</si>
  <si>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</si>
  <si>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</si>
  <si>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</si>
  <si>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</si>
  <si>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</si>
  <si>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</si>
  <si>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</si>
  <si>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</si>
  <si>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</si>
  <si>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</si>
  <si>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</si>
  <si>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</si>
  <si>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</si>
  <si>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</si>
  <si>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</si>
  <si>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</si>
  <si>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</si>
  <si>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</si>
  <si>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</si>
  <si>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</si>
  <si>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</si>
  <si>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</si>
  <si>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</si>
  <si>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</si>
  <si>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</si>
  <si>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</si>
  <si>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</si>
  <si>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</si>
  <si>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</si>
  <si>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</si>
  <si>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</si>
  <si>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</si>
  <si>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</si>
  <si>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</si>
  <si>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</si>
  <si>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</si>
  <si>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</si>
  <si>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</si>
  <si>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</si>
  <si>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</si>
  <si>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</si>
  <si>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</si>
  <si>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</si>
  <si>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</si>
  <si>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</si>
  <si>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</si>
  <si>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</si>
  <si>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</si>
  <si>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</si>
  <si>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</si>
  <si>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</si>
  <si>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</si>
  <si>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</si>
  <si>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</si>
  <si>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</si>
  <si>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</si>
  <si>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</si>
  <si>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</si>
  <si>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</si>
  <si>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</si>
  <si>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</si>
  <si>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</si>
  <si>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</si>
  <si>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</si>
  <si>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</si>
  <si>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</si>
  <si>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</si>
  <si>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</si>
  <si>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</si>
  <si>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</si>
  <si>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</si>
  <si>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</si>
  <si>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</si>
  <si>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</si>
  <si>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</si>
  <si>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</si>
  <si>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</si>
  <si>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</si>
  <si>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</si>
  <si>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</si>
  <si>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</si>
  <si>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</si>
  <si>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</si>
  <si>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</si>
  <si>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</si>
  <si>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</si>
  <si>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</si>
  <si>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</si>
  <si>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</si>
  <si>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</si>
  <si>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</si>
  <si>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</si>
  <si>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</si>
  <si>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</si>
  <si>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</si>
  <si>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</si>
  <si>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</si>
  <si>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</si>
  <si>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</si>
  <si>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</si>
  <si>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</si>
  <si>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</si>
  <si>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</si>
  <si>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</si>
  <si>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</si>
  <si>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</si>
  <si>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</si>
  <si>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</si>
  <si>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</si>
  <si>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</si>
  <si>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</si>
  <si>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</si>
  <si>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</si>
  <si>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</si>
  <si>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</si>
  <si>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</si>
  <si>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</si>
  <si>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</si>
  <si>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</si>
  <si>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</si>
  <si>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</si>
  <si>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</si>
  <si>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</si>
  <si>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</si>
  <si>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</si>
  <si>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</si>
  <si>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</si>
  <si>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</si>
  <si>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</si>
  <si>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</si>
  <si>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</si>
  <si>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</si>
  <si>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</si>
  <si>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</si>
  <si>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</si>
  <si>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</si>
  <si>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</si>
  <si>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</si>
  <si>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</si>
  <si>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</si>
  <si>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</si>
  <si>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</si>
  <si>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</si>
  <si>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</si>
  <si>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</si>
  <si>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</si>
  <si>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</si>
  <si>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</si>
  <si>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</si>
  <si>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</si>
  <si>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</si>
  <si>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</si>
  <si>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</si>
  <si>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</si>
  <si>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</si>
  <si>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</si>
  <si>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</si>
  <si>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</si>
  <si>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</si>
  <si>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</si>
  <si>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</si>
  <si>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</si>
  <si>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</si>
  <si>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</si>
  <si>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</si>
  <si>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</si>
  <si>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</si>
  <si>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</si>
  <si>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</si>
  <si>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</si>
  <si>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</si>
  <si>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</si>
  <si>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</si>
  <si>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</si>
  <si>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</si>
  <si>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</si>
  <si>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</si>
  <si>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</si>
  <si>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</si>
  <si>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</si>
  <si>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</si>
  <si>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</si>
  <si>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</si>
  <si>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</si>
  <si>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</si>
  <si>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</si>
  <si>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</si>
  <si>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</si>
  <si>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</si>
  <si>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</si>
  <si>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</si>
  <si>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</si>
  <si>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</si>
  <si>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</si>
  <si>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</si>
  <si>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</si>
  <si>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</si>
  <si>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</si>
  <si>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</si>
  <si>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</si>
  <si>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</si>
  <si>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</si>
  <si>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</si>
  <si>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</si>
  <si>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</si>
  <si>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</si>
  <si>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</si>
  <si>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</si>
  <si>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</si>
  <si>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</si>
  <si>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</si>
  <si>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</si>
  <si>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</si>
  <si>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</si>
  <si>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</si>
  <si>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</si>
  <si>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</si>
  <si>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</si>
  <si>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</si>
  <si>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</si>
  <si>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</si>
  <si>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</si>
  <si>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</si>
  <si>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</si>
  <si>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</si>
  <si>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</si>
  <si>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</si>
  <si>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</si>
  <si>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</si>
  <si>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</si>
  <si>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</si>
  <si>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</si>
  <si>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</si>
  <si>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</si>
  <si>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</si>
  <si>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</si>
  <si>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</si>
  <si>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</si>
  <si>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</si>
  <si>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</si>
  <si>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</si>
  <si>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</si>
  <si>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</si>
  <si>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</si>
  <si>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</si>
  <si>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</si>
  <si>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</si>
  <si>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</si>
  <si>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</si>
  <si>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</si>
  <si>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</si>
  <si>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</si>
  <si>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</si>
  <si>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</si>
  <si>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</si>
  <si>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</si>
  <si>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</si>
  <si>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</si>
  <si>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</si>
  <si>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</si>
  <si>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</si>
  <si>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</si>
  <si>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</si>
  <si>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</si>
  <si>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</si>
  <si>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</si>
  <si>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</si>
  <si>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</si>
  <si>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</si>
  <si>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</si>
  <si>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</si>
  <si>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</si>
  <si>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</si>
  <si>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</si>
  <si>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</si>
  <si>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</si>
  <si>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</si>
  <si>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</si>
  <si>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</si>
  <si>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</si>
  <si>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</si>
  <si>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</si>
  <si>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</si>
  <si>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</si>
  <si>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</si>
  <si>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</si>
  <si>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</si>
  <si>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</si>
  <si>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</si>
  <si>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</si>
  <si>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</si>
  <si>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</si>
  <si>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</si>
  <si>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</si>
  <si>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</si>
  <si>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</si>
  <si>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</si>
  <si>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</si>
  <si>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</si>
  <si>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</si>
  <si>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</si>
  <si>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</si>
  <si>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</si>
  <si>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</si>
  <si>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</si>
  <si>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</si>
  <si>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</si>
  <si>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</si>
  <si>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</si>
  <si>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</si>
  <si>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</si>
  <si>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</si>
  <si>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</si>
  <si>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</si>
  <si>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</si>
  <si>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</si>
  <si>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</si>
  <si>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</si>
  <si>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</si>
  <si>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</si>
  <si>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</si>
  <si>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</si>
  <si>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</si>
  <si>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</si>
  <si>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</si>
  <si>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</si>
  <si>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</si>
  <si>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</si>
  <si>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</si>
  <si>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</si>
  <si>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</si>
  <si>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</si>
  <si>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</si>
  <si>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</si>
  <si>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</si>
  <si>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</si>
  <si>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</si>
  <si>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</si>
  <si>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</si>
  <si>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</si>
  <si>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</si>
  <si>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</si>
  <si>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</si>
  <si>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</si>
  <si>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</si>
  <si>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</si>
  <si>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</si>
  <si>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</si>
  <si>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</si>
  <si>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</si>
  <si>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</si>
  <si>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</si>
  <si>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</si>
  <si>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</si>
  <si>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</si>
  <si>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</si>
  <si>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</si>
  <si>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</si>
  <si>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</si>
  <si>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</si>
  <si>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</si>
  <si>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</si>
  <si>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</si>
  <si>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</si>
  <si>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</si>
  <si>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</si>
  <si>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</si>
  <si>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</si>
  <si>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</si>
  <si>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</si>
  <si>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</si>
  <si>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</si>
  <si>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</si>
  <si>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</si>
  <si>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</si>
  <si>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</si>
  <si>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</si>
  <si>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</si>
  <si>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</si>
  <si>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</si>
  <si>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</si>
  <si>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</si>
  <si>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</si>
  <si>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</si>
  <si>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</si>
  <si>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</si>
  <si>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</si>
  <si>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</si>
  <si>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</si>
  <si>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</si>
  <si>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</si>
  <si>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</si>
  <si>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</si>
  <si>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</si>
  <si>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</si>
  <si>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</si>
  <si>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</si>
  <si>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</si>
  <si>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</si>
  <si>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</si>
  <si>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</si>
  <si>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</si>
  <si>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</si>
  <si>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</si>
  <si>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</si>
  <si>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</si>
  <si>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</si>
  <si>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</si>
  <si>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</si>
  <si>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</si>
  <si>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</si>
  <si>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</si>
  <si>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</si>
  <si>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</si>
  <si>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</si>
  <si>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</si>
  <si>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</si>
  <si>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</si>
  <si>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</si>
  <si>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</si>
  <si>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</si>
  <si>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</si>
  <si>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</si>
  <si>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</si>
  <si>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</si>
  <si>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</si>
  <si>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</si>
  <si>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</si>
  <si>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</si>
  <si>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</si>
  <si>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</si>
  <si>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</si>
  <si>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</si>
  <si>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</si>
  <si>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</si>
  <si>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</si>
  <si>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</si>
  <si>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</si>
  <si>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</si>
  <si>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</si>
  <si>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</si>
  <si>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</si>
  <si>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</si>
  <si>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</si>
  <si>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</si>
  <si>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</si>
  <si>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</si>
  <si>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</si>
  <si>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</si>
  <si>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</si>
  <si>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</si>
  <si>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</si>
  <si>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</si>
  <si>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</si>
  <si>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</si>
  <si>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</si>
  <si>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</si>
  <si>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</si>
  <si>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</si>
  <si>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</si>
  <si>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</si>
  <si>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</si>
  <si>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</si>
  <si>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</si>
  <si>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</si>
  <si>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</si>
  <si>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</si>
  <si>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</si>
  <si>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</si>
  <si>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</si>
  <si>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</si>
  <si>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</si>
  <si>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</si>
  <si>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</si>
  <si>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</si>
  <si>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</si>
  <si>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</si>
  <si>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</si>
  <si>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</si>
  <si>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</si>
  <si>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</si>
  <si>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</si>
  <si>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</si>
  <si>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</si>
  <si>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</si>
  <si>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</si>
  <si>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</si>
  <si>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</si>
  <si>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</si>
  <si>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</si>
  <si>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</si>
  <si>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</si>
  <si>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</si>
  <si>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</si>
  <si>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</si>
  <si>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</si>
  <si>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</si>
  <si>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</si>
  <si>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</si>
  <si>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</si>
  <si>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</si>
  <si>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</si>
  <si>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</si>
  <si>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</si>
  <si>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</si>
  <si>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</si>
  <si>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</si>
  <si>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</si>
  <si>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</si>
  <si>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</si>
  <si>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</si>
  <si>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</si>
  <si>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</si>
  <si>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</si>
  <si>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</si>
  <si>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</si>
  <si>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</si>
  <si>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</si>
  <si>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</si>
  <si>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</si>
  <si>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</si>
  <si>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</si>
  <si>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</si>
  <si>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</si>
  <si>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</si>
  <si>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</si>
  <si>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</si>
  <si>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</si>
  <si>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</si>
  <si>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</si>
  <si>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</si>
  <si>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</si>
  <si>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</si>
  <si>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</si>
  <si>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</si>
  <si>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</si>
  <si>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</si>
  <si>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</si>
  <si>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</si>
  <si>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</si>
  <si>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</si>
  <si>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</si>
  <si>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</si>
  <si>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</si>
  <si>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</si>
  <si>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</si>
  <si>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</si>
  <si>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</si>
  <si>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</si>
  <si>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</si>
  <si>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</si>
  <si>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</si>
  <si>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</si>
  <si>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</si>
  <si>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</si>
  <si>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</si>
  <si>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</si>
  <si>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</si>
  <si>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</si>
  <si>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</si>
  <si>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</si>
  <si>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</si>
  <si>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</si>
  <si>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</si>
  <si>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</si>
  <si>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</si>
  <si>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</si>
  <si>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</si>
  <si>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</si>
  <si>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</si>
  <si>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</si>
  <si>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</si>
  <si>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</si>
  <si>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</si>
  <si>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</si>
  <si>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</si>
  <si>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</si>
  <si>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</si>
  <si>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</si>
  <si>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</si>
  <si>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</si>
  <si>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</si>
  <si>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</si>
  <si>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</si>
  <si>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</si>
  <si>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</si>
  <si>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</si>
  <si>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</si>
  <si>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</si>
  <si>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</si>
  <si>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</si>
  <si>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</si>
  <si>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</si>
  <si>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</si>
  <si>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</si>
  <si>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</si>
  <si>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</si>
  <si>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</si>
  <si>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</si>
  <si>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</si>
  <si>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</si>
  <si>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</si>
  <si>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</si>
  <si>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</si>
  <si>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</si>
  <si>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</si>
  <si>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</si>
  <si>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</si>
  <si>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</si>
  <si>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</si>
  <si>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</si>
  <si>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</si>
  <si>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</si>
  <si>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</si>
  <si>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</si>
  <si>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</si>
  <si>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</si>
  <si>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</si>
  <si>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</si>
  <si>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</si>
  <si>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</si>
  <si>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</si>
  <si>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</si>
  <si>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</si>
  <si>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</si>
  <si>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</si>
  <si>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</si>
  <si>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</si>
  <si>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</si>
  <si>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</si>
  <si>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</si>
  <si>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</si>
  <si>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</si>
  <si>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</si>
  <si>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</si>
  <si>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</si>
  <si>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</si>
  <si>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</si>
  <si>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</si>
  <si>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</si>
  <si>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</si>
  <si>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</si>
  <si>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</si>
  <si>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</si>
  <si>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</si>
  <si>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</si>
  <si>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</si>
  <si>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</si>
  <si>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</si>
  <si>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</si>
  <si>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</si>
  <si>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</si>
  <si>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</si>
  <si>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</si>
  <si>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</si>
  <si>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</si>
  <si>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</si>
  <si>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</si>
  <si>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</si>
  <si>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</si>
  <si>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</si>
  <si>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</si>
  <si>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</si>
  <si>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</si>
  <si>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</si>
  <si>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</si>
  <si>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</si>
  <si>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</si>
  <si>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</si>
  <si>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</si>
  <si>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</si>
  <si>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</si>
  <si>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</si>
  <si>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</si>
  <si>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</si>
  <si>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</si>
  <si>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</si>
  <si>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</si>
  <si>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</si>
  <si>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</si>
  <si>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</si>
  <si>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</si>
  <si>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</si>
  <si>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</si>
  <si>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</si>
  <si>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</si>
  <si>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</si>
  <si>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</si>
  <si>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</si>
  <si>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</si>
  <si>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</si>
  <si>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</si>
  <si>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</si>
  <si>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</si>
  <si>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</si>
  <si>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</si>
  <si>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</si>
  <si>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</si>
  <si>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</si>
  <si>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</si>
  <si>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</si>
  <si>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</si>
  <si>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</si>
  <si>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</si>
  <si>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</si>
  <si>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</si>
  <si>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</si>
  <si>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</si>
  <si>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</si>
  <si>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</si>
  <si>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</si>
  <si>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</si>
  <si>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</si>
  <si>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</si>
  <si>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</si>
  <si>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</si>
  <si>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</si>
  <si>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</si>
  <si>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</si>
  <si>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</si>
  <si>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</si>
  <si>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</si>
  <si>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</si>
  <si>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</si>
  <si>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</si>
  <si>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</si>
  <si>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</si>
  <si>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</si>
  <si>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</si>
  <si>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</si>
  <si>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</si>
  <si>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</si>
  <si>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</si>
  <si>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</si>
  <si>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</si>
  <si>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</si>
  <si>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</si>
  <si>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</si>
  <si>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</si>
  <si>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</si>
  <si>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</si>
  <si>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</si>
  <si>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</si>
  <si>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</si>
  <si>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</si>
  <si>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</si>
  <si>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</si>
  <si>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</si>
  <si>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</si>
  <si>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</si>
  <si>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</si>
  <si>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</si>
  <si>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</si>
  <si>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</si>
  <si>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</si>
  <si>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</si>
  <si>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</si>
  <si>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</si>
  <si>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</si>
  <si>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</si>
  <si>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</si>
  <si>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</si>
  <si>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</si>
  <si>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</si>
  <si>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</si>
  <si>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</si>
  <si>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</si>
  <si>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</si>
  <si>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</si>
  <si>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</si>
  <si>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</si>
  <si>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</si>
  <si>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</si>
  <si>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</si>
  <si>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</si>
  <si>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</si>
  <si>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</si>
  <si>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</si>
  <si>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</si>
  <si>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</si>
  <si>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</si>
  <si>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</si>
  <si>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</si>
  <si>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</si>
  <si>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</si>
  <si>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</si>
  <si>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</si>
  <si>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</si>
  <si>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</si>
  <si>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</si>
  <si>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</si>
  <si>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</si>
  <si>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</si>
  <si>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</si>
  <si>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</si>
  <si>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</si>
  <si>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</si>
  <si>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</si>
  <si>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</si>
  <si>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</si>
  <si>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</si>
  <si>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</si>
  <si>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</si>
  <si>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</si>
  <si>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</si>
  <si>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</si>
  <si>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</si>
  <si>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</si>
  <si>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</si>
  <si>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</si>
  <si>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</si>
  <si>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</si>
  <si>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</si>
  <si>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</si>
  <si>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</si>
  <si>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</si>
  <si>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</si>
  <si>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</si>
  <si>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</si>
  <si>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</si>
  <si>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</si>
  <si>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</si>
  <si>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</si>
  <si>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</si>
  <si>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</si>
  <si>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</si>
  <si>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</si>
  <si>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</si>
  <si>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</si>
  <si>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</si>
  <si>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</si>
  <si>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</si>
  <si>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</si>
  <si>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</si>
  <si>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</si>
  <si>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</si>
  <si>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</si>
  <si>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</si>
  <si>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</si>
  <si>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</si>
  <si>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</si>
  <si>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</si>
  <si>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</si>
  <si>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</si>
  <si>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</si>
  <si>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</si>
  <si>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</si>
  <si>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</si>
  <si>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</si>
  <si>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</si>
  <si>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</si>
  <si>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</si>
  <si>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</si>
  <si>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</si>
  <si>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</si>
  <si>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</si>
  <si>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</si>
  <si>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</si>
  <si>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</si>
  <si>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</si>
  <si>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</si>
  <si>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</si>
  <si>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</si>
  <si>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</si>
  <si>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</si>
  <si>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</si>
  <si>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</si>
  <si>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</si>
  <si>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</si>
  <si>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</si>
  <si>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</si>
  <si>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</si>
  <si>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</si>
  <si>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</si>
  <si>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</si>
  <si>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</si>
  <si>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</si>
  <si>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</si>
  <si>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</si>
  <si>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</si>
  <si>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</si>
  <si>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</si>
  <si>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</si>
  <si>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</si>
  <si>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</si>
  <si>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</si>
  <si>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</si>
  <si>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</si>
  <si>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</si>
  <si>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</si>
  <si>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</si>
  <si>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</si>
  <si>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</si>
  <si>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</si>
  <si>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</si>
  <si>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</si>
  <si>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</si>
  <si>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</si>
  <si>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</si>
  <si>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</si>
  <si>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</si>
  <si>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</si>
  <si>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</si>
  <si>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</si>
  <si>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</si>
  <si>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</si>
  <si>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</si>
  <si>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</si>
  <si>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</si>
  <si>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</si>
  <si>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</si>
  <si>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</si>
  <si>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</si>
  <si>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</si>
  <si>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</si>
  <si>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</si>
  <si>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</si>
  <si>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</si>
  <si>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</si>
  <si>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</si>
  <si>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</si>
  <si>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</si>
  <si>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</si>
  <si>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</si>
  <si>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</si>
  <si>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</si>
  <si>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</si>
  <si>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</si>
  <si>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</si>
  <si>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</si>
  <si>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</si>
  <si>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</si>
  <si>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</si>
  <si>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</si>
  <si>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</si>
  <si>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</si>
  <si>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</si>
  <si>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</si>
  <si>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</si>
  <si>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</si>
  <si>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</si>
  <si>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</si>
  <si>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</si>
  <si>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</si>
  <si>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</si>
  <si>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</si>
  <si>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</si>
  <si>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</si>
  <si>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</si>
  <si>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</si>
  <si>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</si>
  <si>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</si>
  <si>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</si>
  <si>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</si>
  <si>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</si>
  <si>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</si>
  <si>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</si>
  <si>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</si>
  <si>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</si>
  <si>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</si>
  <si>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</si>
  <si>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</si>
  <si>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</si>
  <si>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</si>
  <si>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</si>
  <si>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</si>
  <si>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</si>
  <si>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</si>
  <si>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</si>
  <si>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</si>
  <si>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</si>
  <si>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</si>
  <si>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</si>
  <si>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</si>
  <si>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</si>
  <si>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</si>
  <si>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</si>
  <si>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</si>
  <si>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</si>
  <si>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</si>
  <si>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</si>
  <si>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</si>
  <si>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</si>
  <si>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</si>
  <si>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</si>
  <si>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</si>
  <si>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</si>
  <si>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</si>
  <si>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</si>
  <si>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</si>
  <si>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</si>
  <si>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</si>
  <si>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</si>
  <si>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</si>
  <si>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</si>
  <si>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</si>
  <si>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</si>
  <si>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</si>
  <si>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</si>
  <si>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</si>
  <si>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</si>
  <si>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</si>
  <si>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</si>
  <si>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</si>
  <si>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</si>
  <si>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</si>
  <si>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</si>
  <si>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</si>
  <si>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</si>
  <si>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</si>
  <si>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</si>
  <si>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</si>
  <si>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</si>
  <si>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</si>
  <si>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</si>
  <si>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</si>
  <si>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</si>
  <si>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</si>
  <si>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</si>
  <si>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</si>
  <si>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</si>
  <si>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</si>
  <si>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</si>
  <si>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</si>
  <si>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</si>
  <si>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</si>
  <si>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</si>
  <si>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</si>
  <si>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</si>
  <si>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</si>
  <si>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</si>
  <si>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</si>
  <si>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</si>
  <si>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</si>
  <si>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</si>
  <si>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</si>
  <si>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</si>
  <si>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</si>
  <si>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</si>
  <si>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</si>
  <si>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</si>
  <si>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</si>
  <si>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</si>
  <si>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</si>
  <si>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</si>
  <si>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</si>
  <si>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</si>
  <si>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</si>
  <si>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</si>
  <si>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</si>
  <si>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</si>
  <si>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</si>
  <si>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</si>
  <si>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</si>
  <si>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</si>
  <si>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</si>
  <si>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</si>
  <si>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</si>
  <si>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</si>
  <si>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</si>
  <si>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</si>
  <si>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</si>
  <si>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</si>
  <si>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</si>
  <si>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</si>
  <si>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</si>
  <si>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</si>
  <si>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</si>
  <si>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</si>
  <si>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</si>
  <si>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</si>
  <si>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</si>
  <si>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</si>
  <si>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</si>
  <si>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</si>
  <si>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</si>
  <si>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</si>
  <si>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</si>
  <si>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</si>
  <si>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</si>
  <si>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</si>
  <si>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</si>
  <si>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</si>
  <si>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</si>
  <si>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</si>
  <si>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</si>
  <si>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</si>
  <si>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</si>
  <si>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</si>
  <si>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</si>
  <si>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</si>
  <si>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</si>
  <si>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</si>
  <si>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</si>
  <si>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</si>
  <si>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</si>
  <si>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</si>
  <si>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</si>
  <si>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</si>
  <si>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</si>
  <si>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</si>
  <si>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</si>
  <si>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</si>
  <si>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</si>
  <si>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</si>
  <si>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</si>
  <si>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</si>
  <si>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</si>
  <si>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</si>
  <si>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</si>
  <si>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</si>
  <si>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</si>
  <si>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</si>
  <si>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</si>
  <si>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</si>
  <si>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</si>
  <si>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</si>
  <si>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</si>
  <si>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</si>
  <si>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</si>
  <si>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</si>
  <si>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</si>
  <si>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</si>
  <si>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</si>
  <si>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</si>
  <si>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</si>
  <si>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</si>
  <si>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</si>
  <si>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</si>
  <si>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</si>
  <si>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</si>
  <si>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</si>
  <si>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</si>
  <si>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</si>
  <si>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</si>
  <si>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</si>
  <si>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</si>
  <si>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</si>
  <si>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</si>
  <si>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</si>
  <si>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</si>
  <si>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</si>
  <si>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</si>
  <si>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</si>
  <si>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</si>
  <si>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</si>
  <si>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</si>
  <si>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</si>
  <si>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</si>
  <si>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</si>
  <si>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</si>
  <si>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</si>
  <si>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</si>
  <si>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</si>
  <si>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</si>
  <si>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</si>
  <si>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</si>
  <si>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</si>
  <si>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</si>
  <si>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</si>
  <si>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</si>
  <si>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</si>
  <si>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</si>
  <si>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</si>
  <si>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</si>
  <si>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</si>
  <si>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</si>
  <si>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</si>
  <si>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</si>
  <si>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</si>
  <si>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</si>
  <si>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</si>
  <si>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</si>
  <si>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</si>
  <si>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</si>
  <si>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</si>
  <si>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</si>
  <si>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</si>
  <si>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</si>
  <si>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</si>
  <si>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</si>
  <si>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</si>
  <si>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</si>
  <si>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</si>
  <si>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</si>
  <si>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</si>
  <si>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</si>
  <si>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</si>
  <si>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</si>
  <si>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</si>
  <si>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</si>
  <si>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</si>
  <si>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</si>
  <si>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</si>
  <si>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</si>
  <si>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</si>
  <si>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</si>
  <si>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</si>
  <si>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</si>
  <si>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</si>
  <si>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</si>
  <si>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</si>
  <si>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</si>
  <si>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</si>
  <si>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</si>
  <si>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</si>
  <si>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</si>
  <si>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</si>
  <si>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</si>
  <si>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</si>
  <si>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</si>
  <si>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</si>
  <si>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</si>
  <si>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</si>
  <si>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</si>
  <si>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</si>
  <si>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</si>
  <si>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</si>
  <si>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</si>
  <si>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</si>
  <si>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</si>
  <si>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</si>
  <si>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</si>
  <si>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</si>
  <si>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</si>
  <si>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</si>
  <si>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</si>
  <si>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</si>
  <si>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</si>
  <si>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</si>
  <si>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</si>
  <si>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</si>
  <si>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</si>
  <si>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</si>
  <si>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</si>
  <si>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</si>
  <si>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</si>
  <si>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</si>
  <si>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</si>
  <si>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</si>
  <si>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</si>
  <si>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</si>
  <si>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</si>
  <si>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</si>
  <si>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</si>
  <si>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</si>
  <si>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</si>
  <si>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</si>
  <si>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</si>
  <si>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</si>
  <si>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</si>
  <si>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</si>
  <si>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</si>
  <si>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</si>
  <si>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</si>
  <si>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</si>
  <si>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</si>
  <si>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</si>
  <si>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</si>
  <si>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</si>
  <si>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</si>
  <si>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</si>
  <si>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</si>
  <si>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</si>
  <si>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</si>
  <si>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</si>
  <si>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</si>
  <si>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</si>
  <si>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</si>
  <si>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</si>
  <si>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</si>
  <si>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</si>
  <si>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</si>
  <si>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</si>
  <si>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</si>
  <si>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</si>
  <si>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</si>
  <si>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</si>
  <si>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</si>
  <si>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</si>
  <si>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</si>
  <si>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</si>
  <si>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</si>
  <si>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</si>
  <si>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</si>
  <si>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</si>
  <si>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</si>
  <si>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</si>
  <si>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</si>
  <si>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</si>
  <si>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</si>
  <si>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</si>
  <si>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</si>
  <si>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</si>
  <si>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</si>
  <si>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</si>
  <si>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</si>
  <si>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</si>
  <si>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</si>
  <si>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</si>
  <si>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</si>
  <si>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</si>
  <si>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</si>
  <si>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</si>
  <si>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</si>
  <si>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</si>
  <si>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</si>
  <si>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</si>
  <si>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</si>
  <si>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</si>
  <si>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</si>
  <si>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</si>
  <si>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</si>
  <si>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</si>
  <si>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</si>
  <si>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</si>
  <si>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</si>
  <si>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</si>
  <si>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</si>
  <si>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</si>
  <si>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</si>
  <si>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</si>
  <si>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</si>
  <si>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</si>
  <si>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</si>
  <si>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</si>
  <si>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</si>
  <si>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</si>
  <si>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</si>
  <si>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</si>
  <si>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</si>
  <si>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</si>
  <si>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</si>
  <si>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</si>
  <si>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</si>
  <si>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</si>
  <si>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</si>
  <si>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</si>
  <si>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</si>
  <si>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</si>
  <si>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</si>
  <si>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</si>
  <si>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</si>
  <si>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</si>
  <si>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</si>
  <si>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</si>
  <si>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</si>
  <si>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</si>
  <si>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</si>
  <si>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</si>
  <si>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</si>
  <si>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</si>
  <si>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</si>
  <si>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</si>
  <si>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</si>
  <si>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</si>
  <si>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</si>
  <si>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</si>
  <si>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</si>
  <si>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</si>
  <si>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</si>
  <si>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</si>
  <si>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</si>
  <si>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</si>
  <si>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</si>
  <si>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</si>
  <si>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</si>
  <si>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</si>
  <si>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</si>
  <si>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</si>
  <si>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</si>
  <si>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</si>
  <si>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</si>
  <si>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</si>
  <si>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</si>
  <si>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</si>
  <si>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</si>
  <si>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</si>
  <si>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</si>
  <si>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</si>
  <si>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</si>
  <si>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</si>
  <si>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</si>
  <si>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</si>
  <si>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</si>
  <si>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</si>
  <si>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</si>
  <si>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</si>
  <si>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</si>
  <si>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</si>
  <si>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</si>
  <si>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</si>
  <si>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</si>
  <si>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</si>
  <si>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</si>
  <si>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</si>
  <si>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</si>
  <si>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</si>
  <si>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</si>
  <si>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</si>
  <si>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</si>
  <si>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</si>
  <si>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</si>
  <si>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</si>
  <si>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</si>
  <si>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</si>
  <si>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</si>
  <si>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</si>
  <si>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</si>
  <si>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</si>
  <si>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</si>
  <si>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</si>
  <si>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</si>
  <si>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</si>
  <si>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</si>
  <si>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</si>
  <si>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</si>
  <si>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</si>
  <si>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</si>
  <si>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</si>
  <si>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</si>
  <si>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</si>
  <si>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</si>
  <si>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</si>
  <si>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</si>
  <si>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</si>
  <si>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</si>
  <si>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</si>
  <si>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</si>
  <si>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</si>
  <si>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</si>
  <si>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</si>
  <si>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</si>
  <si>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</si>
  <si>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</si>
  <si>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</si>
  <si>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</si>
  <si>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</si>
  <si>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</si>
  <si>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</si>
  <si>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</si>
  <si>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</si>
  <si>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</si>
  <si>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</si>
  <si>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</si>
  <si>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</si>
  <si>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</si>
  <si>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</si>
  <si>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</si>
  <si>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</si>
  <si>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</si>
  <si>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</si>
  <si>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</si>
  <si>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</si>
  <si>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</si>
  <si>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</si>
  <si>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</si>
  <si>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</si>
  <si>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</si>
  <si>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</si>
  <si>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</si>
  <si>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</si>
  <si>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</si>
  <si>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</si>
  <si>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</si>
  <si>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</si>
  <si>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</si>
  <si>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</si>
  <si>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</si>
  <si>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</si>
  <si>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</si>
  <si>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</si>
  <si>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</si>
  <si>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</si>
  <si>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</si>
  <si>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</si>
  <si>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</si>
  <si>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</si>
  <si>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</si>
  <si>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</si>
  <si>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</si>
  <si>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</si>
  <si>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</si>
  <si>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</si>
  <si>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</si>
  <si>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</si>
  <si>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</si>
  <si>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</si>
  <si>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</si>
  <si>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</si>
  <si>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</si>
  <si>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</si>
  <si>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</si>
  <si>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</si>
  <si>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</si>
  <si>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</si>
  <si>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</si>
  <si>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</si>
  <si>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</si>
  <si>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</si>
  <si>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</si>
  <si>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</si>
  <si>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</si>
  <si>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</si>
  <si>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</si>
  <si>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</si>
  <si>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</si>
  <si>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</si>
  <si>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</si>
  <si>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</si>
  <si>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</si>
  <si>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</si>
  <si>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</si>
  <si>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</si>
  <si>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</si>
  <si>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</si>
  <si>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</si>
  <si>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</si>
  <si>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</si>
  <si>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</si>
  <si>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</si>
  <si>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</si>
  <si>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</si>
  <si>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</si>
  <si>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</si>
  <si>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</si>
  <si>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</si>
  <si>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</si>
  <si>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</si>
  <si>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</si>
  <si>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</si>
  <si>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</si>
  <si>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</si>
  <si>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</si>
  <si>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</si>
  <si>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</si>
  <si>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</si>
  <si>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</si>
  <si>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</si>
  <si>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</si>
  <si>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</si>
  <si>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</si>
  <si>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</si>
  <si>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</si>
  <si>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</si>
  <si>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</si>
  <si>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</si>
  <si>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</si>
  <si>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</si>
  <si>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</si>
  <si>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</si>
  <si>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</si>
  <si>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</si>
  <si>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</si>
  <si>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</si>
  <si>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</si>
  <si>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</si>
  <si>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</si>
  <si>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</si>
  <si>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</si>
  <si>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</si>
  <si>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</si>
  <si>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</si>
  <si>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</si>
  <si>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</si>
  <si>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</si>
  <si>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</si>
  <si>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</si>
  <si>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</si>
  <si>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</si>
  <si>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</si>
  <si>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</si>
  <si>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</si>
  <si>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</si>
  <si>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</si>
  <si>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</si>
  <si>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</si>
  <si>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</si>
  <si>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</si>
  <si>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</si>
  <si>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</si>
  <si>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</si>
  <si>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</si>
  <si>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</si>
  <si>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</si>
  <si>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</si>
  <si>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</si>
  <si>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</si>
  <si>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</si>
  <si>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</si>
  <si>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</si>
  <si>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</si>
  <si>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</si>
  <si>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</si>
  <si>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</si>
  <si>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</si>
  <si>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</si>
  <si>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</si>
  <si>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</si>
  <si>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</si>
  <si>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</si>
  <si>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</si>
  <si>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</si>
  <si>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</si>
  <si>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</si>
  <si>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</si>
  <si>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</si>
  <si>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</si>
  <si>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</si>
  <si>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</si>
  <si>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</si>
  <si>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</si>
  <si>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</si>
  <si>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</si>
  <si>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</si>
  <si>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</si>
  <si>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</si>
  <si>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</si>
  <si>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</si>
  <si>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</si>
  <si>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</si>
  <si>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</si>
  <si>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</si>
  <si>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</si>
  <si>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</si>
  <si>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</si>
  <si>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</si>
  <si>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</si>
  <si>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</si>
  <si>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</si>
  <si>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</si>
  <si>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</si>
  <si>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</si>
  <si>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</si>
  <si>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</si>
  <si>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</si>
  <si>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</si>
  <si>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</si>
  <si>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</si>
  <si>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</si>
  <si>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</si>
  <si>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</si>
  <si>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</si>
  <si>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</si>
  <si>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</si>
  <si>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</si>
  <si>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</si>
  <si>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</si>
  <si>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</si>
  <si>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</si>
  <si>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</si>
  <si>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</si>
  <si>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</si>
  <si>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</si>
  <si>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</si>
  <si>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</si>
  <si>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</si>
  <si>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</si>
  <si>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</si>
  <si>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</si>
  <si>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</si>
  <si>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</si>
  <si>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</si>
  <si>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</si>
  <si>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</si>
  <si>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</si>
  <si>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</si>
  <si>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</si>
  <si>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</si>
  <si>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</si>
  <si>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</si>
  <si>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</si>
  <si>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</si>
  <si>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</si>
  <si>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</si>
  <si>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</si>
  <si>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</si>
  <si>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</si>
  <si>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</si>
  <si>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</si>
  <si>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</si>
  <si>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</si>
  <si>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</si>
  <si>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</si>
  <si>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</si>
  <si>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</si>
  <si>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</si>
  <si>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</si>
  <si>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</si>
  <si>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</si>
  <si>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</si>
  <si>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</si>
  <si>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</si>
  <si>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</si>
  <si>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</si>
  <si>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</si>
  <si>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</si>
  <si>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</si>
  <si>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</si>
  <si>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</si>
  <si>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</si>
  <si>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</si>
  <si>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</si>
  <si>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</si>
  <si>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</si>
  <si>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</si>
  <si>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</si>
  <si>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</si>
  <si>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</si>
  <si>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</si>
  <si>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</si>
  <si>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</si>
  <si>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</si>
  <si>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</si>
  <si>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</si>
  <si>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</si>
  <si>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</si>
  <si>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</si>
  <si>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</si>
  <si>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</si>
  <si>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</si>
  <si>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</si>
  <si>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</si>
  <si>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</si>
  <si>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</si>
  <si>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</si>
  <si>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</si>
  <si>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</si>
  <si>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</si>
  <si>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</si>
  <si>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</si>
  <si>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</si>
  <si>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</si>
  <si>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</si>
  <si>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</si>
  <si>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</si>
  <si>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</si>
  <si>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</si>
  <si>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</si>
  <si>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</si>
  <si>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</si>
  <si>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</si>
  <si>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</si>
  <si>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</si>
  <si>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</si>
  <si>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</si>
  <si>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</si>
  <si>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</si>
  <si>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</si>
  <si>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</si>
  <si>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</si>
  <si>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</si>
  <si>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</si>
  <si>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</si>
  <si>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</si>
  <si>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</si>
  <si>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</si>
  <si>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</si>
  <si>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</si>
  <si>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</si>
  <si>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</si>
  <si>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</si>
  <si>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</si>
  <si>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</si>
  <si>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</si>
  <si>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</si>
  <si>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</si>
  <si>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</si>
  <si>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</si>
  <si>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</si>
  <si>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</si>
  <si>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</si>
  <si>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</si>
  <si>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</si>
  <si>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</si>
  <si>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</si>
  <si>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</si>
  <si>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</si>
  <si>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</si>
  <si>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</si>
  <si>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</si>
  <si>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</si>
  <si>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</si>
  <si>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</si>
  <si>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</si>
  <si>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</si>
  <si>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</si>
  <si>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</si>
  <si>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</si>
  <si>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</si>
  <si>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</si>
  <si>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</si>
  <si>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</si>
  <si>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</si>
  <si>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</si>
  <si>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</si>
  <si>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</si>
  <si>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</si>
  <si>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</si>
  <si>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</si>
  <si>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</si>
  <si>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</si>
  <si>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</si>
  <si>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</si>
  <si>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</si>
  <si>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</si>
  <si>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</si>
  <si>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</si>
  <si>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</si>
  <si>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</si>
  <si>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</si>
  <si>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</si>
  <si>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</si>
  <si>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</si>
  <si>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</si>
  <si>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</si>
  <si>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</si>
  <si>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</si>
  <si>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</si>
  <si>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</si>
  <si>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</si>
  <si>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</si>
  <si>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</si>
  <si>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</si>
  <si>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</si>
  <si>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</si>
  <si>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</si>
  <si>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</si>
  <si>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</si>
  <si>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</si>
  <si>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</si>
  <si>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</si>
  <si>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</si>
  <si>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</si>
  <si>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</si>
  <si>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</si>
  <si>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</si>
  <si>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</si>
  <si>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</si>
  <si>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</si>
  <si>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</si>
  <si>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</si>
  <si>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</si>
  <si>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</si>
  <si>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</si>
  <si>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</si>
  <si>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</si>
  <si>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</si>
  <si>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</si>
  <si>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</si>
  <si>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</si>
  <si>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</si>
  <si>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</si>
  <si>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</si>
  <si>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</si>
  <si>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</si>
  <si>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</si>
  <si>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</si>
  <si>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</si>
  <si>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</si>
  <si>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</si>
  <si>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</si>
  <si>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</si>
  <si>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</si>
  <si>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</si>
  <si>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</si>
  <si>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</si>
  <si>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</si>
  <si>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</si>
  <si>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</si>
  <si>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</si>
  <si>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</si>
  <si>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</si>
  <si>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</si>
  <si>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</si>
  <si>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</si>
  <si>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</si>
  <si>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</si>
  <si>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</si>
  <si>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</si>
  <si>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</si>
  <si>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</si>
  <si>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</si>
  <si>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</si>
  <si>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</si>
  <si>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</si>
  <si>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</si>
  <si>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</si>
  <si>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</si>
  <si>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</si>
  <si>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</si>
  <si>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</si>
  <si>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</si>
  <si>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</si>
  <si>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</si>
  <si>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</si>
  <si>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</si>
  <si>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</si>
  <si>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</si>
  <si>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</si>
  <si>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</si>
  <si>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</si>
  <si>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</si>
  <si>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</si>
  <si>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</si>
  <si>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</si>
  <si>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</si>
  <si>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</si>
  <si>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</si>
  <si>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</si>
  <si>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</si>
  <si>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</si>
  <si>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</si>
  <si>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</si>
  <si>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</si>
  <si>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</si>
  <si>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</si>
  <si>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</si>
  <si>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</si>
  <si>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</si>
  <si>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</si>
  <si>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</si>
  <si>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</si>
  <si>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</si>
  <si>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</si>
  <si>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</si>
  <si>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</si>
  <si>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</si>
  <si>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</si>
  <si>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</si>
  <si>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</si>
  <si>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</si>
  <si>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</si>
  <si>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</si>
  <si>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</si>
  <si>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</si>
  <si>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</si>
  <si>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</si>
  <si>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</si>
  <si>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</si>
  <si>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</si>
  <si>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</si>
  <si>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</si>
  <si>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</si>
  <si>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</si>
  <si>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</si>
  <si>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</si>
  <si>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</si>
  <si>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</si>
  <si>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</si>
  <si>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</si>
  <si>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</si>
  <si>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</si>
  <si>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</si>
  <si>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</si>
  <si>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</si>
  <si>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</si>
  <si>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</si>
  <si>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</si>
  <si>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</si>
  <si>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</si>
  <si>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</si>
  <si>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</si>
  <si>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</si>
  <si>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</si>
  <si>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</si>
  <si>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</si>
  <si>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</si>
  <si>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</si>
  <si>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</si>
  <si>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</si>
  <si>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</si>
  <si>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</si>
  <si>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</si>
  <si>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</si>
  <si>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</si>
  <si>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</si>
  <si>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</si>
  <si>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</si>
  <si>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</si>
  <si>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</si>
  <si>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</si>
  <si>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</si>
  <si>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</si>
  <si>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</si>
  <si>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</si>
  <si>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</si>
  <si>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</si>
  <si>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</si>
  <si>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</si>
  <si>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</si>
  <si>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</si>
  <si>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</si>
  <si>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</si>
  <si>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</si>
  <si>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</si>
  <si>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</si>
  <si>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</si>
  <si>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</si>
  <si>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</si>
  <si>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</si>
  <si>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</si>
  <si>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</si>
  <si>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</si>
  <si>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</si>
  <si>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</si>
  <si>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</si>
  <si>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</si>
  <si>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</si>
  <si>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</si>
  <si>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</si>
  <si>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</si>
  <si>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</si>
  <si>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</si>
  <si>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</si>
  <si>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</si>
  <si>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</si>
  <si>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</si>
  <si>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</si>
  <si>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</si>
  <si>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</si>
  <si>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</si>
  <si>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</si>
  <si>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</si>
  <si>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</si>
  <si>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</si>
  <si>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</si>
  <si>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</si>
  <si>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</si>
  <si>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</si>
  <si>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</si>
  <si>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</si>
  <si>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</si>
  <si>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</si>
  <si>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</si>
  <si>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</si>
  <si>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</si>
  <si>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</si>
  <si>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</si>
  <si>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</si>
  <si>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</si>
  <si>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</si>
  <si>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</si>
  <si>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</si>
  <si>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</si>
  <si>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</si>
  <si>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</si>
  <si>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</si>
  <si>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</si>
  <si>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</si>
  <si>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</si>
  <si>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</si>
  <si>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</si>
  <si>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</si>
  <si>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</si>
  <si>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</si>
  <si>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</si>
  <si>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</si>
  <si>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</si>
  <si>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</si>
  <si>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</si>
  <si>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</si>
  <si>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</si>
  <si>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</si>
  <si>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</si>
  <si>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</si>
  <si>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</si>
  <si>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</si>
  <si>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</si>
  <si>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</si>
  <si>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</si>
  <si>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</si>
  <si>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</si>
  <si>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</si>
  <si>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</si>
  <si>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</si>
  <si>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</si>
  <si>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</si>
  <si>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</si>
  <si>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</si>
  <si>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</si>
  <si>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</si>
  <si>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</si>
  <si>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</si>
  <si>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</si>
  <si>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</si>
  <si>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</si>
  <si>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</si>
  <si>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</si>
  <si>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</si>
  <si>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</si>
  <si>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</si>
  <si>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</si>
  <si>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</si>
  <si>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</si>
  <si>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</si>
  <si>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</si>
  <si>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</si>
  <si>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</si>
  <si>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</si>
  <si>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</si>
  <si>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</si>
  <si>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</si>
  <si>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</si>
  <si>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</si>
  <si>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</si>
  <si>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</si>
  <si>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</si>
  <si>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</si>
  <si>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</si>
  <si>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</si>
  <si>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</si>
  <si>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</si>
  <si>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</si>
  <si>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</si>
  <si>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</si>
  <si>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</si>
  <si>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</si>
  <si>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</si>
  <si>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</si>
  <si>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</si>
  <si>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</si>
  <si>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</si>
  <si>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</si>
  <si>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</si>
  <si>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</si>
  <si>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</si>
  <si>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</si>
  <si>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</si>
  <si>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</si>
  <si>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</si>
  <si>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</si>
  <si>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</si>
  <si>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</si>
  <si>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</si>
  <si>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</si>
  <si>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</si>
  <si>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</si>
  <si>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</si>
  <si>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</si>
  <si>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</si>
  <si>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</si>
  <si>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</si>
  <si>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</si>
  <si>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</si>
  <si>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</si>
  <si>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</si>
  <si>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</si>
  <si>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</si>
  <si>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</si>
  <si>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</si>
  <si>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</si>
  <si>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</si>
  <si>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</si>
  <si>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</si>
  <si>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</si>
  <si>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</si>
  <si>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</si>
  <si>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</si>
  <si>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</si>
  <si>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</si>
  <si>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</si>
  <si>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</si>
  <si>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</si>
  <si>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</si>
  <si>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</si>
  <si>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</si>
  <si>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</si>
  <si>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</si>
  <si>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</si>
  <si>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</si>
  <si>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</si>
  <si>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</si>
  <si>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</si>
  <si>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</si>
  <si>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</si>
  <si>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</si>
  <si>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</si>
  <si>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</si>
  <si>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</si>
  <si>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</si>
  <si>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</si>
  <si>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</si>
  <si>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</si>
  <si>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</si>
  <si>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</si>
  <si>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</si>
  <si>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</si>
  <si>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</si>
  <si>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</si>
  <si>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</si>
  <si>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</si>
  <si>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</si>
  <si>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</si>
  <si>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</si>
  <si>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</si>
  <si>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</si>
  <si>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</si>
  <si>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</si>
  <si>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</si>
  <si>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</si>
  <si>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</si>
  <si>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</si>
  <si>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</si>
  <si>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</si>
  <si>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</si>
  <si>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</si>
  <si>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</si>
  <si>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</si>
  <si>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</si>
  <si>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</si>
  <si>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</si>
  <si>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</si>
  <si>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</si>
  <si>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</si>
  <si>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</si>
  <si>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</si>
  <si>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</si>
  <si>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</si>
  <si>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</si>
  <si>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</si>
  <si>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</si>
  <si>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</si>
  <si>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</si>
  <si>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</si>
  <si>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</si>
  <si>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</si>
  <si>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</si>
  <si>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</si>
  <si>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</si>
  <si>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</si>
  <si>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</si>
  <si>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</si>
  <si>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</si>
  <si>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</si>
  <si>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</si>
  <si>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</si>
  <si>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</si>
  <si>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</si>
  <si>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</si>
  <si>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</si>
  <si>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</si>
  <si>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</si>
  <si>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</si>
  <si>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</si>
  <si>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</si>
  <si>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</si>
  <si>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</si>
  <si>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</si>
  <si>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</si>
  <si>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</si>
  <si>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</si>
  <si>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</si>
  <si>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</si>
  <si>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</si>
  <si>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</si>
  <si>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</si>
  <si>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</si>
  <si>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</si>
  <si>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</si>
  <si>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</si>
  <si>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</si>
  <si>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</si>
  <si>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</si>
  <si>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</si>
  <si>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</si>
  <si>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</si>
  <si>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</si>
  <si>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</si>
  <si>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</si>
  <si>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</si>
  <si>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</si>
  <si>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</si>
  <si>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</si>
  <si>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</si>
  <si>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</si>
  <si>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</si>
  <si>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</si>
  <si>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</si>
  <si>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</si>
  <si>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</si>
  <si>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</si>
  <si>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</si>
  <si>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</si>
  <si>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</si>
  <si>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</si>
  <si>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</si>
  <si>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</si>
  <si>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</si>
  <si>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</si>
  <si>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</si>
  <si>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</si>
  <si>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</si>
  <si>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</si>
  <si>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</si>
  <si>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</si>
  <si>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</si>
  <si>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</si>
  <si>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</si>
  <si>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</si>
  <si>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</si>
  <si>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</si>
  <si>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</si>
  <si>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</si>
  <si>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</si>
  <si>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</si>
  <si>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</si>
  <si>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</si>
  <si>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</si>
  <si>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</si>
  <si>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</si>
  <si>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</si>
  <si>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</si>
  <si>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</si>
  <si>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</si>
  <si>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</si>
  <si>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</si>
  <si>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</si>
  <si>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</si>
  <si>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</si>
  <si>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</si>
  <si>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</si>
  <si>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</si>
  <si>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</si>
  <si>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</si>
  <si>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</si>
  <si>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</si>
  <si>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</si>
  <si>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</si>
  <si>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</si>
  <si>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</si>
  <si>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</si>
  <si>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</si>
  <si>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</si>
  <si>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</si>
  <si>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</si>
  <si>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</si>
  <si>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</si>
  <si>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</si>
  <si>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</si>
  <si>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</si>
  <si>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</si>
  <si>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</si>
  <si>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</si>
  <si>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</si>
  <si>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</si>
  <si>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</si>
  <si>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</si>
  <si>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</si>
  <si>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</si>
  <si>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</si>
  <si>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</si>
  <si>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</si>
  <si>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</si>
  <si>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</si>
  <si>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</si>
  <si>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</si>
  <si>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</si>
  <si>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</si>
  <si>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</si>
  <si>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</si>
  <si>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</si>
  <si>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</si>
  <si>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</si>
  <si>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</si>
  <si>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</si>
  <si>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</si>
  <si>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</si>
  <si>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</si>
  <si>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</si>
  <si>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</si>
  <si>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</si>
  <si>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</si>
  <si>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</si>
  <si>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</si>
  <si>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</si>
  <si>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</si>
  <si>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</si>
  <si>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</si>
  <si>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</si>
  <si>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</si>
  <si>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</si>
  <si>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</si>
  <si>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</si>
  <si>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</si>
  <si>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</si>
  <si>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</si>
  <si>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</si>
  <si>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</si>
  <si>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</si>
  <si>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</si>
  <si>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</si>
  <si>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</si>
  <si>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</si>
  <si>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</si>
  <si>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</si>
  <si>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</si>
  <si>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</si>
  <si>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</si>
  <si>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</si>
  <si>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</si>
  <si>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</si>
  <si>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</si>
  <si>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</si>
  <si>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</si>
  <si>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</si>
  <si>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</si>
  <si>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</si>
  <si>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</si>
  <si>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</si>
  <si>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</si>
  <si>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</si>
  <si>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</si>
  <si>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</si>
  <si>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</si>
  <si>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</si>
  <si>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</si>
  <si>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</si>
  <si>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</si>
  <si>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</si>
  <si>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</si>
  <si>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</si>
  <si>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</si>
  <si>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</si>
  <si>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</si>
  <si>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</si>
  <si>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</si>
  <si>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</si>
  <si>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</si>
  <si>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</si>
  <si>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</si>
  <si>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</si>
  <si>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</si>
  <si>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</si>
  <si>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</si>
  <si>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</si>
  <si>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</si>
  <si>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</si>
  <si>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</si>
  <si>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</si>
  <si>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</si>
  <si>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</si>
  <si>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</si>
  <si>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</si>
  <si>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</si>
  <si>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</si>
  <si>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</si>
  <si>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</si>
  <si>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</si>
  <si>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</si>
  <si>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</si>
  <si>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</si>
  <si>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</si>
  <si>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</si>
  <si>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</si>
  <si>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</si>
  <si>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</si>
  <si>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</si>
  <si>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</si>
  <si>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</si>
  <si>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</si>
  <si>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</si>
  <si>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</si>
  <si>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</si>
  <si>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</si>
  <si>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</si>
  <si>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</si>
  <si>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</si>
  <si>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</si>
  <si>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</si>
  <si>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</si>
  <si>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</si>
  <si>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</si>
  <si>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</si>
  <si>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</si>
  <si>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</si>
  <si>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</si>
  <si>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</si>
  <si>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</si>
  <si>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</si>
  <si>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</si>
  <si>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</si>
  <si>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</si>
  <si>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</si>
  <si>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</si>
  <si>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</si>
  <si>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</si>
  <si>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</si>
  <si>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</si>
  <si>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</si>
  <si>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</si>
  <si>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</si>
  <si>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</si>
  <si>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</si>
  <si>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</si>
  <si>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</si>
  <si>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</si>
  <si>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</si>
  <si>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</si>
  <si>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</si>
  <si>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</si>
  <si>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</si>
  <si>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</si>
  <si>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</si>
  <si>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</si>
  <si>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</si>
  <si>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</si>
  <si>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</si>
  <si>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</si>
  <si>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</si>
  <si>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</si>
  <si>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</si>
  <si>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</si>
  <si>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</si>
  <si>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</si>
  <si>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</si>
  <si>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</si>
  <si>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</si>
  <si>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</si>
  <si>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</si>
  <si>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</si>
  <si>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</si>
  <si>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</si>
  <si>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</si>
  <si>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</si>
  <si>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</si>
  <si>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</si>
  <si>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</si>
  <si>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</si>
  <si>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</si>
  <si>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</si>
  <si>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</si>
  <si>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</si>
  <si>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</si>
  <si>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</si>
  <si>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</si>
  <si>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</si>
  <si>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</si>
  <si>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</si>
  <si>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</si>
  <si>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</si>
  <si>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</si>
  <si>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</si>
  <si>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</si>
  <si>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</si>
  <si>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</si>
  <si>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</si>
  <si>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</si>
  <si>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</si>
  <si>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</si>
  <si>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</si>
  <si>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</si>
  <si>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</si>
  <si>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</si>
  <si>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</si>
  <si>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</si>
  <si>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</si>
  <si>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</si>
  <si>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</si>
  <si>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</si>
  <si>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</si>
  <si>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</si>
  <si>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</si>
  <si>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</si>
  <si>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</si>
  <si>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</si>
  <si>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</si>
  <si>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</si>
  <si>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</si>
  <si>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</si>
  <si>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</si>
  <si>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</si>
  <si>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</si>
  <si>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</si>
  <si>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</si>
  <si>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</si>
  <si>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</si>
  <si>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</si>
  <si>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</si>
  <si>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</si>
  <si>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</si>
  <si>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</si>
  <si>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</si>
  <si>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</si>
  <si>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</si>
  <si>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</si>
  <si>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</si>
  <si>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</si>
  <si>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</si>
  <si>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</si>
  <si>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</si>
  <si>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</si>
  <si>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</si>
  <si>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</si>
  <si>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</si>
  <si>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</si>
  <si>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</si>
  <si>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</si>
  <si>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</si>
  <si>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</si>
  <si>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</si>
  <si>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</si>
  <si>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</si>
  <si>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</si>
  <si>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</si>
  <si>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</si>
  <si>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</si>
  <si>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</si>
  <si>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</si>
  <si>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</si>
  <si>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</si>
  <si>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</si>
  <si>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</si>
  <si>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</si>
  <si>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</si>
  <si>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</si>
  <si>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</si>
  <si>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</si>
  <si>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</si>
  <si>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</si>
  <si>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</si>
  <si>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</si>
  <si>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</si>
  <si>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</si>
  <si>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</si>
  <si>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</si>
  <si>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</si>
  <si>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</si>
  <si>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</si>
  <si>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</si>
  <si>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</si>
  <si>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</si>
  <si>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</si>
  <si>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</si>
  <si>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</si>
  <si>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</si>
  <si>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</si>
  <si>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</si>
  <si>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</si>
  <si>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</si>
  <si>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</si>
  <si>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</si>
  <si>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</si>
  <si>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</si>
  <si>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</si>
  <si>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</si>
  <si>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</si>
  <si>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</si>
  <si>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</si>
  <si>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</si>
  <si>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</si>
  <si>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</si>
  <si>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</si>
  <si>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</si>
  <si>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</si>
  <si>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</si>
  <si>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</si>
  <si>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</si>
  <si>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</si>
  <si>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</si>
  <si>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</si>
  <si>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</si>
  <si>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</si>
  <si>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</si>
  <si>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</si>
  <si>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</si>
  <si>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</si>
  <si>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</si>
  <si>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</si>
  <si>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</si>
  <si>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</si>
  <si>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</si>
  <si>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</si>
  <si>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</si>
  <si>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</si>
  <si>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</si>
  <si>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</si>
  <si>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</si>
  <si>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</si>
  <si>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</si>
  <si>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</si>
  <si>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</si>
  <si>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</si>
  <si>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</si>
  <si>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</si>
  <si>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</si>
  <si>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</si>
  <si>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</si>
  <si>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</si>
  <si>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</si>
  <si>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</si>
  <si>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</si>
  <si>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</si>
  <si>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</si>
  <si>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</si>
  <si>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</si>
  <si>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</si>
  <si>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</si>
  <si>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</si>
  <si>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</si>
  <si>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</si>
  <si>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</si>
  <si>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</si>
  <si>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</si>
  <si>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</si>
  <si>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</si>
  <si>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</si>
  <si>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</si>
  <si>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</si>
  <si>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</si>
  <si>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</si>
  <si>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</si>
  <si>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</si>
  <si>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</si>
  <si>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</si>
  <si>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</si>
  <si>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</si>
  <si>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</si>
  <si>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</si>
  <si>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</si>
  <si>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</si>
  <si>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</si>
  <si>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</si>
  <si>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</si>
  <si>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</si>
  <si>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</si>
  <si>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</si>
  <si>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</si>
  <si>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</si>
  <si>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</si>
  <si>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</si>
  <si>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</si>
  <si>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</si>
  <si>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</si>
  <si>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</si>
  <si>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</si>
  <si>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</si>
  <si>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</si>
  <si>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</si>
  <si>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</si>
  <si>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</si>
  <si>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</si>
  <si>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</si>
  <si>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</si>
  <si>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</si>
  <si>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</si>
  <si>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</si>
  <si>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</si>
  <si>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</si>
  <si>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</si>
  <si>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</si>
  <si>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</si>
  <si>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</si>
  <si>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</si>
  <si>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</si>
  <si>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</si>
  <si>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</si>
  <si>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</si>
  <si>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</si>
  <si>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</si>
  <si>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</si>
  <si>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</si>
  <si>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</si>
  <si>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</si>
  <si>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</si>
  <si>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</si>
  <si>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</si>
  <si>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</si>
  <si>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</si>
  <si>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</si>
  <si>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</si>
  <si>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</si>
  <si>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</si>
  <si>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</si>
  <si>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</si>
  <si>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</si>
  <si>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</si>
  <si>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</si>
  <si>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</si>
  <si>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</si>
  <si>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</si>
  <si>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</si>
  <si>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</si>
  <si>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</si>
  <si>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</si>
  <si>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</si>
  <si>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</si>
  <si>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</si>
  <si>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</si>
  <si>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</si>
  <si>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</si>
  <si>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</si>
  <si>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</si>
  <si>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</si>
  <si>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</si>
  <si>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</si>
  <si>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</si>
  <si>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</si>
  <si>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</si>
  <si>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</si>
  <si>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</si>
  <si>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</si>
  <si>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</si>
  <si>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</si>
  <si>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</si>
  <si>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</si>
  <si>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</si>
  <si>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</si>
  <si>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</si>
  <si>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</si>
  <si>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</si>
  <si>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</si>
  <si>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</si>
  <si>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</si>
  <si>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</si>
  <si>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</si>
  <si>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</si>
  <si>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</si>
  <si>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</si>
  <si>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</si>
  <si>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</si>
  <si>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</si>
  <si>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</si>
  <si>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</si>
  <si>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</si>
  <si>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</si>
  <si>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</si>
  <si>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</si>
  <si>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</si>
  <si>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</si>
  <si>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</si>
  <si>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</si>
  <si>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</si>
  <si>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</si>
  <si>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</si>
  <si>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</si>
  <si>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</si>
  <si>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</si>
  <si>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</si>
  <si>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</si>
  <si>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</si>
  <si>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</si>
  <si>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</si>
  <si>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</si>
  <si>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</si>
  <si>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</si>
  <si>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</si>
  <si>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</si>
  <si>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</si>
  <si>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</si>
  <si>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</si>
  <si>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</si>
  <si>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</si>
  <si>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</si>
  <si>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</si>
  <si>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</si>
  <si>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</si>
  <si>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</si>
  <si>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</si>
  <si>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</si>
  <si>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</si>
  <si>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</si>
  <si>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</si>
  <si>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</si>
  <si>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</si>
  <si>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</si>
  <si>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</si>
  <si>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</si>
  <si>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</si>
  <si>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</si>
  <si>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</si>
  <si>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</si>
  <si>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</si>
  <si>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</si>
  <si>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</si>
  <si>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</si>
  <si>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</si>
  <si>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</si>
  <si>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</si>
  <si>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</si>
  <si>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</si>
  <si>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</si>
  <si>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</si>
  <si>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</si>
  <si>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</si>
  <si>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</si>
  <si>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</si>
  <si>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</si>
  <si>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</si>
  <si>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</si>
  <si>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</si>
  <si>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</si>
  <si>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</si>
  <si>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</si>
  <si>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</si>
  <si>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</si>
  <si>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</si>
  <si>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</si>
  <si>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</si>
  <si>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</si>
  <si>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</si>
  <si>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</si>
  <si>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</si>
  <si>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</si>
  <si>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</si>
  <si>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</si>
  <si>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</si>
  <si>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</si>
  <si>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</si>
  <si>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</si>
  <si>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</si>
  <si>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</si>
  <si>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</si>
  <si>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</si>
  <si>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</si>
  <si>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</si>
  <si>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</si>
  <si>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</si>
  <si>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</si>
  <si>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</si>
  <si>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</si>
  <si>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</si>
  <si>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</si>
  <si>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</si>
  <si>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</si>
  <si>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</si>
  <si>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</si>
  <si>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</si>
  <si>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</si>
  <si>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</si>
  <si>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</si>
  <si>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</si>
  <si>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</si>
  <si>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</si>
  <si>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</si>
  <si>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</si>
  <si>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</si>
  <si>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</si>
  <si>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</si>
  <si>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</si>
  <si>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</si>
  <si>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</si>
  <si>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</si>
  <si>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</si>
  <si>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</si>
  <si>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</si>
  <si>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</si>
  <si>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</si>
  <si>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</si>
  <si>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</si>
  <si>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</si>
  <si>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</si>
  <si>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</si>
  <si>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</si>
  <si>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</si>
  <si>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</si>
  <si>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</si>
  <si>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</si>
  <si>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</si>
  <si>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</si>
  <si>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</si>
  <si>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</si>
  <si>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</si>
  <si>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</si>
  <si>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</si>
  <si>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</si>
  <si>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</si>
  <si>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</si>
  <si>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</si>
  <si>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</si>
  <si>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</si>
  <si>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</si>
  <si>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</si>
  <si>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</si>
  <si>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</si>
  <si>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</si>
  <si>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</si>
  <si>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</si>
  <si>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</si>
  <si>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</si>
  <si>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</si>
  <si>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</si>
  <si>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</si>
  <si>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</si>
  <si>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</si>
  <si>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</si>
  <si>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</si>
  <si>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</si>
  <si>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</si>
  <si>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</si>
  <si>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</si>
  <si>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</si>
  <si>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</si>
  <si>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</si>
  <si>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</si>
  <si>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</si>
  <si>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</si>
  <si>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</si>
  <si>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</si>
  <si>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</si>
  <si>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</si>
  <si>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</si>
  <si>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</si>
  <si>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</si>
  <si>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</si>
  <si>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</si>
  <si>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</si>
  <si>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</si>
  <si>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</si>
  <si>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</si>
  <si>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</si>
  <si>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</si>
  <si>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</si>
  <si>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</si>
  <si>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</si>
  <si>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</si>
  <si>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</si>
  <si>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</si>
  <si>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</si>
  <si>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</si>
  <si>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</si>
  <si>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</si>
  <si>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</si>
  <si>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</si>
  <si>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</si>
  <si>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</si>
  <si>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</si>
  <si>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</si>
  <si>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</si>
  <si>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</si>
  <si>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</si>
  <si>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</si>
  <si>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</si>
  <si>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</si>
  <si>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</si>
  <si>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</si>
  <si>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</si>
  <si>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</si>
  <si>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</si>
  <si>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</si>
  <si>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</si>
  <si>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</si>
  <si>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</si>
  <si>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</si>
  <si>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</si>
  <si>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</si>
  <si>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</si>
  <si>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</si>
  <si>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</si>
  <si>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</si>
  <si>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</si>
  <si>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</si>
  <si>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</si>
  <si>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</si>
  <si>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</si>
  <si>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</si>
  <si>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</si>
  <si>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</si>
  <si>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</si>
  <si>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</si>
  <si>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</si>
  <si>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</si>
  <si>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</si>
  <si>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</si>
  <si>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</si>
  <si>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</si>
  <si>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</si>
  <si>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</si>
  <si>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</si>
  <si>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</si>
  <si>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</si>
  <si>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</si>
  <si>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</si>
  <si>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</si>
  <si>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</si>
  <si>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</si>
  <si>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</si>
  <si>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</si>
  <si>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</si>
  <si>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</si>
  <si>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</si>
  <si>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</si>
  <si>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</si>
  <si>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</si>
  <si>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</si>
  <si>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</si>
  <si>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</si>
  <si>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</si>
  <si>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</si>
  <si>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</si>
  <si>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</si>
  <si>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</si>
  <si>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</si>
  <si>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</si>
  <si>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</si>
  <si>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</si>
  <si>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</si>
  <si>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</si>
  <si>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</si>
  <si>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</si>
  <si>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</si>
  <si>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</si>
  <si>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</si>
  <si>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</si>
  <si>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</si>
  <si>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</si>
  <si>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</si>
  <si>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</si>
  <si>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</si>
  <si>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</si>
  <si>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</si>
  <si>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</si>
  <si>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</si>
  <si>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</si>
  <si>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</si>
  <si>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</si>
  <si>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</si>
  <si>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</si>
  <si>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</si>
  <si>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</si>
  <si>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</si>
  <si>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</si>
  <si>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</si>
  <si>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</si>
  <si>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</si>
  <si>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</si>
  <si>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</si>
  <si>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</si>
  <si>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</si>
  <si>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</si>
  <si>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</si>
  <si>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</si>
  <si>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</si>
  <si>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</si>
  <si>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</si>
  <si>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</si>
  <si>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</si>
  <si>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</si>
  <si>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</si>
  <si>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</si>
  <si>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</si>
  <si>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</si>
  <si>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</si>
  <si>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</si>
  <si>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</si>
  <si>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</si>
  <si>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</si>
  <si>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</si>
  <si>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</si>
  <si>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</si>
  <si>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</si>
  <si>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</si>
  <si>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</si>
  <si>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</si>
  <si>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</si>
  <si>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</si>
  <si>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</si>
  <si>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</si>
  <si>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</si>
  <si>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</si>
  <si>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</si>
  <si>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</si>
  <si>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</si>
  <si>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</si>
  <si>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</si>
  <si>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</si>
  <si>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</si>
  <si>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</si>
  <si>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</si>
  <si>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</si>
  <si>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</si>
  <si>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</si>
  <si>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</si>
  <si>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</si>
  <si>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</si>
  <si>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</si>
  <si>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</si>
  <si>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</si>
  <si>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</si>
  <si>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</si>
  <si>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</si>
  <si>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</si>
  <si>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</si>
  <si>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</si>
  <si>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</si>
  <si>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</si>
  <si>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</si>
  <si>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</si>
  <si>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</si>
  <si>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</si>
  <si>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</si>
  <si>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</si>
  <si>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</si>
  <si>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</si>
  <si>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</si>
  <si>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</si>
  <si>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</si>
  <si>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</si>
  <si>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</si>
  <si>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</si>
  <si>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</si>
  <si>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</si>
  <si>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</si>
  <si>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</si>
  <si>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</si>
  <si>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</si>
  <si>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</si>
  <si>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</si>
  <si>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</si>
  <si>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</si>
  <si>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</si>
  <si>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</si>
  <si>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</si>
  <si>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</si>
  <si>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</si>
  <si>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</si>
  <si>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</si>
  <si>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</si>
  <si>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</si>
  <si>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</si>
  <si>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</si>
  <si>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</si>
  <si>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</si>
  <si>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</si>
  <si>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</si>
  <si>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</si>
  <si>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</si>
  <si>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</si>
  <si>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</si>
  <si>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</si>
  <si>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</si>
  <si>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</si>
  <si>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</si>
  <si>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</si>
  <si>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</si>
  <si>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</si>
  <si>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</si>
  <si>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</si>
  <si>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</si>
  <si>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</si>
  <si>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</si>
  <si>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</si>
  <si>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</si>
  <si>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</si>
  <si>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</si>
  <si>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</si>
  <si>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</si>
  <si>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</si>
  <si>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</si>
  <si>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</si>
  <si>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</si>
  <si>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</si>
  <si>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</si>
  <si>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</si>
  <si>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</si>
  <si>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</si>
  <si>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</si>
  <si>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</si>
  <si>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</si>
  <si>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</si>
  <si>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</si>
  <si>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</si>
  <si>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</si>
  <si>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</si>
  <si>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</si>
  <si>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</si>
  <si>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</si>
  <si>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</si>
  <si>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</si>
  <si>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</si>
  <si>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</si>
  <si>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</si>
  <si>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</si>
  <si>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</si>
  <si>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</si>
  <si>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</si>
  <si>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</si>
  <si>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</si>
  <si>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</si>
  <si>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</si>
  <si>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</si>
  <si>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</si>
  <si>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</si>
  <si>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</si>
  <si>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</si>
  <si>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</si>
  <si>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</si>
  <si>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</si>
  <si>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</si>
  <si>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</si>
  <si>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</si>
  <si>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</si>
  <si>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</si>
  <si>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</si>
  <si>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</si>
  <si>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</si>
  <si>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</si>
  <si>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</si>
  <si>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</si>
  <si>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</si>
  <si>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</si>
  <si>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</si>
  <si>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</si>
  <si>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</si>
  <si>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</si>
  <si>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</si>
  <si>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</si>
  <si>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</si>
  <si>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</si>
  <si>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</si>
  <si>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</si>
  <si>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</si>
  <si>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</si>
  <si>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</si>
  <si>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</si>
  <si>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</si>
  <si>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</si>
  <si>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</si>
  <si>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</si>
  <si>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</si>
  <si>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</si>
  <si>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</si>
  <si>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</si>
  <si>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</si>
  <si>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</si>
  <si>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</si>
  <si>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</si>
  <si>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</si>
  <si>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</si>
  <si>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</si>
  <si>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</si>
  <si>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</si>
  <si>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</si>
  <si>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</si>
  <si>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</si>
  <si>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</si>
  <si>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</si>
  <si>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</si>
  <si>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</si>
  <si>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</si>
  <si>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</si>
  <si>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</si>
  <si>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</si>
  <si>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</si>
  <si>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</si>
  <si>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</si>
  <si>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</si>
  <si>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</si>
  <si>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</si>
  <si>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</si>
  <si>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</si>
  <si>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</si>
  <si>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</si>
  <si>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</si>
  <si>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</si>
  <si>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</si>
  <si>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</si>
  <si>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</si>
  <si>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</si>
  <si>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</si>
  <si>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</si>
  <si>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</si>
  <si>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</si>
  <si>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</si>
  <si>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</si>
  <si>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</si>
  <si>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</si>
  <si>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</si>
  <si>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</si>
  <si>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</si>
  <si>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</si>
  <si>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</si>
  <si>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</si>
  <si>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</si>
  <si>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</si>
  <si>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</si>
  <si>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</si>
  <si>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</si>
  <si>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</si>
  <si>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</si>
  <si>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</si>
  <si>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</si>
  <si>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</si>
  <si>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</si>
  <si>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</si>
  <si>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</si>
  <si>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</si>
  <si>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</si>
  <si>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</si>
  <si>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</si>
  <si>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</si>
  <si>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</si>
  <si>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</si>
  <si>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</si>
  <si>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</si>
  <si>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</si>
  <si>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</si>
  <si>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</si>
  <si>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</si>
  <si>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</si>
  <si>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</si>
  <si>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</si>
  <si>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</si>
  <si>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</si>
  <si>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</si>
  <si>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</si>
  <si>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</si>
  <si>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</si>
  <si>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</si>
  <si>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</si>
  <si>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</si>
  <si>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</si>
  <si>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</si>
  <si>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</si>
  <si>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</si>
  <si>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</si>
  <si>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</si>
  <si>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</si>
  <si>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</si>
  <si>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</si>
  <si>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</si>
  <si>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</si>
  <si>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</si>
  <si>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</si>
  <si>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</si>
  <si>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</si>
  <si>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</si>
  <si>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</si>
  <si>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</si>
  <si>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</si>
  <si>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</si>
  <si>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</si>
  <si>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</si>
  <si>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</si>
  <si>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</si>
  <si>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</si>
  <si>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</si>
  <si>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</si>
  <si>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</si>
  <si>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</si>
  <si>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</si>
  <si>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</si>
  <si>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</si>
  <si>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</si>
  <si>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</si>
  <si>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</si>
  <si>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</si>
  <si>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</si>
  <si>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</si>
  <si>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</si>
  <si>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</si>
  <si>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</si>
  <si>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</si>
  <si>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</si>
  <si>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</si>
  <si>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</si>
  <si>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</si>
  <si>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</si>
  <si>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</si>
  <si>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</si>
  <si>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</si>
  <si>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</si>
  <si>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</si>
  <si>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</si>
  <si>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</si>
  <si>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</si>
  <si>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</si>
  <si>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</si>
  <si>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</si>
  <si>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</si>
  <si>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</si>
  <si>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</si>
  <si>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</si>
  <si>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</si>
  <si>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</si>
  <si>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</si>
  <si>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</si>
  <si>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</si>
  <si>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</si>
  <si>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</si>
  <si>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</si>
  <si>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</si>
  <si>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</si>
  <si>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</si>
  <si>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</si>
  <si>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</si>
  <si>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</si>
  <si>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</si>
  <si>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</si>
  <si>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</si>
  <si>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</si>
  <si>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</si>
  <si>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</si>
  <si>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</si>
  <si>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</si>
  <si>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</si>
  <si>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</si>
  <si>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</si>
  <si>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</si>
  <si>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</si>
  <si>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</si>
  <si>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</si>
  <si>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</si>
  <si>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</si>
  <si>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</si>
  <si>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</si>
  <si>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</si>
  <si>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</si>
  <si>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</si>
  <si>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</si>
  <si>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</si>
  <si>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</si>
  <si>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</si>
  <si>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</si>
  <si>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</si>
  <si>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</si>
  <si>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</si>
  <si>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</si>
  <si>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</si>
  <si>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</si>
  <si>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</si>
  <si>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</si>
  <si>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</si>
  <si>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</si>
  <si>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</si>
  <si>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</si>
  <si>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</si>
  <si>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</si>
  <si>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</si>
  <si>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</si>
  <si>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</si>
  <si>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</si>
  <si>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</si>
  <si>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</si>
  <si>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</si>
  <si>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</si>
  <si>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</si>
  <si>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</si>
  <si>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</si>
  <si>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</si>
  <si>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</si>
  <si>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</si>
  <si>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</si>
  <si>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</si>
  <si>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</si>
  <si>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</si>
  <si>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</si>
  <si>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</si>
  <si>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</si>
  <si>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</si>
  <si>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</si>
  <si>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</si>
  <si>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</si>
  <si>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</si>
  <si>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</si>
  <si>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</si>
  <si>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</si>
  <si>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</si>
  <si>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</si>
  <si>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</si>
  <si>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</si>
  <si>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</si>
  <si>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</si>
  <si>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</si>
  <si>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</si>
  <si>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</si>
  <si>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</si>
  <si>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</si>
  <si>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</si>
  <si>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</si>
  <si>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</si>
  <si>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</si>
  <si>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</si>
  <si>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</si>
  <si>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</si>
  <si>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</si>
  <si>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</si>
  <si>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</si>
  <si>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</si>
  <si>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</si>
  <si>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</si>
  <si>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</si>
  <si>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</si>
  <si>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</si>
  <si>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</si>
  <si>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</si>
  <si>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</si>
  <si>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</si>
  <si>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</si>
  <si>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</si>
  <si>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</si>
  <si>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</si>
  <si>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</si>
  <si>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</si>
  <si>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</si>
  <si>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</si>
  <si>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</si>
  <si>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</si>
  <si>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</si>
  <si>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</si>
  <si>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</si>
  <si>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</si>
  <si>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</si>
  <si>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</si>
  <si>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</si>
  <si>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</si>
  <si>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</si>
  <si>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</si>
  <si>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</si>
  <si>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</si>
  <si>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</si>
  <si>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</si>
  <si>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</si>
  <si>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</si>
  <si>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</si>
  <si>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</si>
  <si>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</si>
  <si>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</si>
  <si>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</si>
  <si>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</si>
  <si>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</si>
  <si>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</si>
  <si>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</si>
  <si>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</si>
  <si>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</si>
  <si>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</si>
  <si>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</si>
  <si>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</si>
  <si>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</si>
  <si>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</si>
  <si>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</si>
  <si>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</si>
  <si>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</si>
  <si>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</si>
  <si>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</si>
  <si>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</si>
  <si>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</si>
  <si>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</si>
  <si>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</si>
  <si>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</si>
  <si>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</si>
  <si>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</si>
  <si>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</si>
  <si>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</si>
  <si>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</si>
  <si>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</si>
  <si>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</si>
  <si>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</si>
  <si>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</si>
  <si>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</si>
  <si>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</si>
  <si>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</si>
  <si>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</si>
  <si>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</si>
  <si>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</si>
  <si>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</si>
  <si>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</si>
  <si>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</si>
  <si>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</si>
  <si>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</si>
  <si>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</si>
  <si>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</si>
  <si>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</si>
  <si>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</si>
  <si>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</si>
  <si>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</si>
  <si>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</si>
  <si>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</si>
  <si>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</si>
  <si>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</si>
  <si>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</si>
  <si>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</si>
  <si>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</si>
  <si>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</si>
  <si>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</si>
  <si>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</si>
  <si>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</si>
  <si>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</si>
  <si>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</si>
  <si>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</si>
  <si>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</si>
  <si>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</si>
  <si>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</si>
  <si>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</si>
  <si>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</si>
  <si>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</si>
  <si>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</si>
  <si>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</si>
  <si>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</si>
  <si>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</si>
  <si>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</si>
  <si>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</si>
  <si>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</si>
  <si>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</si>
  <si>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</si>
  <si>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</si>
  <si>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</si>
  <si>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</si>
  <si>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</si>
  <si>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</si>
  <si>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</si>
  <si>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</si>
  <si>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</si>
  <si>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</si>
  <si>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</si>
  <si>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</si>
  <si>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</si>
  <si>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</si>
  <si>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</si>
  <si>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</si>
  <si>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</si>
  <si>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</si>
  <si>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</si>
  <si>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</si>
  <si>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</si>
  <si>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</si>
  <si>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</si>
  <si>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</si>
  <si>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</si>
  <si>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</si>
  <si>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</si>
  <si>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</si>
  <si>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</si>
  <si>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</si>
  <si>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</si>
  <si>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</si>
  <si>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</si>
  <si>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</si>
  <si>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</si>
  <si>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</si>
  <si>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</si>
  <si>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</si>
  <si>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</si>
  <si>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</si>
  <si>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</si>
  <si>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</si>
  <si>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</si>
  <si>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</si>
  <si>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</si>
  <si>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</si>
  <si>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</si>
  <si>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</si>
  <si>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</si>
  <si>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</si>
  <si>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</si>
  <si>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</si>
  <si>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</si>
  <si>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</si>
  <si>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</si>
  <si>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</si>
  <si>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</si>
  <si>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</si>
  <si>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</si>
  <si>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</si>
  <si>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</si>
  <si>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</si>
  <si>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</si>
  <si>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</si>
  <si>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</si>
  <si>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</si>
  <si>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</si>
  <si>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</si>
  <si>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</si>
  <si>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</si>
  <si>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</si>
  <si>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</si>
  <si>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</si>
  <si>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</si>
  <si>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</si>
  <si>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</si>
  <si>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</si>
  <si>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</si>
  <si>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</si>
  <si>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</si>
  <si>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</si>
  <si>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</si>
  <si>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</si>
  <si>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</si>
  <si>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</si>
  <si>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</si>
  <si>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</si>
  <si>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</si>
  <si>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</si>
  <si>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</si>
  <si>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</si>
  <si>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</si>
  <si>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</si>
  <si>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</si>
  <si>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</si>
  <si>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</si>
  <si>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</si>
  <si>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</si>
  <si>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</si>
  <si>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</si>
  <si>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</si>
  <si>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</si>
  <si>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</si>
  <si>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</si>
  <si>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</si>
  <si>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</si>
  <si>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</si>
  <si>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</si>
  <si>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</si>
  <si>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</si>
  <si>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</si>
  <si>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</si>
  <si>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</si>
  <si>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</si>
  <si>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</si>
  <si>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</si>
  <si>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</si>
  <si>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</si>
  <si>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</si>
  <si>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</si>
  <si>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</si>
  <si>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</si>
  <si>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</si>
  <si>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</si>
  <si>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</si>
  <si>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</si>
  <si>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</si>
  <si>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</si>
  <si>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</si>
  <si>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</si>
  <si>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</si>
  <si>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</si>
  <si>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</si>
  <si>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</si>
  <si>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</si>
  <si>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</si>
  <si>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</si>
  <si>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</si>
  <si>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</si>
  <si>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</si>
  <si>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</si>
  <si>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</si>
  <si>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</si>
  <si>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</si>
  <si>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</si>
  <si>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</si>
  <si>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</si>
  <si>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</si>
  <si>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</si>
  <si>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</si>
  <si>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</si>
  <si>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</si>
  <si>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</si>
  <si>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</si>
  <si>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</si>
  <si>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</si>
  <si>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</si>
  <si>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</si>
  <si>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</si>
  <si>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</si>
  <si>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</si>
  <si>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</si>
  <si>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</si>
  <si>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</si>
  <si>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</si>
  <si>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</si>
  <si>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</si>
  <si>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</si>
  <si>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</si>
  <si>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</si>
  <si>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</si>
  <si>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</si>
  <si>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</si>
  <si>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</si>
  <si>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</si>
  <si>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</si>
  <si>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</si>
  <si>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</si>
  <si>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</si>
  <si>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</si>
  <si>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</si>
  <si>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</si>
  <si>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</si>
  <si>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</si>
  <si>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</si>
  <si>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</si>
  <si>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</si>
  <si>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</si>
  <si>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</si>
  <si>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</si>
  <si>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</si>
  <si>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</si>
  <si>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</si>
  <si>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</si>
  <si>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</si>
  <si>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</si>
  <si>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</si>
  <si>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</si>
  <si>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</si>
  <si>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</si>
  <si>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</si>
  <si>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</si>
  <si>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</si>
  <si>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</si>
  <si>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</si>
  <si>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</si>
  <si>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</si>
  <si>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</si>
  <si>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</si>
  <si>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</si>
  <si>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</si>
  <si>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</si>
  <si>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</si>
  <si>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</si>
  <si>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</si>
  <si>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</si>
  <si>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</si>
  <si>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</si>
  <si>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</si>
  <si>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</si>
  <si>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</si>
  <si>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</si>
  <si>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</si>
  <si>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</si>
  <si>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</si>
  <si>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</si>
  <si>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</si>
  <si>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</si>
  <si>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</si>
  <si>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</si>
  <si>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</si>
  <si>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</si>
  <si>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</si>
  <si>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</si>
  <si>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</si>
  <si>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</si>
  <si>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</si>
  <si>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</si>
  <si>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</si>
  <si>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</si>
  <si>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</si>
  <si>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</si>
  <si>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</si>
  <si>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</si>
  <si>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</si>
  <si>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</si>
  <si>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</si>
  <si>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</si>
  <si>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</si>
  <si>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</si>
  <si>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</si>
  <si>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</si>
  <si>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</si>
  <si>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</si>
  <si>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</si>
  <si>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</si>
  <si>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</si>
  <si>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</si>
  <si>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</si>
  <si>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</si>
  <si>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</si>
  <si>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</si>
  <si>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</si>
  <si>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</si>
  <si>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</si>
  <si>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</si>
  <si>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</si>
  <si>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</si>
  <si>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</si>
  <si>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</si>
  <si>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</si>
  <si>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</si>
  <si>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</si>
  <si>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</si>
  <si>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</si>
  <si>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</si>
  <si>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</si>
  <si>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</si>
  <si>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</si>
  <si>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</si>
  <si>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</si>
  <si>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</si>
  <si>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</si>
  <si>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</si>
  <si>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</si>
  <si>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</si>
  <si>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</si>
  <si>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</si>
  <si>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</si>
  <si>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</si>
  <si>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</si>
  <si>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</si>
  <si>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</si>
  <si>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</si>
  <si>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</si>
  <si>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</si>
  <si>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</si>
  <si>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</si>
  <si>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</si>
  <si>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</si>
  <si>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</si>
  <si>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</si>
  <si>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</si>
  <si>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</si>
  <si>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</si>
  <si>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</si>
  <si>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</si>
  <si>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</si>
  <si>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</si>
  <si>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</si>
  <si>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</si>
  <si>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</si>
  <si>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</si>
  <si>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</si>
  <si>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</si>
  <si>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</si>
  <si>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</si>
  <si>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</si>
  <si>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</si>
  <si>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</si>
  <si>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</si>
  <si>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</si>
  <si>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</si>
  <si>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</si>
  <si>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</si>
  <si>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</si>
  <si>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</si>
  <si>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</si>
  <si>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</si>
  <si>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</si>
  <si>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</si>
  <si>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</si>
  <si>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</si>
  <si>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</si>
  <si>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</si>
  <si>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</si>
  <si>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</si>
  <si>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</si>
  <si>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</si>
  <si>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</si>
  <si>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</si>
  <si>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</si>
  <si>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</si>
  <si>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</si>
  <si>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</si>
  <si>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</si>
  <si>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</si>
  <si>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</si>
  <si>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</si>
  <si>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</si>
  <si>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</si>
  <si>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</si>
  <si>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</si>
  <si>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</si>
  <si>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</si>
  <si>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</si>
  <si>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</si>
  <si>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</si>
  <si>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</si>
  <si>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</si>
  <si>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</si>
  <si>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</si>
  <si>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</si>
  <si>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</si>
  <si>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</si>
  <si>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</si>
  <si>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</si>
  <si>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</si>
  <si>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</si>
  <si>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</si>
  <si>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</si>
  <si>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</si>
  <si>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</si>
  <si>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</si>
  <si>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</si>
  <si>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</si>
  <si>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</si>
  <si>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</si>
  <si>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</si>
  <si>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</si>
  <si>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</si>
  <si>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</si>
  <si>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</si>
  <si>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</si>
  <si>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</si>
  <si>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</si>
  <si>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</si>
  <si>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</si>
  <si>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</si>
  <si>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</si>
  <si>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</si>
  <si>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</si>
  <si>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</si>
  <si>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</si>
  <si>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</si>
  <si>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</si>
  <si>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</si>
  <si>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</si>
  <si>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</si>
  <si>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</si>
  <si>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</si>
  <si>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</si>
  <si>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</si>
  <si>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</si>
  <si>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</si>
  <si>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</si>
  <si>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</si>
  <si>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</si>
  <si>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</si>
  <si>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</si>
  <si>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</si>
  <si>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</si>
  <si>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</si>
  <si>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</si>
  <si>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</si>
  <si>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</si>
  <si>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</si>
  <si>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</si>
  <si>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</si>
  <si>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</si>
  <si>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</si>
  <si>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</si>
  <si>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</si>
  <si>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</si>
  <si>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</si>
  <si>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</si>
  <si>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</si>
  <si>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</si>
  <si>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</si>
  <si>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</si>
  <si>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</si>
  <si>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</si>
  <si>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</si>
  <si>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</si>
  <si>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</si>
  <si>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</si>
  <si>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</si>
  <si>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</si>
  <si>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</si>
  <si>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</si>
  <si>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</si>
  <si>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</si>
  <si>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</si>
  <si>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</si>
  <si>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</si>
  <si>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</si>
  <si>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</si>
  <si>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</si>
  <si>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</si>
  <si>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</si>
  <si>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</si>
  <si>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</si>
  <si>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</si>
  <si>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</si>
  <si>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</si>
  <si>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</si>
  <si>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</si>
  <si>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</si>
  <si>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</si>
  <si>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</si>
  <si>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</si>
  <si>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</si>
  <si>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</si>
  <si>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</si>
  <si>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</si>
  <si>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</si>
  <si>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</si>
  <si>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</si>
  <si>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</si>
  <si>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</si>
  <si>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</si>
  <si>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</si>
  <si>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</si>
  <si>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</si>
  <si>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</si>
  <si>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</si>
  <si>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</si>
  <si>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</si>
  <si>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</si>
  <si>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</si>
  <si>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</si>
  <si>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</si>
  <si>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</si>
  <si>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</si>
  <si>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</si>
  <si>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</si>
  <si>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</si>
  <si>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</si>
  <si>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</si>
  <si>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</si>
  <si>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</si>
  <si>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</si>
  <si>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</si>
  <si>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</si>
  <si>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</si>
  <si>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</si>
  <si>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</si>
  <si>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</si>
  <si>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</si>
  <si>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</si>
  <si>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</si>
  <si>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</si>
  <si>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</si>
  <si>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</si>
  <si>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</si>
  <si>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</si>
  <si>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</si>
  <si>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</si>
  <si>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</si>
  <si>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</si>
  <si>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</si>
  <si>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</si>
  <si>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</si>
  <si>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</si>
  <si>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</si>
  <si>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</si>
  <si>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</si>
  <si>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</si>
  <si>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</si>
  <si>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</si>
  <si>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</si>
  <si>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</si>
  <si>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</si>
  <si>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</si>
  <si>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</si>
  <si>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</si>
  <si>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</si>
  <si>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</si>
  <si>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</si>
  <si>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</si>
  <si>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</si>
  <si>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</si>
  <si>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</si>
  <si>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</si>
  <si>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</si>
  <si>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</si>
  <si>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</si>
  <si>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</si>
  <si>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</si>
  <si>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</si>
  <si>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</si>
  <si>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</si>
  <si>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</si>
  <si>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</si>
  <si>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</si>
  <si>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</si>
  <si>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</si>
  <si>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</si>
  <si>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</si>
  <si>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</si>
  <si>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</si>
  <si>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</si>
  <si>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</si>
  <si>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</si>
  <si>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</si>
  <si>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</si>
  <si>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</si>
  <si>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</si>
  <si>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</si>
  <si>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</si>
  <si>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</si>
  <si>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</si>
  <si>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</si>
  <si>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</si>
  <si>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</si>
  <si>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</si>
  <si>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</si>
  <si>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</si>
  <si>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</si>
  <si>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</si>
  <si>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</si>
  <si>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</si>
  <si>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</si>
  <si>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</si>
  <si>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</si>
  <si>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</si>
  <si>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</si>
  <si>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</si>
  <si>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</si>
  <si>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</si>
  <si>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</si>
  <si>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</si>
  <si>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</si>
  <si>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</si>
  <si>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</si>
  <si>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</si>
  <si>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</si>
  <si>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</si>
  <si>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</si>
  <si>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</si>
  <si>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</si>
  <si>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</si>
  <si>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</si>
  <si>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</si>
  <si>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</si>
  <si>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</si>
  <si>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</si>
  <si>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</si>
  <si>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</si>
  <si>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</si>
  <si>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</si>
  <si>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</si>
  <si>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</si>
  <si>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</si>
  <si>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</si>
  <si>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</si>
  <si>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</si>
  <si>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</si>
  <si>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</si>
  <si>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</si>
  <si>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</si>
  <si>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</si>
  <si>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</si>
  <si>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</si>
  <si>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</si>
  <si>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</si>
  <si>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</si>
  <si>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</si>
  <si>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</si>
  <si>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</si>
  <si>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</si>
  <si>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</si>
  <si>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</si>
  <si>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</si>
  <si>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</si>
  <si>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</si>
  <si>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</si>
  <si>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</si>
  <si>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</si>
  <si>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</si>
  <si>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</si>
  <si>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</si>
  <si>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</si>
  <si>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</si>
  <si>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</si>
  <si>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</si>
  <si>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</si>
  <si>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</si>
  <si>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</si>
  <si>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</si>
  <si>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</si>
  <si>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</si>
  <si>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</si>
  <si>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</si>
  <si>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</si>
  <si>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</si>
  <si>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</si>
  <si>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</si>
  <si>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</si>
  <si>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</si>
  <si>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</si>
  <si>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</si>
  <si>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</si>
  <si>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</si>
  <si>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</si>
  <si>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</si>
  <si>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</si>
  <si>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</si>
  <si>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</si>
  <si>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</si>
  <si>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</si>
  <si>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</si>
  <si>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</si>
  <si>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</si>
  <si>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</si>
  <si>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</si>
  <si>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</si>
  <si>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</si>
  <si>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</si>
  <si>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</si>
  <si>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</si>
  <si>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</si>
  <si>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</si>
  <si>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</si>
  <si>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</si>
  <si>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</si>
  <si>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</si>
  <si>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</si>
  <si>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</si>
  <si>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</si>
  <si>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</si>
  <si>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</si>
  <si>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</si>
  <si>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</si>
  <si>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</si>
  <si>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</si>
  <si>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</si>
  <si>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</si>
  <si>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</si>
  <si>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</si>
  <si>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</si>
  <si>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</si>
  <si>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</si>
  <si>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</si>
  <si>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</si>
  <si>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</si>
  <si>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</si>
  <si>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</si>
  <si>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</si>
  <si>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</si>
  <si>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</si>
  <si>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</si>
  <si>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</si>
  <si>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</si>
  <si>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</si>
  <si>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</si>
  <si>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</si>
  <si>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</si>
  <si>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</si>
  <si>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</si>
  <si>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</si>
  <si>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</si>
  <si>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</si>
  <si>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</si>
  <si>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</si>
  <si>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</si>
  <si>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</si>
  <si>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</si>
  <si>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</si>
  <si>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</si>
  <si>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</si>
  <si>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</si>
  <si>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</si>
  <si>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</si>
  <si>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</si>
  <si>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</si>
  <si>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</si>
  <si>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</si>
  <si>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</si>
  <si>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</si>
  <si>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</si>
  <si>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</si>
  <si>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</si>
  <si>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</si>
  <si>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</si>
  <si>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</si>
  <si>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</si>
  <si>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</si>
  <si>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</si>
  <si>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</si>
  <si>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</si>
  <si>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</si>
  <si>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</si>
  <si>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</si>
  <si>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</si>
  <si>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</si>
  <si>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</si>
  <si>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</si>
  <si>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</si>
  <si>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</si>
  <si>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</si>
  <si>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</si>
  <si>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</si>
  <si>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</si>
  <si>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</si>
  <si>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</si>
  <si>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</si>
  <si>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</si>
  <si>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</si>
  <si>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</si>
  <si>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</si>
  <si>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</si>
  <si>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</si>
  <si>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</si>
  <si>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</si>
  <si>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</si>
  <si>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</si>
  <si>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</si>
  <si>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</si>
  <si>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</si>
  <si>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</si>
  <si>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</si>
  <si>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</si>
  <si>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</si>
  <si>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</si>
  <si>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</si>
  <si>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</si>
  <si>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</si>
  <si>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</si>
  <si>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</si>
  <si>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</si>
  <si>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</si>
  <si>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</si>
  <si>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</si>
  <si>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</si>
  <si>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</si>
  <si>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</si>
  <si>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</si>
  <si>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</si>
  <si>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</si>
  <si>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</si>
  <si>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</si>
  <si>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</si>
  <si>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</si>
  <si>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</si>
  <si>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</si>
  <si>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</si>
  <si>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</si>
  <si>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</si>
  <si>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</si>
  <si>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</si>
  <si>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</si>
  <si>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</si>
  <si>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</si>
  <si>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</si>
  <si>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</si>
  <si>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</si>
  <si>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</si>
  <si>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</si>
  <si>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</si>
  <si>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</si>
  <si>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</si>
  <si>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</si>
  <si>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</si>
  <si>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</si>
  <si>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</si>
  <si>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</si>
  <si>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</si>
  <si>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</si>
  <si>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</si>
  <si>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</si>
  <si>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</si>
  <si>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</si>
  <si>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</si>
  <si>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</si>
  <si>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</si>
  <si>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</si>
  <si>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</si>
  <si>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</si>
  <si>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</si>
  <si>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</si>
  <si>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</si>
  <si>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</si>
  <si>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</si>
  <si>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</si>
  <si>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</si>
  <si>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</si>
  <si>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</si>
  <si>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</si>
  <si>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</si>
  <si>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</si>
  <si>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</si>
  <si>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</si>
  <si>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</si>
  <si>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</si>
  <si>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</si>
  <si>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</si>
  <si>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</si>
  <si>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</si>
  <si>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</si>
  <si>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</si>
  <si>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</si>
  <si>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</si>
  <si>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</si>
  <si>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</si>
  <si>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</si>
  <si>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</si>
  <si>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</si>
  <si>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</si>
  <si>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</si>
  <si>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</si>
  <si>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</si>
  <si>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</si>
  <si>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</si>
  <si>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</si>
  <si>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</si>
  <si>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</si>
  <si>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</si>
  <si>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</si>
  <si>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</si>
  <si>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</si>
  <si>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</si>
  <si>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</si>
  <si>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</si>
  <si>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</si>
  <si>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</si>
  <si>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</si>
  <si>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</si>
  <si>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</si>
  <si>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</si>
  <si>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</si>
  <si>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</si>
  <si>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</si>
  <si>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</si>
  <si>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</si>
  <si>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</si>
  <si>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</si>
  <si>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</si>
  <si>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</si>
  <si>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</si>
  <si>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</si>
  <si>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</si>
  <si>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</si>
  <si>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</si>
  <si>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</si>
  <si>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</si>
  <si>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</si>
  <si>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</si>
  <si>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</si>
  <si>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</si>
  <si>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</si>
  <si>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</si>
  <si>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</si>
  <si>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</si>
  <si>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</si>
  <si>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</si>
  <si>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</si>
  <si>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</si>
  <si>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</si>
  <si>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</si>
  <si>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</si>
  <si>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</si>
  <si>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</si>
  <si>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</si>
  <si>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</si>
  <si>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</si>
  <si>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</si>
  <si>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</si>
  <si>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</si>
  <si>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</si>
  <si>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</si>
  <si>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</si>
  <si>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</si>
  <si>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</si>
  <si>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</si>
  <si>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</si>
  <si>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</si>
  <si>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</si>
  <si>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</si>
  <si>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</si>
  <si>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</si>
  <si>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</si>
  <si>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</si>
  <si>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</si>
  <si>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</si>
  <si>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</si>
  <si>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</si>
  <si>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</si>
  <si>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</si>
  <si>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</si>
  <si>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</si>
  <si>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</si>
  <si>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</si>
  <si>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</si>
  <si>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</si>
  <si>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</si>
  <si>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</si>
  <si>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</si>
  <si>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</si>
  <si>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</si>
  <si>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</si>
  <si>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</si>
  <si>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</si>
  <si>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</si>
  <si>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</si>
  <si>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</si>
  <si>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</si>
  <si>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</si>
  <si>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</si>
  <si>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</si>
  <si>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</si>
  <si>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</si>
  <si>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</si>
  <si>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</si>
  <si>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</si>
  <si>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</si>
  <si>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</si>
  <si>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</si>
  <si>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</si>
  <si>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</si>
  <si>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</si>
  <si>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</si>
  <si>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</si>
  <si>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</si>
  <si>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</si>
  <si>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</si>
  <si>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</si>
  <si>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</si>
  <si>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</si>
  <si>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</si>
  <si>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</si>
  <si>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</si>
  <si>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</si>
  <si>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</si>
  <si>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</si>
  <si>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</si>
  <si>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</si>
  <si>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</si>
  <si>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</si>
  <si>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</si>
  <si>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</si>
  <si>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</si>
  <si>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</si>
  <si>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</si>
  <si>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</si>
  <si>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</si>
  <si>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</si>
  <si>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</si>
  <si>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</si>
  <si>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</si>
  <si>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</si>
  <si>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</si>
  <si>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</si>
  <si>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</si>
  <si>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</si>
  <si>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</si>
  <si>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</si>
  <si>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</si>
  <si>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</si>
  <si>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</si>
  <si>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</si>
  <si>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</si>
  <si>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</si>
  <si>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</si>
  <si>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</si>
  <si>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</si>
  <si>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</si>
  <si>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</si>
  <si>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</si>
  <si>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</si>
  <si>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</si>
  <si>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</si>
  <si>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</si>
  <si>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</si>
  <si>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</si>
  <si>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</si>
  <si>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</si>
  <si>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</si>
  <si>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</si>
  <si>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</si>
  <si>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</si>
  <si>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</si>
  <si>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</si>
  <si>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</si>
  <si>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</si>
  <si>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</si>
  <si>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</si>
  <si>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</si>
  <si>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</si>
  <si>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</si>
  <si>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</si>
  <si>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</si>
  <si>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</si>
  <si>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</si>
  <si>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</si>
  <si>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</si>
  <si>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</si>
  <si>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</si>
  <si>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</si>
  <si>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</si>
  <si>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</si>
  <si>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</si>
  <si>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</si>
  <si>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</si>
  <si>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</si>
  <si>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</si>
  <si>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</si>
  <si>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</si>
  <si>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</si>
  <si>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</si>
  <si>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</si>
  <si>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</si>
  <si>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</si>
  <si>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</si>
  <si>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</si>
  <si>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</si>
  <si>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</si>
  <si>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</si>
  <si>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</si>
  <si>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</si>
  <si>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</si>
  <si>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</si>
  <si>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</si>
  <si>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</si>
  <si>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</si>
  <si>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</si>
  <si>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</si>
  <si>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</si>
  <si>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</si>
  <si>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</si>
  <si>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</si>
  <si>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</si>
  <si>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</si>
  <si>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</si>
  <si>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</si>
  <si>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</si>
  <si>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</si>
  <si>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</si>
  <si>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</si>
  <si>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</si>
  <si>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</si>
  <si>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</si>
  <si>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</si>
  <si>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</si>
  <si>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</si>
  <si>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</si>
  <si>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</si>
  <si>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</si>
  <si>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</si>
  <si>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</si>
  <si>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</si>
  <si>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</si>
  <si>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</si>
  <si>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</si>
  <si>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</si>
  <si>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</si>
  <si>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</si>
  <si>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</si>
  <si>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</si>
  <si>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</si>
  <si>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</si>
  <si>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</si>
  <si>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</si>
  <si>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</si>
  <si>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</si>
  <si>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</si>
  <si>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</si>
  <si>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</si>
  <si>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</si>
  <si>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</si>
  <si>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</si>
  <si>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</si>
  <si>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</si>
  <si>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</si>
  <si>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</si>
  <si>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</si>
  <si>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</si>
  <si>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</si>
  <si>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</si>
  <si>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</si>
  <si>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</si>
  <si>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</si>
  <si>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</si>
  <si>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</si>
  <si>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</si>
  <si>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</si>
  <si>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</si>
  <si>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</si>
  <si>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</si>
  <si>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</si>
  <si>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</si>
  <si>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</si>
  <si>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</si>
  <si>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</si>
  <si>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</si>
  <si>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</si>
  <si>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</si>
  <si>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</si>
  <si>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</si>
  <si>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</si>
  <si>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</si>
  <si>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</si>
  <si>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</si>
  <si>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</si>
  <si>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</si>
  <si>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</si>
  <si>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</si>
  <si>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</si>
  <si>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</si>
  <si>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</si>
  <si>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</si>
  <si>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</si>
  <si>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</si>
  <si>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</si>
  <si>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</si>
  <si>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</si>
  <si>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</si>
  <si>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</si>
  <si>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</si>
  <si>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</si>
  <si>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</si>
  <si>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</si>
  <si>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</si>
  <si>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</si>
  <si>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</si>
  <si>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</si>
  <si>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</si>
  <si>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</si>
  <si>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</si>
  <si>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</si>
  <si>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</si>
  <si>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</si>
  <si>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</si>
  <si>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</si>
  <si>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</si>
  <si>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</si>
  <si>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</si>
  <si>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</si>
  <si>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</si>
  <si>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</si>
  <si>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</si>
  <si>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</si>
  <si>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</si>
  <si>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</si>
  <si>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</si>
  <si>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</si>
  <si>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</si>
  <si>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</si>
  <si>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</si>
  <si>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</si>
  <si>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</si>
  <si>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</si>
  <si>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</si>
  <si>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</si>
  <si>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</si>
  <si>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</si>
  <si>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</si>
  <si>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</si>
  <si>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</si>
  <si>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</si>
  <si>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</si>
  <si>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</si>
  <si>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</si>
  <si>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</si>
  <si>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</si>
  <si>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</si>
  <si>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</si>
  <si>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</si>
  <si>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</si>
  <si>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</si>
  <si>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</si>
  <si>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</si>
  <si>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</si>
  <si>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</si>
  <si>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</si>
  <si>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</si>
  <si>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</si>
  <si>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</si>
  <si>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</si>
  <si>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</si>
  <si>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</si>
  <si>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</si>
  <si>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</si>
  <si>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</si>
  <si>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</si>
  <si>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</si>
  <si>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</si>
  <si>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</si>
  <si>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</si>
  <si>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</si>
  <si>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</si>
  <si>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</si>
  <si>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</si>
  <si>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</si>
  <si>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</si>
  <si>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</si>
  <si>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</si>
  <si>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</si>
  <si>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</si>
  <si>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</si>
  <si>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</si>
  <si>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</si>
  <si>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</si>
  <si>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</si>
  <si>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</si>
  <si>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</si>
  <si>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</si>
  <si>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</si>
  <si>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</si>
  <si>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</si>
  <si>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</si>
  <si>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</si>
  <si>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</si>
  <si>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</si>
  <si>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</si>
  <si>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</si>
  <si>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</si>
  <si>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</si>
  <si>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</si>
  <si>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</si>
  <si>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</si>
  <si>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</si>
  <si>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</si>
  <si>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</si>
  <si>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</si>
  <si>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</si>
  <si>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</si>
  <si>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</si>
  <si>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</si>
  <si>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</si>
  <si>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</si>
  <si>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</si>
  <si>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</si>
  <si>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</si>
  <si>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</si>
  <si>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</si>
  <si>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</si>
  <si>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</si>
  <si>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</si>
  <si>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</si>
  <si>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</si>
  <si>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</si>
  <si>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</si>
  <si>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</si>
  <si>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</si>
  <si>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</si>
  <si>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</si>
  <si>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</si>
  <si>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</si>
  <si>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</si>
  <si>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</si>
  <si>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</si>
  <si>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</si>
  <si>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</si>
  <si>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</si>
  <si>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</si>
  <si>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</si>
  <si>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</si>
  <si>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</si>
  <si>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</si>
  <si>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</si>
  <si>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</si>
  <si>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</si>
  <si>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</si>
  <si>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</si>
  <si>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</si>
  <si>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</si>
  <si>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</si>
  <si>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</si>
  <si>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</si>
  <si>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</si>
  <si>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</si>
  <si>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</si>
  <si>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</si>
  <si>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</si>
  <si>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</si>
  <si>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</si>
  <si>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</si>
  <si>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</si>
  <si>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</si>
  <si>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</si>
  <si>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</si>
  <si>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</si>
  <si>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</si>
  <si>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</si>
  <si>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</si>
  <si>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</si>
  <si>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</si>
  <si>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</si>
  <si>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</si>
  <si>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</si>
  <si>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</si>
  <si>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</si>
  <si>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</si>
  <si>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</si>
  <si>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</si>
  <si>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</si>
  <si>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</si>
  <si>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</si>
  <si>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</si>
  <si>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</si>
  <si>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</si>
  <si>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</si>
  <si>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</si>
  <si>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</si>
  <si>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</si>
  <si>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</si>
  <si>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</si>
  <si>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</si>
  <si>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</si>
  <si>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</si>
  <si>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</si>
  <si>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</si>
  <si>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</si>
  <si>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</si>
  <si>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</si>
  <si>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</si>
  <si>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</si>
  <si>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</si>
  <si>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</si>
  <si>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</si>
  <si>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</si>
  <si>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</si>
  <si>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</si>
  <si>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</si>
  <si>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</si>
  <si>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</si>
  <si>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</si>
  <si>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</si>
  <si>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</si>
  <si>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</si>
  <si>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</si>
  <si>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</si>
  <si>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</si>
  <si>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</si>
  <si>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</si>
  <si>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</si>
  <si>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</si>
  <si>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</si>
  <si>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</si>
  <si>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</si>
  <si>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</si>
  <si>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</si>
  <si>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</si>
  <si>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</si>
  <si>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</si>
  <si>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</si>
  <si>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</si>
  <si>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</si>
  <si>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</si>
  <si>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</si>
  <si>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</si>
  <si>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</si>
  <si>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</si>
  <si>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</si>
  <si>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</si>
  <si>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</si>
  <si>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</si>
  <si>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</si>
  <si>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</si>
  <si>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</si>
  <si>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</si>
  <si>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</si>
  <si>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</si>
  <si>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</si>
  <si>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</si>
  <si>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</si>
  <si>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</si>
  <si>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</si>
  <si>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</si>
  <si>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</si>
  <si>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</si>
  <si>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</si>
  <si>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</si>
  <si>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</si>
  <si>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</si>
  <si>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</si>
  <si>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</si>
  <si>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</si>
  <si>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</si>
  <si>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</si>
  <si>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</si>
  <si>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</si>
  <si>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</si>
  <si>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</si>
  <si>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</si>
  <si>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</si>
  <si>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</si>
  <si>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</si>
  <si>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</si>
  <si>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</si>
  <si>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</si>
  <si>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</si>
  <si>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</si>
  <si>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</si>
  <si>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</si>
  <si>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</si>
  <si>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</si>
  <si>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</si>
  <si>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</si>
  <si>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</si>
  <si>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</si>
  <si>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</si>
  <si>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</si>
  <si>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</si>
  <si>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</si>
  <si>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</si>
  <si>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</si>
  <si>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</si>
  <si>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</si>
  <si>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</si>
  <si>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</si>
  <si>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</si>
  <si>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</si>
  <si>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</si>
  <si>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</si>
  <si>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</si>
  <si>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</si>
  <si>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</si>
  <si>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</si>
  <si>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</si>
  <si>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</si>
  <si>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</si>
  <si>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</si>
  <si>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</si>
  <si>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</si>
  <si>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</si>
  <si>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</si>
  <si>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</si>
  <si>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</si>
  <si>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</si>
  <si>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</si>
  <si>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</si>
  <si>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</si>
  <si>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</si>
  <si>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</si>
  <si>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</si>
  <si>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</si>
  <si>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</si>
  <si>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</si>
  <si>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</si>
  <si>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</si>
  <si>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</si>
  <si>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</si>
  <si>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</si>
  <si>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</si>
  <si>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</si>
  <si>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</si>
  <si>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</si>
  <si>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</si>
  <si>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</si>
  <si>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</si>
  <si>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</si>
  <si>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</si>
  <si>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</si>
  <si>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</si>
  <si>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</si>
  <si>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</si>
  <si>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</si>
  <si>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</si>
  <si>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</si>
  <si>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</si>
  <si>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</si>
  <si>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</si>
  <si>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</si>
  <si>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</si>
  <si>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</si>
  <si>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</si>
  <si>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</si>
  <si>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</si>
  <si>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</si>
  <si>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</si>
  <si>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</si>
  <si>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</si>
  <si>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</si>
  <si>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</si>
  <si>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</si>
  <si>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</si>
  <si>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</si>
  <si>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</si>
  <si>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</si>
  <si>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</si>
  <si>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</si>
  <si>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</si>
  <si>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</si>
  <si>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</si>
  <si>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</si>
  <si>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</si>
  <si>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</si>
  <si>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</si>
  <si>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</si>
  <si>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</si>
  <si>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</si>
  <si>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</si>
  <si>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</si>
  <si>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</si>
  <si>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</si>
  <si>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</si>
  <si>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</si>
  <si>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</si>
  <si>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</si>
  <si>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</si>
  <si>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</si>
  <si>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</si>
  <si>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</si>
  <si>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</si>
  <si>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</si>
  <si>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</si>
  <si>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</si>
  <si>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</si>
  <si>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</si>
  <si>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</si>
  <si>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</si>
  <si>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</si>
  <si>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</si>
  <si>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</si>
  <si>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</si>
  <si>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</si>
  <si>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</si>
  <si>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</si>
  <si>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</si>
  <si>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</si>
  <si>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</si>
  <si>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</si>
  <si>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</si>
  <si>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</si>
  <si>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</si>
  <si>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</si>
  <si>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</si>
  <si>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</si>
  <si>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</si>
  <si>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</si>
  <si>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</si>
  <si>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</si>
  <si>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</si>
  <si>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</si>
  <si>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</si>
  <si>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</si>
  <si>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</si>
  <si>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</si>
  <si>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</si>
  <si>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</si>
  <si>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</si>
  <si>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</si>
  <si>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</si>
  <si>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</si>
  <si>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</si>
  <si>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</si>
  <si>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</si>
  <si>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</si>
  <si>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</si>
  <si>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</si>
  <si>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</si>
  <si>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</si>
  <si>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</si>
  <si>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</si>
  <si>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</si>
  <si>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</si>
  <si>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</si>
  <si>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</si>
  <si>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</si>
  <si>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</si>
  <si>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</si>
  <si>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</si>
  <si>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</si>
  <si>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</si>
  <si>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</si>
  <si>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</si>
  <si>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</si>
  <si>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</si>
  <si>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</si>
  <si>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</si>
  <si>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</si>
  <si>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</si>
  <si>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</si>
  <si>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</si>
  <si>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</si>
  <si>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</si>
  <si>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</si>
  <si>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</si>
  <si>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</si>
  <si>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</si>
  <si>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</si>
  <si>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</si>
  <si>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</si>
  <si>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</si>
  <si>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</si>
  <si>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</si>
  <si>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</si>
  <si>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</si>
  <si>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</si>
  <si>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</si>
  <si>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</si>
  <si>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</si>
  <si>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</si>
  <si>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</si>
  <si>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</si>
  <si>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</si>
  <si>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</si>
  <si>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</si>
  <si>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</si>
  <si>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</si>
  <si>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</si>
  <si>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</si>
  <si>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</si>
  <si>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</si>
  <si>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</si>
  <si>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</si>
  <si>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</si>
  <si>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</si>
  <si>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</si>
  <si>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</si>
  <si>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</si>
  <si>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</si>
  <si>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</si>
  <si>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</si>
  <si>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</si>
  <si>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</si>
  <si>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</si>
  <si>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</si>
  <si>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</si>
  <si>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</si>
  <si>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</si>
  <si>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</si>
  <si>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</si>
  <si>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</si>
  <si>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</si>
  <si>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</si>
  <si>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</si>
  <si>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</si>
  <si>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</si>
  <si>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</si>
  <si>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</si>
  <si>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</si>
  <si>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</si>
  <si>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</si>
  <si>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</si>
  <si>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</si>
  <si>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</si>
  <si>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</si>
  <si>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</si>
  <si>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</si>
  <si>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</si>
  <si>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</si>
  <si>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</si>
  <si>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</si>
  <si>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</si>
  <si>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</si>
  <si>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</si>
  <si>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</si>
  <si>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</si>
  <si>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</si>
  <si>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</si>
  <si>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</si>
  <si>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</si>
  <si>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</si>
  <si>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</si>
  <si>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</si>
  <si>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</si>
  <si>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</si>
  <si>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</si>
  <si>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</si>
  <si>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</si>
  <si>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</si>
  <si>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</si>
  <si>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</si>
  <si>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</si>
  <si>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</si>
  <si>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</si>
  <si>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</si>
  <si>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</si>
  <si>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</si>
  <si>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</si>
  <si>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</si>
  <si>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</si>
  <si>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</si>
  <si>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</si>
  <si>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</si>
  <si>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</si>
  <si>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</si>
  <si>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</si>
  <si>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</si>
  <si>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</si>
  <si>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</si>
  <si>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</si>
  <si>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</si>
  <si>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</si>
  <si>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</si>
  <si>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</si>
  <si>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</si>
  <si>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</si>
  <si>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</si>
  <si>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</si>
  <si>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</si>
  <si>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</si>
  <si>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</si>
  <si>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</si>
  <si>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</si>
  <si>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</si>
  <si>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</si>
  <si>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</si>
  <si>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</si>
  <si>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</si>
  <si>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</si>
  <si>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</si>
  <si>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</si>
  <si>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</si>
  <si>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</si>
  <si>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</si>
  <si>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</si>
  <si>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</si>
  <si>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</si>
  <si>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</si>
  <si>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</si>
  <si>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</si>
  <si>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</si>
  <si>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</si>
  <si>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</si>
  <si>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</si>
  <si>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</si>
  <si>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</si>
  <si>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</si>
  <si>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</si>
  <si>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</si>
  <si>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</si>
  <si>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</si>
  <si>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</si>
  <si>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</si>
  <si>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</si>
  <si>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</si>
  <si>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</si>
  <si>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</si>
  <si>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</si>
  <si>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</si>
  <si>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</si>
  <si>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</si>
  <si>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</si>
  <si>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</si>
  <si>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</si>
  <si>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</si>
  <si>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</si>
  <si>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</si>
  <si>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</si>
  <si>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</si>
  <si>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</si>
  <si>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</si>
  <si>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</si>
  <si>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</si>
  <si>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</si>
  <si>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</si>
  <si>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</si>
  <si>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</si>
  <si>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</si>
  <si>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</si>
  <si>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</si>
  <si>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</si>
  <si>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</si>
  <si>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</si>
  <si>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</si>
  <si>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</si>
  <si>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</si>
  <si>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</si>
  <si>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</si>
  <si>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</si>
  <si>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</si>
  <si>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</si>
  <si>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</si>
  <si>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</si>
  <si>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</si>
  <si>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</si>
  <si>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</si>
  <si>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</si>
  <si>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</si>
  <si>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</si>
  <si>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</si>
  <si>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</si>
  <si>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</si>
  <si>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</si>
  <si>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</si>
  <si>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</si>
  <si>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</si>
  <si>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</si>
  <si>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</si>
  <si>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</si>
  <si>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</si>
  <si>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</si>
  <si>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</si>
  <si>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</si>
  <si>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</si>
  <si>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</si>
  <si>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</si>
  <si>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</si>
  <si>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</si>
  <si>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</si>
  <si>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</si>
  <si>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</si>
  <si>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</si>
  <si>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</si>
  <si>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</si>
  <si>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</si>
  <si>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</si>
  <si>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</si>
  <si>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</si>
  <si>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</si>
  <si>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</si>
  <si>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</si>
  <si>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</si>
  <si>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</si>
  <si>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</si>
  <si>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</si>
  <si>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</si>
  <si>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</si>
  <si>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</si>
  <si>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</si>
  <si>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</si>
  <si>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</si>
  <si>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</si>
  <si>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</si>
  <si>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</si>
  <si>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</si>
  <si>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</si>
  <si>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</si>
  <si>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</si>
  <si>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</si>
  <si>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</si>
  <si>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</si>
  <si>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</si>
  <si>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</si>
  <si>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</si>
  <si>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</si>
  <si>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</si>
  <si>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</si>
  <si>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</si>
  <si>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</si>
  <si>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</si>
  <si>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</si>
  <si>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</si>
  <si>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</si>
  <si>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</si>
  <si>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</si>
  <si>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</si>
  <si>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</si>
  <si>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</si>
  <si>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</si>
  <si>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</si>
  <si>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</si>
  <si>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</si>
  <si>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</si>
  <si>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</si>
  <si>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</si>
  <si>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</si>
  <si>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</si>
  <si>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</si>
  <si>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</si>
  <si>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</si>
  <si>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</si>
  <si>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</si>
  <si>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</si>
  <si>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</si>
  <si>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</si>
  <si>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</si>
  <si>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</si>
  <si>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</si>
  <si>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</si>
  <si>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</si>
  <si>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</si>
  <si>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</si>
  <si>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</si>
  <si>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</si>
  <si>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</si>
  <si>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</si>
  <si>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</si>
  <si>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</si>
  <si>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</si>
  <si>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</si>
  <si>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</si>
  <si>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</si>
  <si>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</si>
  <si>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</si>
  <si>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</si>
  <si>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</si>
  <si>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</si>
  <si>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</si>
  <si>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</si>
  <si>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</si>
  <si>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</si>
  <si>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</si>
  <si>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</si>
  <si>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</si>
  <si>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</si>
  <si>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</si>
  <si>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</si>
  <si>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</si>
  <si>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</si>
  <si>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</si>
  <si>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</si>
  <si>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</si>
  <si>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</si>
  <si>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</si>
  <si>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</si>
  <si>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</si>
  <si>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</si>
  <si>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</si>
  <si>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</si>
  <si>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</si>
  <si>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</si>
  <si>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</si>
  <si>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</si>
  <si>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</si>
  <si>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</si>
  <si>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</si>
  <si>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</si>
  <si>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</si>
  <si>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</si>
  <si>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</si>
  <si>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</si>
  <si>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</si>
  <si>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</si>
  <si>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</si>
  <si>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</si>
  <si>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</si>
  <si>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</si>
  <si>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</si>
  <si>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</si>
  <si>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</si>
  <si>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</si>
  <si>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</si>
  <si>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</si>
  <si>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</si>
  <si>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</si>
  <si>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</si>
  <si>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</si>
  <si>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</si>
  <si>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</si>
  <si>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</si>
  <si>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</si>
  <si>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</si>
  <si>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</si>
  <si>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</si>
  <si>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</si>
  <si>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</si>
  <si>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</si>
  <si>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</si>
  <si>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</si>
  <si>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</si>
  <si>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</si>
  <si>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</si>
  <si>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</si>
  <si>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</si>
  <si>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</si>
  <si>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</si>
  <si>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</si>
  <si>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</si>
  <si>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</si>
  <si>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</si>
  <si>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</si>
  <si>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</si>
  <si>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</si>
  <si>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</si>
  <si>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</si>
  <si>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</si>
  <si>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</si>
  <si>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</si>
  <si>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</si>
  <si>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</si>
  <si>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</si>
  <si>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</si>
  <si>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</si>
  <si>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</si>
  <si>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</si>
  <si>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</si>
  <si>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</si>
  <si>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</si>
  <si>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</si>
  <si>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</si>
  <si>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</si>
  <si>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</si>
  <si>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</si>
  <si>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</si>
  <si>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</si>
  <si>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</si>
  <si>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</si>
  <si>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</si>
  <si>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</si>
  <si>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</si>
  <si>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</si>
  <si>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</si>
  <si>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</si>
  <si>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</si>
  <si>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</si>
  <si>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</si>
  <si>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</si>
  <si>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</si>
  <si>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</si>
  <si>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</si>
  <si>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</si>
  <si>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</si>
  <si>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</si>
  <si>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</si>
  <si>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</si>
  <si>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</si>
  <si>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</si>
  <si>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</si>
  <si>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</si>
  <si>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</si>
  <si>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</si>
  <si>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</si>
  <si>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</si>
  <si>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</si>
  <si>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</si>
  <si>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</si>
  <si>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</si>
  <si>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</si>
  <si>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</si>
  <si>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</si>
  <si>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</si>
  <si>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</si>
  <si>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</si>
  <si>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</si>
  <si>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</si>
  <si>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</si>
  <si>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</si>
  <si>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</si>
  <si>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</si>
  <si>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</si>
  <si>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</si>
  <si>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</si>
  <si>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</si>
  <si>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</si>
  <si>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</si>
  <si>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</si>
  <si>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</si>
  <si>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</si>
  <si>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</si>
  <si>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</si>
  <si>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</si>
  <si>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</si>
  <si>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</si>
  <si>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</si>
  <si>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</si>
  <si>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</si>
  <si>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</si>
  <si>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</si>
  <si>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</si>
  <si>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</si>
  <si>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</si>
  <si>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</si>
  <si>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</si>
  <si>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</si>
  <si>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</si>
  <si>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</si>
  <si>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</si>
  <si>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</si>
  <si>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</si>
  <si>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</si>
  <si>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</si>
  <si>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</si>
  <si>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</si>
  <si>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</si>
  <si>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</si>
  <si>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</si>
  <si>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</si>
  <si>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</si>
  <si>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</si>
  <si>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</si>
  <si>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</si>
  <si>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</si>
  <si>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</si>
  <si>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</si>
  <si>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</si>
  <si>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</si>
  <si>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</si>
  <si>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</si>
  <si>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</si>
  <si>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</si>
  <si>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</si>
  <si>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</si>
  <si>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</si>
  <si>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</si>
  <si>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</si>
  <si>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</si>
  <si>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</si>
  <si>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</si>
  <si>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</si>
  <si>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</si>
  <si>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</si>
  <si>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</si>
  <si>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</si>
  <si>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</si>
  <si>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</si>
  <si>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</si>
  <si>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</si>
  <si>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</si>
  <si>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</si>
  <si>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</si>
  <si>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</si>
  <si>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</si>
  <si>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</si>
  <si>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</si>
  <si>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</si>
  <si>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</si>
  <si>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</si>
  <si>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</si>
  <si>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</si>
  <si>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</si>
  <si>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</si>
  <si>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</si>
  <si>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</si>
  <si>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</si>
  <si>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</si>
  <si>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</si>
  <si>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</si>
  <si>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</si>
  <si>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</si>
  <si>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</si>
  <si>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</si>
  <si>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</si>
  <si>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</si>
  <si>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</si>
  <si>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</si>
  <si>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</si>
  <si>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</si>
  <si>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</si>
  <si>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</si>
  <si>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</si>
  <si>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</si>
  <si>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</si>
  <si>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</si>
  <si>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</si>
  <si>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</si>
  <si>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</si>
  <si>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</si>
  <si>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</si>
  <si>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</si>
  <si>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</si>
  <si>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</si>
  <si>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</si>
  <si>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</si>
  <si>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</si>
  <si>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</si>
  <si>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</si>
  <si>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</si>
  <si>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</si>
  <si>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</si>
  <si>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</si>
  <si>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</si>
  <si>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</si>
  <si>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</si>
  <si>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</si>
  <si>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</si>
  <si>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</si>
  <si>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</si>
  <si>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</si>
  <si>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</si>
  <si>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</si>
  <si>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</si>
  <si>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</si>
  <si>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</si>
  <si>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</si>
  <si>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</si>
  <si>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</si>
  <si>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</si>
  <si>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</si>
  <si>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</si>
  <si>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</si>
  <si>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</si>
  <si>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</si>
  <si>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</si>
  <si>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</si>
  <si>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</si>
  <si>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</si>
  <si>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</si>
  <si>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</si>
  <si>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</si>
  <si>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</si>
  <si>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</si>
  <si>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</si>
  <si>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</si>
  <si>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</si>
  <si>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</si>
  <si>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</si>
  <si>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</si>
  <si>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</si>
  <si>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</si>
  <si>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</si>
  <si>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</si>
  <si>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</si>
  <si>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</si>
  <si>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</si>
  <si>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</si>
  <si>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</si>
  <si>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</si>
  <si>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</si>
  <si>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</si>
  <si>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</si>
  <si>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</si>
  <si>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</si>
  <si>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</si>
  <si>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</si>
  <si>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</si>
  <si>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</si>
  <si>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</si>
  <si>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</si>
  <si>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</si>
  <si>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</si>
  <si>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</si>
  <si>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</si>
  <si>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</si>
  <si>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</si>
  <si>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</si>
  <si>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</si>
  <si>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</si>
  <si>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</si>
  <si>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</si>
  <si>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</si>
  <si>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</si>
  <si>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</si>
  <si>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</si>
  <si>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</si>
  <si>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</si>
  <si>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</si>
  <si>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</si>
  <si>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</si>
  <si>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</si>
  <si>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</si>
  <si>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</si>
  <si>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</si>
  <si>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</si>
  <si>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</si>
  <si>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</si>
  <si>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</si>
  <si>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</si>
  <si>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</si>
  <si>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</si>
  <si>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</si>
  <si>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</si>
  <si>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</si>
  <si>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</si>
  <si>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</si>
  <si>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</si>
  <si>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</si>
  <si>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</si>
  <si>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</si>
  <si>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</si>
  <si>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</si>
  <si>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</si>
  <si>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</si>
  <si>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</si>
  <si>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</si>
  <si>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</si>
  <si>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</si>
  <si>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</si>
  <si>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</si>
  <si>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</si>
  <si>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</si>
  <si>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</si>
  <si>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</si>
  <si>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</si>
  <si>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</si>
  <si>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</si>
  <si>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</si>
  <si>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</si>
  <si>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</si>
  <si>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</si>
  <si>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</si>
  <si>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</si>
  <si>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</si>
  <si>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</si>
  <si>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</si>
  <si>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</si>
  <si>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</si>
  <si>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</si>
  <si>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</si>
  <si>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</si>
  <si>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</si>
  <si>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</si>
  <si>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</si>
  <si>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</si>
  <si>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</si>
  <si>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</si>
  <si>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</si>
  <si>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</si>
  <si>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</si>
  <si>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</si>
  <si>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</si>
  <si>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</si>
  <si>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</si>
  <si>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</si>
  <si>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</si>
  <si>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</si>
  <si>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</si>
  <si>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</si>
  <si>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</si>
  <si>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</si>
  <si>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</si>
  <si>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</si>
  <si>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</si>
  <si>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</si>
  <si>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</si>
  <si>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</si>
  <si>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</si>
  <si>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</si>
  <si>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</si>
  <si>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</si>
  <si>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</si>
  <si>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</si>
  <si>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</si>
  <si>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</si>
  <si>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</si>
  <si>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</si>
  <si>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</si>
  <si>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</si>
  <si>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</si>
  <si>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</si>
  <si>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</si>
  <si>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</si>
  <si>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</si>
  <si>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</si>
  <si>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</si>
  <si>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</si>
  <si>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</si>
  <si>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</si>
  <si>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</si>
  <si>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</si>
  <si>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</si>
  <si>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</si>
  <si>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</si>
  <si>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</si>
  <si>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</si>
  <si>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</si>
  <si>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</si>
  <si>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</si>
  <si>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</si>
  <si>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</si>
  <si>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</si>
  <si>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</si>
  <si>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</si>
  <si>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</si>
  <si>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</si>
  <si>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</si>
  <si>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</si>
  <si>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</si>
  <si>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</si>
  <si>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</si>
  <si>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</si>
  <si>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</si>
  <si>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</si>
  <si>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</si>
  <si>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</si>
  <si>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</si>
  <si>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</si>
  <si>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</si>
  <si>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</si>
  <si>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</si>
  <si>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</si>
  <si>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</si>
  <si>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</si>
  <si>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</si>
  <si>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</si>
  <si>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</si>
  <si>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</si>
  <si>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</si>
  <si>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</si>
  <si>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</si>
  <si>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</si>
  <si>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</si>
  <si>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</si>
  <si>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</si>
  <si>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</si>
  <si>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</si>
  <si>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</si>
  <si>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</si>
  <si>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</si>
  <si>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</si>
  <si>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</si>
  <si>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</si>
  <si>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</si>
  <si>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</si>
  <si>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</si>
  <si>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</si>
  <si>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</si>
  <si>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</si>
  <si>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</si>
  <si>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</si>
  <si>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</si>
  <si>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</si>
  <si>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</si>
  <si>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</si>
  <si>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</si>
  <si>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</si>
  <si>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</si>
  <si>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</si>
  <si>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</si>
  <si>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</si>
  <si>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</si>
  <si>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</si>
  <si>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</si>
  <si>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</si>
  <si>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</si>
  <si>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</si>
  <si>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</si>
  <si>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</si>
  <si>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</si>
  <si>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</si>
  <si>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</si>
  <si>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</si>
  <si>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</si>
  <si>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</si>
  <si>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</si>
  <si>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</si>
  <si>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</si>
  <si>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</si>
  <si>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</si>
  <si>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</si>
  <si>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</si>
  <si>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</si>
  <si>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</si>
  <si>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</si>
  <si>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</si>
  <si>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</si>
  <si>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</si>
  <si>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</si>
  <si>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</si>
  <si>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</si>
  <si>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</si>
  <si>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</si>
  <si>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</si>
  <si>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</si>
  <si>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</si>
  <si>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</si>
  <si>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</si>
  <si>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</si>
  <si>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</si>
  <si>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</si>
  <si>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</si>
  <si>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</si>
  <si>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</si>
  <si>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</si>
  <si>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</si>
  <si>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</si>
  <si>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</si>
  <si>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</si>
  <si>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</si>
  <si>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</si>
  <si>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</si>
  <si>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</si>
  <si>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</si>
  <si>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</si>
  <si>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</si>
  <si>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</si>
  <si>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</si>
  <si>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</si>
  <si>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</si>
  <si>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</si>
  <si>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</si>
  <si>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</si>
  <si>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</si>
  <si>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</si>
  <si>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</si>
  <si>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</si>
  <si>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</si>
  <si>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</si>
  <si>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</si>
  <si>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</si>
  <si>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</si>
  <si>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</si>
  <si>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</si>
  <si>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</si>
  <si>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</si>
  <si>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</si>
  <si>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</si>
  <si>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</si>
  <si>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</si>
  <si>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</si>
  <si>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</si>
  <si>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</si>
  <si>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</si>
  <si>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</si>
  <si>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</si>
  <si>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</si>
  <si>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</si>
  <si>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</si>
  <si>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</si>
  <si>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</si>
  <si>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</si>
  <si>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</si>
  <si>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</si>
  <si>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</si>
  <si>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</si>
  <si>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</si>
  <si>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</si>
  <si>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</si>
  <si>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</si>
  <si>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</si>
  <si>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</si>
  <si>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</si>
  <si>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</si>
  <si>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</si>
  <si>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</si>
  <si>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</si>
  <si>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</si>
  <si>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</si>
  <si>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</si>
  <si>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</si>
  <si>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</si>
  <si>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</si>
  <si>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</si>
  <si>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</si>
  <si>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</si>
  <si>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</si>
  <si>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</si>
  <si>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</si>
  <si>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</si>
  <si>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</si>
  <si>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</si>
  <si>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</si>
  <si>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</si>
  <si>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</si>
  <si>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</si>
  <si>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</si>
  <si>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</si>
  <si>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</si>
  <si>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</si>
  <si>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</si>
  <si>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</si>
  <si>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</si>
  <si>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</si>
  <si>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</si>
  <si>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</si>
  <si>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</si>
  <si>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</si>
  <si>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</si>
  <si>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</si>
  <si>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</si>
  <si>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</si>
  <si>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</si>
  <si>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</si>
  <si>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</si>
  <si>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</si>
  <si>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</si>
  <si>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</si>
  <si>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</si>
  <si>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</si>
  <si>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</si>
  <si>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</si>
  <si>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</si>
  <si>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</si>
  <si>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</si>
  <si>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</si>
  <si>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</si>
  <si>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</si>
  <si>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</si>
  <si>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</si>
  <si>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</si>
  <si>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</si>
  <si>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</si>
  <si>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</si>
  <si>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</si>
  <si>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</si>
  <si>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</si>
  <si>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</si>
  <si>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</si>
  <si>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</si>
  <si>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</si>
  <si>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</si>
  <si>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</si>
  <si>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</si>
  <si>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</si>
  <si>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</si>
  <si>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</si>
  <si>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</si>
  <si>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</si>
  <si>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</si>
  <si>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</si>
  <si>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</si>
  <si>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</si>
  <si>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</si>
  <si>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</si>
  <si>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</si>
  <si>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</si>
  <si>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</si>
  <si>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</si>
  <si>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</si>
  <si>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</si>
  <si>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</si>
  <si>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</si>
  <si>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</si>
  <si>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</si>
  <si>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</si>
  <si>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</si>
  <si>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</si>
  <si>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</si>
  <si>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</si>
  <si>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</si>
  <si>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</si>
  <si>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</si>
  <si>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</si>
  <si>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</si>
  <si>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</si>
  <si>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</si>
  <si>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</si>
  <si>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</si>
  <si>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</si>
  <si>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</si>
  <si>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</si>
  <si>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</si>
  <si>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</si>
  <si>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</si>
  <si>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</si>
  <si>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</si>
  <si>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</si>
  <si>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</si>
  <si>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</si>
  <si>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</si>
  <si>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</si>
  <si>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</si>
  <si>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</si>
  <si>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</si>
  <si>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</si>
  <si>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</si>
  <si>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</si>
  <si>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</si>
  <si>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</si>
  <si>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</si>
  <si>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</si>
  <si>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</si>
  <si>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</si>
  <si>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</si>
  <si>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</si>
  <si>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</si>
  <si>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</si>
  <si>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</si>
  <si>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</si>
  <si>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</si>
  <si>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</si>
  <si>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</si>
  <si>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</si>
  <si>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</si>
  <si>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</si>
  <si>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</si>
  <si>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</si>
  <si>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</si>
  <si>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</si>
  <si>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</si>
  <si>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</si>
  <si>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</si>
  <si>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</si>
  <si>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</si>
  <si>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</si>
  <si>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</si>
  <si>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</si>
  <si>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</si>
  <si>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</si>
  <si>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</si>
  <si>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</si>
  <si>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</si>
  <si>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</si>
  <si>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</si>
  <si>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</si>
  <si>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</si>
  <si>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</si>
  <si>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</si>
  <si>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</si>
  <si>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</si>
  <si>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</si>
  <si>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</si>
  <si>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</si>
  <si>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</si>
  <si>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</si>
  <si>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</si>
  <si>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</si>
  <si>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</si>
  <si>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</si>
  <si>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</si>
  <si>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</si>
  <si>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</si>
  <si>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</si>
  <si>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</si>
  <si>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</si>
  <si>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</si>
  <si>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</si>
  <si>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</si>
  <si>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</si>
  <si>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</si>
  <si>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</si>
  <si>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</si>
  <si>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</si>
  <si>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</si>
  <si>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</si>
  <si>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</si>
  <si>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</si>
  <si>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</si>
  <si>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</si>
  <si>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</si>
  <si>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</si>
  <si>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</si>
  <si>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</si>
  <si>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</si>
  <si>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</si>
  <si>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</si>
  <si>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</si>
  <si>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</si>
  <si>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</si>
  <si>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</si>
  <si>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</si>
  <si>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</si>
  <si>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</si>
  <si>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</si>
  <si>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</si>
  <si>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</si>
  <si>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</si>
  <si>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</si>
  <si>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</si>
  <si>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</si>
  <si>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</si>
  <si>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</si>
  <si>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</si>
  <si>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</si>
  <si>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</si>
  <si>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</si>
  <si>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</si>
  <si>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</si>
  <si>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</si>
  <si>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</si>
  <si>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</si>
  <si>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</si>
  <si>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</si>
  <si>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</si>
  <si>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</si>
  <si>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</si>
  <si>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</si>
  <si>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</si>
  <si>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</si>
  <si>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</si>
  <si>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</si>
  <si>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</si>
  <si>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</si>
  <si>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</si>
  <si>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</si>
  <si>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</si>
  <si>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</si>
  <si>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</si>
  <si>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</si>
  <si>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</si>
  <si>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</si>
  <si>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</si>
  <si>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</si>
  <si>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</si>
  <si>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</si>
  <si>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</si>
  <si>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</si>
  <si>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</si>
  <si>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</si>
  <si>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</si>
  <si>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</si>
  <si>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</si>
  <si>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</si>
  <si>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</si>
  <si>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</si>
  <si>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</si>
  <si>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</si>
  <si>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</si>
  <si>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</si>
  <si>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</si>
  <si>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</si>
  <si>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</si>
  <si>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</si>
  <si>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</si>
  <si>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</si>
  <si>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</si>
  <si>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</si>
  <si>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</si>
  <si>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</si>
  <si>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</si>
  <si>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</si>
  <si>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</si>
  <si>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</si>
  <si>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</si>
  <si>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</si>
  <si>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</si>
  <si>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</si>
  <si>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</si>
  <si>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</si>
  <si>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</si>
  <si>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</si>
  <si>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</si>
  <si>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</si>
  <si>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</si>
  <si>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</si>
  <si>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</si>
  <si>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</si>
  <si>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</si>
  <si>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</si>
  <si>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</si>
  <si>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</si>
  <si>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</si>
  <si>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</si>
  <si>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</si>
  <si>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</si>
  <si>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</si>
  <si>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</si>
  <si>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</si>
  <si>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</si>
  <si>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</si>
  <si>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</si>
  <si>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</si>
  <si>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</si>
  <si>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</si>
  <si>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</si>
  <si>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</si>
  <si>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</si>
  <si>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</si>
  <si>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</si>
  <si>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</si>
  <si>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</si>
  <si>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</si>
  <si>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</si>
  <si>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</si>
  <si>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</si>
  <si>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</si>
  <si>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</si>
  <si>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</si>
  <si>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</si>
  <si>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</si>
  <si>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</si>
  <si>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</si>
  <si>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</si>
  <si>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</si>
  <si>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</si>
  <si>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</si>
  <si>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</si>
  <si>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</si>
  <si>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</si>
  <si>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</si>
  <si>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</si>
  <si>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</si>
  <si>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</si>
  <si>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</si>
  <si>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</si>
  <si>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</si>
  <si>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</si>
  <si>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</si>
  <si>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</si>
  <si>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</si>
  <si>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</si>
  <si>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</si>
  <si>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</si>
  <si>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</si>
  <si>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</si>
  <si>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</si>
  <si>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</si>
  <si>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</si>
  <si>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</si>
  <si>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</si>
  <si>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</si>
  <si>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</si>
  <si>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</si>
  <si>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</si>
  <si>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</si>
  <si>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</si>
  <si>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</si>
  <si>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</si>
  <si>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</si>
  <si>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</si>
  <si>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</si>
  <si>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</si>
  <si>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</si>
  <si>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</si>
  <si>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</si>
  <si>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</si>
  <si>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</si>
  <si>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</si>
  <si>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</si>
  <si>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</si>
  <si>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</si>
  <si>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</si>
  <si>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</si>
  <si>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</si>
  <si>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</si>
  <si>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</si>
  <si>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</si>
  <si>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</si>
  <si>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</si>
  <si>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</si>
  <si>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</si>
  <si>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</si>
  <si>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</si>
  <si>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</si>
  <si>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</si>
  <si>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</si>
  <si>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</si>
  <si>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</si>
  <si>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</si>
  <si>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</si>
  <si>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</si>
  <si>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</si>
  <si>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</si>
  <si>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</si>
  <si>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</si>
  <si>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</si>
  <si>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</si>
  <si>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</si>
  <si>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</si>
  <si>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</si>
  <si>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</si>
  <si>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</si>
  <si>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</si>
  <si>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</si>
  <si>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</si>
  <si>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</si>
  <si>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</si>
  <si>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</si>
  <si>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</si>
  <si>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</si>
  <si>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</si>
  <si>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</si>
  <si>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</si>
  <si>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</si>
  <si>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</si>
  <si>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</si>
  <si>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</si>
  <si>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</si>
  <si>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</si>
  <si>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</si>
  <si>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</si>
  <si>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</si>
  <si>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</si>
  <si>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</si>
  <si>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</si>
  <si>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</si>
  <si>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</si>
  <si>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</si>
  <si>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</si>
  <si>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</si>
  <si>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</si>
  <si>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</si>
  <si>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</si>
  <si>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</si>
  <si>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</si>
  <si>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</si>
  <si>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</si>
  <si>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</si>
  <si>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</si>
  <si>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</si>
  <si>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</si>
  <si>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</si>
  <si>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</si>
  <si>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</si>
  <si>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</si>
  <si>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</si>
  <si>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</si>
  <si>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</si>
  <si>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</si>
  <si>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</si>
  <si>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</si>
  <si>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</si>
  <si>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</si>
  <si>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</si>
  <si>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</si>
  <si>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</si>
  <si>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</si>
  <si>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</si>
  <si>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</si>
  <si>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</si>
  <si>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</si>
  <si>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</si>
  <si>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</si>
  <si>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</si>
  <si>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</si>
  <si>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</si>
  <si>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</si>
  <si>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</si>
  <si>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</si>
  <si>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</si>
  <si>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</si>
  <si>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</si>
  <si>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</si>
  <si>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</si>
  <si>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</si>
  <si>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</si>
  <si>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</si>
  <si>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</si>
  <si>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</si>
  <si>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</si>
  <si>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</si>
  <si>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</si>
  <si>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</si>
  <si>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</si>
  <si>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</si>
  <si>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</si>
  <si>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</si>
  <si>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</si>
  <si>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</si>
  <si>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</si>
  <si>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</si>
  <si>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</si>
  <si>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</si>
  <si>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</si>
  <si>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</si>
  <si>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</si>
  <si>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</si>
  <si>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</si>
  <si>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</si>
  <si>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</si>
  <si>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</si>
  <si>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</si>
  <si>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</si>
  <si>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</si>
  <si>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</si>
  <si>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</si>
  <si>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</si>
  <si>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</si>
  <si>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</si>
  <si>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</si>
  <si>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</si>
  <si>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</si>
  <si>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</si>
  <si>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</si>
  <si>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</si>
  <si>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</si>
  <si>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</si>
  <si>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</si>
  <si>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</si>
  <si>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</si>
  <si>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</si>
  <si>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</si>
  <si>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</si>
  <si>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</si>
  <si>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</si>
  <si>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</si>
  <si>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</si>
  <si>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</si>
  <si>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</si>
  <si>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</si>
  <si>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</si>
  <si>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</si>
  <si>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</si>
  <si>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</si>
  <si>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</si>
  <si>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</si>
  <si>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</si>
  <si>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</si>
  <si>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</si>
  <si>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</si>
  <si>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</si>
  <si>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</si>
  <si>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</si>
  <si>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</si>
  <si>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</si>
  <si>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</si>
  <si>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</si>
  <si>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</si>
  <si>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</si>
  <si>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</si>
  <si>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</si>
  <si>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</si>
  <si>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</si>
  <si>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</si>
  <si>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</si>
  <si>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</si>
  <si>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</si>
  <si>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</si>
  <si>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</si>
  <si>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</si>
  <si>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</si>
  <si>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</si>
  <si>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</si>
  <si>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</si>
  <si>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</si>
  <si>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</si>
  <si>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</si>
  <si>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</si>
  <si>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</si>
  <si>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</si>
  <si>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</si>
  <si>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</si>
  <si>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</si>
  <si>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</si>
  <si>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</si>
  <si>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</si>
  <si>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</si>
  <si>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</si>
  <si>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</si>
  <si>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</si>
  <si>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</si>
  <si>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</si>
  <si>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</si>
  <si>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</si>
  <si>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</si>
  <si>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</si>
  <si>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</si>
  <si>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</si>
  <si>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</si>
  <si>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</si>
  <si>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</si>
  <si>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</si>
  <si>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</si>
  <si>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</si>
  <si>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</si>
  <si>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</si>
  <si>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</si>
  <si>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</si>
  <si>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</si>
  <si>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</si>
  <si>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</si>
  <si>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</si>
  <si>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</si>
  <si>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</si>
  <si>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</si>
  <si>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</si>
  <si>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</si>
  <si>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</si>
  <si>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</si>
  <si>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</si>
  <si>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</si>
  <si>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</si>
  <si>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</si>
  <si>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</si>
  <si>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</si>
  <si>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</si>
  <si>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</si>
  <si>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</si>
  <si>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</si>
  <si>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</si>
  <si>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</si>
  <si>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</si>
  <si>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</si>
  <si>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</si>
  <si>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</si>
  <si>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</si>
  <si>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</si>
  <si>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</si>
  <si>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</si>
  <si>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</si>
  <si>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</si>
  <si>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</si>
  <si>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</si>
  <si>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</si>
  <si>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</si>
  <si>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</si>
  <si>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</si>
  <si>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</si>
  <si>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</si>
  <si>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</si>
  <si>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</si>
  <si>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</si>
  <si>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</si>
  <si>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</si>
  <si>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</si>
  <si>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</si>
  <si>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</si>
  <si>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</si>
  <si>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</si>
  <si>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</si>
  <si>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</si>
  <si>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</si>
  <si>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</si>
  <si>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</si>
  <si>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</si>
  <si>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</si>
  <si>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</si>
  <si>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</si>
  <si>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</si>
  <si>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</si>
  <si>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</si>
  <si>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</si>
  <si>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</si>
  <si>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</si>
  <si>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</si>
  <si>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</si>
  <si>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</si>
  <si>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</si>
  <si>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</si>
  <si>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</si>
  <si>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</si>
  <si>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</si>
  <si>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</si>
  <si>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</si>
  <si>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</si>
  <si>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</si>
  <si>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</si>
  <si>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</si>
  <si>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</si>
  <si>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</si>
  <si>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</si>
  <si>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</si>
  <si>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</si>
  <si>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</si>
  <si>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</si>
  <si>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</si>
  <si>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</si>
  <si>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</si>
  <si>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</si>
  <si>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</si>
  <si>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</si>
  <si>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</si>
  <si>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</si>
  <si>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</si>
  <si>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</si>
  <si>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</si>
  <si>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</si>
  <si>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</si>
  <si>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</si>
  <si>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</si>
  <si>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</si>
  <si>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</si>
  <si>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</si>
  <si>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</si>
  <si>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</si>
  <si>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</si>
  <si>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</si>
  <si>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</si>
  <si>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</si>
  <si>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</si>
  <si>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</si>
  <si>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</si>
  <si>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</si>
  <si>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</si>
  <si>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</si>
  <si>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</si>
  <si>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</si>
  <si>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</si>
  <si>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</si>
  <si>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</si>
  <si>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</si>
  <si>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</si>
  <si>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</si>
  <si>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</si>
  <si>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</si>
  <si>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</si>
  <si>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</si>
  <si>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</si>
  <si>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</si>
  <si>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</si>
  <si>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</si>
  <si>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</si>
  <si>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</si>
  <si>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</si>
  <si>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</si>
  <si>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</si>
  <si>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</si>
  <si>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</si>
  <si>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</si>
  <si>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</si>
  <si>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</si>
  <si>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</si>
  <si>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</si>
  <si>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</si>
  <si>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</si>
  <si>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</si>
  <si>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</si>
  <si>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</si>
  <si>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</si>
  <si>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</si>
  <si>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</si>
  <si>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</si>
  <si>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</si>
  <si>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</si>
  <si>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</si>
  <si>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</si>
  <si>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</si>
  <si>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</si>
  <si>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</si>
  <si>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</si>
  <si>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</si>
  <si>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</si>
  <si>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</si>
  <si>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</si>
  <si>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</si>
  <si>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</si>
  <si>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</si>
  <si>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</si>
  <si>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</si>
  <si>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</si>
  <si>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</si>
  <si>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</si>
  <si>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</si>
  <si>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</si>
  <si>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</si>
  <si>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</si>
  <si>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</si>
  <si>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</si>
  <si>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</si>
  <si>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</si>
  <si>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</si>
  <si>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</si>
  <si>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</si>
  <si>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</si>
  <si>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</si>
  <si>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</si>
  <si>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</si>
  <si>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</si>
  <si>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</si>
  <si>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</si>
  <si>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</si>
  <si>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</si>
  <si>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</si>
  <si>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</si>
  <si>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</si>
  <si>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</si>
  <si>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</si>
  <si>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</si>
  <si>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</si>
  <si>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</si>
  <si>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</si>
  <si>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</si>
  <si>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</si>
  <si>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</si>
  <si>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</si>
  <si>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</si>
  <si>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</si>
  <si>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</si>
  <si>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</si>
  <si>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</si>
  <si>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</si>
  <si>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</si>
  <si>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</si>
  <si>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</si>
  <si>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</si>
  <si>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</si>
  <si>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</si>
  <si>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</si>
  <si>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</si>
  <si>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</si>
  <si>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</si>
  <si>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</si>
  <si>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</si>
  <si>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</si>
  <si>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</si>
  <si>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</si>
  <si>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</si>
  <si>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</si>
  <si>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</si>
  <si>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</si>
  <si>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</si>
  <si>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</si>
  <si>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</si>
  <si>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</si>
  <si>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</si>
  <si>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</si>
  <si>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</si>
  <si>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</si>
  <si>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</si>
  <si>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</si>
  <si>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</si>
  <si>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</si>
  <si>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</si>
  <si>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</si>
  <si>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</si>
  <si>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</si>
  <si>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</si>
  <si>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</si>
  <si>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</si>
  <si>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</si>
  <si>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</si>
  <si>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</si>
  <si>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</si>
  <si>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</si>
  <si>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</si>
  <si>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</si>
  <si>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</si>
  <si>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</si>
  <si>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</si>
  <si>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</si>
  <si>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</si>
  <si>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</si>
  <si>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</si>
  <si>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</si>
  <si>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</si>
  <si>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</si>
  <si>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</si>
  <si>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</si>
  <si>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</si>
  <si>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</si>
  <si>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</si>
  <si>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</si>
  <si>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</si>
  <si>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</si>
  <si>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</si>
  <si>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</si>
  <si>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</si>
  <si>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</si>
  <si>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</si>
  <si>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</si>
  <si>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</si>
  <si>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</si>
  <si>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</si>
  <si>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</si>
  <si>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</si>
  <si>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</si>
  <si>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</si>
  <si>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</si>
  <si>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</si>
  <si>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</si>
  <si>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</si>
  <si>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</si>
  <si>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</si>
  <si>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</si>
  <si>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</si>
  <si>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</si>
  <si>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</si>
  <si>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</si>
  <si>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</si>
  <si>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</si>
  <si>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</si>
  <si>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</si>
  <si>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</si>
  <si>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</si>
  <si>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</si>
  <si>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</si>
  <si>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</si>
  <si>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</si>
  <si>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</si>
  <si>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</si>
  <si>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</si>
  <si>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</si>
  <si>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</si>
  <si>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</si>
  <si>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</si>
  <si>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</si>
  <si>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</si>
  <si>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</si>
  <si>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</si>
  <si>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</si>
  <si>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</si>
  <si>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</si>
  <si>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</si>
  <si>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</si>
  <si>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</si>
  <si>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</si>
  <si>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</si>
  <si>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</si>
  <si>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</si>
  <si>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</si>
  <si>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</si>
  <si>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</si>
  <si>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</si>
  <si>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</si>
  <si>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</si>
  <si>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</si>
  <si>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</si>
  <si>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</si>
  <si>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</si>
  <si>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</si>
  <si>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</si>
  <si>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</si>
  <si>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</si>
  <si>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</si>
  <si>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</si>
  <si>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</si>
  <si>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</si>
  <si>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</si>
  <si>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</si>
  <si>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</si>
  <si>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</si>
  <si>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</si>
  <si>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</si>
  <si>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</si>
  <si>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</si>
  <si>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</si>
  <si>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</si>
  <si>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</si>
  <si>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</si>
  <si>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</si>
  <si>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</si>
  <si>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</si>
  <si>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</si>
  <si>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</si>
  <si>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</si>
  <si>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</si>
  <si>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</si>
  <si>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</si>
  <si>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</si>
  <si>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</si>
  <si>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</si>
  <si>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</si>
  <si>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</si>
  <si>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</si>
  <si>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</si>
  <si>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</si>
  <si>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</si>
  <si>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</si>
  <si>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</si>
  <si>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</si>
  <si>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</si>
  <si>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</si>
  <si>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</si>
  <si>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</si>
  <si>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</si>
  <si>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</si>
  <si>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</si>
  <si>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</si>
  <si>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</si>
  <si>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</si>
  <si>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</si>
  <si>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</si>
  <si>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</si>
  <si>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</si>
  <si>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</si>
  <si>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</si>
  <si>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</si>
  <si>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</si>
  <si>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</si>
  <si>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</si>
  <si>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</si>
  <si>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</si>
  <si>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</si>
  <si>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</si>
  <si>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</si>
  <si>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</si>
  <si>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</si>
  <si>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</si>
  <si>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</si>
  <si>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</si>
  <si>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</si>
  <si>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</si>
  <si>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</si>
  <si>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</si>
  <si>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</si>
  <si>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</si>
  <si>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</si>
  <si>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</si>
  <si>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</si>
  <si>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</si>
  <si>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</si>
  <si>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</si>
  <si>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</si>
  <si>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</si>
  <si>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</si>
  <si>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</si>
  <si>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</si>
  <si>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</si>
  <si>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</si>
  <si>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</si>
  <si>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</si>
  <si>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</si>
  <si>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</si>
  <si>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</si>
  <si>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</si>
  <si>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</si>
  <si>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</si>
  <si>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</si>
  <si>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</si>
  <si>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</si>
  <si>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</si>
  <si>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</si>
  <si>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</si>
  <si>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</si>
  <si>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</si>
  <si>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</si>
  <si>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</si>
  <si>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</si>
  <si>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Discount</t>
  </si>
  <si>
    <t>Count of Discount</t>
  </si>
  <si>
    <t>Sum of Profit</t>
  </si>
  <si>
    <t>Row Labels</t>
  </si>
  <si>
    <t>Grand Total</t>
  </si>
  <si>
    <t>2014</t>
  </si>
  <si>
    <t>2015</t>
  </si>
  <si>
    <t>2016</t>
  </si>
  <si>
    <t>2017</t>
  </si>
  <si>
    <t>Qtr1</t>
  </si>
  <si>
    <t>Qtr2</t>
  </si>
  <si>
    <t>Qtr3</t>
  </si>
  <si>
    <t>Qtr4</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</si>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</sst>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quot;M&quot;"/>
    <numFmt numFmtId="165" formatCode="0.00,&quot;k&quot;"/>
    <numFmt numFmtId="166" formatCode="0.0,&quot;K&quot;"/>
    <numFmt numFmtId="167" formatCode="0.00,&quot;K&quot;"/>
  </numFmts>
  <fonts count="20">
    <font>
      <sz val="11"/>
      <color theme="1"/>
      <name val="calibre"/>
      <family val="2"/>
    </font>
    <font>
      <sz val="11"/>
      <color theme="1"/>
      <name val="calibre"/>
      <family val="2"/>
    </font>
    <font>
      <sz val="18"/>
      <color theme="3"/>
      <name val="Mangal"/>
      <family val="2"/>
      <scheme val="major"/>
    </font>
    <font>
      <b/>
      <sz val="15"/>
      <color theme="3"/>
      <name val="calibre"/>
      <family val="2"/>
    </font>
    <font>
      <b/>
      <sz val="13"/>
      <color theme="3"/>
      <name val="calibre"/>
      <family val="2"/>
    </font>
    <font>
      <b/>
      <sz val="11"/>
      <color theme="3"/>
      <name val="calibre"/>
      <family val="2"/>
    </font>
    <font>
      <sz val="11"/>
      <color rgb="FF006100"/>
      <name val="calibre"/>
      <family val="2"/>
    </font>
    <font>
      <sz val="11"/>
      <color rgb="FF9C0006"/>
      <name val="calibre"/>
      <family val="2"/>
    </font>
    <font>
      <sz val="11"/>
      <color rgb="FF9C5700"/>
      <name val="calibre"/>
      <family val="2"/>
    </font>
    <font>
      <sz val="11"/>
      <color rgb="FF3F3F76"/>
      <name val="calibre"/>
      <family val="2"/>
    </font>
    <font>
      <b/>
      <sz val="11"/>
      <color rgb="FF3F3F3F"/>
      <name val="calibre"/>
      <family val="2"/>
    </font>
    <font>
      <b/>
      <sz val="11"/>
      <color rgb="FFFA7D00"/>
      <name val="calibre"/>
      <family val="2"/>
    </font>
    <font>
      <sz val="11"/>
      <color rgb="FFFA7D00"/>
      <name val="calibre"/>
      <family val="2"/>
    </font>
    <font>
      <b/>
      <sz val="11"/>
      <color theme="0"/>
      <name val="calibre"/>
      <family val="2"/>
    </font>
    <font>
      <sz val="11"/>
      <color rgb="FFFF0000"/>
      <name val="calibre"/>
      <family val="2"/>
    </font>
    <font>
      <i/>
      <sz val="11"/>
      <color rgb="FF7F7F7F"/>
      <name val="calibre"/>
      <family val="2"/>
    </font>
    <font>
      <b/>
      <sz val="11"/>
      <color theme="1"/>
      <name val="calibre"/>
      <family val="2"/>
    </font>
    <font>
      <sz val="11"/>
      <color theme="0"/>
      <name val="calibre"/>
      <family val="2"/>
    </font>
    <font>
      <b/>
      <sz val="25"/>
      <color theme="1"/>
      <name val="calibre"/>
    </font>
    <font>
      <sz val="11"/>
      <color rgb="FF0033CC"/>
      <name val="calibre"/>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1111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18" fillId="33" borderId="0" xfId="0" applyFont="1" applyFill="1" applyAlignment="1">
      <alignment horizontal="center"/>
    </xf>
    <xf numFmtId="0" fontId="0" fillId="33" borderId="0" xfId="0" applyFill="1"/>
    <xf numFmtId="0" fontId="19" fillId="33" borderId="0" xfId="0" applyFont="1" applyFill="1"/>
    <xf numFmtId="0" fontId="0" fillId="0" borderId="0" xfId="0" pivotButton="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applyAlignment="1">
      <alignment horizontal="left"/>
    </xf>
    <xf numFmtId="0" fontId="0" fillId="0" borderId="0" xfId="0" applyAlignment="1">
      <alignment horizontal="left" indent="1"/>
    </xf>
    <xf numFmtId="2" fontId="0" fillId="0" borderId="0" xfId="0" applyNumberFormat="1"/>
    <xf numFmtId="1" fontId="0" fillId="0" borderId="0" xfId="0" applyNumberFormat="1"/>
    <xf numFmtId="0" fontId="18"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m/d/yyyy"/>
    </dxf>
    <dxf>
      <numFmt numFmtId="19" formatCode="m/d/yyyy"/>
    </dxf>
    <dxf>
      <numFmt numFmtId="2" formatCode="0.00"/>
    </dxf>
    <dxf>
      <numFmt numFmtId="2" formatCode="0.00"/>
    </dxf>
    <dxf>
      <fill>
        <gradientFill degree="90">
          <stop position="0">
            <color theme="9" tint="0.40000610370189521"/>
          </stop>
          <stop position="1">
            <color theme="7" tint="0.59999389629810485"/>
          </stop>
        </gradientFill>
      </fill>
    </dxf>
    <dxf>
      <fill>
        <gradientFill degree="90">
          <stop position="0">
            <color theme="5" tint="-0.49803155613879818"/>
          </stop>
          <stop position="1">
            <color theme="4" tint="-0.49803155613879818"/>
          </stop>
        </gradientFill>
      </fill>
    </dxf>
    <dxf>
      <fill>
        <gradientFill degree="90">
          <stop position="0">
            <color rgb="FFFFFF00"/>
          </stop>
          <stop position="1">
            <color theme="4"/>
          </stop>
        </gradientFill>
      </fill>
    </dxf>
  </dxfs>
  <tableStyles count="3" defaultTableStyle="TableStyleMedium2" defaultPivotStyle="PivotStyleLight16">
    <tableStyle name="Slicer Style 1" pivot="0" table="0" count="1" xr9:uid="{00000000-0011-0000-FFFF-FFFF00000000}">
      <tableStyleElement type="wholeTable" dxfId="24"/>
    </tableStyle>
    <tableStyle name="Slicer Style 2" pivot="0" table="0" count="1" xr9:uid="{00000000-0011-0000-FFFF-FFFF01000000}">
      <tableStyleElement type="wholeTable" dxfId="23"/>
    </tableStyle>
    <tableStyle name="Slicer Style 3" pivot="0" table="0" count="1" xr9:uid="{00000000-0011-0000-FFFF-FFFF02000000}">
      <tableStyleElement type="wholeTable" dxfId="22"/>
    </tableStyle>
  </tableStyles>
  <colors>
    <mruColors>
      <color rgb="FF00FF00"/>
      <color rgb="FF0000FF"/>
      <color rgb="FFBE02A3"/>
      <color rgb="FF292929"/>
      <color rgb="FF111111"/>
      <color rgb="FF0033CC"/>
      <color rgb="FFFF3300"/>
      <color rgb="FFFFFF00"/>
      <color rgb="FFFFFF99"/>
      <color rgb="FFB18907"/>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[abc.xlsx]Category &amp; Sub Category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&amp; Sub 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&amp; Sub Category Sales'!$B$3</c:f>
              <c:strCache>
                <c:ptCount val="1"/>
                <c:pt idx="0">
                  <c:v>Total</c:v>
                </c:pt>
              </c:strCache>
            </c:strRef>
          </c:tx>
          <c:spPr>
            <a:solidFill>
              <a:schemeClr val="accent1"/>
            </a:solidFill>
            <a:ln>
              <a:noFill/>
            </a:ln>
            <a:effectLst/>
          </c:spPr>
          <c:invertIfNegative val="0"/>
          <c:cat>
            <c:multiLvlStrRef>
              <c:f>'Category &amp; Sub Category Sales'!$A$4:$A$24</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'Category &amp; Sub Category Sales'!$B$4:$B$24</c:f>
              <c:numCache>
                <c:formatCode>0</c:formatCode>
                <c:ptCount val="17"/>
                <c:pt idx="0">
                  <c:v>91705.164000000048</c:v>
                </c:pt>
                <c:pt idx="1">
                  <c:v>114879.99629999997</c:v>
                </c:pt>
                <c:pt idx="2">
                  <c:v>206965.53200000009</c:v>
                </c:pt>
                <c:pt idx="3">
                  <c:v>328449.10300000076</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06DB-4151-96DC-E97EB4470C04}"/>
            </c:ext>
          </c:extLst>
        </c:ser>
        <c:dLbls>
          <c:showLegendKey val="0"/>
          <c:showVal val="0"/>
          <c:showCatName val="0"/>
          <c:showSerName val="0"/>
          <c:showPercent val="0"/>
          <c:showBubbleSize val="0"/>
        </c:dLbls>
        <c:gapWidth val="182"/>
        <c:axId val="862098816"/>
        <c:axId val="904103888"/>
      </c:barChart>
      <c:catAx>
        <c:axId val="86209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904103888"/>
        <c:crosses val="autoZero"/>
        <c:auto val="1"/>
        <c:lblAlgn val="ctr"/>
        <c:lblOffset val="100"/>
        <c:noMultiLvlLbl val="0"/>
      </c:catAx>
      <c:valAx>
        <c:axId val="9041038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86209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[abc.xlsx]Sales Trend !PivotTable6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Trend '!$B$3</c:f>
              <c:strCache>
                <c:ptCount val="1"/>
                <c:pt idx="0">
                  <c:v>Total</c:v>
                </c:pt>
              </c:strCache>
            </c:strRef>
          </c:tx>
          <c:spPr>
            <a:solidFill>
              <a:schemeClr val="accent1"/>
            </a:solidFill>
            <a:ln>
              <a:noFill/>
            </a:ln>
            <a:effectLst/>
          </c:spPr>
          <c:cat>
            <c:multiLvlStrRef>
              <c:f>'Sales Trend '!$A$4:$A$24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Trend '!$B$4:$B$24</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3404-4AE7-9B77-F20AE0DA76DF}"/>
            </c:ext>
          </c:extLst>
        </c:ser>
        <c:dLbls>
          <c:showLegendKey val="0"/>
          <c:showVal val="0"/>
          <c:showCatName val="0"/>
          <c:showSerName val="0"/>
          <c:showPercent val="0"/>
          <c:showBubbleSize val="0"/>
        </c:dLbls>
        <c:axId val="861234240"/>
        <c:axId val="904097936"/>
      </c:areaChart>
      <c:catAx>
        <c:axId val="86123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904097936"/>
        <c:crosses val="autoZero"/>
        <c:auto val="1"/>
        <c:lblAlgn val="ctr"/>
        <c:lblOffset val="100"/>
        <c:noMultiLvlLbl val="0"/>
      </c:catAx>
      <c:valAx>
        <c:axId val="904097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86123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[abc.xlsx]Ship Mode!PivotTable8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'Ship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8F-4F09-87EA-D19F3C0FA7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8F-4F09-87EA-D19F3C0FA7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8F-4F09-87EA-D19F3C0FA78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8F-4F09-87EA-D19F3C0FA787}"/>
              </c:ext>
            </c:extLst>
          </c:dPt>
          <c:cat>
            <c:strRef>
              <c:f>'Ship Mode'!$A$4:$A$7</c:f>
              <c:strCache>
                <c:ptCount val="4"/>
                <c:pt idx="0">
                  <c:v>First Class</c:v>
                </c:pt>
                <c:pt idx="1">
                  <c:v>Same Day</c:v>
                </c:pt>
                <c:pt idx="2">
                  <c:v>Second Class</c:v>
                </c:pt>
                <c:pt idx="3">
                  <c:v>Standard Class</c:v>
                </c:pt>
              </c:strCache>
            </c:strRef>
          </c:cat>
          <c:val>
            <c:numRef>
              <c:f>'Ship Mode'!$B$4:$B$7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08D3-45F3-8985-7B380EC33F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[abc.xlsx]Top and Under Performing Prod..!PivotTable11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and Under Performing Prod..'!$B$3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and Under Performing Prod..'!$A$4:$A$8</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'Top and Under Performing Prod..'!$B$4:$B$8</c:f>
              <c:numCache>
                <c:formatCode>0.00,"K"</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31B0-4322-A8BC-C56A0E86170F}"/>
            </c:ext>
          </c:extLst>
        </c:ser>
        <c:dLbls>
          <c:showLegendKey val="0"/>
          <c:showVal val="0"/>
          <c:showCatName val="0"/>
          <c:showSerName val="0"/>
          <c:showPercent val="0"/>
          <c:showBubbleSize val="0"/>
        </c:dLbls>
        <c:gapWidth val="219"/>
        <c:overlap val="-27"/>
        <c:axId val="929342336"/>
        <c:axId val="1261453088"/>
      </c:barChart>
      <c:catAx>
        <c:axId val="9293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261453088"/>
        <c:crosses val="autoZero"/>
        <c:auto val="1"/>
        <c:lblAlgn val="ctr"/>
        <c:lblOffset val="100"/>
        <c:noMultiLvlLbl val="0"/>
      </c:catAx>
      <c:valAx>
        <c:axId val="1261453088"/>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92934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[abc.xlsx]Top and Under Performing Prod..!PivotTable12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5 Under</a:t>
            </a:r>
            <a:r>
              <a:rPr lang="en-US" baseline="0"/>
              <a:t> Performing Student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and Under Performing Prod..'!$B$13</c:f>
              <c:strCache>
                <c:ptCount val="1"/>
                <c:pt idx="0">
                  <c:v>Total</c:v>
                </c:pt>
              </c:strCache>
            </c:strRef>
          </c:tx>
          <c:spPr>
            <a:solidFill>
              <a:schemeClr val="accent1"/>
            </a:solidFill>
            <a:ln>
              <a:noFill/>
            </a:ln>
            <a:effectLst/>
          </c:spPr>
          <c:invertIfNegative val="0"/>
          <c:cat>
            <c:strRef>
              <c:f>'Top and Under Performing Prod..'!$A$14:$A$18</c:f>
              <c:strCache>
                <c:ptCount val="5"/>
                <c:pt idx="0">
                  <c:v>Avery 5</c:v>
                </c:pt>
                <c:pt idx="1">
                  <c:v>Avery Hi-Liter Pen Style Six-Color Fluorescent Set</c:v>
                </c:pt>
                <c:pt idx="2">
                  <c:v>Eureka Disposable Bags for Sanitaire Vibra Groomer I Upright Vac</c:v>
                </c:pt>
                <c:pt idx="3">
                  <c:v>Grip Seal Envelopes</c:v>
                </c:pt>
                <c:pt idx="4">
                  <c:v>Xerox 20</c:v>
                </c:pt>
              </c:strCache>
            </c:strRef>
          </c:cat>
          <c:val>
            <c:numRef>
              <c:f>'Top and Under Performing Prod..'!$B$14:$B$18</c:f>
              <c:numCache>
                <c:formatCode>0.00</c:formatCode>
                <c:ptCount val="5"/>
                <c:pt idx="0">
                  <c:v>5.76</c:v>
                </c:pt>
                <c:pt idx="1">
                  <c:v>7.7</c:v>
                </c:pt>
                <c:pt idx="2">
                  <c:v>1.6240000000000001</c:v>
                </c:pt>
                <c:pt idx="3">
                  <c:v>7.0720000000000001</c:v>
                </c:pt>
                <c:pt idx="4">
                  <c:v>6.48</c:v>
                </c:pt>
              </c:numCache>
            </c:numRef>
          </c:val>
          <c:extLst>
            <c:ext xmlns:c16="http://schemas.microsoft.com/office/drawing/2014/chart" uri="{C3380CC4-5D6E-409C-BE32-E72D297353CC}">
              <c16:uniqueId val="{00000000-95AA-49DA-B562-54E7A4CCEBDB}"/>
            </c:ext>
          </c:extLst>
        </c:ser>
        <c:dLbls>
          <c:showLegendKey val="0"/>
          <c:showVal val="0"/>
          <c:showCatName val="0"/>
          <c:showSerName val="0"/>
          <c:showPercent val="0"/>
          <c:showBubbleSize val="0"/>
        </c:dLbls>
        <c:gapWidth val="219"/>
        <c:overlap val="-27"/>
        <c:axId val="854215552"/>
        <c:axId val="1261448128"/>
      </c:barChart>
      <c:catAx>
        <c:axId val="85421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261448128"/>
        <c:crosses val="autoZero"/>
        <c:auto val="1"/>
        <c:lblAlgn val="ctr"/>
        <c:lblOffset val="100"/>
        <c:noMultiLvlLbl val="0"/>
      </c:catAx>
      <c:valAx>
        <c:axId val="12614481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85421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[abc.xlsx]Category &amp; Sub Category Sales!PivotTable5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 &amp; Sub 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
        <c:idx val="9"/>
        <c:spPr>
          <a:solidFill>
            <a:srgbClr val="BE02A3"/>
          </a:solidFill>
          <a:ln>
            <a:noFill/>
          </a:ln>
          <a:effectLst/>
        </c:spPr>
      </c:pivotFmt>
      <c:pivotFmt>
        <c:idx val="10"/>
        <c:spPr>
          <a:solidFill>
            <a:srgbClr val="BE02A3"/>
          </a:solidFill>
          <a:ln>
            <a:noFill/>
          </a:ln>
          <a:effectLst/>
        </c:spPr>
      </c:pivotFmt>
      <c:pivotFmt>
        <c:idx val="11"/>
        <c:spPr>
          <a:solidFill>
            <a:srgbClr val="BE02A3"/>
          </a:solidFill>
          <a:ln>
            <a:noFill/>
          </a:ln>
          <a:effectLst/>
        </c:spPr>
      </c:pivotFmt>
      <c:pivotFmt>
        <c:idx val="12"/>
        <c:spPr>
          <a:solidFill>
            <a:srgbClr val="BE02A3"/>
          </a:solidFill>
          <a:ln>
            <a:noFill/>
          </a:ln>
          <a:effectLst/>
        </c:spPr>
      </c:pivotFmt>
      <c:pivotFmt>
        <c:idx val="13"/>
        <c:spPr>
          <a:solidFill>
            <a:srgbClr val="BE02A3"/>
          </a:solidFill>
          <a:ln>
            <a:noFill/>
          </a:ln>
          <a:effectLst/>
        </c:spPr>
      </c:pivotFmt>
      <c:pivotFmt>
        <c:idx val="14"/>
        <c:spPr>
          <a:solidFill>
            <a:srgbClr val="BE02A3"/>
          </a:solidFill>
          <a:ln>
            <a:noFill/>
          </a:ln>
          <a:effectLst/>
        </c:spPr>
      </c:pivotFmt>
      <c:pivotFmt>
        <c:idx val="15"/>
        <c:spPr>
          <a:solidFill>
            <a:srgbClr val="BE02A3"/>
          </a:solidFill>
          <a:ln>
            <a:noFill/>
          </a:ln>
          <a:effectLst/>
        </c:spPr>
      </c:pivotFmt>
      <c:pivotFmt>
        <c:idx val="16"/>
        <c:spPr>
          <a:solidFill>
            <a:srgbClr val="BE02A3"/>
          </a:solidFill>
          <a:ln>
            <a:noFill/>
          </a:ln>
          <a:effectLst/>
        </c:spPr>
      </c:pivotFmt>
      <c:pivotFmt>
        <c:idx val="17"/>
        <c:spPr>
          <a:solidFill>
            <a:srgbClr val="BE02A3"/>
          </a:solidFill>
          <a:ln>
            <a:noFill/>
          </a:ln>
          <a:effectLst/>
        </c:spPr>
      </c:pivotFmt>
      <c:pivotFmt>
        <c:idx val="18"/>
        <c:spPr>
          <a:solidFill>
            <a:srgbClr val="00FF00"/>
          </a:solidFill>
          <a:ln>
            <a:noFill/>
          </a:ln>
          <a:effectLst/>
        </c:spPr>
      </c:pivotFmt>
      <c:pivotFmt>
        <c:idx val="19"/>
        <c:spPr>
          <a:solidFill>
            <a:srgbClr val="00FF00"/>
          </a:solidFill>
          <a:ln>
            <a:noFill/>
          </a:ln>
          <a:effectLst/>
        </c:spPr>
      </c:pivotFmt>
      <c:pivotFmt>
        <c:idx val="20"/>
        <c:spPr>
          <a:solidFill>
            <a:srgbClr val="00FF00"/>
          </a:solidFill>
          <a:ln>
            <a:noFill/>
          </a:ln>
          <a:effectLst/>
        </c:spPr>
      </c:pivotFmt>
      <c:pivotFmt>
        <c:idx val="21"/>
        <c:spPr>
          <a:solidFill>
            <a:srgbClr val="00FF00"/>
          </a:solidFill>
          <a:ln>
            <a:noFill/>
          </a:ln>
          <a:effectLst/>
        </c:spPr>
      </c:pivotFmt>
    </c:pivotFmts>
    <c:plotArea>
      <c:layout/>
      <c:barChart>
        <c:barDir val="bar"/>
        <c:grouping val="clustered"/>
        <c:varyColors val="0"/>
        <c:ser>
          <c:idx val="0"/>
          <c:order val="0"/>
          <c:tx>
            <c:strRef>
              <c:f>'Category &amp; Sub Category Sales'!$B$3</c:f>
              <c:strCache>
                <c:ptCount val="1"/>
                <c:pt idx="0">
                  <c:v>Total</c:v>
                </c:pt>
              </c:strCache>
            </c:strRef>
          </c:tx>
          <c:spPr>
            <a:solidFill>
              <a:schemeClr val="accent1"/>
            </a:solidFill>
            <a:ln>
              <a:noFill/>
            </a:ln>
            <a:effectLst/>
          </c:spPr>
          <c:invertIfNegative val="0"/>
          <c:dPt>
            <c:idx val="0"/>
            <c:invertIfNegative val="0"/>
            <c:bubble3D val="0"/>
            <c:spPr>
              <a:solidFill>
                <a:srgbClr val="00FF00"/>
              </a:solidFill>
              <a:ln>
                <a:noFill/>
              </a:ln>
              <a:effectLst/>
            </c:spPr>
            <c:extLst>
              <c:ext xmlns:c16="http://schemas.microsoft.com/office/drawing/2014/chart" uri="{C3380CC4-5D6E-409C-BE32-E72D297353CC}">
                <c16:uniqueId val="{00000011-6114-43EF-B8B8-DAF7AF619618}"/>
              </c:ext>
            </c:extLst>
          </c:dPt>
          <c:dPt>
            <c:idx val="1"/>
            <c:invertIfNegative val="0"/>
            <c:bubble3D val="0"/>
            <c:spPr>
              <a:solidFill>
                <a:srgbClr val="00FF00"/>
              </a:solidFill>
              <a:ln>
                <a:noFill/>
              </a:ln>
              <a:effectLst/>
            </c:spPr>
            <c:extLst>
              <c:ext xmlns:c16="http://schemas.microsoft.com/office/drawing/2014/chart" uri="{C3380CC4-5D6E-409C-BE32-E72D297353CC}">
                <c16:uniqueId val="{00000010-6114-43EF-B8B8-DAF7AF619618}"/>
              </c:ext>
            </c:extLst>
          </c:dPt>
          <c:dPt>
            <c:idx val="2"/>
            <c:invertIfNegative val="0"/>
            <c:bubble3D val="0"/>
            <c:spPr>
              <a:solidFill>
                <a:srgbClr val="00FF00"/>
              </a:solidFill>
              <a:ln>
                <a:noFill/>
              </a:ln>
              <a:effectLst/>
            </c:spPr>
            <c:extLst>
              <c:ext xmlns:c16="http://schemas.microsoft.com/office/drawing/2014/chart" uri="{C3380CC4-5D6E-409C-BE32-E72D297353CC}">
                <c16:uniqueId val="{0000000F-6114-43EF-B8B8-DAF7AF619618}"/>
              </c:ext>
            </c:extLst>
          </c:dPt>
          <c:dPt>
            <c:idx val="3"/>
            <c:invertIfNegative val="0"/>
            <c:bubble3D val="0"/>
            <c:spPr>
              <a:solidFill>
                <a:srgbClr val="00FF00"/>
              </a:solidFill>
              <a:ln>
                <a:noFill/>
              </a:ln>
              <a:effectLst/>
            </c:spPr>
            <c:extLst>
              <c:ext xmlns:c16="http://schemas.microsoft.com/office/drawing/2014/chart" uri="{C3380CC4-5D6E-409C-BE32-E72D297353CC}">
                <c16:uniqueId val="{0000000E-6114-43EF-B8B8-DAF7AF619618}"/>
              </c:ext>
            </c:extLst>
          </c:dPt>
          <c:dPt>
            <c:idx val="4"/>
            <c:invertIfNegative val="0"/>
            <c:bubble3D val="0"/>
            <c:spPr>
              <a:solidFill>
                <a:srgbClr val="BE02A3"/>
              </a:solidFill>
              <a:ln>
                <a:noFill/>
              </a:ln>
              <a:effectLst/>
            </c:spPr>
            <c:extLst>
              <c:ext xmlns:c16="http://schemas.microsoft.com/office/drawing/2014/chart" uri="{C3380CC4-5D6E-409C-BE32-E72D297353CC}">
                <c16:uniqueId val="{0000000D-6114-43EF-B8B8-DAF7AF619618}"/>
              </c:ext>
            </c:extLst>
          </c:dPt>
          <c:dPt>
            <c:idx val="5"/>
            <c:invertIfNegative val="0"/>
            <c:bubble3D val="0"/>
            <c:spPr>
              <a:solidFill>
                <a:srgbClr val="BE02A3"/>
              </a:solidFill>
              <a:ln>
                <a:noFill/>
              </a:ln>
              <a:effectLst/>
            </c:spPr>
            <c:extLst>
              <c:ext xmlns:c16="http://schemas.microsoft.com/office/drawing/2014/chart" uri="{C3380CC4-5D6E-409C-BE32-E72D297353CC}">
                <c16:uniqueId val="{0000000C-6114-43EF-B8B8-DAF7AF619618}"/>
              </c:ext>
            </c:extLst>
          </c:dPt>
          <c:dPt>
            <c:idx val="6"/>
            <c:invertIfNegative val="0"/>
            <c:bubble3D val="0"/>
            <c:spPr>
              <a:solidFill>
                <a:srgbClr val="BE02A3"/>
              </a:solidFill>
              <a:ln>
                <a:noFill/>
              </a:ln>
              <a:effectLst/>
            </c:spPr>
            <c:extLst>
              <c:ext xmlns:c16="http://schemas.microsoft.com/office/drawing/2014/chart" uri="{C3380CC4-5D6E-409C-BE32-E72D297353CC}">
                <c16:uniqueId val="{0000000B-6114-43EF-B8B8-DAF7AF619618}"/>
              </c:ext>
            </c:extLst>
          </c:dPt>
          <c:dPt>
            <c:idx val="7"/>
            <c:invertIfNegative val="0"/>
            <c:bubble3D val="0"/>
            <c:spPr>
              <a:solidFill>
                <a:srgbClr val="BE02A3"/>
              </a:solidFill>
              <a:ln>
                <a:noFill/>
              </a:ln>
              <a:effectLst/>
            </c:spPr>
            <c:extLst>
              <c:ext xmlns:c16="http://schemas.microsoft.com/office/drawing/2014/chart" uri="{C3380CC4-5D6E-409C-BE32-E72D297353CC}">
                <c16:uniqueId val="{0000000A-6114-43EF-B8B8-DAF7AF619618}"/>
              </c:ext>
            </c:extLst>
          </c:dPt>
          <c:dPt>
            <c:idx val="8"/>
            <c:invertIfNegative val="0"/>
            <c:bubble3D val="0"/>
            <c:spPr>
              <a:solidFill>
                <a:srgbClr val="BE02A3"/>
              </a:solidFill>
              <a:ln>
                <a:noFill/>
              </a:ln>
              <a:effectLst/>
            </c:spPr>
            <c:extLst>
              <c:ext xmlns:c16="http://schemas.microsoft.com/office/drawing/2014/chart" uri="{C3380CC4-5D6E-409C-BE32-E72D297353CC}">
                <c16:uniqueId val="{00000009-6114-43EF-B8B8-DAF7AF619618}"/>
              </c:ext>
            </c:extLst>
          </c:dPt>
          <c:dPt>
            <c:idx val="9"/>
            <c:invertIfNegative val="0"/>
            <c:bubble3D val="0"/>
            <c:spPr>
              <a:solidFill>
                <a:srgbClr val="BE02A3"/>
              </a:solidFill>
              <a:ln>
                <a:noFill/>
              </a:ln>
              <a:effectLst/>
            </c:spPr>
            <c:extLst>
              <c:ext xmlns:c16="http://schemas.microsoft.com/office/drawing/2014/chart" uri="{C3380CC4-5D6E-409C-BE32-E72D297353CC}">
                <c16:uniqueId val="{00000008-6114-43EF-B8B8-DAF7AF619618}"/>
              </c:ext>
            </c:extLst>
          </c:dPt>
          <c:dPt>
            <c:idx val="10"/>
            <c:invertIfNegative val="0"/>
            <c:bubble3D val="0"/>
            <c:spPr>
              <a:solidFill>
                <a:srgbClr val="BE02A3"/>
              </a:solidFill>
              <a:ln>
                <a:noFill/>
              </a:ln>
              <a:effectLst/>
            </c:spPr>
            <c:extLst>
              <c:ext xmlns:c16="http://schemas.microsoft.com/office/drawing/2014/chart" uri="{C3380CC4-5D6E-409C-BE32-E72D297353CC}">
                <c16:uniqueId val="{00000007-6114-43EF-B8B8-DAF7AF619618}"/>
              </c:ext>
            </c:extLst>
          </c:dPt>
          <c:dPt>
            <c:idx val="11"/>
            <c:invertIfNegative val="0"/>
            <c:bubble3D val="0"/>
            <c:spPr>
              <a:solidFill>
                <a:srgbClr val="BE02A3"/>
              </a:solidFill>
              <a:ln>
                <a:noFill/>
              </a:ln>
              <a:effectLst/>
            </c:spPr>
            <c:extLst>
              <c:ext xmlns:c16="http://schemas.microsoft.com/office/drawing/2014/chart" uri="{C3380CC4-5D6E-409C-BE32-E72D297353CC}">
                <c16:uniqueId val="{00000006-6114-43EF-B8B8-DAF7AF619618}"/>
              </c:ext>
            </c:extLst>
          </c:dPt>
          <c:dPt>
            <c:idx val="12"/>
            <c:invertIfNegative val="0"/>
            <c:bubble3D val="0"/>
            <c:spPr>
              <a:solidFill>
                <a:srgbClr val="BE02A3"/>
              </a:solidFill>
              <a:ln>
                <a:noFill/>
              </a:ln>
              <a:effectLst/>
            </c:spPr>
            <c:extLst>
              <c:ext xmlns:c16="http://schemas.microsoft.com/office/drawing/2014/chart" uri="{C3380CC4-5D6E-409C-BE32-E72D297353CC}">
                <c16:uniqueId val="{00000005-6114-43EF-B8B8-DAF7AF619618}"/>
              </c:ext>
            </c:extLst>
          </c:dPt>
          <c:dPt>
            <c:idx val="13"/>
            <c:invertIfNegative val="0"/>
            <c:bubble3D val="0"/>
            <c:spPr>
              <a:solidFill>
                <a:srgbClr val="FFC000"/>
              </a:solidFill>
              <a:ln>
                <a:noFill/>
              </a:ln>
              <a:effectLst/>
            </c:spPr>
            <c:extLst>
              <c:ext xmlns:c16="http://schemas.microsoft.com/office/drawing/2014/chart" uri="{C3380CC4-5D6E-409C-BE32-E72D297353CC}">
                <c16:uniqueId val="{00000004-6114-43EF-B8B8-DAF7AF619618}"/>
              </c:ext>
            </c:extLst>
          </c:dPt>
          <c:dPt>
            <c:idx val="14"/>
            <c:invertIfNegative val="0"/>
            <c:bubble3D val="0"/>
            <c:spPr>
              <a:solidFill>
                <a:srgbClr val="FFC000"/>
              </a:solidFill>
              <a:ln>
                <a:noFill/>
              </a:ln>
              <a:effectLst/>
            </c:spPr>
            <c:extLst>
              <c:ext xmlns:c16="http://schemas.microsoft.com/office/drawing/2014/chart" uri="{C3380CC4-5D6E-409C-BE32-E72D297353CC}">
                <c16:uniqueId val="{00000003-6114-43EF-B8B8-DAF7AF619618}"/>
              </c:ext>
            </c:extLst>
          </c:dPt>
          <c:dPt>
            <c:idx val="15"/>
            <c:invertIfNegative val="0"/>
            <c:bubble3D val="0"/>
            <c:spPr>
              <a:solidFill>
                <a:srgbClr val="FFC000"/>
              </a:solidFill>
              <a:ln>
                <a:noFill/>
              </a:ln>
              <a:effectLst/>
            </c:spPr>
            <c:extLst>
              <c:ext xmlns:c16="http://schemas.microsoft.com/office/drawing/2014/chart" uri="{C3380CC4-5D6E-409C-BE32-E72D297353CC}">
                <c16:uniqueId val="{00000002-6114-43EF-B8B8-DAF7AF619618}"/>
              </c:ext>
            </c:extLst>
          </c:dPt>
          <c:dPt>
            <c:idx val="16"/>
            <c:invertIfNegative val="0"/>
            <c:bubble3D val="0"/>
            <c:spPr>
              <a:solidFill>
                <a:srgbClr val="FFC000"/>
              </a:solidFill>
              <a:ln>
                <a:noFill/>
              </a:ln>
              <a:effectLst/>
            </c:spPr>
            <c:extLst>
              <c:ext xmlns:c16="http://schemas.microsoft.com/office/drawing/2014/chart" uri="{C3380CC4-5D6E-409C-BE32-E72D297353CC}">
                <c16:uniqueId val="{00000001-6114-43EF-B8B8-DAF7AF619618}"/>
              </c:ext>
            </c:extLst>
          </c:dPt>
          <c:cat>
            <c:multiLvlStrRef>
              <c:f>'Category &amp; Sub Category Sales'!$A$4:$A$24</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'Category &amp; Sub Category Sales'!$B$4:$B$24</c:f>
              <c:numCache>
                <c:formatCode>0</c:formatCode>
                <c:ptCount val="17"/>
                <c:pt idx="0">
                  <c:v>91705.164000000048</c:v>
                </c:pt>
                <c:pt idx="1">
                  <c:v>114879.99629999997</c:v>
                </c:pt>
                <c:pt idx="2">
                  <c:v>206965.53200000009</c:v>
                </c:pt>
                <c:pt idx="3">
                  <c:v>328449.10300000076</c:v>
                </c:pt>
                <c:pt idx="4">
                  <c:v>3024.2799999999997</c:v>
                </c:pt>
                <c:pt idx="5">
                  <c:v>12486.312</c:v>
                </c:pt>
                <c:pt idx="6">
                  <c:v>16476.401999999998</c:v>
                </c:pt>
                <c:pt idx="7">
                  <c:v>27118.791999999954</c:v>
                </c:pt>
                <c:pt idx="8">
                  <c:v>46673.538000000015</c:v>
                </c:pt>
                <c:pt idx="9">
                  <c:v>78479.20600000002</c:v>
                </c:pt>
                <c:pt idx="10">
                  <c:v>107532.16099999999</c:v>
                </c:pt>
                <c:pt idx="11">
                  <c:v>203412.73300000009</c:v>
                </c:pt>
                <c:pt idx="12">
                  <c:v>223843.60800000012</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6114-43EF-B8B8-DAF7AF619618}"/>
            </c:ext>
          </c:extLst>
        </c:ser>
        <c:dLbls>
          <c:showLegendKey val="0"/>
          <c:showVal val="0"/>
          <c:showCatName val="0"/>
          <c:showSerName val="0"/>
          <c:showPercent val="0"/>
          <c:showBubbleSize val="0"/>
        </c:dLbls>
        <c:gapWidth val="182"/>
        <c:axId val="862098816"/>
        <c:axId val="904103888"/>
      </c:barChart>
      <c:catAx>
        <c:axId val="86209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904103888"/>
        <c:crosses val="autoZero"/>
        <c:auto val="1"/>
        <c:lblAlgn val="ctr"/>
        <c:lblOffset val="100"/>
        <c:noMultiLvlLbl val="0"/>
      </c:catAx>
      <c:valAx>
        <c:axId val="904103888"/>
        <c:scaling>
          <c:orientation val="minMax"/>
        </c:scaling>
        <c:delete val="0"/>
        <c:axPos val="b"/>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8620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[abc.xlsx]Sales Trend !PivotTable6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Trend '!$B$3</c:f>
              <c:strCache>
                <c:ptCount val="1"/>
                <c:pt idx="0">
                  <c:v>Total</c:v>
                </c:pt>
              </c:strCache>
            </c:strRef>
          </c:tx>
          <c:spPr>
            <a:solidFill>
              <a:schemeClr val="accent5">
                <a:lumMod val="50000"/>
              </a:schemeClr>
            </a:solidFill>
            <a:ln>
              <a:noFill/>
            </a:ln>
            <a:effectLst/>
          </c:spPr>
          <c:cat>
            <c:multiLvlStrRef>
              <c:f>'Sales Trend '!$A$4:$A$24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Trend '!$B$4:$B$24</c:f>
              <c:numCache>
                <c:formatCode>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9C6-4B21-93D6-9AF3F2536BB7}"/>
            </c:ext>
          </c:extLst>
        </c:ser>
        <c:dLbls>
          <c:showLegendKey val="0"/>
          <c:showVal val="0"/>
          <c:showCatName val="0"/>
          <c:showSerName val="0"/>
          <c:showPercent val="0"/>
          <c:showBubbleSize val="0"/>
        </c:dLbls>
        <c:axId val="861234240"/>
        <c:axId val="904097936"/>
      </c:areaChart>
      <c:catAx>
        <c:axId val="86123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904097936"/>
        <c:crosses val="autoZero"/>
        <c:auto val="1"/>
        <c:lblAlgn val="ctr"/>
        <c:lblOffset val="100"/>
        <c:noMultiLvlLbl val="0"/>
      </c:catAx>
      <c:valAx>
        <c:axId val="904097936"/>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8612342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[abc.xlsx]Ship Mode!PivotTable8</c:name>
    <c:fmtId val="8"/>
  </c:pivotSource>
  <c:chart>
    <c:title>
      <c:tx>
        <c:rich>
          <a:bodyPr rot="0" spcFirstLastPara="1" vertOverflow="ellipsis" vert="horz" wrap="square" anchor="ctr" anchorCtr="1"/>
          <a:lstStyle/>
          <a:p>
            <a:pPr>
              <a:defRPr sz="1400" b="1" i="0" u="none" strike="noStrike" kern="1200" cap="all" spc="50" baseline="0">
                <a:solidFill>
                  <a:schemeClr val="bg1">
                    <a:lumMod val="95000"/>
                  </a:schemeClr>
                </a:solidFill>
                <a:latin typeface="+mn-lt"/>
                <a:ea typeface="+mn-ea"/>
                <a:cs typeface="+mn-cs"/>
              </a:defRPr>
            </a:pPr>
            <a:r>
              <a:rPr lang="en-US">
                <a:solidFill>
                  <a:schemeClr val="bg1">
                    <a:lumMod val="95000"/>
                  </a:schemeClr>
                </a:solidFill>
              </a:rPr>
              <a:t>Ship Mode</a:t>
            </a:r>
          </a:p>
        </c:rich>
      </c:tx>
      <c:layout>
        <c:manualLayout>
          <c:xMode val="edge"/>
          <c:yMode val="edge"/>
          <c:x val="0.24267010405484415"/>
          <c:y val="0.8362285165228572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lumMod val="95000"/>
                </a:schemeClr>
              </a:solidFill>
              <a:latin typeface="+mn-lt"/>
              <a:ea typeface="+mn-ea"/>
              <a:cs typeface="+mn-cs"/>
            </a:defRPr>
          </a:pPr>
          <a:endParaRPr lang="hi-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26241805149353"/>
          <c:y val="9.1126424847297396E-2"/>
          <c:w val="0.44439656711014108"/>
          <c:h val="0.74349410663773086"/>
        </c:manualLayout>
      </c:layout>
      <c:doughnutChart>
        <c:varyColors val="1"/>
        <c:ser>
          <c:idx val="0"/>
          <c:order val="0"/>
          <c:tx>
            <c:strRef>
              <c:f>'Ship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567-4279-B345-30A7EF6CF76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567-4279-B345-30A7EF6CF76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567-4279-B345-30A7EF6CF76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567-4279-B345-30A7EF6CF7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Mode'!$A$4:$A$7</c:f>
              <c:strCache>
                <c:ptCount val="4"/>
                <c:pt idx="0">
                  <c:v>First Class</c:v>
                </c:pt>
                <c:pt idx="1">
                  <c:v>Same Day</c:v>
                </c:pt>
                <c:pt idx="2">
                  <c:v>Second Class</c:v>
                </c:pt>
                <c:pt idx="3">
                  <c:v>Standard Class</c:v>
                </c:pt>
              </c:strCache>
            </c:strRef>
          </c:cat>
          <c:val>
            <c:numRef>
              <c:f>'Ship Mode'!$B$4:$B$7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A567-4279-B345-30A7EF6CF76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6042798910887124"/>
          <c:y val="0.16961565454770522"/>
          <c:w val="0.30732269063442919"/>
          <c:h val="0.585211089801302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[abc.xlsx]Top and Under Performing Prod..!PivotTable11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5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and Under Performing Prod..'!$B$3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hi-I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and Under Performing Prod..'!$A$4:$A$8</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'Top and Under Performing Prod..'!$B$4:$B$8</c:f>
              <c:numCache>
                <c:formatCode>0.00,"K"</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FB60-48BF-9558-4C5BF3305B66}"/>
            </c:ext>
          </c:extLst>
        </c:ser>
        <c:dLbls>
          <c:showLegendKey val="0"/>
          <c:showVal val="0"/>
          <c:showCatName val="0"/>
          <c:showSerName val="0"/>
          <c:showPercent val="0"/>
          <c:showBubbleSize val="0"/>
        </c:dLbls>
        <c:gapWidth val="219"/>
        <c:overlap val="-27"/>
        <c:axId val="929342336"/>
        <c:axId val="1261453088"/>
      </c:barChart>
      <c:catAx>
        <c:axId val="9293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261453088"/>
        <c:crosses val="autoZero"/>
        <c:auto val="1"/>
        <c:lblAlgn val="ctr"/>
        <c:lblOffset val="100"/>
        <c:noMultiLvlLbl val="0"/>
      </c:catAx>
      <c:valAx>
        <c:axId val="1261453088"/>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92934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[abc.xlsx]Top and Under Performing Prod..!PivotTable12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 Top 5 Under</a:t>
            </a:r>
            <a:r>
              <a:rPr lang="en-US" baseline="0">
                <a:solidFill>
                  <a:schemeClr val="bg1"/>
                </a:solidFill>
              </a:rPr>
              <a:t> Performing Student</a:t>
            </a:r>
            <a:endParaRPr lang="en-US">
              <a:solidFill>
                <a:schemeClr val="bg1"/>
              </a:solidFill>
            </a:endParaRPr>
          </a:p>
        </c:rich>
      </c:tx>
      <c:layout>
        <c:manualLayout>
          <c:xMode val="edge"/>
          <c:yMode val="edge"/>
          <c:x val="0.2744268545379196"/>
          <c:y val="4.2087542087542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hi-IN"/>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5879265091864"/>
          <c:y val="0.13091313396431506"/>
          <c:w val="0.69829442372335038"/>
          <c:h val="0.41395881386038869"/>
        </c:manualLayout>
      </c:layout>
      <c:barChart>
        <c:barDir val="col"/>
        <c:grouping val="clustered"/>
        <c:varyColors val="0"/>
        <c:ser>
          <c:idx val="0"/>
          <c:order val="0"/>
          <c:tx>
            <c:strRef>
              <c:f>'Top and Under Performing Prod..'!$B$13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hi-I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and Under Performing Prod..'!$A$14:$A$18</c:f>
              <c:strCache>
                <c:ptCount val="5"/>
                <c:pt idx="0">
                  <c:v>Avery 5</c:v>
                </c:pt>
                <c:pt idx="1">
                  <c:v>Avery Hi-Liter Pen Style Six-Color Fluorescent Set</c:v>
                </c:pt>
                <c:pt idx="2">
                  <c:v>Eureka Disposable Bags for Sanitaire Vibra Groomer I Upright Vac</c:v>
                </c:pt>
                <c:pt idx="3">
                  <c:v>Grip Seal Envelopes</c:v>
                </c:pt>
                <c:pt idx="4">
                  <c:v>Xerox 20</c:v>
                </c:pt>
              </c:strCache>
            </c:strRef>
          </c:cat>
          <c:val>
            <c:numRef>
              <c:f>'Top and Under Performing Prod..'!$B$14:$B$18</c:f>
              <c:numCache>
                <c:formatCode>0.00</c:formatCode>
                <c:ptCount val="5"/>
                <c:pt idx="0">
                  <c:v>5.76</c:v>
                </c:pt>
                <c:pt idx="1">
                  <c:v>7.7</c:v>
                </c:pt>
                <c:pt idx="2">
                  <c:v>1.6240000000000001</c:v>
                </c:pt>
                <c:pt idx="3">
                  <c:v>7.0720000000000001</c:v>
                </c:pt>
                <c:pt idx="4">
                  <c:v>6.48</c:v>
                </c:pt>
              </c:numCache>
            </c:numRef>
          </c:val>
          <c:extLst>
            <c:ext xmlns:c16="http://schemas.microsoft.com/office/drawing/2014/chart" uri="{C3380CC4-5D6E-409C-BE32-E72D297353CC}">
              <c16:uniqueId val="{00000000-697D-41FD-83D7-B146073FA701}"/>
            </c:ext>
          </c:extLst>
        </c:ser>
        <c:dLbls>
          <c:showLegendKey val="0"/>
          <c:showVal val="0"/>
          <c:showCatName val="0"/>
          <c:showSerName val="0"/>
          <c:showPercent val="0"/>
          <c:showBubbleSize val="0"/>
        </c:dLbls>
        <c:gapWidth val="219"/>
        <c:overlap val="-27"/>
        <c:axId val="854215552"/>
        <c:axId val="1261448128"/>
      </c:barChart>
      <c:catAx>
        <c:axId val="85421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261448128"/>
        <c:crosses val="autoZero"/>
        <c:auto val="1"/>
        <c:lblAlgn val="ctr"/>
        <c:lblOffset val="100"/>
        <c:noMultiLvlLbl val="0"/>
      </c:catAx>
      <c:valAx>
        <c:axId val="12614481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8542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Country wise 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Country wise Sales Distribution</a:t>
          </a:r>
        </a:p>
      </cx:txPr>
    </cx:title>
    <cx:plotArea>
      <cx:plotAreaRegion>
        <cx:series layoutId="regionMap" uniqueId="{202238FC-94C2-46F3-8174-C8B00DB78B8C}">
          <cx:dataId val="0"/>
          <cx:layoutPr>
            <cx:geography cultureLanguage="en-US" cultureRegion="IN" attribution="Powered by Bing">
              <cx:geoCache provider="{E9337A44-BEBE-4D9F-B70C-5C5E7DAFC167}">
                <cx:binary>3H1pc9u40u5fSeXzpYdYCICnzrxVA1Kr5S121i8s2XG4EyQBrr/+bXmLzVFOfGp869YVZ8oztgSq
gYfd/fQC6N83/b9usttt/a7Ps0L/66b/831kTPmvP/7QN9FtvtVHeXxTK61+mKMblf+hfvyIb27/
+F5vu7gI/8A2on/cRNva3Pbv/+ffcLfwVm3UzdbEqrhobuvhw61uMqP/w2t7X3p3o5rC7IaHcKc/
338sYnP7/d2l2Zpb/f7d9nseF36sTR3fGPTn+9Pb7t36tta3w/t3t4WJzXA1lLd/vn/xvvfv/ph+
1t/kepeB6Kb5DmOpfYSIa7sOQfbdhd+/y1QRPrxscXrEuHBgCdz7iz5+9uk2h/Gvk+lOou337/Wt
1jCtu/++HPtiDvDS+v1vFifWyrtfPU/tJvLx8m7mf7xE53/+PfkDrMXkL88AnC7c7176jYgv5gT4
/ZVtr7f59nEB/zl4BB9xxihmtnsPHnkJnmBHgtqEYBs/oPf42ffgvUKg/cg9DXwxRZjh5gBh+zwo
0MPwcen+OWwUHwEcDDPk3MMiXsKGbH7kOIhSx7bv3/D42fewvUKg/bA9DZzA9vnrAcK2yrK4UDHY
0be0lZgi6jgPsExwE+4RooIRRzzg6j5+9j1ur5FoP3A/R06QWx2iwv1Vx6Mq3tJO0iPsEowFovf6
xCcKh9AR2FHHZQ67M6ToJXCvEGg/bk8DJ7D99e0AFc7bZvEPVRfxWyLHj7BDGXPRg4cDZJ7TE4Tc
I4Y45og+EJSXyL1Opv3gPR87wc/76wDwe24WXxDR/5JCEvfIsYnDbYe9BMd1j2wkCEX2gz0Etbv/
0Ht7OKG7v5ZnPz6T4S+m8Dcu/f8hXfRvs223rW8fF+2fEw9AyrYFZ5j8dFDPtYk7R5QJRgkS93bS
efzse8BeI9F+rH6OnGiSPzsATXoxJyD6x9tCb9+QeBBxRAXl2OX8nudPrKArjogAVQMtfPJvzxXt
9/LsR+1x3Iv5wfQg1Do4bfurTt8aNXoEagSg/ILmu/iIEhc5jiPuUZ1o22sk2o/bz5ET5P76cIDI
bVQT63j7poTRPnIFJESEM4moXQSYIgFU8iEEmKRDXiXLftCeDZ2gtjkEtvFiTmAjPZWpevtdPXqY
N/BuAsJqAcEZxXutJNCQI4dyQRiA+tw8vkaU/Zj9HPliejC7swNUtMWtqsM3Zff4iFGBhQDXdndN
4jJBjiilhFP7wUJOgHuFQPtxexo4gW1xmJpWFLc3Jr5pzONz/8+VjaIjhzvIIQSSVLtrQkk4pCYJ
QIvwxKt56lXS7MftxeAJdt7VAarc+W1R6CFrt28aVUPSX7gQVD9o1d/B40eCCLGjm/d6CYmu5wbz
tVLtB/Hl6AmK54eogSdbrbc3UaNvjdGPS/kGOoiPIPUB5pGT/ToIWS0bQnMiJoH3q+XZD+Bk+ATB
k8NEMC5u3xA554hAVos6zwK254E4c48wYoja/CFhOaGZJ9vfiPMr4O6GTQE7xBD8sWz6Tv14Byyt
ya/flLgA1bQp59zZT1w4h8wX2xGbh4B84gT/W+n2w7n/LhN0fe8A3eJKdds31EZ8BIrGHE7pvR0F
mvlcG10CCU7bZsh+eB3ynM/d4e+k2Y/e/agJWqtDNJ5ziPTi728IGBZHjgsVUkygwvYcKQEpFcEJ
xeLBI04ChldIsh+sp4ETvOaHWH87S7NtpN60UQEibygEgI7dK9g0WnCh4G3vMOP8nnBOKqevkWg/
cD9HTpA7Oz5Eu/gdgHs0Tm9AMCnklV2bQ9H7KQ54rm4IQXeQ4xIOKZfHT30odf9OkP1ore6HTaBa
+QcI1a5x6uS2j2/eEC9CjyhGBIqh92Vse+LIkM2OEOiZawv0Eq/XSbMftOdjJ8idnhwgcqvi+xtn
m90jqG+7HNrwnqzfczWDNi5IpAibuQ/mcxINvEKg/cg9DZzAtjo9QNhOb6/rrU7fkIbscmDQeUA4
f1C3Se8k1L+hiLDLbe4v8LxGov3A/Rw5Qe70EGO5YyDbzU06PJqsf+7YCPANzAmGaveEQDqgapD2
Aqpyr4oTVXuNKPsh+zlyAtnx1wNUtpNtPWTb4vsbQgYh9w4zZ0L5OTviNoL2LvchVTKh/K+RZD9i
P0dOEDs5RD5yEkNeXivzlvaRQZbLRVDkfrB/QDqe+zWXHiEXWD905j0+J/fs8VWy/AK0n9OYonaI
Tu0kvonicFs8rt8/N40UuhYgo+xysZ/zCwcKOzaQlR1l2V2TZMhrJPoVdI9zmSK3OkALuWPNy21e
6ih+yxYvSo6YcBhyH+tykxCA7+p20AEGXPM+FJ+o3qvF2o/hZPgEyNPlAQJ5Emu9+7cs47fTwt3O
Dgytek+d5BOvB63m0KuMIe5+6HX4mxa+Sqj9IL6Y0QTCk8sDhVA19VviBx15jENjFzS/3l3T0AAS
lZxDJ4rz0Gm5B7/fSfRr8O5HTpE7xJaUz7G+UYWO39YBMuLChjjYVXV/vWQtoHoQOUD62d2fY36V
SPuxezZ0At7nQ3SBJ6owb9q2R6HsBg0pyIWOobtr4vyQDWaTQt2AkUlc9wpR9kP2NHAC2MnVAdrJ
09t2+5Z1HOhHJw6jECPsb2BAiIGbc8iu1nOH59+ylr+TZz9oj/OYYHb66QAxu1SNid752/RtQzvI
NBNoUAAueW8jJ517ANcRJjYgyyaa9lp59iP3cvQEv8tDjMtPVf1/Az8OnZWMQB0AXN3d9dLJ7fCD
FBhE5g9RHvDP5yXv10q1H8WXoyconh4kihDtfVV1+riKbxCnwyZi4mK62929z9fBXh6ID2BP1uOe
xwnD3EVqv5PoF+g9jZwi9/UA7ef9s+ptawXbid8wOUagJE6gdOpAMuXumlhQDpuJhUMRh8LP3TUN
1O/swmvk+gWKk/FTLL0DxPIsit+w2gpdtBR270CK82FX1oRtQjMK9M9ChPcLG/o7afbjdj9qgtbZ
ISZWzurbUL1lYEfAYgrY30geajvg056noxG24dgFgRCZ0MzfC/ILqB4mMAXrwwGq1ocITmF5t9Jv
W/SBCit0UUKw/ZAlcSflul02EwmojMPe/bsLVPA5TXmtVPvxezl6guKHQ4zIr277N923ioBEEkFB
p+592LQABPEf8BfYZ/DQRgvwPofvt+Lsx+1h2ASwqy8HqHb38dBrWMB/dywUAVtpQ0kVPyI39W27
HSSwLQvBAQx314Rdvl6u/RBOx0+wvDxEdvJ5C7WgIjRv6vMgzgOH5nDxizj9zufBJrzHRPXE9b1O
pv0YPh87we/zXweoi1ewVwvON7t9w30iECQICrbRBh/3GAQ8pyzQGUYogRNSflHNe5VI+9F7NnQC
3tUhFtI/mm306Hz+eXC+S2zCxiwA7eeBDM9xA7O5O1YPY8wmhvN3cuwH637UBKePh5iC/nRb51A2
eDuooN/Bhm088M/ExcEOVgZntLkM+mXvrskenldIsh+sp4ETvD4dJF4xbBl/082ru9496Peyd/zj
7priJo4YMEpBH48BmOL2Col+AdzTyClyh+jOPt9q8+7T05TvefkbmEaAh2IgJIDh3TXJewkbDvQi
HHrUH2IGgPd5TPBqsfZjOBk+AfLz/6MK0K+PJH06u9Xfmu3s7tDXZ6eS/udX71YAjqqdDH1Yzr1Q
3q/06vuf7zFBCKB5Okx2d5MXQOwSyC9Po3027HarzZ/vLb4LIzDjLpziAJ2bkO18/66D52r3EuQ/
Hfi7wBBkwD7J9++KXUYSTqRF0DqBQIGx42LokaD0/Tu9K2L9+R7OQXLhbjuvCq0vCLZYPh3He66y
AbJFTwvy8Pu7osnPVVwY/ed7hDncqrx/405Wh7qwPRq6NKALUcCLkGmF12+2H4CF797/f3BVFzlp
nHqp+96ro8E6GY0uZOj2kZfUdefpMKayqImZVXl0ZdUs8K04z9c6N36TBtVV6JoPTVjZfmKSdFPo
rvTizhiZ1pmWvdCul2Qqmeu+RFI07BvN++A4iO3TWvXOHA0jWQcOWyFbp6vKZeWCfEm6vD52tRqk
ymkAP5rYR6bN57Rxc5/gIZFuTIbLahug5LoWKrnQFKczqvlpkY/dBuoQn7CqlNdZbnWc6TbwtXZL
L0ssax51Fl00WXkuCmNORZtdiXI8GZxWL+o+1Ksww9Ky7U/QjGvNotSNvagffsRF7beh11RNKHHZ
hx6z6NpQXcmqCfQi7POzNnaDq6agN1aXfKuIqxbKFu15laR+WRm1MlkrpIXk2AzpmqcFkTaOE+8E
/L1UmCQnSW3FvrZr7QutRpn2Kp8PKrRWNS2ukhHxeUXTfOaQWga0Gn03TPJFHXYfh6bOl0W3EEFX
LHAHdy5Z1slwd7ryEA+tp5S9bq3wS1iOudS1e1UzjGXEr1SVDDLv4k0e6WBdVdIqonjBynqeN5R7
VYxcr1SjmSVtcOUgrqXVVeWsaBwvQRh+q20ziwbkta4Lf4ZF9OuWxl4WFq1fafyNxkUibVJ4zZAs
TUfhfyqTSG1M44lMeyrppOF9Pucl3DwL0uOMsK/GbYoFIZ7qjPqg7BjWLW+Jp+vWzNowlTS3B8l2
IzrGrVkSWEyKBJXSTeBvea+0bxx9bsywtDEsR+2Wrqd7K/ZaGvpj/cm2egAlWg0G5CRECb936XJs
xk9FVGbSGbOZSDiR48DrS+PEsouDEzRythGp2XQdUnM64M4fnCCUBLWul6bdGqf9zOp5sRhaWN42
/4h5/8GtazZPhpLIOF0Pws0kaZGZjR2oRgkPXYzIptVxPCPBMh0r4TfOWkXjJ9zDo1bTbAHPcD/H
GQ68QNpmFGuTJ2YWjtWKRJ2X9K5YhG4+zsfKGwqUScpR7GOlhc+b2mMdsc6GOP1SjGcK9o4eZ1Xc
e9xkp8QZe8/RXHY90jJ1q0RWXQzPfNtdM/alTFB72VifHTQmO1DHNW0sAJVZi6ROxKY3sEjpGH1p
dGKtSTeOsh5CtqJEJbMcq0WUYPWp4umch5ot+rgrlr0CCFhVOCuF6ssQHoWNCOzSs42YoyCpL3Bg
e3mN2gXLzYWqG7wIcNDKnupE8tyMJ1mWChkx269rq1wEtSVd0nsoTtOFChRZuBXzuhIennxG27b3
LIzGZZ2XGyuoZdRGwstI73pDXscz0zC/VO6SjJnPBP6GjHNREzAkcZ1dDt0YbkAU7oXnQ241XikK
fSlIKPlQux7ibTYLmkHN4RiRzLd1c8tU4PqJsOFhceBtBnfOPLWYuwh46Y19d5WFWSTjvm1lkEXa
c2MXzKImUqG2WJS0vOh5p2RfdK7X5tl13EbMy4fkuwrTxKNhdZXqIJOBkxlvtAHepO5sCSg0Ptep
I+uit+YO8VoLNUv6IxQqngcd4CzccTn0aD3yGkkndrPNYDTxSh6lc8HbyyxDocxIOc7amhI/U+KT
xTp4RAUaL9Ji1nXWbWqnH8NxED6y2hXJWyMjre1ZwRdhpW6FKpZlUDjH2LZmIoqvrT4vJIuypUlL
vGIaKYlVel1raxZ34bxrY+Lb3GrhgUat55SgQDVOz5SpYo9GAehpnyvfacQ8jfvjrOb5jO3e1Ici
hxUqluGYEymqzF2kDvJFwQbf6RI6S5atlsU3TLD2wqghsh8qKrMwvxJNMc47MmxcAo9CoWbWqghc
AzaOClnzqjlJkXsq8iqUXRckPlVlMG8KHksVd4mXKa39Lg5vE6tcNs3OqMbfw6g9Ccuq9SzLbn0L
qZkWg5kVVj74HYsbqXu6MC21ZmnYgNmyisArVHia2mSUrHCcOYvFj5hbeMMUbhdjwb7q0mabCmk8
z/KwlD0J7NM+rhaE5npW5ySVA8vQJojHyGtIm81zbKpzPMSeLjJrGdblRcppecZbK94UWbiIdE5s
ibXx3ZFf9I3drjp4cSPCap2jOr2odcllAl7FUla1oKEVXLRmOHVJUh07PE7nRSy+9xZZhxYOTgYT
9YuqwT9GnDibIIdJFDhLJI4rfVLpol6PKZgmA+pZYFrAAxeTWSWaY636r3boDvN0dHaPwTKPjO31
SSDztkg9uvNbjSjmbqJP6dCbmRXA+4YKbB1fW1YEeq/YacSaRJLetmUQXYO3b71kd7s+by/7etva
dS7bdAylaHtbjnaVzpu6Rx5X8Qd3NOk6bE6aIawXQM1gwnH0UVd1NM9N3nihbXXenTKOTSTb0mC/
7oJZr6Led0Q4K1M6LmnbpzLpR4/16GuGQ3fBMveUB/0wd+tPWFvc61xbyyHMPVWDqbHhtvAUp3KM
+9OmsMclYsENRG+2LAYRe6QTgSw6nUtE+dKF9ZQ5T+wlaeMPxhI+I80l7/mCsgx7pouNR11nO2Jx
BW6o9QtDOjmILvabpu9ngha9NGnb+mllNX5VdHgmNPoBjhnypMNp0gzWvGbNaZ6g5aBJJmNjsER5
/ZUQAw8GWNs0KDcapcOcirr1xgFd50H6WVEXbwKghTtXRqLCrHHcS6sEguR0Ffd78OYcZZnPbbwo
CAvWKKJKdqbwg8EtpYiteZx81bFdzYqkR3PTRFcu1adkiKN55w4wMVhcLw0GJUdlDX5W0s+l1Say
s5QjYzj5btWLs3o09YlCznyI8NqOIk+DkQNuYu1MZzGLXNzMsnKFsM9obfnRYB+DL4y9hIVcliVT
G2tgAGjT9Z7NKjKjwu1W4BRrmalYndUaBzIbB/fDIMyNGOklK4P2HDnJvNaJ+JAXl8oMlmQ41scp
irvjroyk2zgbBb45B9/4oRgJLFFq3GVtZ2QRmnlsJ67MYx6fl7Rq1mE6gkUNPUHr0scs6K5qSMJs
0op8T4JivEzVZui1fdn060SH7dXdj65MPg79kJx2XLdXtC+YBw63XQZhlc2Yjcd5OAb2oqwT5cVR
6TsM7mRoWVxYFjh6RbGvmIPABsawEFVBVkFpHDkoG5y2E1yBS1SnNAjsedhG1Sxyen5lh5ivUsoz
TyRp7hWj4SsSYOfEVONX1jvuDBWDNdNNhz4AV5ZunjtXtjM4V0Gazu0C6Yv7P7lRAg+5XRwPQymd
yNCrNATl0JVqlyoqbF93FV4MljXMSNbgeROZ/iOyQH1RFiRzJ4cpRD29cYYo9aMOwMXGglnc6NJ1
fNzj4qSwy0CGJYtP3Ryva0cmLR83qV7HY5eCuqax19mp34SOF7dVKgt7JbgaZxbgJjeViMQHhMZO
UtZ+zLKMS0XqwSMlmveYXgw8PeNNF3jWaK3Lrk68IkThUjts8MbOXEEPp+dWWn9ifcy9Ol2xwm1n
XRO4QPjLwA+K+FMWDvWS4i6VuVVFS3Bx8bzrMiRjhT53di1p1FWLDEMEEDTqC0uDbGYRcCVRi5cG
L+pxiLyw7mXSVAvlHhd5tejBa62QW3zspNUvUhbCEkRLp2GLnMEKIaALy6LGzSkEHBdF2MxzxMHp
ua3tN+DspMmkTUU7S8qGz6NY0HlC+0yall/lfZHNu7jm3mhUtXDycF7H7rCuMLrOwFD4OTVI5kQr
mTF63IDemEL0MizGcl54FhWwIsjxhnFMvsRNAgRRNf3OsFazMLYt2TPhDX1j/KQbUmn37ffkm2Zj
fgFchMsWHmaR1huHXMEZDPoYDiNKfLNjKK1VbmrMr4rcrc6qsVg4kXMN5NzM6OjaAHWzTt3uWqcl
uQBzc1xXLPJS3BGPCVNIF4X1BqKpHjEbeA8my9bCxssZxJU8/ZFHnfZ6BirAqvTSTvACO8NKADeR
wnUgOCbi1mGgGzZEk7nusa+rciksMbfy7qKP7XzZY1DdvpBxRAZJv4QOPSFhrBctY8o3ul6hcBj9
Glic7xTJpROhL6IERPI0ZbM255KIkMqgDU+KsQe62GaXgWo3Vh18EwyClbjXl20R1L4ezPcQ/O7Y
ceGZvCi9luMvooIANS1ZOBv7cpA6itJl3PJvQ9lCFNvjZmXacJw5NDxnlml8N8s7T5iUeTGDKMLO
hL3BQCRgdqGWFU6aTTy2fthZfKXFPAtD8qECbgJuEMuhE8Blw/hHGao51mO7qOKglFWm/DL6znnn
LEymlJcJ3C8TRtslB4l9xMB1B2nUydwUtvT6DMI0GkF4qzifdW6Xe24TfExDwb02rVf96HCIoDr3
uO4TeCkqgVFaw1U7ikVgk8yH0/zQMmhzvyvd8tgNyw1DuTnrFP0qMJEsjvApVYovUxWeDVlmrbQ2
J4HdtB5jA/chnVp6xuX5WTeys6qHoM9Fagv04CblOJUI4geXLXmvxiUfy2Ob66swjTsPKFztd9Qq
ZZY2xguhPV+O1PrkFI616EC5ZF+BuYhxBB4/z8HN1QxYS4VmSYrASOoM+1aoU68o43SB0ryZMRTl
XsINPxkxPtFjnG6c+prxxhzTqDkhlVjHSQO0AbPotMBNNwN2WK3cGOxDU41i1XRN70NqqfN4AJRa
VNZSYWB5qTlhVnUSgT9awRMZwBOKTgJIY/kcsVWDAiEL1LVysErQ0cb9CJtbKx8I1m2RlNej1acr
MMDMw6CxftQCC+tMjL0maTOZu/aVU92ImiYyGJtimVeVz0YnB5IAwtlFsVCa1Yu2aTwGgQwdLVCm
0f6KC+Sue1cp6XQEz9MIXHnYAGukASXHBdXnIW6QV9XZVxUvyoEpz6qVmrPQx+LD0Gi2pDZXs6wW
jSyjXkZ2lMpGBUS2ozbSUODZY1iv+3ZWVnSQgz7OUjDlwMKQDWnCMJK49uO2M35FIcDLtLsY3SgE
nlKEUml0klYZujjVQ7+AwPUTeK4f7QBTcFP3oiIsk4ndyESDcgdhAymqDvJUvSiWWrlkZrrc9iyb
XuZ1EHqcAiUf7Qh5uP+cRba9aEy/QAgyaLUpgDCMtxQXFmhi/C0AAl5YhbsAOrJtjdKeQ8CxXyQq
+Oa0qZGiCHNJMggmHC3Aaoz0poU4vEmaekZYqT07uqYoRxKL3vIbCyiaUH02IzqejwaoIYR+M5WH
+bxtzhzeXJpaHbOsT5YIqJCfUG1mOXLOx96Atqc09KIq+RRriGUaoAayKdJg7aR5KhX/NnK7/pqe
FdR2vEDVkZ+xxsxH6yYykJbS4TdE4AYu8PxFYSkfdWU4c8l4zotW+C2J5dhC9AoVKQgOwmSci6qA
sATSWbN6cGdF79A5RJTaQyOQJqJtr+staxZmyfUYQciMbUjFDCo5LphxvbwJ8l1+DdJoZXA1OCP1
hjj/fBfFJVUjfIucBuDMFmM4NL5j/IzCOt+FEkIHcFdgjFH10dR2P+8Vd2dd2K+j8aLDkLaxVGN5
OhNg+2KZ6zGTYVIVHrCJekENk+WO95fJCE9RFRxDeObMAwPqWwEr3OXQ7LEmModUTc6LcqnsLJYh
uP6ZrjokWc7alTb0OrFaCO87e00jiJELrHIp8hXPLi3kfKmHSHk2h5C4qDLIhWE/3KUqh7aOvN4O
w+WYs0vXpJafdi2WYVahZUirq0Hw8LhJ8vNgqMBtR1UGz3de+nEZnGUQOJ20aigWYRDedFkTrQOd
XdJmyI5xklwY1m2aNsKbWoeNZyDwnkGWZJRFD0kXN42GDzmJPzdVC7OEUCPT5bGOe3GsWBN5g6q6
eYOadRCUmRflKJK07C/jUcw6eEZ04habcChkLZADJ1dBWv6hZvAi8X2jyqGOw+jhq+iefv2fK5XD
v3djfv5x9012P3+Djdv13Vfg/cd3wcnJuz36evqmnTRP9/r5JWu7qsGTqJM6xP2X5v2iSPEfX3xd
BQPqR1A7+nUB4+lLzH4WPe6HPBQvxO78fvj+NDgn96lG8VC8EPCFDByOn4PmbPgWL/gJjWsP5Qto
2YBjzBy+O/gfjviEjfQ/yxewJwYa9mFvIWNwEhqc/f9flS+gNedl8cKB0vRODBvSOTac1/uyeAH5
Xkw1odbS5Madg4lLPDK6x1bcqWUZzlFeggWuQluGOoesUcZjb2yD1H+2ZvuqKPvE4FDa2RXK7d3J
+C/FGJGuh3ZsrWVVqlIOGRbHJmiuuba/u4XxwyrBMtalNWtS4DLGthI/wj1Z/kYMKBhNV8OFTic4
+4+4fHey6ksxwJUl2m0hiWzXtPSDjGazAVl4ZQUeafmq69SXlAXnLHa/ZAPkTSNlvBLlWI5FYS00
adtT+DLIavYbsWBXzd8Eg2ImfNUbfIkk7LaBs0peCtan2qkQr4Mlb0G/c7tRC5pUZ0hFYpPD+aGy
72nvqyiy1vWIbciv9sjvE0yBRO48TdsyNYNddGwRNOG6hYztBvVZveF8kfaB2GhcjEvHzc87helm
ePqRlbz2I6eD8ssghlnRKcdr3Kg/G6t4WMfW8Dmo8vK4DyCgIrGlTsLBSiVT9q1VCbamF074oXLA
0rl9txgYBA7W2FmrEBU/3ED0Ht35oCpIZtroJa+ykwBlGgJxEnltDUTLzvX3tnehmAA1MZh2cWIn
46VQdTC3hpsgNB7RiZpDoouH6wDIx0JwIM3p0B6H6QqJmYrb1jMsJ/PKqk558t0d0nOadBGwF0h8
upUZJQHrf1zg7ioI22QumobNtHtsW0AfMS42mU3ZHLlJIx2+hNZwqI3FabKqo8Jnrc5kOkDAh7mv
gmwlIrTMEhArzX8MlZ2vrJJVkOlxb80OkCLqT7r4cw4B76I3wHLGEFKtLAl9qFpkXqfpGs46MX5s
xKJrUbCohvi2yK1Q9pzNIFL7wYvxXLnheQWVnYQGWPZtdZFcFll13fG89nRb1F6iXB/CRHOW6kGO
ZdzBu1xfh84A5Kc0Hq/bTZjThbYiyME04yAtSuekxudjUC95kYYSuc4lIowtMEpWbRMli7CtO2CG
kCPOu4+wXWGU1lA1UKsJs3XZV9dw8uk84OdQ4PkW8tGalw6BImAUfHb7OPNL1APjJPaF6c0pT7Nb
RAcqTU4SWecj9zTpO2l3beQX/CsqL2OU99Ithvgssa/DtiRe6vhcjNKOgCnldm8vSNrd9iqFzDfE
31CbRIsi55BXLLNszkXj5UHRQ54S6bkIG3JO82L0szqCp2KIFn1dAxvL2c0Q7qLrBBlPDd2PjGHq
pWiA7FVjCYkY1Gp1U+ULlEEGisQhB0JXOicQN24coL8+JGwdMAG4XroZWauGOH7EaLO2HPhB/5e9
L9uOVFe2/ZX7A5xBIyF4JSH7xk25XOUXRrVI9D1IX38nSi+ny2vtvc59vy8qKRQ05QQpYsaMAAHs
PNBdM52G/a0pek7DJhV1oGUGbb5LkSvEfOYef01+cZOOrtuk7vdaNCatnQd6rJt+KJ8s387fqWh5
thyvj7gdq2W3oe61dFab1KDbAWnx+9IehYIpSJ6TmLuRlg1SlXvdI7ZiEZH5s81LS0W90ZT7SZCq
O9wUrSmFEdQyN9TTuql8i6uV7uKR8bPlT9quSsNC/HK56lV4bbWW8BGXUpNDrge1y4Vup1Pu4AGm
1Ye+uxNpmnwbSyvqOzMJSGOl1zu83ZuXGF4WXK+jpVLfvD490zemu42+XSwh5SqNBRCs3Axo6v8a
HILHy8DjaSTW9ymTTmATvDwJ7eWqTZpDzxNvPabxXQewZZrMOAI2HrZzO+35PH4SpPtZDJcxluln
cMWOZeHuy6kc71mjPhNn+N3P077OK/jq1EBoquZ9lMuhQEitUwHeC3NnYGEPrCTxznnbbmMzeSCG
a0dUABAcWfqQOnGQus4lzkx/C7D/3k48fzOWw0ue+xEbOFz3riUh93PEEgDvbSyPnHkp42NZvqDY
42muvSzsU6DGWL+nIPbrX0Cv8qB0223pwEGP7XZeCZrC7DStR780xaYa67Mxx3yveL4jo1SfbKfa
xEb3o2MyUoLYUVsCIC5olWF5bu6BfMKPjzuEjTkZAuHUwHP9lCKKBSxYwIcMJcKIzLZ2cS8Q8p7M
Luq4b0ZVXgyI5XerVkgvYqKwsfyqi0GtXw3e36/NcHH5UIXCcNS6/5mxxD26wq3D1i3T0ObzEMFD
xKblV6vBJSpqvWTtdcOwboJqNvt14UsW+LWQYVbNT9K1sJ2VdrseDY8E2OC6mdM7ppLtZMs4tPF1
z7UYfrZT8Yso9R0RkydqtOWDMbJmaxv+1s+w1SWTqC9lbsK9TDq2Moe0OpDfsPf8IO5BzOibMhi5
zFdNNn7rZkBnrIWP7jBRRa6LfdRs7QPPBizG5n7u8Ia1NFuNfVLBJ7ewk8IpBeAG+sRoA+Aawi6/
88yqDGyLVYDp+W9RjfuisQ60bX5aXj2tZeLBfQcyw78I33ZCm6V8x4CmF2yI2CScZ3f4Vo7CPiCv
sAhE3sxbRLQercEB6ECKjWMJF/CG+90uml/uPNurWjRNJBVYCYaf92FVHyx3PuUeUStSqbMyHB4o
2gWggpQIk7eIVCNchcroQ2A3zrpjzs5K6VZS+5jlcgMTY2sqk4R4sC+uzeXaTGBvEjept3a1tmz7
0AzjHCWSs7CDc3ZXwZrZjfMvxfB4ZXGi1mkMHL+fXkRlqpAk8O0Sfp+L4gde8d1I3XuRIRjKanpU
bRFmrHyKe1AseNUCJT1X44NHaOTN/UMRI1BmtPa3dqy3iNcUkVF7iD97/Isj6pVretnKBLwY+fUl
VfmMX6I6IPoN+kS8AhvAQyDZzo/gx92ZnOHdUw+j6zzIYvwyxY63Yt48HziweWNM2Mp272D57TKa
dIh1V1tE1vLATeaH1iLF2m0GbLnK+e17GZ4t+zBXDkJXrPCjsa43XmG+zA0iYNyvf5ASwMbEmj4o
Bi8JACaGXSYeJ99OAn8cnXDYlOzkOvVlTjuCHarhwTAjEJEMQJR3ZoHAVOHdeay561xLBLNBAhhO
X+d4OqGk/ec2w9Lkg3MzGvvGG2us2vJuFgn+0NK7j9suotb4qfLA9qkFJ1gm83nlGf4Diz2sLpw7
K54M0cwoNuFWAsGt7G3NxufUHOnKS9IllNri5UCwP2vWfYkgWOOIo+sWe5aEiTuKLRhFR7efk4Aa
JmK0TjircTi06sFWHPE6ewKKH9cvtZM1wUCsz2kPnGciziemDp6A6yxifjLN/JNM3V/ebH6TiJsZ
8ZPB3X1G2jOFScvT6hG8EHCFUnkkvveznIrnqkbEzxRb/yCHagzdgvHQSfz8zPJcByTn4pw3rhOJ
UsKbWmZKCdl12spd2FKujLKq/tRgk9nmo/1Fa8V10Ub1MPcrie3/bMCI2dgmHpve9nr8ZyxjjQBS
eValL4/2TALFC3m2axr1tlFEeZM3QeaCxhIqwGmirfE22ioJWeODJ9XEXUCydhV75m+2HatGHp2k
YRHSSR5aEu9QZYydnN5mp8mCpVcpa16D/BKIGjHTBfoLwTKZT5bxSTCG/+FyJwRcmsjt4gKrKsOf
bzQzwFFZMLWAuusBYVhT/E56VV5mp0Izt2kASsm3iSMoamcgfdBK1mHmzfFpYNI5jfi9Ff4Fxoz/
dV+c/Nr+ZfsTBztgfjFqMCsQIYGLFB/TfvZ2hVndgffjbsqSnEqahY2tBhAQMhGZTv3bMNxLxpx5
r/rkMtmOg02vd85WMgYszvPTdzMVwOZVtTMrd2dX47CfaHsik9Wdk9m8p7lt7ljRFcdaFiH3jA7H
Anziy49YF0W6Bh0FjCIb2LzsLBl5zRivajruZMsicMcqBJTcw0Aaf9c3NQJI3VSeZx5MZZydu5Q3
W0s230WV7B0S9wc/nbK9P6uHeJjkmcwe2Vus2SdF9pu7uEc/2zjdiMuA0rICBaA6TzQ7WaNcTHD6
DLAP+G9nbi27CaueffUofpW8nWv4fnI82625GzNzi31J7rlXXvLMinclbOEVoWUcKtVQ7P1G1FhS
hkVXNQdf8l3Ze9M5Xxrfnn4hVEHWBVDr0lWfc18WAd2mUwJnqIflQlgmV2YcgxXoiO9+Mk9bEXvZ
kbVVWORmvYtt9RP46R31v7sixGMx7XUzLj2jYgsPbul2g6WslZ5yksHDJgWPjjd7cHzwB1l6KXer
PLiNtZDULbhnusv1PBz5V/1/FHbEDzNHVUE5VNOq5/hru51s9ron7LT9z0Ot0i5H6N7tWH3Ybah7
t1N5RGKtyoEc6gvpE2D9pkbv7WLDbPeG6bd73bs1/1HmlWSA0fgPxzVY+IVbZWFMVH3V0GrMThtz
dTt10RTd9XLXc90uJWz/L03CD0U8kh3Q195k6VX/3XwCWqkV6ZNmnotAxu38+nzDMLy0nrQjmEog
rFTLNbOGYqHW3XzsdnliP+UKMQA7Ti/cKBFydZz82aXFpq8S6zIZnQ9WhuwQOKnzXZp0/aoESSMo
mReHzZD3IAgVdzxN7sXMQPtTeKqHfADTDTSollTFSQ4M8eG+6NaNF+cnr+jatQEOVqCHY2LlJ2Fw
xFoQt19P9USOVud8Tk1KNsqBK53T2I5IPtE6dN1hCz6rtfM8zzmyvAVPpn1kMpg4SbfD2ObHlIv8
WHOAyaaDPcwCEw2ExXHnteYlZT74vYrK9ihxe0Fi2nwt/S3rFWgL4/4Jjrg6jqWhjrrntTaMhAoU
ED20ltnS8fYdjIdd14hXtURZ6ui4sl1nFvhopbNpatyJol9F4ZanVFSg0Ej4BF1mNkHtxKHXKysy
+2TVOq69H/M4OfZLYwG76NKE7tKmsQI+ETfMz8QwTjY8lX1SNs7BTu5ybGz4G+GEcOexvahqPmI1
nY8UZLEGBH6sy9BoE2M6ZsYEkk2W2FGXu8CBWA3CqpcDYZjFZ2a39Ul5Xg7bLc4Cn5Q/OMjD63io
g87vmq3HyaFQJj0YY7+NG3iGKncRMvFB3wVb4FvczNW6T8WX1nfFBrw986hDsLqnG2eS5hHF0dXK
zkv4S1Ssgf2AGtAeR5XZVai1aumXYNUUeYDPG9NDU5TugToWwv8eC6XFfvhw54+Mtu0eWZiRsYyG
5UmBfwGckiAqeZNxBmhl7oJunB7qElZvqgpy1A+W7nkjeHwptatgsGwJw7E/IujobmmhnKM/9c4m
S9NnhQzbOkxWM4IFR7ZM6Xl3qp2j129bnsPos/FfEdMUJWaldrSGRymr/mCYYOQwajCYWl58tM3C
OOpenngeHDBRRn5Rn0RxZL3otmKgRhM61CgR1Gqe1QAKiDupyG4mGdBszI6unWdHh/VfW9BECQhI
WpoYsgXHqgDCU3npkb1panXdMO+QusMn0K5AJpNZv3fGwg8JuDewpvFjcfAgED7H37BfHnrdWIOo
VsqyauytNRxBmh4QpXptDJGM4Dgt42vXMEDDhtdeBoOhPuuJYTmkSofhD0U9pc+m5/WQmYKDbeRY
18vcJm5X1bLb0O8bJyQDTN6b7HbR2umKvRyendTrq6DlInt363XiwgUgPgg6b/d3u+Lt9hp95/kI
5CxGLGClZyY8cD5Jzc1N73bZ2618uFut8uE2tLLWG/Hdx3xoTm0aF5uE5GAUgnxr0Dp7zAZ29CY+
hEXb9yEBG/6uAuC8dWrnS5UT45y2dgk+DeBJWOlilXmcnnyQYkGwUucYBBvHnH+YIBqvVObjbWjp
EJY0t/ZVboOxOai7hCpQAhKwzHp1SdLnjpkbxM2cyG6zHzbs3MhDLQ4sUvB0SQWin4O3kyTAY2sT
pEz4lvzFKzeiAt3IUx1iYdMMorWwzU3R13iCbWtDBu9rXErz5A75Fw6/ZgN0A+6oMyNEiS+L7nAT
fcA6mIPUT8FCse7A1E1OKi5fwJP3nkf+re75GlFJ6wI6a9GO7dZox/tyxDrb92JYSThPK+WNbZSV
2VduYFtWExIpSAMgaRqcHwPpfmRDTnYL0hGNaS+Cfk7PPRm/drF3V1DTXRsEjNusO6TWM/w0eshl
HoFISSOs53EUVxYgVW+qDo03rYyB+48xNW0kAEisRIWHAMDcgCmYHGD3g8fl1msVg1nU+OQ7rRee
rjntSryCDyASUyDoYEj0SZttfLOiYT11l7mFqKz6CWgwKOGkExs1uNnK7szvU9O99CbIb0TCsVDE
WYv6i0pp8lh02cZD0s0aD8lpmrD9VyS9GxtbrFk7X4wxPo8SgA5eZbLPt2omGVwwIxh6t703/T5q
M1FHw2iU2ziPpwNFQHQSF6N3u01qxvvKJ+5x9kD3qSqbA4Ae6nP/ksaud5xGWX/qfbHvAV/uqjEl
CKjH3QrgF11zw0pXVl25FzLAXUImTBmQTq3HsaYPVpqsyxaR5rFyT5MxgcNhxpu0Lpx9XpZzmMfc
OzRi+mWXidygcSLY2XI799MQATvLAuYrtYkL2wi6eOiCkSLNBAZJFcUcZGW4xJFZmD04KIa15mRs
AmBkxn0t+XnwpgHktgIox+CWKzrU9raS6W/CvexiksoH03NYkDYHIN+0QdbSsPaNcVrz3KDRkE/f
4fWBOuSqKPOovWsKb5dZbn8Ny/3/oO81be1HNZR9Kx9+JeJWLkHnny3pYv855vtUiv7Xz//z2H/r
f3V/JRa+Hfca+HXd/0FJJ4QR8UmB19y0a9wXX9v8H+KjODpK+9q+7buoIPQa9kUlGgcfl0ZF39dv
3r6mrFlIWUOCPqpkIP0MhUlt9v8S83WsPzPWiOshb9JEONGxGcrzeR+jrbmVtmAoZfRX41QnWprO
09yAQFVzsC2s0bWfJtLYYaFaf6NnTc+wrrN2WzrXWSSRvM7+07H6VFr5n461/G8iqXiIuA68uqXx
YG/UwW3sI+XgwJbmgyxNVP2XotEd3bKfwclQ7fHW5LX/fihIYRyqbOsDBXlO6ryAgewnK2MZNrI0
sV1wtrHdhjzbDNhx2U+XZFaBxXlUsTYF1X6SL7RuVmVv+c9jMq+xRfQ93H6mCJYJFYOQC46K7rm1
Hx/KOHHBhF5m9DiLLWc/goSdSTOBixzLoG8dRP28SVmHOYePv14Cvwc9Bjv/YlSx+b3ORLqVKSmP
qeLVMV8aHs9sBT8aVJw/J/RQN65oq2NWZwYii0u33vrJlB31XD7PoPvwOY2SRI7r2VHeOUVK2Dqp
Y+/Ml56a5xnJXhTUQwtkM6f77JuNcQf+YbbJDA6GeD1W53FpYiNDwxoYh3WJHLR+SmCvk8ItwroB
q99BcqAF+Oec1AZ5BB2qi+wxBgMWVsAjT+oJiR/dU1MUcWhyk44PWZZ2e6RNMpd2D4OZ9w/4f4zb
UghxlemJ5V1B9mKa7PTQVXby8N8O0ifK6bh1wHjbTcAUGmRUDPIwedn7Rstq5Ju9m9CykdRPr7+5
55xlOm6JNeWX1hH8MY4NuumIa61a4vLHuZNWME6IcYB11W+arHcOlmUP+5pN49azGnGmc+pGpaeq
B3v2nBU1Mv6c5YD5ptkfD3UJFltlz/kqnbr0s+7lb71uMsRVduuh0LS9TXME7qy8FciqKunG5zH4
QnqMUBPdJIWfbEcLNK1RcWQodhNHQkRWblU7NltAXd5D3Y1AXI0i/cnnKeobXrz0iKuFnBjiRHs7
PiZORkJELuJ1NRBkWNRxYgUoyksDPPTVGjhhdebgVJ1NoD1nZP1V5wbU1WD2QYPVE4AAuIX3BjMG
B2/ea+ofbJhPTZy/2GkBmK/2G0DKGJblOPJVhUjy3hmqF7ye+A+9DduStPed2lmOKg6K9g5Mw4xY
h7TMsyTsUcc2QjYdnP1FeJ1PO+u7Wxd8ywoqooob7goWR+oBeflh9MV8yljsnAuwzpC1mKvPYz4B
5m1E4pWBlyDEbFHwgBOayTtf0fnalCTEEeK9JJm9oGpaWAYEqjOA75nYcpOzRNwjvc4ObNkWP5DB
tZ3TYX6mXXtmZbPJltVCN1j14gPMtddhoReT2xg/4CVWpUCwyEqP/WgVJ94SFmK7UV+S2Dy6ne3+
5EI9EkXBNUBmRmTSOEVqRVucBD4hdlUdS3VMSVE9v9sK/5HKs5BkbvnQKPhqoqIo6Elk+To4Nppl
93mXD82sQgzc5d6vzBX5DkFdBK5sX9R7cCGqfZ/ZGOvux/FH1Xfjv3U/HttJla2MHs4CcZT5NDQL
70TOl0KI9AnIXgwQF4xKGUdg3Ttn3YA+TbCGFUi5BnikRci5RLBUd4EOFasZdPFI690OezviJqeA
2ZFK97+7RlO2J+QUlY/SazNgA9V0L+y2PcYuT5Fw0tffkmzcJ3DBPhe+IXbEi4t10nr1t/HQiyT7
1hVVt+5F5W3dPOs+w/LfFSlAd9U/zokq7wy3pw8FOM6JZMMXSSnfKnxHOkLSwvClHJsC7kvHLwXt
km2bMGtltVYR+KBDvoxxJ8GzMWdgT558LLLmji3yzps5rFkVI8mHlkAGTJBIIB+QLLyWPfj9cZFx
ZH9eJjmzL7Esje04tCTS4gTIYZ/W4inxvf7QEwVQckrEi2OnV4sVvECUIPinp89DRdM/nz5k+2PF
Iw6SfUA58Zf5d0+fSh2vc01X/EytzEG6Crau1MzUCzEVslqlDZuhjp2HQcGnSyr5Yua+uzKSvjuq
TjoPPDGeJV7YtTVVaSiRTH1sHTM7FnX72tMywyvushLx4A9yrTsPLkAfrXebTt3mrnVa/MX/4XRa
ZnaIKfDhnlFSRfMwTEezL+gxaz3kAlcq+dK76YUtLzeN6V3jEvNZq9qcvKqOSCe8qVYsZz8rw7mD
T2M9u0gJi6za4mHLezBlQfkxVF3eecO0wyu5RuJnmgRLz8wJCEDJwF97f85+1DNmsZ6zCkf8qVch
Y25vtwNZeaVvIl9MvW/82tqljtvuPshvukigM4966NLq2M9FvBWZlAP42n8/nZZRRJjsKZ+3+lB9
Yi3/eBg49g8GMllCkIfWscrlJ2ye8BM9q/3iSnjlYF9N30G9Oaks4Qk4230ghDHA6wdfp6d++2AJ
UK0MCg5OOqcXJCXYT28j5SfOkxDNkz0W6cVaRsucHtnYqW6a/6vj1HKFt7PcrpfgCnr0Nne73jJ3
G73dGS1zJKLVSKlNLcFPXp2Q1UyBfBaMJCct071bgyRYTCQ5WYER8ar3T8p8juN/4WIyUFzfv8jw
ncDDBLKDOh6oAA+n588XeebCsHnrGD9Faj72qvXuPZampy6LkfixvNEwCX4MAMHvYfqIU/Mm9yDv
3uSjAnulamyp9Wcm/Hf6Wu4k7EcefxOt/+D3uRqAsBTIDX57zK69RWaqrolS4SIYzjtEKvQzpqd1
o5823dOK2B1JgI9I4IxaeD25Z8XlqlHcDMGrII9NntVBOfrloVmM4qJyzA03HRHqoVl6+X1vpddR
tWg4MZKGBNLeDoK+qB5JhbEETtT0HQKcIEn2Iit+ILICEpM7vxQwk6Obhkt/xnTfjZ67Yw7itL3l
wsi6jWvnX6wB+idxlSy/4uLs2jZwKFAXP/6KNbL7GdYg76eR5BY1Amo1NoA9eJGVBZTPNj7pQZZt
EVUxPtWIWD0KJGoU7BAj/nBy3RZW4duwjk3ccDqh/Mky6wvW3vuJDE3sN1Q19hFkLSQU1qZ9pEvP
WWS6p2W3WSSmg7D7pqd7k5gerFKJ48R8+CDEntd903YXpEK/NnqiGvwZTuFfMq2isMmu9ERN8xl1
BJbjUPf59TRaWyv6mfSD/25xuX9/UxicQxTB8QnqRMOn//NNSegoAPRz5yctEchBONw6Dm+Ni2Th
IdDjviewDoE9OgD79zcRakkYQS5GB6QtSs6GyAgC1UjIcXh3InIgZ3tptFyk4ET70iKrDxN6dkZl
jr61l7IQvtHvKiVYfjaByoXCLr40s7B2tKLdpZuH7uIsvUVeEVdur7pZSjKAddlhJKP9pOzKv2NM
HFrEOp4cEG3vlrkGDPLbXLeMCJk+VVUuo8o2mh0K6AD3X3rpJF97+VvvNnvrJRNLD5ndtZv//tuA
Evu3ZcxjHojV1EN5RRRD/VAdiDMe56k0259ghKmOgHXkr3WRoNxr7mpjHsFkQ8mgq4hZMRI8y0GG
SJD0V/l1/DafZiBdT6zdydIzTk7B6biRfvXuNHpCn0uAyRr21dSDUYjMubRSxldqlw9V3QKxBkAi
+yVImjh3yPttXqa4TlY5sggfTQ4+U1kZ8ampkeFmg8++81zunDJsmhGInu2jU5QpYjI8eVnOyDMG
5mV7JHGSPXgOR/4OiBrIummKHwS5Wc08yS9iLOJIGWzagwAT32mNHMGlc56madDrx3V5PGcymEem
n9mpkUhzdpJ8PbzN3BQre8hBuxnLVTk5yJCekYkDWtsjqBb80Z4GOxS+16217E2jn5sstOb4oVn8
R6p4ubbjGAWDlqGWiZwVa9AEU7BmFo8zeRuX8NTutaKWGX6ahgr5Avd64nauQjuuKNsQWJ3R70nD
o6b3yvOQzPCHlx6zi+pcU5T6sJok+iDXGnpyOVKr3g6iy5HtcuTbabWGlms11BO4nlaLPhz+52k7
v/qXPdv728NObZeghoC3fFfOBsH7z5Wod5ETKbMyxnd4yxClwVxENlUDD92Em+5aXnHQw4bGKKLS
psDzFXxChM4x/UEx9Thjq6u6VpoXJa15U9en1EN9Sq+ml9x2CtRIQO0NQZzaDvo4H871QUvALZbn
TItZncbrZDJnlCnoGiSXLEfoeaC2Q8BYnm2UJZCBpadfz2IBRQratqBRhVIWSJXsgZgMSIROQWNA
SjW6uumMPD4UCPIsEnMi7fGd8k1NLjPc9JBvk0f4NiBOp0XXbjwIbEDMidfIIKtOHULp6xo2e8CA
vZ20TDcUyMIc6K43sWNtynbnclQYucpuitzvX8+gZX5N/f2/LHfkg/PPUFXNRDHZxf/HCuV8LIaW
+AgI+XVvfM+6LOqBXTjgT3pNaCFrHVXPsLPc9hJv9Oez96IFoqyhqvcUWSBdNlPqVV/L9JFKqPk8
/sBKspz1dq4/z3+9qEjZb4afNJuL7r5YmpE9cJM0d1ebYTEc4ILfJCiKk93V6ZEM9mrG73Kf9Tl9
RNAlCTtSge4dIyOiVG56cBsbPLtldrZmitQ+e0VirANaBMQVB0wqyLsOdcQWQ8fwM2RHUq/a6mFS
NENo5xZorsssj/+a1cj7bVYj73rWXJQ/HGtlZvlUFVOxU/X8O5Y2mC8mL6+NkYw/VZ1ZOy3Sk4OX
j7vUbn8XVlfe5ah0gWpdSAlrAlRKHdapk4TjYjmmI5KopS3ppZHmcGAdBXesi5OXjhmrNubOF6Xi
MEHBok08DzzE5sIfx8bhjxYKd/lJb1y0aBYzqleZNQ8nmmKPG5Ao6yNrATE5gWJFVuVfGhAqL2zp
1TRBxomr8t1tYs58cmoMtdJqN7k+yYCSY+8mgBUii8c0YGwIsJ0OY9sA3chgzaV1dWca7o9esvmL
HKtyzSwqUZytll9QHuKCnILpIeP8XxZChhjOH84Lksjw+W+TUIshbOMs3696j0KgxgVYPo2av88t
kH5w5WaQn10y0xPstPuKFnGN+mHktzNy/6DAen0EbNttQUueVnqom7H+hPojzYMeoDbQEOJ7kPFa
D7lV0lOS0ns9GuJyfBxF/DvLm+Fgo7jDGdgqueJcEtVFKhSgOmgM64pV5Z7P13zMM+S1/6XnaBQL
FQOiBvVAjHyvjbDCh6Wc1bkZarur+nPoS6Rp96xeI+xFT05ePWpwXzd1Vtwha6g+61GMnyDKHRAF
rtGAtHVv+pUlUXQLBuqepDOKUyy9wp29Tw3oOdOC02g5kRkypPrY+9R79Ue5M5kwh1LRriYLnPF/
s+So97ff1GUEn7tCKidxCPDNP39Tr0H5J4n89O8dyjWEZRy3u74YzuksM/AaltSupGrnk+5VWdnt
3LY7w5/r6F4rL8MCVbEkyq095GbOTn4lim3t+xxpLlNxYqlyI1YW8yN2Fj9ohSi+sWI+ZEPdwcBC
rjQbM/snkyjeWJoUdE6vPgHEL4FwITmPwD0OG4Uy4IGby/KuRDKUz9RmKJAmhuonmUAoW/RhuYT9
1bL13BqXi+6IomNAwd4mxhLZSRYI1vjwghX5MO/6h2p0UfGr3SLFyAG5hVehrAnd0dxwnnuE42Pb
rx+GXE4PaR8fsARmn2t2YUxlR9wKaKBvjafA+0Z5mR6VhXJrqydaf0SEyE7MzdVtRuDpU1538ebm
aGvf/Da8+d1vulqkNVyjjmI69ruuTuTh1qixlociL7YoJGFvHQfVx4Lb7HXMOAJWbgwuVTqRi3Kn
cEClmJOzjLSox65zMPv5pEdYY17lY2WKtUzNaXWTaRXEcF6sQXabCRhv+z11TFSF62d355Qu3K9a
Jl8Lp3RQT0nIQyWL8tkCW1rLqziuUDMiTSMgc/yrU3XAolzLvyCnzb23SP/kLnIKgGSd+XOM2gCs
RBBJcpTiATPOkodxntzH0qnEU48KIwtgRTpLDzR+BOIBX2b0IF/UkvGdWiLWTerzf8lrdcw/822R
drysjQzVWFE5FV8Zc5dX7h1YOztTWfuo9PS94HhfGDG9o24MT6XrRuag5LzJCO/lGNgAwq86ZZ6b
R7x59E1D634Yan1qImkWleDGNVIiHrmh5D4dfQCjSyOpiaJZsERuIld0ZiAbu9w2dkWuatxxs7WL
koErLXOmzApp4zdr00ceaz13xc6aGx+UfsOMkFmBiO4yrBVpt1nv/V/Kzmu5baRr11eEKuRwyhxF
iRIVfIKybBk5Z1z9ftD0mBrN/N/UPkFhdaBliWh0r/UGn2MHYTik1AOzvJ6JsLEN5dTK+lFEkT9m
Tx6CrtNIcUHGYOOGoXXvOcGPUE7SfQISf9PovTsTJbBhOoB8aZOntujv425tkkHl+lpr+zKv0exh
b3SwV0bJe2tQpHiu2lZaKqrPK2Xw3KM5otAXG5H8Jo/eVlYa8+ffh0ZQifaA+tyjUSCfFvSwfm0Q
zlReWv/Oni6FTDoXzt4cdKx/ZxpFggrd1CHizu4BRMn6FtINsCnR5rSGf1dKEVxff0Cc7DavkFRr
HYPKPxS+H5+0sUZAw5GfQ5Ntmp6QHBNhmXf62or8dCnCSo0RCrU7d30dDNAHSGhb7kXoScWrZfgQ
yrxSeQaLNbc146NxYULAFzceB6MIjrmpvIq3mGiiNrfnfBucrMyxDl6kn/Uho84pDmQKqNUZBFHI
FNPh7cuxTPSqBQmlLx2SK2fbXgnsnTO6rD412q87ZBa3fg+fLFRtSu5IsGjTxYO6QcGQuzGLMlY7
Z3FrEndimBghQnGRa6vau65Sram6B7MQkP1adS1tmWVB8GpmSAcH4zAeo85zn53h5Ftt8Cq7hrsH
FJfORag6QJgsE6ywCLM63bep4p4RcHtzK/M7TFoLto7b7xw/Sy61H+/LuB2+ifZgald1+V/bLZYo
+OWosohyaG86SIpOoSiRimqo6LiVTW9tzVhv8hHaZCVrgLr8bMXLT6boTXi7OH9CV4bqZhR6sBa9
HrkPGNFTd4lu03EMEHkrtGPohOj59Hq61EYNyiTHcCh+XfFG4mBELc509y2ZyUveuDzsQfGmR6gk
h2pcr6pRzt8KVT8GvNkfbd13rtPHadiX6UkjLUQ7WyUd+Fd4CApb+gR/0LIcflRiaTsBf2AnoJyq
UeHvAGhiSFEmM0Z2iXbjTWprl6B3LVRWpm2CT7Fx0QdSCfqQApZow/uRCoZ1cZrsb8NS4zXqOPnM
/FxyHvThPJLcy+aopCGHomoBKqmN/yg7hTt1FhP2wW1N7MP/4Kr+rZxnTBkD8nSocE+AKhLHHOGB
SJlA3QzT4FT59zeElUhp0aYtPC5Xb1Fyrcy93AK8R21A4Xq9N13D2LdWLs9VyNdzQ3RdB4iu66U0
8nXYBbAoKx/8Z5LG10R0PoU2382lOHK5GQLamVTFS3EgM2FKXXvDNskeHB5VgV8QeAZx11TNpbSa
YHtrv0Ehur86xXiBibgNc+TuEo7VOVNTFCSi4BKF/dJqk/FVVWKeqSCRSHGVw6vTjbDhyfHeocl2
HSaNVntMekmdiw0Puwvo9wZcvVsV4rYT+lLRuA3+sp36Et4+mfdUcK1i3D5U7dtDDcD55EyU/qku
mQTdgwJ/+EUvjWKph3F9cKTIOUiQNQGohslrpZV3QUWCvxEJYiD03tnlXTpT8ro46QZ7306Vd7y1
h1etMpJNNZTUC6ZQDFOBMh1ytH5nGeI7pLX75P72XfaG5NLmvby7fplRb+o3WsIZVwwRl3r64kMM
ujTdpOc9ReJyGys+8/rQSEZ2/bwwm6RhRx8p6DGOzmSiEXOoUG5EODE8i4uaBN9A9w97EbmdYt+7
0asIxBzfclUUXZ0KsAxz/u1z+jSS/2OLhQPJPx4gvNHIygAywrfwH6eWCOmQxPWz/Fvtq8mOvJx/
jHXHO/bVkKBv5zgLozLSCu0mGv+tW3TUufFWVXq+FwfN2jk1pteeRRCVSC2qru2vRSj1jXKU3f58
PeRGkfxRZJZ3aEsbkq9iBHO3741uETqNt9CQe1l05WBuwLq/BBx9EOzwAfCMo3MyoOFZ5A+1F4hJ
4U60mVO6IBwkanFusRbROMAkBmsHtqlrc1bALIPSiiyx/mD741L8UIlK5kGOTH8pTstu1vgPFLLn
ZuZ1j2IEIuEUcNI424qwsEx7h5omX7HpZK1osT4rEKpbx/qYHnK0Vmp2S3dmPpA1LGryjIovw75o
pBo8eZOaC9FVSfI3J7f1zeB449zzPB+YL2rpXt+j9YkE6WIkuXP20CtZ9NMd0ustQiK2epTEtt1C
mZJ3ZEApPfbv4UtRNpkuKOpVJ9HOoe9eRGMgL6ljO3vbjKz7UWrfxNJRZRCi21xCwqLskK2qQ3Pr
p+5DHffVUUDWajWNtr5TuhQrWdLFRUrchyiyKjjCNN1GCMibmPXnM8SIwOuHmcYTP7uti2KxU5XK
P9buzy/NIrRa1T+SqhLBbckU66Poc5uft8VS3BX6sa3s0rybXlY5eqqQUTg+c24EDBMasJMVBP89
O+7J9/nwC2UjfG4AX6OQWGTfi6S+d2Ld/WXW7206mKAglHyZgSD8WdXKt9R00jcP/c95SsFjlyPY
tVAlzToOamgdhZZgYFTZNlWiB0jY2rjwLfQFRUdqP5o+e8BWlqYDeO8hbtqq3vqWmutRAs0cxK49
/8H2fP3Hn5vYC68t4V83U1etWCfJb6O9CZPpCE8N/ndXklqEpVNyFKHRUUBwLoraRSu0s4KHIDSM
XS73wcxvajmeV7rhLSQ5clZic8DqUz6EwymW7HUBiO1wW/8sfhsr9nvJ/Lr0tdW5hu+6tIDJb7sg
ip8Y/6q4evPeBCb60ArFHkN3qp0l52hTl9SQIMqilcqIrEE9vy7L6Jg0jXVnuno+jwpYFpKd8dKd
iFX5RKwqp4sIb5eyQERDi/3trQkCQreGpxWMz0pZNWsS3kuSb/4d1g/6fU8l+96WQpMj1WjB69Al
/C7ssF35hQmTZerWp4FB74ecPDwKmUW4toPYmWmthmBdXI47JUlR+olqBX21ki+PruvzynCtl8Iy
fqCbmX7kkQbiHxjfDLm7jVSU/XskgaVQm8pdDCTFkcvOysdMQsgYy66HuLKLR8hHwVJu0PEVnVpQ
WydXclaiUzQhhSTNahKSWxFKcgz/wUM4M+miGtJMF1/iUIuPY5Gni9wAj7sqKjlZBgnlED+muII8
ETUUcSsaxSWauq93smqgBpFSfLmNESHLrbm29V7aRa6vWrNeL4OdH4SvfdY7J4SdnFM73cHjkOZy
lA9L0dEhkbFx4fSheI1yT+QGLCt2P7yqKpWz3nrJW9Xdez3SiSkpniLRQ/hYKYzhxlDDs7h40qVx
C/deIul8ro203ytD+e3Wr5U6PJ4cXVjRpsrVd0jDsKNnFgAzCBEBlRIv/14biblwTDU7BJ1s3SGZ
1835piQ//mVE7skIN+f6q8bx7OyR/9SmPIiIYLF8iqY+dhqUnKeRmSItb9HUN5hm9JGQxN3HWRPe
N2Dmrs9bEZP078mEXrfrAnicVu3e1QHsQe+/G2oFUVPEXksY8k9opbRnWUm3cZxJz3pq9IdCQ8q4
m0aFeWetw8LP4eLRG4d+tfCrHHQxHEWkIwFHq1kc3yu4gIinW1zars3WpRv+/glCT4M+i/fBrIrg
qaI1e24Sa4z5ywTxsjUp9SoQus/iQr30rs8z5ATc6mQI4EpZUSHzg5rk/YSHuTbGg5GtW5VSquuF
vMKQKlkGapTe51qbAoWVuhOqIqLl1nwb6itGci864kTpp6GyJSFXk8ON2CDZoS7JkVcz0KXxBxqb
vZK5H1ZiB1QI6vpixOjBdEozHnDDUfYWehVwr0pVWlzBPHGwc5DFvcieVe5az/7UrvdaeMzG7B2x
Tu3MyweVXu13pgVeGWYSXX4WeZfQtV6V1sWuZErFqCRB521TZDsRtl7tLCjExWsRBppZr8PAUhfi
0yDfDjtLlayZYbvVqlVw8lBVh1qxWxoHWaeyUqITO+vcGl3RXnpolci7oINmb3IVmTI5yIrjMFW4
OE2vq1IKflqxhhRLFDeP7uhJ68Yfhg0opPYcj4i1iiFhRLYFFMi3uMNfZGx9wGtq0v5HDlz/l82k
JVuWYiMZaEJ7/XIa08B1eoqTx9+CAJW3tmjuFU2qzlGtRru8QmgD1FJ9Fm25VSks+nGzFqHoGDXr
66xeQkI/c2rp0TChco9zu3cQ+NJxtvnrBmwFatZIpS7JRgEJsLQaIevp4iZGscoM+fsoSdU+9awe
QWNLrdAV5iKGiFBPa+aJ29vkT3PE5/RD+fYfp1cB7sg+n14t3kOwf8BBg4v+x++rKuXK7xKte1Pb
NFklnoLtwrSfUKaLuMv9mNd6INfnMrDQE546gmlT0RUGHdQBqrUloZImGpsosI8JkpKHqEVb3c08
DqOmcvpy1+J0c23r/9z9/4/r0D+qDW9cizqlASB45usk1sSxWISeHkZ7UZgUYaT34adQ9N4G3+bW
GSZOXwbfQq8q+YdiJBflXoF8mmXZyR4ilJBBd4gL+XptnjiatiYB6z/Go5OeTEub66pcvJfRpCUF
EuoBngaiMhGHSN/WI84FGAqEfWv+jFw8RYbypxmhdpOg1LvLFZZktH5xWOjj9NVD9HEp+b2yFmGK
iD/KFOlDqlKMA513pzla8hoghLuB5wnVQIQhrEWzc4djF7bDs5Z+hMmYvnaQCfeabk/fbD4apkGw
yGy52oneQZfmjp+WAEblnuMEP4H4MDkJPKQJ+Amuoe48oaaTPjROWpyr1rhLPEihhhEG2wZgHWpj
lkFJI3fvg3DCyEZF8M7D8Qa3WnvU5FDbmkjerCojLL/Z1rtUW/77l4luo7z87++/ak7gps/ff1JU
pmqBBTHQF9VtAY76lN8fNVZNyTGTZyj6CWpnyI6tKj80B3RTFk3buHvJ1Ny93xYPvufpaxGJdipr
aDXcYtg0ZN6BgW26Tk+2gwnRM8UbI5lbaqOg5jJWW601+nNRmPk9arlzr4yHs2hKs75FyQsdURGK
Dl11Hs2yATA4TbIg5xwqf7yISFx6V8khd5FVaYH8LkMV3pI1VtY6a9xx2YdAJdlk+vNSruODARjh
pQ9AJaDMcgFJ522L0ArnPhzeeoJDITqgW2jOT0/29ZEXj3JQo+Opl3uvkVUU6rxkHTpjddIpel0v
2KWoMz024k8d/jREzLCmGWJwmpvviOKY8Gdy+HEttlB72YkQp/tzh38XPSKm0Gvbc9u2fvS5A+B7
Gij18l0tm/df8gAivLUF6EmCYjuIlozX0aeUQa0ihleRp5shLePvYIBIz17oftNZ+5FnI0KRMtYz
+5KobvIgW/6JspP0rDZ+v5dlyONww6VnSEq4p5FqrTrQqWcIOOmZtRp/Ov4gfiQbjxKKHI+Fj8+T
k6PuLdqS3FlndTKs3TBv95IrNXspQwXUQUo2n91icXcbY0+jRcix784nyay2Sr+5HuJ8khc7380v
AkYhgBPiDvn4YtZnDkjzIeew55FKvo1D0UiZVVI4sj1Q9JMSGMbcLNlBaVMoLuhtGGh85w8Tonc3
lAZmInUbuceyhd3+92FhgVTclR0nj66+j6rSR9eTC7o90Z093IuAbCBpZzLLz1mjjtt07BJ9Jnos
1MoWiq6Qtp1mOXyZ9nYdHllxwnOPdVmcdfG9iHIzSqhfBNNqFJ7FJYkpcY3wq9he/NWm56jwN7k9
T6LWP6bl8LNyW+0SmbktojwItUsojZ8iam7XqEpU9RJF7qe+FlIUFg5ysvByc9wZfijvxB2U7vF6
J9rgYSJj1SH0HTRxsbMMO99pmeJSbrOaFEs4ca/o8BSTEHK/Rc17axfDsO2TJj6otgsfTxrcu6ZL
cCyh1HnOkjxY6KlfX1KjsGYuliRvfRt8hJwnfxipwte5r2EAwF3X24BDR4UqmYXMDCrpcXNICsl+
N/3ql2vW9mvqwNvWcyW5ZLDEFsjb6v+RzfsHc9fWQFRNfs+qxWJK9xc0KeLDfgoP37r4tYsf1QQg
6vKmmMfob+5E+rrHdWCeo2u2E69e0ZsE1e9eWYl/997mil7V6LeNmuGf9i/zxceJCb4KwtgoS9RK
0qIH11L7yBH/nT6ApgOKs3aLZPo1iWWHDjIIWP3MOS93l7x0y7nnmN1F59DeAHaVJPWk60H+MtrB
uOutbKrIEpIplJe2pw0skoSYDwGlL+oCg00lezGMbF4MRbxujNpZerVvbuD+4LHSqualGY2zOAgi
KuHPbADPj2FnGJvKkwvMhELrIrXaOYAqtfEMX99ofbGTqyx9MySg+Xh7KkcdBcg9VkjG0snM9jmp
zGeR5f4zNKnw3BFDrdZVrkNtp3/JulxCDh8lNd2GlrxQYrhTYdbsa8dnT4d1ln1UKcGittbZCCmO
Z5OH8h2VoA/L7803LUft0knc8QXWGpRIEzOd3oKEkeDL9BiH6YDcEUkKWapbFMd8/YT6dIviRunf
uWUur/tGrw9mp1toUfYOksJWstOkrN9ayJPu7aLINoMJGdAJ8IJo+ty6y0P8v0wUFu5VYMGUALvm
nIZZvAgDu36qSpzgUjXtnlm4MBhLeuUVwzVkUfNO+maN4yv/k/IHG4CjNRbWh9FNPqOZv/Mo2myK
jv9Oq6fxacgGVEDz4r0PNeVN8XQsizyl2EUVREgFt03RnvS1tS7Btq16z5LffM/Y+LHtP3XNqefh
3o4ONpg5VGmYUhXyHVUb/cAQauYXUfMxFMheNWaTXwI39laqIWl7dDa9o+0ZSOTJhfcSdeZz54zN
hxSFq6aZLBGyUN0MnGnmmRY15wTXi5WGx9veAs3Kgujlq6b088cqCVkufS15N4pxpeRlvY+yIJ5b
UW7vKfxb14sIEWzBPa80/Mnt0dqj/96VM3ErJyG3YtD11pmma6jk7aPg08eIwXZQ4z8iZ/EWWdFq
0XdyeefKgbpDN0JdIQmbPAF4THnh6OmH5r91oz/+SHkxz/sylR9UnH02UqjbG13y1HsM4Hj0Cqt4
rzy0oqc5qW3/alQ5u+SJjjQPXz30jmBmI9NrAeHFti1zS5nXYohh7WQ2IHYf00WbdimivWzGR5Cf
v5tu7VQlH0XUuSqkiDhAFGf6jP+zTXyI+Bf6Nn7Fcs+fnGEQfpY176lpi+quRpZSlUL/STSZRr2r
KCafEIT3n2wHNU8DDPJadIaGnQAnoxggQkcdyMeZa92Swwoj0xZFmeROi8f6ZNZS/Vj7wd6LI9JY
Shtv8FxC72PKakGdRmVXdapToWnNo9p4n4bhYfhzTJwXLbKGTU6aLnE6ULxqYZeHflL3EhcRJkiX
LXrDwE7WNLV7V8m8+zDYQc0lXymapM74piGH8rttNHnQgQGgrjpNYJeRX00d/k+2JHmGv2/Q0THF
tBi6vGnwcCqK/AWAU2i4/2Vhql6of1KMWbHW5rsOOyCTvNtDMb3IRweZdLv+HU19t2jqEyPr6bXe
/23kP+eJkdX0mX/+hT/zgkgq112Zjhg1uZRThACi6RzkqgUzaZvDnWgRlwFQ1FrCEnn2paMyY04B
IlFs24m8cMp050cGTIap5MYDDv4CDX0RiQv6NsaahaKcK4aPwVlboxveOvaw9lNlPoJbggPYOCdr
CNxdoIUPOPE6J9Ek7qSAck3jjRKvgb86yG6VqzTx8Al0qqWejOq9N+1ah6RANi7CHXKEof/oK6G8
Z/+AFWWivpfkeZ8Cxf4Ya9W/lApSL0PqKjvFjYw7fLF9EMP4KudZh9Raj/CBVhtnK0/yxwij1igx
sxcz7cKD0ZAbFGEPXpFVy6hXZZ/mL8OoBnNJ2ZkZKpRSnCYLclKY2Y2ZyWPeoSTplctRqYCMVpK0
ZSuBS3ACCXaN89h3Q80m7Tacg8lM25cmV88axdYfSUsJpc+ghAANMjexRiX9X0aQv8Syy1XUNUQe
ZTXmNUUNNUmOnIHzZZLLyTPvsp8QRdwPVX1r6qa6j2EW6xvXKj2OTojdqFZs3HdxpuxCMiVLSBfG
q5xjRd0byQ9Fin+P4KeXdxPpbGmZlK+qXK8wSonYgk+QX1LqDXqYnJXVHJALmNMAOaX9FSLn+o13
CJCrw/sFA9OKKkotVfBBq9BAuaNTf3mKfkeaGQ9WeMHoBjnui40J4JxNafQ0tIGycPnP3MeBU69S
oONHA4FWBIOAsgw40e7d3sg2mZ3ZR9KNSN2VSALwF0OUQaOgjNulWa3Yg4+YU01aR2qmbT1ZGl6j
nndA3jvkzN3y2MM/QDCQdt2txoXm9wybFq6+6D8Nk9FXnNXTCiYNKN9ntfF7WIRCZxI5v3i1Ry86
v0JEFMo3D7mDZWza/gGdrfIuViIX8kujvisoj3iy+SOQZdTY6sgBGeWou6ouA35YtXiJsuQuMSPz
RxLHH6nUlU9Wgb/1/84laMJ741MugaXKwdxIVUinyYYO3e3vSJAakz4rbrLhAlrHQbH22dYaFl7k
MnZG68AYiKPiLQnCfDb5sZ3artAeelVBWoP2aIxQb+oWPjwM7Aix4BIHEREGlfE5FL0m4nlFkD84
ox0fXAwqVz4qque4REC3J9vxpiXjQyBwuY69zQ2r+FWZ+XdtiO0XCYrnPOmUZEvx51eNLj06fBXF
myYfvqECfUZzVH0sp3YfMD6igdrwrT0UoZudUI//ffLPolFedWOGXdT0ZhV5AQpc/TFQc2NrxpZe
r41MTmeFoYVrK27ZWUIcp1Zpp0h1i2S61SkL0NLtwcKDiw2S3HcHEbte1h283mioSvQIX/+9Qwwx
sb5jtz0NrJ2yXyZ2f6l1814gCQX2EJZ7fJiaJEgDD35uxZN7Z7eAVCkfbQuDQtSsOQzJMg68TtD/
rAOYq6pn/LLs4hy6tvSKoIAxj8JSuR8hq7P+K+Ti/kwPXDBjYjq/uet00/D0X2XQnkdt8E6N7nYb
K+jTUwWtYJZ5ZvpalkGNI7OZrKWySl99y3xrXL27D4oxeESyei+aUXm0N4gnIPEzTUoHTn+6WroH
3ZfrlyDb6JqbvDpZbu6pEiMkOoW9NDzCv0HpG0GgtHSxEzGKJ6+r432noMUt2r3UOwGqK560elik
Djrtcpyv9LpmC85O/gB4/PPl1iZbdbfUM1ytxJBbhwhBinZLOEvWIu2qYdGrSfzgFCmeWhR670wn
aNdBmBQHrxiyLYZ/yQ73LhKPPKAbLWwaNEISBSn11ga+PCbLIQn7M+4AqBXbaXWJ6syd9YrSvMp+
hXx5OGjfVXeqAefZR5lXqyFy3UnHfW0bYFFnGg4ZTeQF3kzOKMK4Vv2j8YJHrR3T8FcLmGIrKmZ9
RV3AbaIHeaqmZXawc1nfHkQfFZ1rnzaR4v/0iZrcP+c5EWZobZeqV/aAowcmoFLH3wgEJtxYzDdy
H3LWxJGuPUta6V2cA3XlG9k8OrK3ZRvv/YKpuPXdLHgjF4JNGF58d/Fk3CEjbbNKQtV6tEuq2AHS
LB8heq02EgolvnKzUU2lM17e2bpmM7DrPeSSvIL9ZqHGw1tWeHs8wetjJUfa2iKTNyPx6f0Ccpqk
uvZLyuu3jOLyi9VE+QIj5/GkWfmwGTU1xwu20TE5j/09SinBKvYrZa+VSnCUa0xpAX1FL1oXP6MD
0HyAclk1ke5/HyJ0O3Jz8DGz6VlpitTHtrrVHjAk9zkWq8a71X1jywzdIE617hgImoLZ591+qk92
E19BdIAI+n2nKwO+x0aGycpgmPdYYbyVudO/tvYwrKwU9X99AmLVir6QG8l5GuKuOMBrCuZyrQev
TRYCV+PrsRGhM5bHpvK6c+nW9UOXRY/qNMrJtHiT1AOiNFNI8o7Mp+T/SI2uuaOewK8ih4x0A0mN
AdYMaMqQy/8DthoanMKRnDqJJguD8U0Z+2tqBRq+Pj2EC89y1npesTLIsbSolKZ5iszexFKh7b7V
Xv4Q8u3wZjhKRVGU+TOsGfeD1nrv6OFC7PcC/SKjXylAOFL0g4X62a117SWvlXHTJKm/FKHjtA2C
rzxp117+W13qmXf/++VnfmHV2dBONBLEKgh+vB7+wfBWuhGKtFlIT52TKmCbMP8ZirE9yV0S7aoO
NyToktmTm7Et0dXE+pmDC/RqHuLb2AFe43aI7tgWMDzI06e8wF8gzzTzNjyRUaQSHx1DcJ0kmn9/
tDGxSSq3RmxSkLpTzClnOPzuazK+H2Wt7Pomi77VVavPgzpM75GaR9OQc8fGy5Tw3oM1OjelzPuG
dDlK3sZ1UttZEVlQcBojuAl1WglyIwmeLCwA1Kk67yN49RRhESiYCaLvTzRE49e+aR4oF+s/ZGWA
zH09KME40dAwkE1s0pBW+UL+IX3j6sAJrSeN0u4iQsI2f0EOegbELFoDFKv2ttzBzRS3ZUM5sp4u
155UH5y5aOziikrkONhzL0FjWjbHo8C5CDiMuPuCifkSdh0eTsVYm/oGihTaQA0C2D31tEcs3th0
2lggKFJhHTCibZcV0hoXpEq82XQK+kjyA2IMxk8xKZECJllhs5I1zvxiUhV5PJa+rV2sOGerH59U
Ff/ZBl1hW614Sgovm5sDYBjYfd+t2hxfHaWu5nBZjLM8RNBio8A81iF+cvAP5W0kR/4RJ+tspWP7
tXN8/dnH+XoZA7I5kKJz9uBDEbZOxg4jYhxvQb8MHy7w5lrnCwIeD7xHG166yDGWgVP+nkQiPLhO
4tha/Jk0CKRAiVRXGavBdVI4/UvTsen6L7mq1D3JrkmJBADQutWdZJkC7AyecQj4rhi2cui0KNyN
eeiw2SXLWLnsZau+9zb6lIMsNBmJ/WJwrjlI5KVm03nzksfGAmdsGZirYr7m7a9qwrnXqEKvSvIp
G9sIram50MLs3tOj18RKXOTR4OpWlfqCjKF7J5rERYROEq9IvIeHL+16peIWm3TlMh3OUaMNe38S
QKQCApl4urtdRFvkYV4SpQdWKLvl3CY/ptEEOI5d46BMGWTLBE+r2ql5UFtTvYjeoZGNQ+k84pRd
bdUk0l6i0VlRpDMf5d7yH0q/e4wnElimV85GSSJzIY2qtpQa9ICyvEw3Hfn3hXhqMdxKN85gN9dQ
9CYmVgDKsMa865cxHc16gPor0jgmTYRSqBwL8J9nN/upDZZ0qHDoOYoNrq+sAksujtc9r2qbyHjr
OODgCFiznYlQd+uwmKFS4oOuZqvGKRNnIRycD3noJ4/GGH5uHzn19amRPE7jjSZx3nT1EA8g/JMa
jm3U+Etd/ERBkm/Z+tuLTmvlDaa8/AESf5wldW0f68jPLlLtLcU5c0ibfJuQH553kdo8Dr2fr3Nb
w4N9KhS6UYJ1aaRjVs+v7CUN73NZGZ5Bnz1d9+1gvbTFqEnyir2xtcOFRjrabc3xMqyLV6OO7r0p
19mG+c5MUuOti/pwsiAJToUbuFtHqqp14Dn6OU5jdWaDVflZqys9qn6lcB3e0uxMMjiDRPjXjSR9
bfnchT0Y7jifx6RFbb3JkPtEyQHsy1Qjski3Tl+ntKJkpAaKtxK9LTTJIhve8dZNB87qLn/OOVSC
+i4OrOjQGFmA9lplvTW4n1RxrfxIskbGNzoaH2I2SQABTfyyg865JHX7JEaUScCBNYgvdR4X68ZO
g62CgPW5mZJvYoSF8AQ+HMMxZ01b1JPeSDldOhkyDR5yysJW/IFzvRnSaJnaPG6s8JL0wZ2mxsW9
ePlkREzI78XXeOq7RbXmfYr+zHNdvoj/++3vyNY/3/8T3IbKj0Kh7p9aSCiyV5In98PT6OxKSUE8
OEjAJDmO3i7aLDT3ghgh7rzG5QCkw3FahJUrgSVr3RWSyAZg9w4ePrmJfYGzCNVz+SmyImdpslSt
B70OV6aLeaAAEwuQcThp3NT4caYFhLUAUaO9ycr6bOnOc2pH6klEsjd5ZYVPUUDWRjFTd8e6XS68
1DLeYFz/tADKPeROJd1FY9vPEhhmd4MjFeQg+ge/bivIf81PA6Xat5LMGtiFdngJtSaYB2V8Hw1e
d5eFsNAD287uSsdyN6HSVduS02nCGXI5NEX72KvyeIiD5psyqu3jUKTqPMSffWU6VBVy3nU/HbOa
afzuNpESYjOKl/BQogOX6Lh7YVitLTrFKb8rPO0pJt8vuBO6a+jA6dos8ubBN/NjDJT3LU60hagr
yTW6REOX+fdWWDx0kh9u+z4w924KF0VceH2CUMwK5NYmntDEq2p/dSrvWyo0QeG8+pmL0KYml3vb
GuoTJTFepU0wLDWjL1Zl5OqnktVp3rmFvbI7EAUzWNuoNjWRdbZd+aQBg/uuAJiZ4YGVzlwrzznw
DKtMtl98I23fbRsHmqLDjykcm3BtlrIyZwXoXhzTDGZYxbc/POjwuNh1GEBpT22qO7+MVnrgULyp
qc4vBgvGwhCp87pWsJRKfHsd6bWzz/qq35i2tHPHLF0qAyz2uGpnMujqlzFt+lULLm6VuQ0n8LQ+
qTn4vQrQ4XsTdfc2xdYPSk7kbCxnjuegjbp1Xe9iYDGC7ceAv2iB6TC20BbiQ+/54YO4FIWs7KUI
CN/UFEm4CgaJbSxzI1OOnTXAP+jy197O7wszzZ9A5T4ppROfEFGS/x9tZ9bcOK5k4V/ECO7Lq6jd
km3ZrnJVvTBq6ea+7/z18xFym27d7p6+MTEvDAKZAGRZooDMPOd8yiXlM3Ii1r0aFfV5NKpHgACU
9KdRxBHutwiN0ZMc+k8OuO6Db6WhDhA7108SAWhnMwVm+rU3iRoXrVxtRVMazQe74Hhoql1/36JJ
tfKlLPuqS1G4ruQ2uFOd9kyZpk39MyxiAkETONyVcDbFReDv0rF/6xfGmCAm4ZrZRbRhG/smWXm2
RkTwE5mR7KFMok/sTur7cYj4Jk29cuz7uvss2zypKQ1PdwRJfvG7219Su9POw2DtjUQPQhdCLQJ6
OiXos1Eevf7SDZZ1LKb4BzlGPHoYEg5OCC/ZtR3CiIvcO/qT3pCh/k5k+TPbmHZD6T0/a3PT1EzH
lR2lPWTwM29DpxjdvqnRoG9NLbu73lp6yzGJHZft9nNv7PMDZauSG/T3RR84x6weH8sxMh7stNlx
+tzojvYr7xV2eFHzo9eN7nFq0sJVc7vaVuHXqaLQN+KkM7ZR/XuvP/e21X+q48A5ld5M518mwCpQ
MEDMnUc6FH7eXu7DdFXwdX5MpbZ4zOY7S1ceUx76d6JLGLu8Tnd9r6FfNntQ3JTeS0r1IyYlnNeW
8VLFcnfoa7NyRdMK/YnIW/w9kjLzBW7h/iltczeZW0UOYhO1CvTO5EE6TfOFarK3uyTWul0XmN+X
rsVt8XVAFJPaYPX3kZZZ31HF+3vpFfZxKOvoYLeeAyR0SPehrvgozYb1Lqi0+J5U4rhFsqF8mGyE
qRyUdO/63n90+GXe52me3sFH3BwDvv57RDfskwZT6lYd5elhKBsI7Sn+eGqnGOppvZdfiuRSVQZV
B/aUXuC1jvadXlVI8jjNwxi2IXGvpPqqeqj1lnzT44TaAiWrv0VVizi9paWPGmnXPYVU8r4r2tgt
cxW4HVHUg2IyW29I809GXyIHrynfTQ4Wqlyh0lakzwp7CLcmKvjYa9IGcpHidx1QWcCz8Kvf8Qr7
IM4fjSxs99WIChVfpV2s2v1uMKiVkS2b2IIZqK+yUf9QzTT6PTPPVGlCsMCX+dEk9/zVCrTCLTul
foLuBYnIpMlP9lChzkVO0POl+hGEUetmNZmAMh9cdAOT3+SAY5aTsScxbT3bAi/M76ZJM84qdSTr
wOmVL3o/nomB2CQqHYVH9raWzfJ7GBjTprfl8kiY0nrK6v43sBU8KMnacyKuzUtat9Ed2rMw+aXd
eJ868/HFMH5ESuEDy2jGvRI07c702SJBWXRpx8z/6VAmt1KydJylRnoqzCt5W2Vd+0p4ggQJHuG8
cbbLPL2ofZ1TB1DvZctPDtbkmAdlihAiCtt4N8qN+eDopbMO+5muaoic/aiG4ykrKMcfQsd7MXS9
fkTp4RiDTO21HkVl0r3+0KCnBAHfjgwyGg8GxV0+7+Xa7MPyIEq/WojNqRSxG0itsNatvWrhNH2R
5S57kr2ckGlj3BlVl7ia3vWHtlX8zWQr2VeAGL+RdRkeSwdoR64Fv8L5mWvEzqroEBsJEWx4GB3Z
PHRhh9hyF2dPvto7xCvb+qfpVJB5tspvEimLUg6tT6WMKqiixF/tsSrWeaY5j+l8AWDfr9SID6pn
Sig9EAhS1lNlFZvAq5xH4eg4pr6zI91ZLX0wu4FvMXiwzLMIt8QYzEc0OuaO62SJqex8qhq6fnod
JT/Y2HmRnSWfACD4QPbPnZacnMj5ZsWacw41ztdB/TxpWuiqkwphrQPKvfKOlmMr5wKAijvBr03p
CaT4TlKrh6xLxodivoT7bEyzLYfjcF9wUljrZqu+Qnf6XauG4Xfyc0jEELZEAftTJaEoVDdOvumJ
ffO4TPzpKCU8qHXJuAw8R/byiAI7IofKJ8Srrb0XSxkkjRnfVwV9FYSJ15ONrpYmFyMCVlSPpJph
bdGoHeADivOtLY/WKS/btoNJqX02civdi77lotT2Hy61rRJXsyj/YjcCI2Fdv9p1X6P8pYefO0jd
111qaI+xE3BEpRaCeu5dpE1ABAAkUN8DEWSPhtFqCptzX2kcAYlQPafkmVaAsoeD6FNSDS2QqQFU
LNmPkRZav5GLQgXBbTzffvI1dsloynyXJQnxPKRNkXcGabLy4E4Oxzk0UUo9G8H4i1SHyddeRtys
oxxoLly2CYAHR6rSO2jONNONB7vamNTQGwE6HwlCgSe5GLJDOGV8HwpZWpfWpJLac7yn0eqffBOu
S8P0A8iBJAIscbvzlCq/EE8DkoxOMji2Bti4ya4JSG31yczH6DwQ1yAU0lSf4iK3751Yf+HzY75M
I2ge4OB/IMStmS1mgYKVnOLWZUcCWADEhSEqa+++KX6KhhkESPJaiMJbVjU9xlBjrTSlGUAmaNPj
tQ+2j52KCOxKNIWB0wIcKRIcMAwq+gjpVCNjAzxzpA2OVZ7aFkV6cZdoRbyBNtKYRa3qhjwsPtdb
nkR8rhK520KZD2+iAeWkJAPtThXHO4sLHwPn0IK00uAWORuVyQ9AGl2acpbUzXkssoO1LsqEpLPH
O3MwKsO6iL7Gzo8q2qb7PLJVCKZAdrWJSRZ+gA1OzuBUKcd7sk7aozyOhqt5gX8JeNW70RqTvcTR
slT9CTTaOIcQHqhgXXeGrPMzTeWmU6hgcSL9aweo7xx0v0YtJ9HajsXWsQncFqjSHmuvZi823ykx
9DnXTtEWl8a6J8s7brs2bDaETUlRFCAheyn56sVB/A0xgZkRRWo+87xX3Cby/GdqUcKNHlXegynz
oQjj7xyuSMC3FcX7rcFPy9wUFwRiqao1HKID4NowqYM1q1WvpT5RH7X6CTFrgI2yCfWKxxsMJQLM
ybJTJQfPVHvwG4oUusVEPECPjWQdov57EZcyABLIbqvdKr781lc1bUvCRi0PQ1LpV79eUe5J6Jmn
ODecbQH38Lq1FP3YhERaHDisX9DRq5/6GrV4SHBfdKvbOLEsXeaNutfWyqtGxeqJAIF3bRrIdLrR
2EfbVC2iCq5dFDAK6P93UDAl5GLzn7aHMHOU9f2R71rIiVkfLmhWI+npJNPOcDz7Lq6kz4jBxk89
CEm9reoXfxyrl5xqpEJrlPvCl6oXR+sNt4OjmicsTVRYvJ3SEZrxGu/eyCmqArrl3WeR+UuZpujV
T6PqEMoBGSHHj19N0DIbva/DvbCCiIC7M9ALqlewIjMBy20sPcu2Lj/x+0EZC92D1YFbDHJzZXLQ
vLOkiYLBztD2hlYna1hETBBTcQ1hE9Vj4MDNTymhBPQrbHlNygDrKCu7IufnXYotgxBLAH8nZaIb
MVZ1On9XKEWLptE8tqXojF974nyzMzu8eptPVMYLa9wR+9PHqbw2KdPiB2sc5K1wzvqE/OagQ2c4
TyX7cbapWgJj17HD4K0tEto74ax1jbquAtu7WhOzbuG3SMv9dWzYk3hDpRpZQKaKp0ByybDGO8R4
9obldA8d1PfbNJyKkx3fUX0SvkhoQily/yIpVveSVsNnUFTOOdezYV92gDclbegf2gYKurBzwA5J
6FyLvkb5Xk7wqV27OsgK0EGEDEEu4LmNODFTaB4c7d7uH4R/VoUJnCdZuLMzxM+trGeLF1pryqeT
O98H+A3q7WdGcOo7Et3qiioP4yH1jGgfDvaxaab0sTXiT60c+6/gkdUjEhYwXjuD/1rFTbMl1j5u
hZXigdolR+gchTXXK5S48u7RD23tc/u9LlN/rwa5vC56o4IxxKzWNbjVXR2R5ETTAhokp0AdZBMZ
1h+3yXyrK2mpuh8cPtzqqVJs45HwgW88eYAwP5v8ec+OThnv4PifNT5tFy/Jj6IlGb3+EPnjk2hF
UwYFatb/FK2KPxr4dliSbi2Dz1MFd5A9kKMTs0bNpG09KlPWkSlpD6Mnv1106WBJvf+wdLPhL46I
Vn4STkt/orfKJhjJFN8Ycj+SV6UHWmBxFi7EIzjrwGPWvy/ndRwYjUpRPoGH34Z9M361JxOt3Iai
5lHJ5LOsEu6idnptw/UC/h3Bz3BWQREXdJXe7hLNsPl6Z/yGW+ifCKvyfoeqprMZOgAlNwbhLKx9
K/kfrIB9kF8x+5qoBLHX66x1ba+SeqJwrwVUTIBlnLIjdGFvl4itwjGZL+JuMSx+i+HG71+4LNNP
FMSjzjkvvIwTzcVnWelfuNxMtYz921f5t6str2BxuZm+9ufCvBvzzUrLNMuLuZlmcfnv3o+/neaf
VxLDxKtUurFEXTJ8Wv4E0b80/3aJv3VZDDdvxH8/1fJn3Ey1vGH/1Wo3r+C/GvvP78vfTvXPrxR6
h4rdoZa7EISwtQvnr6G4/EP7g4lUFKOyxH4bdW23epxfZ7m2rwM+DPvLFUSnmOrjqL9/Rcuqi49M
3nnaLJaPM/1f1+cww9G71yN258uK11mv6yzrfuz9v657XfHjXyJWb8BAGGXfbZdVl1d107c0b1/o
3w4Rhg8vfZlCWJL5X37TJwz/ou9fuPz3U1FT365HFH5WejTW9+0QWJuKinhXNINupgzQs5rKHazU
aBmujJj2WrLrXN0lNaJ+deWwo5zNwnEYEaleUbxyAqReHdUczaa1MPvdRtcT50zNLwg60dVNTnJX
OuwCC7VQd+qoWWgGd3ytiHqTZqD0cpZru4q5CV03IekGZg9KT3FrDFMsuYvQm2q9DVy6Fik4z9Mi
WI7r5LsX1tJBh/LZzdIUcdN4jkfJaf5EVeZeL7PmHrKl7Eki+nIynOZR2IRXyTd365jVsAYWnj0J
NzVGSiwg2HIULqons0XK2Joyq3BIipwaLj2iWHBeRBj+5eqq3T1ahuoRRP2LlZ0R5iXV++FnGhG4
zO7PE5VY4wrt0eEs2ohNBu6QzCKss3kx6O8upi7hkg+45P3bMOEsLsLPeZ/FKONgm+uAd5UCRItW
RWQBxK24ECWEpHRpf3CKbftM9eW4+zCGytM/3D/0Qq6Y2GgUyz00fXD4o/Jm3ndKaN2LuwTtig4B
2PNNPxuicM3+lM/QzYChCU5d7MPW8MccwkNcCo63sECZ3W7pE3dBYnV7YJC/3fSLSYravquKyTwK
o+iykn6LlnB/KKm3p2aSPCFCTgZvkeVmZuVc+4VR9Iu75UJ5nXknmpMgwBO3NskUr4rexophtR56
61CrGjTP0mFLCUDnhtGkOiv49erHVakQJEHUSOJTSwk1YTtz2EZO3jz2vtw8VkphHa3OfhFdSz/0
Wy9G2ticNXAVl5Ry5K2p+507ziNF33UNMdPSKdaxLX+8riMMcjF9SfOq3gmYrriDB+ryhte9ge5C
wucUq6vtei8wuwK9Cy0s1Q7N2oGXMyCHe5QbTUvgNS/T+iiVksm9J8nVn+4bRatkV7h7TdUNd42i
miu/7tJ1HWlv2OlYah2b6Abo6OWiFTVknUTzRdcHl1vktbD7kQ3o+oOrJnm9GC6A2NAXrEJ4/hFO
I2atawCl68Q274K5KAKFSPlbmsMONCtpLB6BqSiQBvepqx5uin7ilOLzrei0ZrVQ8K8GAZB1/l4b
BKfRXWb6ZI7mCCDflKeQLCrElX8Q4UHInqIr13RX0rxC8EnPfg3ZsKsfpRb9BtaTGuq4or7MDAXb
sKmiNXLmqPNQKZhRDpJG695zqkvRj9VF9ClzXwuoG8khYrRb0Rbmm3kGOXqoW88/dGbdnzrZ6E5O
T4Z4JdoRLPR3tnqft/mQra8Ggk/UAwxW+yNA3IbEvdrBv+wX62WGNove5rrpC+b5PPX+ptuUQ2kn
qcOlfVcJ/fC78qYiWnmTSwxB+fALc/3ZIQV4d/UR7Q8jrz8yvRfKrk/RkwvCD35ciYxpmoSvPbiw
XTaLzYlL8n43ClG5pS3MXR9fR9z0iyYn6G5H5f+Xum/taUXgE9SUA4g51UPpvFyQy35r6n6zaikT
OQmj6L+O7UDjuP5UTZtlGFF1b90VpeJe2W51AIfAoHrIAHUtDCkCVsqNZNVftbFN/WOTWf0pizIO
pmGNMM+UlIdYS2z5qTeIHciDnbnCp5odY4FIGB0qo1uybsQh70WXHai5y2a0hx6kVuTURXUcvuLB
mvb8zCkPgFnVB3GXogOqTmF7XvpVpNtOqWrAXYSrI1NUu1KGwthZvGwgfnQuF8J6/CVUfa9DCRLr
qznUHagq31cT3vW85JBLpGRYbXkBQZXVp67Wr6t96M+SkuoYdPH6ST1MSVjC8YHujtOmEFVKnvlL
Rc4jaNP+h91kvVsB6n/03n1DzZpufHvrS8UySQmfsq+QAmhryNESpyaclPl7Db6m/mouzZCIJJUO
b305wKp8KFHYmUdcB4t5+mAO6pWBvapnSwWPmbIWM5pDsBcut0PmuYHWhrC+M0JYc6NcJ6plDeYD
NevZxq4hGuZfZ/4yA3AiSlx+D8wIXg+jTh7KKkb7FzHDrQHO5UX4CrqWP/vK3WSQpqH0QVIraWUp
/CQJzECN6gFgmJjmXEYsa/CqCatAGwirZVPoIKxibN6Sh5QdTXcq12MeVydPvqpmPSni9UTgS+qn
lqawlrMSlbCmOaoylU5BU63A8uu0K91LAOqQTH0Qd4th6QtmKxUcys6MQCsIP3HpYWO+GsBu/JrI
8E19TxJ1GSCWuJlJLDHCdgIjNBML52XtZH5RVF/V55KyJs3Si405Uo4XmkP0FRwUcjDyV583gGRh
CNVw3ypfS0OhyKoYn8e8B58nxQmZcF/5amWyRfJT9s5+MskIIPKBnYeLWbMmqw4D8d5/N6s3qHBj
SBL6PmweD0ZvGzvF60BmU5+1gj+sO4Vq6L8GxXTwS6L9jR1NL3mZu8NMjAZ+Lr9XW2Sj/NkL0CJ7
ZxONGWF1YrXkT2FKYRVTgsrrT8Ia6vKHKbMxI1HMHHaT/yKlkJBhcHIq6K32SYZw/NDagblF7Mr8
LE3hvfgdXjwSCj8PRWgZ26A2IF3WYafqV9VklDuxT56iULvTrcy92SsDqmQHPsmydmdEb9a3PmEJ
6+qDZRz4+VmJKfgeyXstr5/jWb5RSxJYdPT62Mi91N+/N0mK+mdxmTLrADi6OJsSenZMlO9rxQ6f
xMWhwKOIqcUTLbgt1HOpN3dapyMAk47psEvbvuMhy4CJ7/+TlSaNO+tv7XKo6BCJaeRj0bTWWbiM
qtffm/a0Wwao5hTveYKCqhcDgDIbbgN9+tXnuu4UPxR5Hlwn0aB3fAhGEp/iVViU4SPb7hkr4Ssu
VE0na2qb+q0+Tz9JduEOqCI8S8lajtBRydu6fx79SnXDHuFb0TdQcXuiKuqXM/O9iq4y16EKSuWz
NXf1VKdv48pkFzk3Cw59T5rxRdiEux6BI3VSIDuN7OnHMfW+wh3S3zm+39+N3kAVurgVFx7vkoSu
xbvDrVf5bhE+ounljV+uRBuqs3CjGlN3nXPxSfNo9NxltJjXqMa313GdQrSL1HqR+8rf3biYtcwv
qu98CowKJZXW0Y92J4XUDk4yt+KytIVdeAqzBVXWm6dom4vn1SRcSUiMruLDMyKcxBziblkSbQJJ
c/9yNeHJGTWAdZDKRFmthwcLgsF1NCjxRjQ7J6Cv04aHzp6sVQ8HxfbG4PXJr4B8y+G2Px+OQZEq
d1VWJSZyKkwy2M/qWPT3vuo3FCel1tbhZHmB1L5aedXUH0RTXOLWfpL1LjqJVhlFyqU1hnWGgNBD
Prcc3fcvADOXISUsHOe2NfbeWE+h67QNLANO+l0B/h26cLxMfEVUyP7E8HnhQQ/6bR2m1CmVlUt5
T3+pLDl4BghAXaX3LC5aZDZUEBneMZn77JpC1WmSEHeZm2Tr24fMV4+l7rwNUDtKGAyEBkUXULR0
Y00dtLGzP7W32anLrd8Xf6CBlHeZqNvNDmVXjq7fBeNeNKemaClGM0NXNCU70Z6y4nMaJ2+rwYpU
Er40rYOWNDFVN7lG0MaedcvgEo34yyJ/DcV6fhZ9YW5QRLy09YMGUA6ufhy8eZDwEk1x0UIzoo4m
99c3hqWJdou+DQyTGsHPmmKjkzNqPlIpNsmmAR57g8LHddPX05YsPNT1dhhc5NBeRWOR/odVjNWR
5BG+iWb7z2I84P7b8cIjgJz26rGs8L6+MC5zUBQMly9F6A5U/1sjgMMrrpDQW5mAd8621GxAZvgQ
CRj9z6qJ/GM011ivhHdrhpY7BtrwKC4NrKnnwquhtW/Gx8wE5JFGXroTrwmKaSQZjOp0bdmk0WrJ
GFaxeDvereLVpX9hTQiJfRjbzmP7+a3L5NjYk6v2QTglQG/iojpSLgi3FAWwT0PgJuGc8J97cjly
juaQ/S5MV6fKazdJaYebZYzf58lq7Py3eYQBMuP/x3mWtYf//fW03SS7mgFDWZkY2imv1V0Xqcah
8TT2W0nXaaexZBq2Xol2SkwtOg5AgJGF1E6iqxfWq49wLwHlbJTGAUsyDxGeYm7RlAbUI9alD+FT
E5fjRnQK83VF4T4AQtoAvqpWoR3Gb0/pYqTOZ1Xo2rhHE2OD+l2ouwQ19GNYpgal2zzzG5+fPCQm
aDvi+S7sxHJGe1OUTbN/29d4Q3ggyifd8wXxH+w2sbdD3mhwHf/RJ88G9O9A5lTqtT+DeQex5NkF
BfMvnWoUBzFedIkBCh+fNZ8UaFHm8cLQd6l9MtVR2kbpAJ6jL07USpSnSTGK0181hUG4jLBam9UE
tPZ/9xUzJaH/3TJhRKvM50LSJFfc6RStXO+yua9IJMT/3q3/7IcerERVMMFMO9nccGOJpkoZr5SF
FMzO+zjRJS5V0PkfZLgTSgsST4O2LfXPiuUDPiO/rOspNc6DrlHAHD1rc7eXtvFx5CztiqZRAr2H
I0migHnKX1WFIDxRIAhHZ2d29Nc5JvY0j5EVPPuAlV65xHxtdfYxKFyYKXpvu7ywnmrPRE1yacI7
f+h8CE12Uu1crT5kZZfI1I0TFOHD4wRNijFq7R0kaOOjp3OpQwkW7DJU11ZX8PAaIjM+TfbbADFK
XGwtuQ4VLTF+MOJoY1FKsy7sMiHW2Y67XAm1SwHQatMWxMl0w0BSb+7zJL1xi9ysry7CMDLBCma2
7Fio42+tbyhHQsPaBVLToxwF8llpGzt089cRrNilmU1j20hnxRz2jWY5IULa6XiMJfX3q6cOWIvq
dD13xZrLi0l8uL4jymIKatjvRH/SOI1bIvGxu061vBhhFi8wspLrC1mmy18VJ7YOWaT6ECZwsNPm
k6UdSt2eUn9wWxJH+tXSqYwTdbfivCjcqfnGE9L6q88yxWJY+pZpUPuJVhPfU7Tuh8+E0F4BVEov
TT4au7zVi32TVsmLNMFZRuHjzz87DCGCF5VPWEZQAY0yOBkNIi9BBigHprY2y/RjU5+bwllYhfPS
FNabsblJeXpDjbXbt4Z2TmPqgQbP/kJ9q+IdfQW6dEA8sHxVhTQSpon0M7Fd7Sy866FZx5XW3+XN
70lu6McAiqc7kKT8q0oJnUqQoXkFiRi96JgPd4SEhHWcXcSduFQ1IKmr5bZtho12NLufSJqZ4KJn
PzGdaBNEaoFCl8do9KFr9+MuBQbNRZuUQNoPJQH7id8RtzPKzP49SfT0jmrggtBnmKZ3NRVRbmx5
iisG1XbibMK2DdlbZZakn8sCgSO/H0EAzgrpcxPWqPHBCTxUjBHFuloNuasuE9IAZwB4r5w68y9t
Gk0rJQ+917alHEnp8vHVK0Nj5TR19upZyA7mue+golBLK8kAs9tqIJpIGzhHBXXaK05bjyLv2lQE
1QNsNR+ai1Xg6v7t2CTxQ9fqOZI3M/pTaymP0apQYa/gWGdzZjshfUYV+0jO8K73y43oGyi5nNZX
8zwk7XJlU80z6AC6No6iVhu7koo99Cn2Jga2+1WNo881EIOL3JXqQ5+WyUr0Z2mnr1OZMnJnLuoF
/szWTPniTWWDPiUldZRrxV9Bt9Wr2ne8e2oBp6dCai6i31fTcpt4ukFgjEXCutm2OuVEDTybr+E3
LYiGX/3kI1fAY+3SFc20R/2k3Mt66j9xHKSG3szMX+E3tYH/RHhCbzZezAhamLedNXyTIJ/QdFxD
YZGAgXqXnxedQA2SzThayZlqPOshKyXJlXyDX7P3Oz8jVCr6wve7xXq9i4b83GaQY4W+eQnYvR74
LGr34gKIXb83Ig/VRpQDVzcG0Rwj71IUqX0QvosHPO9EwgxqTrvEf4LcL3tWqiTaeDJl/3kNcCyS
isI1Oiv52QyRO+nj8M1HXWwzVfFHj3pOkfyjh+CJSqLQTcMANVFfAvCRQbW5g90m5VskycGDJ3SW
A8daGzKcYFcR5UAcTqxFc9kH3yCFxp0DZ2i7dmaDsDqJzZcmqc6jVFSAQuYzzYdh89zkgIe7ujo3
s9Su2hHw1UqneBopTDz0tqRuh6mQPhPBunpogH5W6QjxkBkBicrIDysz3zpCct9JPSt3MOs2T/Ao
jvdwn++1jJftyvmYb41R7dfCV1w0OfkOhZ1yJ1plG05gKrs9fO71I4dLt5sq0pIeYm5CKLepicPl
GtGRqW7GT5aarQUEGnpUjsPIqawFytlWLWVlm6Z8BqDoJoHSSc+hN44bWPdzE6QMtLjiEpiyfJSM
+UKtecpThFtqa3UVSEH7I+XZSKZgtgj3GdP+d7eZjwhkBRwW3Gs5Dpdwfl5D9mWQw0kMjvUAF7Lf
Jq/Jtouk50TdLep+JVqBo7UX/beqn8Ili7ThLhkDfTXBwrEWjsKwTCXu/LjeRe9T3bjF9oPkKGkd
7qBcUaN1kxrrpjGzR6NIOGjqcbSr1CZZ12rISVNOAM63MjqjevWjL1Jnq3byhBQB+tRCu1r0NU43
uYM01Bdh+Ns+eR4Lwg9o6uIjhiRV3bvtOChrkXhcCKKvacsPecwA9aKt1/efRNbyar5yR//n/TW9
qWtI0l05p9u8Nbdd3n6ywzXklytDHZJzP3ZdsIkloJ5W9h/NeEYZZz0RuqRrdqL17tqw3Xyo5st7
v5hRtES/8Hj3F/36LJD07i+WFK7ON7OEgKmYWavFJS88c1N31bRa+sTdzJ95VnMHGlvhY9jwEoLX
fxvX2D2gIOHZxyVSWn1sbfIy/uizzNhAvLYjG/ULvQTzWJbG/fX9EE1Yr4BF8wYsfxFZtqub6LIz
iyzA+9BrU1hu+oj4fvf8qlwpai9v6oYnm2AXKGrtFwX13YNPaTE1rMpKcBDUfpmedB2eUOElBll+
B/vCzFDwn4OaOj6/pUqUUEHpW8+AuxXxiIYU8syruDCHs2j7yONsu5FUouiTZp+PjqCuNzytrOto
YSYmrJBZJP5G7bUG8VD0m07m7SBlo/YoLlPTWWurr/3N0lcBryOFKPurNJN1jsVItfezcJi4EK2G
b7Ui5p0NHgyOs3BYYMYaYtTfhMOH7rZTttDZpq7oW+YgJkfdU21Z1zmEwcwU56z6bDXnpdr39agC
SrbTpPe3BvYcP0m9dodl8tLha1DoLR8+R93DoAQlzCzaCqlhddHUHJy1pT/UGSr0iENWl9lBdAkH
cYmsj13CdR5IsbJxHfjnuZbp/zzXmDdfnDBSjrYarCzTqJ/EJVJyFO8Vr33TtWlySJHUydEP7aw7
03Wp89ilwRyjQkum99FX9WS8r20CV+TiM+XN2wKO85hzlLn1XtYTI+R5ftE36oPzODC/aLWF8hqm
wesQh9Zl6NnulbEWHERTQHecyboDhVafBYYnjRz/Eil3oiGcApjpwTLqL+GM+xH9eHu7uKNqqjIA
g7kt0nlrpeabI0YIHxDIb0stU81LWQRxkd3mxShNHly8CpzfPIcM8urUs0zqzJkt2cu2vhxQZEGd
/mOQdvfVlIx3oktcClidduhhq5A54kbkES75CD/ZoHgglqzyWA56ZKEkjOz2XhwlYvETJ27FBQ5H
b90oirISxxTRJ44l4m7pW0bc9IkJdLJ+K9nO200AAJSSIfjCPpCGARa1DpWc3F3pxIC7vhGG5WO1
MQwViswOccGtBH5yW80J0iku0i0wg3hbztnUxTr66s9BoYKGlF7oglOyNjdl8qIprAUpx6t1KZMX
5fRkaYPr2BvDdarZGk98ktE2JLoFighNo89TAVOXp8Dob3eK8dlr1W8IMmUPwtg26gqSPPWlTCvn
aVSDnegOUoT4tB4c7qCG5uchl+tDJhfxWlgNv5Y2vhORR5sX8NA+vi5wnXKwbhYgmfhhgdCu7S1U
plS9AnNpTkYQuzQJu4hmalDQNyqqm8TdEQJP+9R6Y7iujTD8UQLkmFT4TxGC07e9mpuQWuTxp0Gq
LsKBAkoLsgtfe1hGIg8Y/CgVDsGOp39JptTYIu7Cx8qAtT4ZUvhh5pqVbi52WS6iL0N4BXrbbLf0
O2HVb0sKJYlzIQ52M1Q0JVFMOY8Fp4te1PvE41MU8mEyWr8qVu2sTyEuZt4SqBK3VUQJVjNfFrPo
Gyc/WE89gSBhuJ3iOk9RkSgmCr3W1Mo8LZe+7epjV1C69N7vU4100gaI9tZ/3AI57Kb6g0/ehMMu
bpwfnT/k93Alq+dK2ooG1NDIPJuzrrPoL9Od6Bc94q6Zx/RxrZ7Z2yzdPoKScNqRZP3TpB/mW/r/
NKmPIFaX1aFtuSrIqflMIQ4ghmebu2GIv4mu5XJz/gAo/AXRL+pp55HUl6nbMBqIFs/NxdeaZyuD
8Nv1BCSs1/NMV/ZrCprsu0hLS0I6WfVcJwD4ZGkCjJKWFjzCpfUymiDTIaz5HQk7+5PC85MYnuKd
pqiq7lSNQkj0i7Rn3vN+FUiN/EtqHoTO1zzGKNW3MZ4ieafaD5HmjvNxo/SjO6Y5p2Ii2t8ans+r
DhKXh6ruoPOQfU5fQTp9qy24H+CLHN2khsvR6sd8TUYleqD0eDiY9ijtVKvOL7bilJx8wGFpDnTL
M3nYGPaPQ1erX24GKU0lwbaq/w9rX9ZcJ690/YuoAjHf7nnenmInvqGSPAliHgQI8eu/pcbxdvLk
nFNf1XtDoe6WtuNsg9S9eq3qvmvBexAo5u8dGaoCqhPYQKI/qPU3mVvaz1k7XnIV5N8zO0MnJXZv
D+DXbNFjighumPZzK4cL5c/+FvG+xn+MQBNbsCzRBbwK+uwTeCmKOwI69GsT1a1nV4kWDWD8iQAV
FTe9wwiOrRnmUNQ2oJ5Qw9jYI9irevDtbmu7HJZV5UBtWyMh0jKZF6X53YoWVUBL0qKEoUBjpz8v
2luqX6cQLQF2GNsU05d3sdmUJ2gb4AQCcbJ5SCL1xBtrwYTcCRhW9HaH7NrUpmZ5oiXe1yETBD2X
fmpY+DWDvt8D6BGNVyD5iE+Tx7Kr0EJ6Pefl954DMdWF4auazGiV46A1R7idOSw4QDohkHYbT6Ro
oHrPp4IOQFyrOrfggIycovzpzeiCBxsylwaOLjQbRZtmwcD5oF/IsbeqxgnpNVUU16IGlyjpmvdN
OgJQ9W9H6xk4S2hHjIzaPCMbQnyLtSNOa+fEbPAQn0ekqopKmOLxLb8jbb/YjChQk97dKhqU+bXL
XqAUWnxHps9cJqGaLhbwTSc0sIMi7C2gHJJ1mxvA8xlpsFVdv3HNzj96KnL9FdIl2aYEkSJQRtCY
J3diMP+Y4N8D+iHoVeZovdvnDE3s9C8DzHptA/3/0o9g+rjZwY2zdvKMv/wl3tN2loQVkI0CXGQV
6D3yrMVfqc5J0tgM4naBsrELQTvkLsLaGheOV3SQjG3sF4HKS9shCYnkwIW3fb0glk3wrIDSygDf
IQ0dz/nvkxrLATivVGckqSrQ3+qLAZ5KwAuhn9FNv2zakUKmDIowErAn01srsBvXVtCcUqHUPdeX
cnTXoq7A7q5HdAHg30kENp3aEha9eYW69YJGoHQEHweQfZBEjo83Uzq2xVEO5hcy0cXrw2ofmKyb
Z4qk5fuydX9Aoqc/gvsTMkb9mA0QB636JYjQXdSYZI18uzaShyLpbg6nsRMXP8rcNIGXycYTjkzW
upkGuSCspSXRfYN9OTw0phi6owtY0sBbkJ1uZtD3AsBZ9/3bhFZAYruZzGvGfEgZGV3o45lsMPzm
+jZaqyYOVmlmqycxcORR3fCemcBy8bEGe6hnGUdyTtI00VAJoXXyBqB/2kG0OlqSN8Cr5uwp/ys6
i9WTCy7oR8gBVG3b9suqNa6NBLcYRVYuurMbVZp7Woe1+NMRrlRr8jLRy4OFflewYeInAo4jvUtZ
faBlKQJISBD2Gc0DjZISRJQ4cjYnWg05qx4k9o0CjZYHvVEHeniuNeAYNnH2KUIzKwoeCWiioES6
k/gi723Q6J7RlY1HcxvXTw3IMRamhDJbhV9ahIRPDLkgsTLjdNz1cQnAhc6p4jhtLZOEN2DFw7Bg
FbcXQDNkZ7yUwNdSO2i2MRx/lXaptcyj4rdA7kMEIGqKjVk2UAHWJThDl+AiXZrLkQMKh7G7kImc
ngCBjRk6ckMR5PB6EDnRfLLdFrHcHhjdor+Q3RSGhCQNNLPQr2+d2r4pdzWP7qPJcED9RZRWccFA
ZGWBI3WK0u8F3uUgV9EeLkLcQgsm23jQDl6QEdzNCKfbORTUleW671GWgjz1KgxfeNWp6y0FoAwH
bQFRYuwocUCORDgjhLBFu8ID1r4jR84Eat6V9QKCjPzgV1WJB1/Itk7Rh5e6g65B4SYQVIimaWm2
fvrSyaBa+FMRfW2C5iIlEvKLcXqtceDDb7Xq0EEyND8yp3h2ZVa+9gb+a9G/rD7hPFCseJmL+36o
kBBwXOsc8HHaqdjvD40ZSqjysn99cjU6Hz/Z1Z9s8PpSqwp5lip/RdH+4ycPffac1oW5TEtnuE5J
uQGJGdi4J8fYOpUyvtoS3/OwzxjIsNtgDYr/8ISe/+GAOjpEBWVq3mUgNFv6oqk/u6J/0aBtzP8J
aiNUOqfsq2EZ5ks8+NmK4Y/+Ls4jY4v+7fSQZKk4j106rd1wqp58HoEwmjvWNwhpvP0YFn4MI4rj
b72NJOAfP4aawn/9GIkTVL/9GC02Nmcb++RlP+LvuZGQr0ARongCFWx1b3d4rOiRE5q4AMtX+qq8
kAm7LbEKhd1vaUjT+QSsEg07e5yno6/bF0s9FY0B6DEH0bE/OclqsLn7GFVWcY+jFoAJnfsIPQH3
cYh1EgYiSEeytXGsUb+a6wokx49AGBX3XvQ2HZJgqCcmLrIJTm+e+s55uwh9lwH+7hkD0KV65CXD
hNxKbiNxqj0g54Fqj2XuTbBUrkjXwbGQXUAJZDqBDRYcSuZ3MkNdFFIxOop0aiiqnJQ61Y15j31L
tEzqGnyYSjrtadAMKnRh3TBgfwwy6AT0j/ubA9IIiDbfo9XYrqsu2kGus1/ayJ/tqXiXZ+C+AsNE
ADJU4KzJC87rcE+Fv4JNkOMNQC/rRdF6Bg5MkvNFFMlgWyVWa69I793SRmgqBFsSdiexeLojLwOL
26LT3qYDdqaXHVTXQRJ2nbj9xIilVo+UZz4RhS359Ojm05Hme+Tv8yAwPEfWdmujkQywsEi6ap11
4FCiLeC8GyTjmNTQCdGbRSqV02WOdjobXb4ozd8uoTLUWtXY/Uru7VLHsAFSSNQrgF2rOg+zF5W0
NVr9YCdu2iwJwWTR5LM9UJphLIjUq7bf4i3m/MD2TeIZhtzLqBnb6dJlDN0isk+QboPt5o11XOF3
E8AOdFos84JfYgsvrq6T6LRQ/vg5DKN4NdoFO1B1x6/upkmJlz+ipJ/q2uIhxwn+3sB/Wm97KFwE
ie+sgpKjwKmFWaUtxvtG4b+UyhoDw5mNymujbfj3uWPaj2DZWRt430Azxe1PRo7zGinVsNzCdo5x
NBFpHRvIvpSApnNxJG+XuwcF2oqHOOYOrUHmAdKiJ15gDVrSRh4MeKSsWBS8yqBg1fPHWjUN6HcA
VGrshD9WIO4HWUuwnEawzy4be4CmYRT5m8bx3rwZjtU0lUx/m68jyOmjwW7tQpMGvQOt39X6nyJm
AnO/cpoT/ili5iw3Xd6eyDvpyjh5UR1HMAe/+c1Lf0005D77OPdvwfS3hqdadpLHMvHHZemFxpMR
q3/dqZG92eT73R9xRgot91G041aUmX3kYwDSHf2lBQ7iQdWjenSHzj7WvcqhaogvZwu6bxunlw92
+jJHv+JlCi7QaaikZ65rz0eCCCQmx0lwdlSs81aQhLcXZLs5/jZELoE1C5p3c9vl5K06DoXsPxyW
Xj/HG3fVBTYkvgyLX+lSVPkT+ld9IB5/megOvG7hEpzy+boivUwy1qkAbYoXgALt9+iEA+yee99u
ZlvFye0TCr96+wTfBXZLs8aFSxbzfE0zbsGeUTzGstgbBlg20b2ULppiTDcdVD6hJRewfTeZzcXU
lV6DF+HR7AEx0JVevGnFg0DOCTILDXRbdQQ5CuHsLfSQzZPQXtyvBMTNlDVFF8iRdgsjD+svXY1y
pMsKfiyioX6BHtlsbxVUiiBI5KybrG2+1NirWlZVPdhlBLaiQgFprO2Dno4OqPg2vYHk6mPs9c8Q
uahW0N7LHqWJdAvdkU1qm9I2uvu/iTMqpBdKE1zT48itZWhPoNvXTzR3Ow2q++wwro7KBGaZrFle
WMtR4olScxv6Fet+Agl2CBEeAwR5m1ak1paELibfvrhWZT5kxZjdJYL9Q2aKCpLA3JaOoz7rKDP0
t3YBPExlOI/Ya5ZHy8VDAPV495FsFeerEU2O97Zru48phJpXPlDXW4qgCY5CulMLwD6STU8YPLC3
znmAgMUJQHzZGqzd/AVw6XYfDS1bc5368mF3O/ejvcKx6FXH/80upxzqs0204CPvL1kpg03Ghmpd
lbz4BBpDewddynDJo674JHmLpmU/9hdGiGE6RUhK1KDHpGDLBp/PUMgLObM6nR4ykJDF2DpJ6Gyt
irhiT6yXyb30O7kbMi8wkYbzukONl2W+kFYc7R17a7lCDP+Qw6hAd3Us2Ngd5nDI9kFvBiJUQE81
YGGZ6vHiJFX/0q280ZEvpiE6CE6N+YKGcd1rhkkDMrDaC1XSGuIKaGWhYTFCwSx25SMq0+F90Htn
MuO3C4aiGCD3OmuxZAAVtAJCMDvy+pZ6jRzVbbIc57vb6xbZkVwtEmRIoAXw4TVMb9vbyzca17qp
90MA+TgpsMA5QeZlflfTRIYcdAIypJMDdnecIS25GXSVrejH7iGZok3X8/hKpt4MoHfM23/IR6bb
pJvt90ndODVHq5f/UPz/76SkB1oMbA/40XoRIE/qj9cwjQH1qIW0m2+qjY9Git3mYxl11VOZRT8t
vetq/DZZBNhMnkEnaM9D7/cheW/ByFiJ820oM3ScWXncrEJjHzm6s3i0g+kOo5j6jIe/jmy/LBcy
95oHQELY0i04uw+YpTaQlW5PIIIbDlJALCf0A3FFftleGQBMfJoaCGmoqmm/BQ3fCwt420UFODf4
CSAUWtjfoLzDP3vMZ8sM5bZ5ycHQtI9++baknABY6qX7tiRayk8xvrtJJ+Rno2IDqBlxp9CDt4DO
gfxcCnwm3Ult+2tcZU+giQ1BWLocu4JvSO07Qlrl7PmguGhAnLymYdu3EAqHIicphZFmWF0w//xu
J2kxDwkMvIyzFHvBc1BCNniBGyfC+2cBqY755qPrv8SYAPwchimxN3Fv9ys++dE+CUP12YecdS+r
+llYVXrOwRC9GKHr8ZnCkiQz9uAIhs6m4y9qNoS7NGPRlqNZcYXGZGedyBr/13U+9Su7yqH7QWPV
OT1oRRxnPUJUCLqg3rS2TX8LLNM/kaviPfHWA3TVXenu3X4zkX1yrTmeKO7J5GrAyAg73qrxnuxk
Iuf/tP+xPr7jH36e39ennzMkRMf72pK5mxBdbRvL8Bx8IX9dBhDZKtZf+zID73sjA5QuyvRba/tR
tga2HfmftgfJiJ4wx9hTCqGX1IcqTIqn9L+Xulnel5unp6D09cYCCuFaDcGpXP0tEvUytIJ8QzbS
TujBfHqRubmwBwZebLxKbSe29iiNmjNuTAa5s3BF0J99sMx/Shr77QWc1m9hM4xMh4Vd1Z/BGgL6
vl9hUzf+a7Xfw2h6FcX4L/bw7bcnHIyhwHTtahea9Hbj3ycice6B9pToH8YXvTJPeQdmC4oUjt3t
PM8OwJXIcCjR8e2UgOqQt+C6pRhluN6iFUDTMdRY5hj9CWBfdj98grmaw3MZTSfQRtxRNC07hnhu
2XNxyBTjYfSBWnEio9jl0MF8NmuUJCI/is80BNXfti265NGAIt1joeyV0j2uWW4zdD2JakHDabLs
HciYzdmbjxxAmLEsd+SlJTkEN8401EuqHJx8tGQJep28j7uzG0egRTFCJCv4klHeRF9EWwAmDjm4
E+VS+rieoImXxBsaWhmXR2ZCs2hoePkUo2706ORzKoUC2gaUz7fpQjTmMvT7tdXZUCmM0/B+bNCq
xrRaaC0H0E74HYDG/QD2h39HyKA7tiNe9X9EADmFtLguefxlDR/n99WY2NCHx56lYGsgcZBS8WwH
10nT7g+psSEi/dk2+0GqD5L9pgULrFsa1tZtHFQlGFhNUQdrTj4NUTKZh4SwIUwNl+5sumFq3icR
Woei3k00otD3iQztCCceo5U6ZdW1z7Mj5Af9R0CD/UefsWe0cbVnkMT6kCxvgjXy2+OanJ1vhGeF
lFWnnWQqy/xS+TkDKy1mZ4mbrtFS325oemAKCyfR9ts8W0+ClMYW8P7kjkxmMGBTBeLnLf0E4xD0
Rw494AV5aQ2GGlxpsuGeTLI20EEk/WxHPwLUtZuDyzwTAJBfPxFIf6D6ZTyQpTMLqD5N36I0GfaU
gBMgyN1OTV/PCTyZ2N0FL9p7ctKXDNVYiL6n/J6+YDzr0Pbx+3RR1PWKewz0zWUW7BO8B4DdDfZd
2BRPLkvLpwL7JHvMxmvc2PiOu8xZuoyLHTmBkJ52NogSljThfTqeVwVIXJW/Drwqvdj2I4EmGF5C
K0B6J7DvgO8+a1BUbuWYfAMN7levh74PiEbCfcGhxujnufWKieSniao2gpWbAjRTrgwzZXtXQ/At
o1E7lMUtDb0Q96gLu4uobvNNANYCCRmkz32W2GA7zVHByLWSlJZy0XYga9kH++/xqBmeWdjyfo/W
5REQ1gxIBZ35+yMHWPtJvbQTFDRujg/JwpYygb4Eq2aZ4Bk+DBW4NGR0DxWv6N6zUGXB9jjcDpCx
vQdHAHL+Hlq/ZBCeKIJFqXU39l8n5brpMg+5p+nDf0S+9NKlq9mBW70kxdIatKTbtNDs05/QDAzJ
2x7q3dGApjd9ssNzyYOMX9ztadgyc8XBCvspwckD25Z/h9GrYnChoB0W3V/DGr0aAZnfw/Q5Zl6N
7PShRu+I24fSav0ARuUhkwBOQJhs201ZdoQuWH4sLMPZKqAQrlxWgLFXVvDYR0hdN8ytvrCEf0m4
rH80KfTuMn/kC3sEBLrl1Y8+bL4og5dfiqZMIY2T+Y+K4Y+5Nnh+hUDF26c01vjxUzwnSdeog7Wg
P35tbPONNQZK0/IIzBZxxHwwQxtyppX5m40maQqOILYgsREG6xy5t0eIxFQHFyUbCPO4ziPZYvG5
k87wIC28DkIXssPtBC6sWzykrwBpFCZ2qa3V3s+Xl6GbIFpaOXeuGr2DrTerHrAbGytTKcrYk7ii
2D4C7fq7cRaPJ6OtI9O1cxhFEPxTZebJBMvJ7cb3rNkS/rr5LaZKQ/WcdM0r7ZFpt0wbZTVAbF5E
5p7sMgyu3A6AfcinL30M2YFbepfSwNruMIidO168oc4DJZ/rGEoVkIqwVgnqjJCcS6eLHQlzSQFu
+Jx1jbPkJZrVWxHnSzGZ8WZKXOdiAHE7X6yQ8VMonPVQREhvkYNCJOSWliX+yDZkG9D/tzLdJIYw
XS+ugwRdSOdm46YqBX5/TWUgASnUAZtG9RnsuT4kKl3j0OshY5smHP2XGuQ1RzeAeh/X2tFWMfnL
XoDCf/KNEkxY9Y9a2carvgmy+u3GAj9uJiAI4lqoLpZWbj03QdeteC+cq7SgLZC1SXFAwQCMDtEU
rmsGVYTUisplXoN8J9bydKW+6wOgvQHkwdi0UPRLR9Na/+cYCqRLmoLthOvo22J0x4uvZdmFOG7Z
JzpyDhWf7pgxnUiGLEuZutM+OmGSr2X4tujD6bvvv80DHwpY7kfntYUswwLER/yR21GwUQEwNhI0
hmeWhsm6b4T1XBn916IaoWaegAcPu7rvoHu2F6OeZLBfkwC+Hc9o6EnBrGmYz9M4zpMgqzpPaisk
tAA3MaIhOyaNayzzSaZL5JyyYxyNIGknTxel6u2WXFNmIoHiFtPBHlFAK3VbZWWgETyxILwOLbDk
FEZg0DAK0T4YTlovq1rwV1XIq++i12sxyK+DCLofaJn6yQM3ePZzGzzMwehcM9/MoPsk+AG/2fqc
KZuthRP4jywVL0kUbyddP6KLrFQIbA1H3ziNcxvl4swdDxZVoD7EvLt5wNWBRp0JxflOhdOWIEHV
CJ3yoUVGb0YIafgQKFn+bhMeGChIlJqCKW58n0uoI1qP4v7jem6LPXqQdSfwb6A9xfSN1S3DMjjm
E1jSgbnRSZrSASiwcj1QlWl0tL7QpAjaTuubbUrDi2W8Njh2H5IgrHFKNo0Rv8N4NQ9HWXhXJYsU
nbtJiHQBiJMSfSEHmOyihe2WfPshGrvlVavy4XwLdn1N7J3Vjx/CIOSerEe3aMEF/gKCmPAsqtq1
Fx3yAfvQjl5qxqKLEji3rAC/33g2GMjmEPRcTYs0iQw8XVSxAp4Ioga359PI8hpk1mt6MHVkd1Tv
XMq8K1ZSB5MnylGBW5gCAMFUzMF/PPxo9YLZFsgW0Zau2Q49TY8YsxJ9mXRrEvHhzUVGaaUOUH3A
ZugppIH3IY4PVsVXFOgmFtqD7Nq398yRs21ewVb1roVMm8MXRV1AbsKynLskm5qdm3T5vrRddZ0g
BAmNuLT5MkLu0Tdi40cgm51XMf+184txSZMKL212MrfAPBL26mpjyXlSYXpneiI4ZbdDjsibJ0XA
td2FqVozKPQtCt2p4OlOBbrUY7NE0io82460gKvRR3twbXDQX6H1AISMb3E4NYG5RNQN8OZI+Sze
J5tVIrfQR4O8Mco5V2CGx2uRyebMPCjUC1Z4EN8BBYqZtOpQheY9jTxtojvwluS73tPtCXoqLUKO
0oizjVkDfudHbfm2Spjn3Yr1yKQmVhAl69LBQXPMGAgJbx+F2hJ+GiBodrTaqNJdlKbiIkCqsA4C
mazpL6rSf1ZmUj5CyY2daNRGYXcumx68f/DRJWxMufaAuFinVfhmQ+fqfVQZwfy3iK7a8lxP9pXi
6U8R5PFiHXPZrG8LyUjc2ZAtPtM6SA6DfkP5KZJMoFSpNf+VlSU/hUz9O3eAeLeIwFpPduG5/tJq
LXZs43L8xFK+7VRgfcmlBSXrslVbCstQQs8tHOzbaWCH/7TsxIx64UnQcNGyRSTLg02wwNbo7R26
BqN14U7dhljIaJgit/5hyPWQKMvMtonWN28kkZQwy58xXgufBmgKHUSGfyUNHY5seeUFaETQ3tTV
HJG8Bi5RD80U2EOhafppiJJBcs7qLpuHsZLmOa6NH/NKqHhc0rj8SqNYuO5l6Mxnf5qmT10puqsB
HTHyccvmd20eXsg3Arl41yobnAH4RDBqNPfYYO0iEKx8SozJAKZIbchXDMx68EAYSPN6t28fVZcs
yVdPcfLkFT9rfPO2MgXWvY/K4VEWZQZarnw4eprcCbBhe5cyp4aWDvii5hB00zS2697TKC1zBgxg
Ym1oOFjAcJdZeKERTSqxQV8gQTAcaUhL+kF/72fpk9K0J/nQZg+GztqWNXe22GAMkLvh9X5E7/6F
QlCU4RdoUOxvE7pCmFs0AgBBoRehS18kYl4kLpphbwO6vADDRIhSdu0t0iYEmrl2HGPBDJdDZEuE
K6efors6r6I7dEvmuwTyRguTYhqGNruy7i/kpQsFq0MZxt7dHJS1eLi0+A7M62YhmJJMN4t3t0m3
zyr1x1gpKGzDrHRXaLgChiSMTXZ08ct53wsUMgFam8Yf3v5jovJ17yMJXnfmNu3zYeehW+gx5u4/
PJ2K76UZonLgV58K0KX9LSBr/U+hquo5AC/eYVcrHLr0CjkOSw8+eGQWiQdN+9KK67OfG/YLE5sp
KpKXuhmby5jEwGlrc19Kvs0AHN+gGGW/3Ca9DbFbT5HJmqbqOL8ZRxbibyThFdr7II/04dJHALzx
QUHlF45Wv1vpDjLv/gUHnsQewxVZQsawz8mqahvlJdTwXCeErGsu1q5g6SdRYCuYdHH3T4VclcEc
56dAGav2VfrF7ZDUyIHPxkm7x/EQ2++DVbdottPTI4jdzNOnwGw/oeQxrNMcu/1WYyE8jY8QrYPX
pd9faOSbYFOYukwsLWUB36G9fSDfvHGMdvnGrYCY0lPf54fBWG7MEAymCSiskQtAI/yge1RyG7Qq
+AN5RN0+AFcUzgKDz8zXXj6RPwK324rZ4XSkibme2FFzyzQ+NXmiDr5uq2i6oLy4+o6GsRfh7zQa
TtYErW2wcICfsankicIoYjLiatv1IIvdA3zULwO3aFDxVMbcGxDlabVILFPeWUNQX4B9MYBmRenU
k3WF72etxUl/zbDjLLwHISA4zHPnuy8CcaSXU98m4QUyaNuO402/bFk8bMCk165uWz09wZN5dyST
BE3fxgxsgKSRHhWpN75Geb0H8Y7xw3KtE4RLpy8CzAJLH/3+V/BmGTu3N4cd2kuB2tSTfBd9i6nZ
7KeRV9cpcspFpkp+znVXapYAHi0hCTSP3u2ucEuxKmRxKG1wKd5IZgALha6P0ftgVzXLAzlyfL3W
Ve6gxs8iKLn2pjo3YEh76X/W0upfYjbG4MgFK1rYhPaLAP/XJrXkuKEgsLa+zWFe47xY350438mm
TO77xuaPrLABjM9N0Fe1afKYi6o94YnzhZwT5/UZFNXncvTyk62yfAVlXAgs6mHY4w24oFu6REaK
R5j2qDGDx4dwpxbq8dZkHNxvgMTl947ym0sO/OiiG0LzM29HY1U1rNzTMEPFAuqY8lNm6SMYcLYL
DmaYz1HajMBWmMHe50F6RNept8R2aNFnQjxPRczPpqFCEOgCBgAh2W5lVEF8qPRQhwkdZsYNPyNf
CU20uEUxDCisFahs+IGG72GWXg1gMXCjEahgar+hswMMW3X1NfSQU9cZ89RsJZBWfXAZw7I6oSPO
W71HoCSBFoBUyqWnI6IOlPIUAU2i6mvcvK1BEQYU58BFBI5kPJDMhw7FtPXUoAdkrBrrAa301kMu
wk2LLOWVIooktYE4CMcFslPg2fVTb1rgaaP2FOzY6MkWqgXmClNpRqvXRDqyXTuVnIpl7RmbcXC/
MGhq7TPQMS06zQzjTlF9pCFEauxPbi/ehvGokk2CVuXV2AhvV5cQDKOzuod/9U5UMlnRQZ68NKTT
+i3Y6WR0RFInXVBVq3M6UAWn5bBJ2sAASLnoD8Kxg6MJ1NZcHcsiUHKNqLDSBLJT6axVY7JVwADN
K90m/LkmMkVQJVxlHNselgPoxoshuwszvNHGyb9vohImYAiOIwteb6Yh9SCJ4BRyGXd5ny59XohV
anTZZh7X8aQ5yxN7P4+tCC/fpiovtERVeNmdGnucD/Vk4O3m9XO02IKkbjzkybGIZXbCbuftMgUp
wD5/jnlVD8eiPZKdZnRRaING1SSqGfvia7D5NEQQDPbRS2lHBluQzdUO/PdXyxKgqPWNBoTukEZH
GRVIO54Uj5Or3KdRACajkmsvDPeJLLYx7UEf0d8JbRpss1mkde8fKaJERWLVCiihtUbrYUeFVknR
gEOKpnJIyR7QjBUuaIiWWOvyPz7Jt5v+LgHEpUUVPuxzF53SU1McO31JRhvjXvECmKGpONIduSun
H0FObI/gbXyfE1M4+Smynmrw+fx5S36jHZo1pLSSrZPH2Yp0w/eF7g6r8T1ZsdaU5x4A/LOb59kq
N5l9HL3qh4iy/mTJ/u0Sp05/IpsXgF/PdfIjOScd0YOtAXm09xDyjOigA6UzeNUK4/5WppoGnx9N
1XwR753lDsoMZKIyFV2MDhSVOopGFEoTJ97NE+eK1q+1bsv/vhbZ3z/xthb79Ym0MitL+4hebDw+
8TBqMnTeEoI3eB/iuMM+pR0eKzcvthMfh+RFQZznrD07riHPIxPRHq+2Q8dSIHbINt8GAKjsU8s6
kI0upVejn1lf0GYAktIX3uEEAd4u4atPBuD3QWq81F1TfSvt4CXAF+EbqKDnG+BJ55vfXGY0+s+Q
yjhod6ln/o8l/s9jIAGGLi/wd6/d3nVPzeg5CyJ6KHjONy10amd2CNuHsktdm+6lwz/5mQVPycTs
l79NigLWzuwQ/540prX9EttOcpIlmi/7whjv6NIlfg6tzOXNMiERd+clekOecS36amo2y7K2tlaC
M6onLfVhat4vjaiponnJwQJXhznqpIT+BJ3Tu2sibm2zCESwZHNQoVy0nV+CGrSs1wN66veRL/Jn
ZUzbsmEAtWq7aWfhzS7j6s3ug7Ft3wBf9+xWOEO+22/xv9urBv1rVL2aC1+6egXKS2gyq7lY1oC2
9tSH7dOtfpYPrNkObjAub/UziRImsrBJsLkVxXon/pLHzngk02znyypCRxnV3CYjyk7crp9uH93j
gbNtGq6Wt2XaaPi4NDmUlc9L00ImqJzveo8tJwsdgsKbkBjMAUm55LXnLY1WFOgDGKPL7METSu3R
1/Kp0DaKa1kEBUUgSLa0wjyXFnhfRYLdBw1NetH3C7an80o3023NJsm2eN/4R3ICB/aQunl/GtDG
vxoLHztuvZGZdx548dXKQWlWmwLwTO+qXIGqSw9pu+KWMWptMsqOZPMCEBwAFH4l5xym1/VQCt/c
bCX7eVvWUMHHZWlSaCCZlUqR4RyFbRAtO4DRmpx06d6XjQSOCqrGrmrsDHdfd9jZ0X4miIGDoCHt
Z2joBYNEIxJKE7chedHLhr+X7BTEOPUM6CDeRuP0NexwJIp9cziBUBx7PBr72kh3dEmiEhKxWbul
qRFY1vHa0FNofFshqkDwbw/twx/2eeUPH6LyMFn4QSk3SHEM+9GPH5kzmK8+hFjDyE2+F306LNsx
DS4Q/O1OoPFAO6Gqwq9Wc6YAF6rEy8oHp3wz1vW5hI7Iihze1obG1DcoOzcrr5HJOeRxceETsAco
bSXfPfY01Nb01UZT+go6tqXeNkdblIiRexAQ7sQ7V70WpiMWSWbHd2XpORdy4AiA3grtMNBiNztq
A/zLEUMfxdgcfIuDWtHVEKhRyAeyyc4Fyk4N6qFBZnBjx4a8RjlnV6s174Xe1KYoJdFIdgbfGGDM
hyIwRB5j32cHZFX21NRya3ShIdSd3QPIz2cnxZOdLgqlpYObeLs/7XpZsEMbh8rqdh/itZ0+IJsM
fkRDzuz8Yzq6d1E/NuX84936bSgMkMjyONX59rYsA6b+nAZy2RhiPHseCjojMPnXIcLrGo1myYPI
QsB+Kyg2jG1YLi3Hql980aKNT7b5axAABSBl+T3MQJ5Uev3P3ilXWVb40A99QDEoxSklF8s6tKOf
KJ0Bxp1n38bkH/ToNZ+cvldrjkfjqfl/lH3Zcty6ku2vnDjPl3FBEiDIjtv9UPMslQZL8gvDsmxw
nsHp6+9ilrZLHs7e0Q4Hg0gkUIOKJJCZay2W5XsT2dXV6HIsKkE+MFOp23y1LTU3xiT9Dg7uT1oM
/MkzegT3EXk/OQZj25wDui+xJztHmdvOu4aZnwfebjvHTL4zOe704JWfUbQJgS6wH0pdz4KuHe+Z
lUVrn5fxrpR1fMPdQC1Mr+0+o5J+PRRx8o0NwbNOouFT2/UDdp9mdvBMzQ+4svOlbGX+JDXCgZOr
3YzbULrBvqxCMS9UpEGBLep96JrjfVOb9+DpEJ+h0Qw1J583B+iHFXegaXslOz4MojJt2R0z0Nad
qzpAIXXoLgwP4DoQYKqTkWbhsTQDbPZtu32txNKJwuwrimsgkzU5WLUzrIGhDJaRFWe3AL9kt7kP
gBcCDgXi9SK9NaG95s6KFO94TG7IBAyXgcx059nBrDfyjTKaaNVNRR/4Uxtny03CGcLG3c6ennuX
Dh9ogdHPb6kVOH5+TK3geB2U5HjqD0EIEs8fE2VIGC9wMUUrg0pEsKB+n5h8ZGDWs9StvhLZ2zjx
cRaxHvZNOsvERPl2IX67HMmHDh/aRa/GfY1aV226O0jYzIQDFo88sU+XmoUR0hgIDkQrqnFQmVUf
AdD4RJ1kcgLzaNntu3+NCnekyZTYG5Ur5kRHwfPqOQ+5eWchaHb4g70ts4/2yGqeRVK/+5coAJoT
ewV+N8+eH1l3vQKa6hLJyvy2fud3RRLkIB1wg1JNAkHVUvAvNFUD7gmf3+KLyR9bSDJtGkC4V81g
m88jbrxKy+AVjzDQp9SxcRi0GG+gUu2CKAOA5Gkkcrr5Yz+NrHMEhpRTXEaSg/ABAqORNioqbnQE
0XH510h6TSZRokgjReCy5xrFR+SAlR6wF2qZqorfoUI8WuGP4R26OATfMMSrN3ZtF8gLBDbUwjWD
HrUNelXbir9Cumg1FHJUwCQGS3B0mV8jDmQhKmajT2Jk3cKzOusm75Sxbse22TllMxyQZ4f4uMzL
uxK3ecDz2uwFy4gHP0Zx7yy4G3UFxrBCFpOqCH+pDZbN//TeRm3/9t5UwT68t9AwILI7Yb8IuhX0
dTqv7aDZXcBZUxNV882OYF+1ZdwBR1Jviy6Ouxkiq6CQo3CdW8lyaYdgDLgYHaRtl24fGDOksTPs
Whu56iFmNg96H986Ges8xDNaicM4qXj10yHTTK5qBbFzWfRru5fZzkBJyLFzdH+kMzroKAdDme84
i2tHWfqvYc38WVrJfmVHyt66sgju3GGCtA2g+kXlyQEQz+KJPAZuW8hv2o9A/3Rz6LGrXY9biX1N
63+I8V9OyWmEE6UAZBSKVdcH2PaDjW5AcFdIFxgUP1mWU1lxbdfNzGxQGdiiLOjBESiR5vH4TG4+
A82pKApE4FrsNcKwaU7N5NYqYPmm4X9y63HlrzOUIkLGSurHKk3XgHIjr4crb2WJYFynU7NLinkE
3ZCnOCvZLrYcyI4bI3thov82RJ57i0RzfwM2bSDWJ3/b9Jx5rSUyV9O00Edfk/8Qyfdpc8SNN2MK
ZDuotcGwu3JRMzZHdjHc0taWmgWLou1l4zv1ArERfmgilhluo5IhE10CXepS4aoKRTszzVYsvcxj
B0HVrnhItM4K8Izb91eEOs1eNYjTJKPVHAAyAb1ECqLqAwQ6fWulCoDKc9l3K+qngyHDL5FTWOs+
szQwLDiEmWqPeV3mgPInAgwyrtPPyBjm9buP7Wg9L+oa2d/Jmzq0VD34L6G0EBdI3kJrXR9156OY
EPpS8yaHRGMXo5ofqXucYuXVrMD41sxchCb7GRmrqYfOXFTKbPNS3lzthWmB+uPSq+2FWaDQsMfK
QOAxvq/pQsMlFBybmOOao9PAvS/sJILCGeLmdECOKukQ0v2r3YBfKAOvP1k+jKT2GIcmNMvnNNd1
DISEEIqfDlYq7SXvEyc5gR6sWTFwgZ8K07ePTD+aU7kXHchMZ2PQ2XMnGrJliJWKxB7Edw+jSufk
EpNt8LIK+j0BX15nqEL2iN1JAJo+V2czA6pkO2860JmKRZOBScGBEfs5b0nWZqw4yncnLyE5lM7r
YUM+ZOIi/2s0TXltkw818zwVfH7tcUyZL0wHgpJVh4RRl4XvhwjRyAp4ebST3i1BOKS+XWwJ9ZC7
qGS+alPjO0UgPwQp4zCEyk8A8vQG1ewH7B0/RjN/CW7SYFeoRyM0PqEK2j5aBvgBOzsYoBQ/RMdy
SDJwL2njDBCaNS+bwEKMJ1EzMEZmb72KlyhSzFD7EUK4RvjBNx2Vr7lymudqQN7ecAJ2hwWPC+7J
muHvmMdbPLRasOBUQPPLeOng4YrrQWT4LqJuOFxODVsbO7PCmiqLSyCJph46OB0qswbQ4vXYDTah
BdAe6DBeUHh5hlhnde+OhXcAWLCak93QIF/Mq6C8iX17vPVEj/XLNCAAVwAyRrnYc+CLH9wccrod
yx5VPlazHox8BzoMnZEe2HS42qipO13PRWKt8hEF4V1WH2tH5Y8eqmDvatefM6sKUNeyqJwseRR9
kz8i8oryxkLfkaPKkxOqpNwbalVR9dZn5XCZBHp1oFVNAlyH05z5tKHFjajbUjMZxbhALRBfU7Nx
C6QHEeBeUXMI/Rq7scpd2NOLgis03CK7Yc+pF5l4Y1fmoLegXtdpw2PTYIVKvay3qhuEDM7UiaVr
OCvEwDapYdgj2JbjCoCMatdgcYBQUhr7R/y2/COdGV3xDL7sbmOZuRhnVum3CMAPYII3U2wMUygz
T2d0UFAF2PkhDtfmn/yuw2gEudCwa/N/P9X1JX+Z6pd3cH2NX/yoQ9ad3rbmvR9AZNmASkg+o9Pr
AcQfYpHbRT+DUEKyv3bIEJT0ZZ7+NYTa1253mvHapLNfXyBpkJE0JVgO/36aoPzxxuhV6J1cjNdX
JaNTlTyfOdw8jzrE3m16E9ch1Ly40CkNKYroCcqb5daww/y2gTSkQCrokE2MnXQoBoEqEMMv5oNl
v9s6OovilQFRo+MwXQGojdb1qtIxsBI/xtKIPEK1XC+t49U+MmC3xwR3InrVa8cAep3O6eJT5gZY
meugdZZxEXrzyyv+mBhRKgC3weHd0WsnOsMuuTSjxWUqGhzol0R2wc1lqkSbxTIIjfLi4hneyQYJ
0RoME3rnaKZ3lzOZtO9nf7CRS+9ymeDCxjg6ZD/OrjZnmuY6K3VcbSVYQucRxxUPejfvrmgluKkC
MKlT0xexd6ctSGh3sXUTTB4l5NU2QSPaOXWW3PXucsRb0rJjx8ugTkMpECAeRL5QIprpOrtxbfsE
mpTyrRjFyXBY8ca1PAUSJxksrh/VBxkm4GbymL+VVf9IBelUhq6mWnREAi72q4k8yJ6W4w1Q5jM2
YEOQiOgWBHr8HIWRPOGGtKQWHYwRbM6J3by1g4qR6WtQkVd4ZT13HR8sBjJV+yrh036+dF6aH2dx
ZL7b6KxNuPMSBEMyY3kqXy69as1M7z7WOj4LIeIzeK+dQ92MezJBHCI+NyjEv/FxL4NqXq/m5Na2
5wBkTLfkRYemqjexnXdHavVhFJ+rLH/KZQYmjWlmMvU1OCscw1Lbq63N7WruRixekwt1JDoF6CIH
iIdsNGdQQk5UNTxeXF9VSW2v4x4M1Nf5lJ1YW2n2qNcyXbzhKB/dPXeaMw2jj4S6iBJKpcWH2c0S
NLzR5S1cP0KMHWUH9q/T1ZT51W3vyeBwfWda+uHMBE0iMKn4wsi3dip/ZhiO/PCpSstHGakFuipy
oYM3ggOkNmvz8qloUtl6EN1LUz2/vixrMndjlKhbv37StmqNHXO75+sXhwApeP91sr2+uz4T3k2u
Xmiuy9/Q64sp6jrcXJpjwXdg2OgmME23lRZEEow87b9EdfNgJWn8EEGycScZQ4XuZIeenW3kzWnE
OhzFn269akBltHXTgj9qEN2RE3Msc944rDqGtjAWhsjTmYYA333bm5+6ZsiO3dRyCm9coVYEzMml
Z95XTl/duiC9atzYvCdTa4LaS6Uq3JOtb1WxScOczS8DhKXue3Pla22CiRMlelhXt9GWJgcnbrxD
VMScUZMGePixGI7Zn8nUjgglJn1brWlyoE3SQ2Rn36iT3q4RmnukcNXN5dUbu0O1WegsaTJXxt2J
8eJE/nTwouhLHkvzQK0ey8O1L60WdCL4QKPRqzMqVRbUSaYcEpkzXvn9jprxWNgbGSJYRy70Fjog
49h4TwZDQuPFK0e2oTcAWg+2U7rHVhJ7qi58YqHdnkcu9W0xdm9+53nPkHYfllAEHDaqRzPQxgKk
W6jRjDzvUFQpFPiAoH4GTyEHJW7a7Is2ROmadb6YWyjw6bIEXwhiNPP3HTco1DaXOr1rbX6M1Me+
zYrZh0I9O6ohJm7adwbedqH8J8pfK5a96lrnDwWSbBtdQ+IHUVrvYXKg1DbWgK+8/mwgyPkaCRRA
xh3/HtvJTZMM1ouOmgF6oFZ2duywXbul1e/80okRp4gZWAN5/xAPUMbNIND5dRoOjVL+PcRwmSIY
jJ+ov/LtBD+NhAGSMOHIQ9cAs4UZA3yWBP0naFSAyxn2q1s3oc8TTyKNiIDaxc0B9p7cgI54n22Y
3K6zhdFXn4gOIHk8gOYb8A5jlg5vqQxQXepZT5AdLlGUaKabum/iT2XLD7Iwg1fgeZJ5gfLok5YW
O+bmgNSaPYSvP0Z2CcQoaGTuKJRt2zZbGFGEBJHKkk90liknvpx1f7D9yU8xk+G+WSQf8myGYw97
MINtPmT1Ljk2MdwbYnS2lF679EpkyZbCKAEz+ZGjI2eaJSnrDdn7KJllIxK7p6ItirUD+oEnKy0u
fFZO4prL2HarLaqQIM6b5Bc+K6ylYY8aEGhbnvFp8ncRJwNKDWUKYsjBo2wVnbWcaufngeOBB7sM
4v/Q7uaRnvmh9vdeDNkRlMrE+SkdBRIuZregDuQJ81MIDUF7EY39AjVU/v7q5g8iWA0qkfOeA83Z
oVBjr9O2fQg6K1uCpaxfXZojiNi4U+EtWbJ90J05gsA1OVAnHToJwjCAus7Uotn62HyfjZvd+2zK
NtSq1VmDiJdrxTPizIL80KFzzepErZol9Sby0mpOTTogyAtiTlWfeOmhYHPyqEEgNueTlAjZ/jDH
xWMa8PMcf3oVu4T2a9GCezIYeHFvxOaeuBl8qJNuYmCtlv10UUCjL5xi0d1NCdHue96Newbx1yVu
jnIf1CqYN+7ID3Wc258Y6NIvtHU6y3dgoSwWClVzz+TmJyU/mEytXStvAap3XumKqWsIV5SIWZwb
xpp9o1p3wVQcvur0mJe297mNQbs6NmO4Y2mS3U8Dqb+Kc2joWCgXssPY2cYJ5nFqy3lTCPgEQdO9
IlvazVvuBbexa5oQcx3BMmrnI0SU43dfAUUWDTnGbGEiedqCoRfcH5wtejqzsVXtMu0iXICzS+90
ZgdfRNNDxd0FTGg6gBRTq3WNgt61aDiSshp3ogbLCPD7y3Ht4T5zLiVS6xNf2uWPETTDonYQdKW/
ZRK00RnKcpMG163wmPicgGsXYordZ2vs2VzHUQctPdVtGqc1NgyZzpsOkPA58nLjS9n3B+LQ9jKw
d4Z595mVCeQggb8wuih9yAC9B3QbZ6oqIBuKW/KDEel327WXzjLG6mWXVWAG4rhRAqKR7ugt+06S
HJyy+nJ5x9NHcQqQfZFHGugNFAuiRy8tDnlueA8RCJ92uKNMV2E3fJ7sCcPTwgoCvnMkqFJ+to9I
ZMxysy43uP31Ryz4++MonA760Dxfx1YRzkrWR8OMemQQjrOmFME67wbomhnQQXC9Kag1Na82GSfD
BrVt1bmdDjWI9ZG9gI2a1HG15bWsV6VvtXOqcqN6N+yBz5I7/pbq2652Q0bjmqF2eJYQTetV2cqz
qzNya/Uy07h7KMO0brJYGMtwOlPO8H5Gtj/1orAU9DmolVxH+PXsXKQOVvUoi8eqyt5sRBnfwrJe
IRDXfTZTP16gfmo4addFZM/M61WWSGduZaMx893UPLjEiECBYmoLROSwzlE7MtFBTlFkOkOaAlqu
xQghWhSvriKpgVaeAHdUxEU2EABA/8Z2jgjk5Cdvuv1m2nqxxoZtIi5wSy6MPt5yZuApUcbQQG9r
xSGmY0ZvPq4K13LEl8ILooUpRHryYubugzGvl73ONLDewItDzfON1+n3IW+bBzcIm7Xv5+lWpQJK
adNk5DHaUFwPa/EFof1o4csxW0jmDhtQCFKNOh28LCuXvhTWkpodwHt3zrsDt8XaSVOUiw/N/Zj5
gPbHYbpFTgMAQyg8nKEM8m4r5dHwo20WOMs/aVb4Nh61U+c4peJlFrAFShY74x7RNXwLXaiKBWH/
Y6SuNsj1WniEQeUJRIrVOUAw5mKjJnWgur3Z2HNDggCh5a31CBh4u+NWMXFTuwgfVpCGuDYdECji
e7WPka1QIe063jyeGMYh1frJqSt1L0WTHNoh9ufE6O38Zde5nRxye5JnQgR+CS7fBKKExQyXrfkK
vg2Nmn8ruZXaGcD1gj9EIsL2nrkVCIemW+0QvPu2ARiNbUsHd4EJ8mrtI5GFveH4mTMo8/R6eIJc
zLudCjHAkXmxk/+YRf5SGSMwBk0Tb3gXBiskOZDXc0fcF5ErB7sNQCFxkmzMOG2eySNoQr6OIM43
w2IrnV+o5xuD9es/tol4HvkyoGSE620sB9RwgVND/Yy+Ul19bFIvIv7dlr7/Mux+6/1l7NW5naYq
XUOvRzXuugFJV0ihl/seEYBVVpn2fYaSMMgcZ+Nb7t8Ufed/s8fyuy1c91EnJnaWqvcPqAKvLmN0
WhjLbABSia43NvBqHRlBjtjTtAbS04Knmw6JN9pzxr5cMdNXXHUBMoltWkLchwN53TlpDYHiQb8j
sa9+0GTA2rxNHzmrGX6nXQVumtReJQLFxWFcFkeA4LMlyp7KT5U0vxK00XC+4rYVv13HsHAMFoYv
XrSDPyah1lBhXK6uTa/uyxXkkYNVIpU6iAHQK9E/UfV7nreQpgv84eRytztYGhuZsPTNL3V8cbD7
e9abM2QLSlSI4JLIscJEWJgXB5KhSaemmJrUa7fAdlIv9orWI/X+aWzsBMhcpBkIVI3shGUC1pUQ
oLXK3t2XmmGpOdm7ygFhwNC8lNrN7e86lu4d9GgXYLhV6TlQE4BBhwcwdQv+NQOGeAFaDX5jFFD9
GwwZP6okr5ZQkhqPgHwlO6eInfVY5PatHRVi3goneGmt7C5Ncv4dwH7UN3r6LSj/Gi4DjfKNNrZA
5I9nBfgRPIRivPQgmtZH9UD/iS5/sls8c9ayqC7qQ95gpbfAdu+zDMJIV0GitAiatdAByHBHCBJd
O8yCQ/DDuAWDDZioClTtI7gyK0XY7anZDPl7k6CHeDp87B1+blJvxAAP+49j8xE1OmWWLkBtexC1
zLbetMBCNSIU2dwyDY7UpsPk4udjto1iGR5MLD6JzyDS3Tdf5MGt0/X8jo3xicgQ7Kyz1ygbjVbk
NaTjN6D01C3WthcvMluDDa8+gde0cv0xF/grLl5ZXTgr7db2EhFKFAj3FXsKbXDD4br2z1lQg48b
N/8jMDLIQfltgKBLZx9HlIpDHLG275q8bua5mfXPkWd/aT0Zf7PKBsOnPJRISmyVWPzmeBBa7ZVg
EGRTuKZVDW6UbkCapDXDo28aXxLD55cFZRub6SGPgi+0TKMNgguU68y123hHizWP4zcIMHyxJDYv
4vXSvZ8cjQqPion5i+xNrwHtmOy8c+dXV7JDpjPBg8ErZyDsHdcAzaRPEvLimekGr6kPGLQEF9sp
SoLu5AJAjVKDJniNIA0gGLg3LBn6659HxmY43map/ZRhZXMEBVN2xKo3O2IHEm1Eb3xy7TDc21G4
UlZa3idJ1N46sURBSwdl0B4xl3nlM7ahXqMVzUEp9/Ollw3OWw3wxx6LI+xaHG5A8hIRMvKlA4jr
VqLLjBtqhaXnLP79r//7P//va/9f6lt+izJSlWf/ynR6m4dZU//3vx32738VF/P27b//zT3XdoXg
4LAQHthHHMdF/9cvd0iCw9v8P0EDvjGoEVn3vM7r+8ZaQIAgfYsyXwGbpkqEbj2+sb2JVQFI+rsm
HgDD1Vq+IXWO9Hn2tTUWl32s6oJ4D8TKOqYVVidEu0GpmUhOzhika5d45SCXymfBUIbri8pgHDY/
tYEjPgUohLkuM6JYRAtkY1IIhICZiA4q9j/ayLlMkwXDb3wHeWJUz04HkaX90Z4OfdRUqxw3PTAy
/dWbVPoZZPrpRrQMK3aROhXqkdz24kJjyZkmgJoCm/39V8+t3796x+EOfllCIAft8J+/etDj5UZX
S+e+6cJhgySwQtWUOS5TbpQvVYykybSc6EbgoEuXV7fk4QDzBKg2Q5nYn72qzDd2aeB+mKdjE82G
3WuIFRs7IergJQkraxHZcXeUkMTclwV4Mgbkpj6NIH3G1+u8Ta7gn0aN9+TKfCiNqGQ40GVmVsON
DiJ7x7mFey4gDfIffpee/euXwxmivvh2OEpDHOGIn7+czo1LF6Xz2f1lke4UArj8nH9ChiI/Q1G2
PQOq/0i3w7DOjBXd8qg5eaFcKzsPBbSKrcD7ghiwXjoizcCahhtTkNUQaxCiebZ0dZTTGhEPxbss
YvmTMApIBhUdXIec72t5Gxh5dYtC+xUS9uI+n9j0S3Dbgu4g9vdkA2VYvG4K8D9SLw2own4lJl5+
RM2gWluFHLg9O50jOBVtR5mBtd/PAHnsfXBm2F1czWsfKMKguYd2vbj/xZebt7VjbV0od/yytCeF
OUsLbzd1kvzc2CqgkzoEPbD8ZQeTh9+qzksfmumASGFRiQgEYGikodPOWkAPd6lXZA+WNquVYY75
knppdNcll9E5yHtvLvFGXlhsafEm/kAu3zZyuiubzYo6SosF//CL4N5PvwjBmGviv4BitgQMWdrT
5fThToU7izWASkbdCzyiIB/H+lNngl6ZcIZh+cn0ausLLcK40fYHJfz+ZAQelmhGBSnIKD6SquxF
JZbEYy/ysHRaeUVRzJpJ7S1EESC0d8oI4jJxuadB1EHN/2i7TKZY7K/r2kWVzWC7yUZ2o7ln3DX3
dMb72C5nWTig2gqJIrbhbrS9dv/mczHwSq//4d7z821/+jJBAOVw5rieBSI6z/n5y4yDiplJyvw7
2dcDUrGpNzOBX7i1QsND0XdqLtvEy15yJpa01iWPqgqA0ut4B4ZbEM8ijVi4wB63xaZGnmG6z1bT
3fXDASCjY6sh3gYHMkPjA0EnM0A4TY3ZvIpN0LtaLD2bXhzOKNhCHSw13juQnQkRJQCtu8F1No+K
Alw2vpecHdS5/P234snffmI2l0xI0wLlLuP2L98KVlRcZU3i3DHI5R7tSTAD1CYxStgmlVviRFVO
FC364hw6Y7L4QL2cQ9CA6JLJBv48AGNdUMkTtbIvB9TB9U6zqKvIABd3Ws+pFDAXoOeAFLLai6li
MFJrqQv5dPWqHVSnSQbpxm4KDRV+BFKM0FAbaurJ1rlAKAWD/ZuN/Iop1HRxnvzINtQultrceKkm
eu+ZVCO/x20YuiKWisDU5ZRb6glLaGz5FWS4qPeDt8frGgK53DsE2pp+AsNn/JyKVWTV4yYTKFSZ
7CzvHdwjEFQEawp2/CDsd1GML9xZW3v9vTUBSAoAkZG6xU5pak193QAFpaRBWA4SYYHKQO/cmf4W
4t7FSTchaObHxt+7qXxOMt3ckSnHo2uRIIexoiZ1mAkgVMz88ve/EUv8dul40NvwTIgLeIJjFz71
f7gPDR7D426wy7sgMKeoc/YU1VX4mnUoOvR7h90i8xOiPA8FwODXC14LMGIgv++/FEgrraCbCpYM
6YQPP4/0qpZhAzMcvNQIgXEFF4vTRRViUqCrpaYbjsug0ON9G0iwiqhsFU6KeEVu5EfQxKLUdGpi
h9FsXDmx3EzNtAL5aOmKfkNNAI3ep6QmpJCXIUrNlq6NXzkhgkLfqpfh6DQfoNdAi2NlVFUX4BAC
VeM24YC6XaDXIgWRBJTAzAv0Gmpz+Y1viw/Q60L19VJ3qb68BL3OAGAO6r6tWL5YltRnx/LUTdwC
/9oDxPNiawtK4YylB1QoyAdTlVs/KMwXsIo0K9xT/TW5RRH4zwvkurrGRb1Tix0E2R3efLlOa6sR
EeBpOE1b6FwhFF8cas1H1I1CunEo2+ABnOsc9TmI1lWy3g41MgKAFcg52C/CNyyfslk6lv5j3I7W
wjf65CZDbehG5621pZlEgwzgdaaOperOK3qAk6GT1fr93IJoHILTwCa704HsomqGZS1sPTed8d1G
HeTXY5TNmH2Zww3XELGqb1yFCErGdfoZBPA7UoZsomYv+tF7QRGjM4/kEAA/AflU2VTmpg8RsDct
28Y7cNPPbljvaj97BJghvmG4HZ4HbIygeQGBa5G3D8hzKcjZqfwhT8caMgFFu6amUyZ6W7coHKcm
RJjt27pmq0jb+RkRdnORs0TeWWWe3LBSrs2hl3dk6kO/WfiWP67syWbxsoZyx8Xd75LsZBXZloK1
EA0Cu2HibClgFFCGbLI1vURtdMsACMdiyQV124uRmeewEgjq5fXW9qvye2vFX+xodIF5rf05tun8
tjTtes2T2kA90Ai6BqA4V0Wo87s/zZPE2z4tyjUCFu2ybCGJl4XFXTGhUVAGCZXkCYiSGTlEG+sk
wyUFGx0EhAPI1xlxl3LDEjn5fnh283wxDvnwGMUAaLilYyLXgh07VrccAI0cD9KJ3FAkxQLAon7X
VU2FDFzXdvGxjvJyXpvMO4OfNFjbbhFCcSYfDrGF6DxKEuW9YyFR4OSB+wpM1TJJFf+utLdvG2Rk
aDjKAbwzV0G4RkHTuPr7O6H969MSqwbObIYHg2OaJu4pP98IEYYqG6s3WgjGmwixdj7SSwQZAN3U
rRdocwOqMEREyNZCOypo2oexcUoI3oAl35GFeY7aDOuBrky/5vhVoriMP109UMOvkKj2w42cKFaI
Z0WDZBX7n9ZbEqmKngRs6QwSjhDGnau6Ti/rCBvVx3PNh/ikg8a6pQ6GDMjt338N5q/r0ulrEAzr
humf49AO+8PzQPY96rxdpk/vNe3Sm5CkuOQZlI9B4oUwgG2N4Mu8XvSJshe8t8tfbwY0okhQ5E9X
f1CAzw6Zsmj+92+Zm7+sc6Tpmq6Lv5yLmwf/becJpKkJocEwOl0W9KMvKzChq/AzYsLJFJQH2068
Lj2frf8y0zO+MlFK9btZgbfxYma2Dj9DauPqXUeNXIiwzMDRtKQwZyq98NES4HLJk+UQ1CAORspj
kcVmcGeo8v0MQgh80WnAPDJl8sUwnV39Mkjk/cN2nPYP10iIwDMd22COjYXteJyh/fPPuRvGPqxG
EW8GH1AvMbchytKOkNqWWGgigCTvurGDoO4EOOl0fIuit+rT1cM3+Ij8kNXPOuVDtdEClCHse0g5
BSCYTvDMAQo0D+4FS8tdN/VSkw4KieDB6dUh4AxaVT/GZ52IgRM2zVfW7f/+N2BN0YWfPy4uXleC
JYRbUgKT9fPHBdQiHZDJUpsLhssu5peIDGL73tFSGRKX4FCppkM8qho84LC3QwZMGwiqZ7EDFkel
WxDzMYmwtbLs9QAu5wD7BUB3P7Sv/YQJc6t/+DXjj2RP0YAPH0YwC5/E82wLER7uur9GsRhUfXMZ
BvU60THfaciFz1EphAq2TqjnMPVAgYfCc1dWQEryPpyRHRVAcgUuRiSgwyx49lieQOxIOCcTOYfH
FHlRcstyke1VgLALNXMBWuo66hhIHUOslvum2CFj9opiq+h7WpywaMQTKVM2MlK++zJRDc8RGdR3
3E+aVcrK8tAkrdwhidytm4qPt8BmqwVu5dbTNE/b+OH3cXyfxzLA9OggmVgUJ1MFeICAQbI9odD+
6Ko431m4us0pPKTBQKX0cTQeK/BunMiLzNQcdDlugH7+QnYyUScdhrb0FyaW/fPLK5Cxnqaszb6d
6SxTa7J9eDFXNms9RPX+gy1ts/TQsHIhuhJ6kzSEXkoA/LW2kir9aCMfQ1T5pIHWImDx+7uGFDX2
hC7z1lhplVvFwIKYADkGFUcT+Ew3yRZA+1niEBUWwvWx6YMmTxvtntq5m6t5o8wQq9thmfi1A1W1
MR7mIFDGE8Vp0nupA3kcuX/j8ACtyaQT35zVDRPQChEp8jeK7w2efr96dIJ9Bwm2xK2dx1gvYiQS
cXLbSMgs0xzeNBGI00FaoMWRPHhSxhvExhGAnjrJZsd8idBVcHt5pdQbVukwjIvLHCFWvNEY3chq
HdYxmOKmcVbtZkvTM+XyMkPul2cb+pbXSaU5hgsAPYs1zcrHwj+Fidq5gol8DjggFCkKf9gk7PI6
jfL5AdItT+RO8/RI688aEGnuqOkHLp9QO6jrnN4CHUoFPo3EsQ40SrnK2FQF/ib0rshm/3/KzmvJ
bWRL10+ECHhzC4LelTe6QUhqCd57PP35kKzd1Onp2DFzg0BaoMgiMrHWb1ToCOS6L6J/pEeIc/hK
6InPZhr9b1rRRCcbbTieMf1GDXX9CaFH/UmbkcLCT8JZt6YR5qtRSlwcW7JH0QWMgQaFDTfSSFWL
tRrr7dbpURNu0u/pkKabcdajvS6p5Vs6+2xArPQ7CMjGM9tCPeI6Oj5Jff9DqfzkO7gothJ5q1zs
wEmu7E5NVzTk5vi7ryzpMfKL5DQ3beqJCxAZP9oLnLHopwtSfcjYj3wV4iKp/1KUjob66phu03Jw
to0ulR9Yb68mufY3atpALXVI40jtcYgrcg8dwcAVT5d4rySWDMeaj4zIo+yWYyRXK5+HmK8E+aNo
Vcyo90ze/LeiGEoOeCaMV29T1fwPV8RoLrbTyc8YYkQbXyWQJ4pVXstXKI27W992hJ+NVUCx8Rvt
p5jNKi1pi8museItXHlWpVF/yrSjaLvV5DAhMhBvt1u1pTY/8M6C1cpy51rK+xUiItCGGhZN4rFf
97zERGOSdVtxH10h6ydNz7/ueTDtK3Di/HbPy7/DBm2DYi2umhog2GfLIpO+XGA5iPsm3jzc7uu/
3bMYNDbS/7jnIKkR7Cfvdm3zcTNIibHtamdfkpuDg9aVADuknq2FOJ3Srga2Sk6kjCxj54gWWypg
K+Yptm63ni2kjtiwA1zbFlzIMscAonrjR/Z7ooUYSYs6GXnR8CROb7Vlr8ouUDs/lxIvjFgAtOQ5
bir4HDUqb2xB0md4l+lzleFIOTiPogOgAW0tQ6Vai2IpJ+oTg0VHMQQHMNsbwiHfiLrGJlncRSus
UKd90aerr2HM24QtuJyuQndb7dNnOTDa66SY23uPrJo6/syu2Im5url1znwieb+qyvIo+omhdTBi
xyaPzV7U5aM8nCY9/pyrudvbWpV6RHbjrd6OxkFO8uwcjDU79dHz83JvJwX2VnKeuWlYTr/CeZPm
VvN7SuefvEGrb3ZBciGu/RxMOMJ3c6PzYqm2wePooyOT92r2TVVscsUMAjDLm06rfo8NDSH+ds6e
xJXHqTAOcTyae6QBt6VtIi+kztaxjcNf2qBWpEklxC1N2zhHrBobvQwU2HRYZk9J5axkH8yD1Kwr
HWGOFJTFdzuQL0hoL+lPojb2yIccAxQII7X4S+qCnxXOrh/mKCcrfZj85wZ9Sg8bBhnax/x1bVj8
5eEf1426wH6EDwFtLgyHN1DCEJwVEAX/3/Ww6IbPVzTlxplKFMxRP9/UaIB4foqFTt4rbLinXvkO
Mc/1e7X5dBqo9iGqcTuZWMabo5uHKltmrR1lZc8YHWljr1zzKCGXI0YSi/TDanr2HaU8WJhJr8WA
LN/Oamx/g1qSYpAzNHtg+vbL7JgPon02Y2K6SjVcwpLwPOxG/M6XK2VOgNCXbr3ws2v3oxwmm0qt
/W9+vbkN1Ox+rXZzcVBkIlyY/H3cbgTUrCvlfHAJLwRnlfzNqlgmBLh0KKIuf5vtcNqpUME3Wdt1
n0k5uaKDpMHPw7svOyK+VD05NuZT4lKNAXm7YdfwEICBOJkoYHqiQTKajcNT872zNX1rI1W6DZNR
ei90vvnlmkjcVd4c2ikpXBA/eCRXt4+rwFjdBe8SPJkSDjX+YiIsRtQxiB8CSZ/tbAbbcS7rHS4k
09tc4LOyfNBJhq4CApjZ2ZwlBwherLozS9IryarXasLBIwJPsCuCBNuwW+Kb7LeBdgLxLJPU5SIE
IxqUwHqWRsw5l9W0lmLjqVwOdsrertJiaS2Wz8jpabB/hubY3BbUMovmbYHuz0oMEr160LsT28mz
KJlj5+C6MbAMF4W6ZZurHGBQuRaomNdUl6THJCiPit8H76NV8OFA9rzFIutaAeYkZ+NatJpZkHoS
qbu9CD6CJP2dlrZ8EaVlRhUUxWu+zIg8HcLqxC+Niuv+hyyehvhNQgo5gT21T53Rszvtq1HdDVZ3
VZcGuG6QyP5olsZyx0Pf3M9ljIcduCz75Bvqf06n0MRlZx7/CpRvgx4g9t31GUEwR0tWoRW2K5s1
cltpsp6ssGPcqr2tXRr4Jk9zLYdnLZOvX51ziYTf2GXerawSL4ShWbU43SyTNTk+pHL8mEZO+kRq
nIB/6PzqzJQ2tbOztdo2/JuJCzV68bMrW2UNEl1eg3fWUOIy4/c0kMx1JjkFxjYUqwFJdj9MypMo
jpq6A4PGLqrwjed8LtfFlCfvQViTyVhMvdhIJ++4JdjbWva/WuN0TDwUm6a9aO1l67tehPVVDJWC
9azJMBbSqnwg+PIqrpPlenUQN5Ut80MZ//ebEq0Z0UdxUxIKn2wWkmrrT7N8EijPG95zKeYkwF2f
N5mbWIDocpMR+AMZGkg+AfalkyXEBO4T3TqJOaOlk5Fls1e1wZpX+hWwpPgZHMj8qoF2T1rYwaIk
DwVbNNTYRclWtL02y8mtlJbTSQuK4UG0+a1zRa/LvoqSGsjPFdKStxKoyvdutJSLaMuD7IcSGtFN
NVzGYZ7ciD6cb5eQ69Tlt+GfhDY4Aqu1mzsTgJDl5vyuQLNASe2jaM1Z510l08nTiFb83/lNpSBt
u0B+NS0nXWXyuTXrZE9qrHiZTSveJpKseKIYpHJ7tmv/w5LNiP9ifEqDCbUx0Si3XKrQGueQN1Lx
MiZ9scljQvSidfC17NRMPNFuY1t0Uuz0RXTNcqTKCdSzcV8uGnZDv8bxISX7zkQOCgwH0P9pPTSX
VMNaIE0yxSO/3lyMCp9fQDmcxiEYiwnHhs2tsgodmqpGeYizXt8TepiwhFvmkAGCZFr2UQ/hfpzB
qCOOmD8rzpBdqii8yJIiFYBFZ17YFA07oaXViJr26E8gzvysKp5FHUZX34xMBYi1VEXOgGn88iI0
iQkmBdaCWjQ8fRk/KkCn/BBzR1EUI9RyEya9/CRqlJC93mSkyUa0hVMyPBAGuXUXPYYRw+uuJJIk
ijZhT4T7+6fZGr8hldOeRHUrAWvkH7Q/iGLQVDpMI+gCoigOQ62+aG2ansWVnBl6RcTqBWWJGxUH
2fDw3vD4R0kfBn2U15rc9WueNNUmbwvLEwP7QpGehl+3v7apnNmbIJsDy2OWOdbUa5LGWzWc8mfR
3chJzKryrH7dvh3ovAMZ706C39QKvih8/GCFsxPK3pamPSTWgsyW7MO9Spwlo7UByTeeRelWheEG
acNx3EKo/RqOzr8GdHzqVygd7MNytNapDs9hAgX70Md2djv4jb0YLvgHpyuQmcka5O7GMf/qpznd
sOksjP2csIy8IQmUM/ns9gwSMPOSMQ1/+nsRZr63y3r/X9vFeJbmjJe/tNiQ5bK8ihTRsWvh5gt3
9HtRiOjci1CHkJ9ZOkNTpDPb79d7qxjbAMv0akce9zYZrGujKb9FSti0QyTa6trcipQwu7bzhBHB
U8suVPTyY+t1GtArDrLB2dw8lFTlte+i9tHRneox1dI3gYQp48DeWGXpbDqWTlKy7mRCq4RkXGzv
OlupVGenkNeWJInCEhTQf7oIja1kDCsPKZxxPQ1FMrmWkz+gexjvBUDqVidgUubYNt7N3A3PbwAi
5YgCuinbfGgIKYezDmQ3hziD7p/2KlqxGMPgGF+HNBmCzRgQpyulATVNRS3kc5g4a4Xs2IO2HCbU
Lx6CrPwxqXVyECVRb3fq11BRJw6yKY3exEvb1dDQOo4Qpz5OVtO/GEnXrNsqbDbDUtQlxdqbcRCt
RGuhx861qvWDaBRVZd97jiYrj6KEXw7yvFNWHPFg/3M2WdlEQW0+4pTdPknJuVPz4VFZ7M+HjBS6
47eyK9pEnRlI2FhFAwGhpb+oc5JzW3fqqY+zy32gOY2yK4r/GKjlBmlxBsEHGwhTzF9XEgPiLPd3
hWrb6SVnn4DogkIIK7B2kpSrx9wfzP9xxg5/o1g+6K+W6BGRNKIUCwsBeMBQ9cZJlLpRMo4YY3wX
JXEA8j+tYpzOt1o2INTd28FTTzx1GSym8aNWWn7dkdc3Carby4xtaBinYZDCJzMEJJXmeEDOb6r4
k2JkrT09NG0kUPn4xCGu62OqadJZlKYBHu04KG+iVFtDf6oLe96mZM5OURDiKLkckr/PjMjptm1S
fYoeqVJ99RDFKU1Xhl7G2BLqLRK0kIBmLGtdB7Xsy1ClzlVeGrKlodABsyIIC02/GJwrZOOvEbBd
f8+lCl3HSPf9AlHQlFl/1FG/nNXmKVtgChaP9l1TEkYRHUTdsIgBSWBhb4OaQtIfLWeTW2fTGFdm
okaApXP9Ig6DM2LDhofupsdQiRd6GkJ7ATpPS4sOf3HUCKmJfqIVcOFLjyvbTihr5Y6JJYppH4Ww
lqOgse+KBlFeWiU/+AnmE/59iJdQ7gzq8/0skKbQK5c6KaBVT5w/W+/9xsI4YXbzIxyG6pPgLOkQ
vv4LeVf1qSIbKeprPOgJmzXlTh6j6jPkNSkbS/Ot79jwIMHJK/dSfx+e41JzrIFmP7QqijUzPk7v
vEgggL6c1UudOBN1olX0G/o6/Ger7QxfY4var1fOEKpbadYgybUhIkko8R8AoKxF1b1enBVmG5w7
W2+2jpHML3rqnyVMOv5aToBMDuIEU/hbjVXj5HuzIvf5Jrq4Cw9SrTykPu8QkfjmxGnjzJj12NNA
gITv1FwOokGb1fDg/GeEzV96uVGBLIxbwHhos6cWY7sd7Ep54auUtkMa5J4opg1IY4OwjSuKzZjw
msZOIagjtVtpkroZhjgGO8RQB4SjW/HLO0qtpryIieu4IrC6FEOTiZ2cWLtPhBed4Ml+QGBsXYbq
eHEWclAyYhEqG4HXw3oile23uvaOYhiShklWrhQn1d8lMydaK+UVPLdKe6/L5nMytPQhIP758i+D
JGWSvbxQzXOOrbYkxQl7JS8IQF3yi/EicTLMHiuWuTM109hkkppvJzDexMdZfEVRa3TerJbFVxRb
/FRXcxZWj9OU6gc1daQVMlDTh4xo0qrvjOxEyKV/B5OW63gmiF5hqUvQzZzxw7ER7UXwKTtpvSR6
icH/1kuT4ILkihkSDUn6d106ixnKtvu6rCj+47L0atKh2FTSoHjkD7PL/RBr6MGV8vlekyms4y6Y
rFVdG+VJNOAukl8gv3cnGWHfjzzjt8w684pLmLnLpsrYJGQ+P/q68dIFsxRbmBgEZWufYpRgr2OP
5fkNzMRIv46T17Rqv0YqfnYbKTqkf4+s1Ey7jRRoJywmH6ei3UV4VXxv8u2IYNXvGidKtyp789VA
pWNd9EN0rispOdbSqG4cwyyeibSQ27J6/Wc3d64YlRTTZxfO0XtLMN4DVRZeQp3UqmIQv4MEmzzF
jR+ugiytfkSDjcoDmbPEZ0WVyuZjjpwKzZYmvCIX2e/tuvhk05951agTi8J4Cb2nyf7GhhNMbRf9
XoxOElhvn3mmWCu/MKIHpfXVnW0n5q7QFJJE4O+x6R3GT90ssLFhbVUk/7NjQegUw7n4lVK89FAI
ViUeITvFKYoXmVQVdE9nXpV6WL4M0yBfW9wS+d0VL6KHMdq7YJ7SB1Fl1k6zim073Iv+c9Ab2ypT
Uk+0EsRvL8ijPYpLiSo7HD2sdrpHUWpDzYFvhI+JmDuKamlj4qmMNCw3YwZaAQi2/Cb6jkVWX7LI
gPEdSRpmOlH2Qujq0qd58U2LwEjrSPocatsGWztD6miU4tvkT6h5djr/FHh5fJTyD9FdUsAmjTYb
e1FEl8Eq2uGz0Lpqh7NesxHV+Jh6rR5ncCkydV+oYbUWk/aScSj4Mb6YeQslT9P3YMiSp6TQ8e3R
AXc3Vo8/VdH7LIUVazXR5KeyBWUUTj0kr3xIVmZQdztUvCQSpEv5fzn4NtVytX+dQAlwAY3bAvWV
RbGhhdmPnsVrrCBG1iml4Yr6XBlnrwwG7datzsc/urV2+mc3k83SXmaffJ4iYQlOEvGvKGkdt7EU
/BLaWX+Xcd7N0YN+k2UnvJpmFbrz8hBlf9BvHbgZa1E0K4M8PIGCkyj62msfmO1bqNX6ZcyChDQm
k/WmAZm4Q+Iw7l2TnP9P2OyerOYEJwA2HWPFcb7pGm5yWCfKT4i19JsxaaWj71TdEXK3vdGiUnqM
JwTfQjje34y+u6hi/JwgAzVE9V9ljkXFaLUDCq14D5e+k1+scur2yFhPu9hv2ms2SagKY0XyRoLo
Vxb34e9A3hmqxn1Uivpqp/aIGw2/PWkhmcVxpWxhBnSHNpxxa+1zYx2h/fkiLw8K3t7HH5LZoGVN
TAy/yH6XaLK/m6Q68NpG1V7zqLV3ZUUQQhQnIGW7REriWxGTU22nOk1yKw4Bv9IM6zNPLmL9NZVH
suVanrO+UmyNeKRoFrfOFunqXYWR4q3VrIN2ZxERuo0NC4t9XhpiNbiMLU2yJ82kYP+43BX0ngzb
OKm/tWYGRNLOllGhXFodp4x2gSJNt9bU8aVt0CvyrXVOY39Lih0yxjJzbZEIwRJcu7UaCk7Phorg
uJgqjGRtK7foqIoia5uynbsG2YJlbD4O81Y1fExTlusqvTpusW+DqjU1+8Yu250/5a94D42jC8uy
OYsDX+/XWaxdrWYeT//sIbqFUF5dEnnpVhSbEpPhPDQwTVrsIzNdtc/O3IIzKv0ri69mIY5iRpsq
QPxUVIp+4hAU8Q8rAlkqSqLRlNCf7LJhEy/j713jlFhUGpMLu9eJs1aVX9QcS9P73A3OrEc7NA5N
5LPiiW5+DOe2QivHExMrGQ8fN4I9nsGyPt4v5hfYj1RS8ZDwQv7H9aFwNIgc5fFa9L1fzFKTvWE3
5ele3wVSdkC7+k1c+T53lKv2isCYcpvDevYtBaroYrciDlKE00ro4JI9Layy/1SnaWi0riirWGX8
fWqQSkO/BckBTco8GYDF6XYqurZlKrlhix+faPkv07VptFX9gNTCcslpmccMOt6KRFmfJBuJEUdd
K7HN3gwdXGdQnH0V8F8uiqaRWLw3hcVZNpzgrcbDTdQro63tq1pmGwv46kNpoIKZDXBnUM76a0Y0
QNQnmTPu53CEHCgmx5aHHAm4QmIgbGgVUgHiULaxc6qXgyi2rVFtZB+iuKgbqookNTn+0pVVWScy
FVvn2Gqtc5I2Xudo85FFWCc2tjSYvtWvCXyxriQ5+2zRUbQoEbaNS+9wGXuvF2eOr3wNE8Xb2Dow
DnqB5uqPKm2206RKJyANqa1nZ3GY9AjBquUgzkRdRMLIAwddr/7RgNQ4BMRlrOgcS/12ksvi8I96
0UMMJU3ub2q2y7cr/tvFxFildn4QQFwic4R+08GfNvJijzgtB3BdX4dSGCim0Er2ZiCva1G89xm0
QF7JjjRs1caKXUMxIgyl62BvlVm6HcIgfYv85FFQSubGj/m3aP/s4QBG/+89fKlqvWlukYd1UBB1
upbgVRvkJ1W21rqG1+69ykpjxBHu5fuIWk26nVZUZ+gx2UnU3zpbk2x5fYajndF17QNa8zBbdBw7
RmInDum+2tphS1W41WS0D7fKMm+2APoWIVfqiuXQ1Gm05h1b9sQ0twbFwj8mQU17lhcbp8XbaZQm
eZWmfre618V2aFm3ciG8m+5NioKcqitGiso/2kW5adDC+Md0/9pxXO5AtIiDmNFU7K+6e5FfHQu7
6GPnFY4wmwQCmueQcRndMpjK84gbI5mdopKPFdwUWQspipbOb9TOC9oabiXf8kZUmrW5mIJMWuwl
Ndqn2tA8VZHMs0SNrL3tJIRLhjp5VO0P0SZqQJzGO4vI4+peZxr4eEQ5bDolMeqnEKzAU/EkuotD
qjls22Xbul1D1OmhHCMaEjY7tbCHnZLJYGCyLD0TjEvPDbGPXYgKROUXysD/rs1RtIg+YDlb8Ng9
Os5Lb9EAd1LZFL2GZFiWqofCSPrmxc8w/DUqrPAcO3jOjGj8VDIw67WRteShK0zp0gCARN5Mh6mC
VM/GMXhASBODRgkGZsKrsztk+vQXRPsVJJQhcNNuAGukOWCWdAQF0qh7kXySeL1WI91hIb0tp0m8
l5Z9F9ylYq2N0/hSNoDJIxNlfcVO9reZMDoluOIj+Njx80uz/OLPGSKqbXnUDJU8rjWlJdmh/5TF
mTg0UVPs9EZD7CkIzubfB0JrcN9HHmtZZKtb2W4+ReO9/h9957EKF2zbv85xHxomdn/Ak28t5r7X
i7N73Vza0SlCNnu5g39c6V4nbiaZkV62cSH8u6ud69G2MnOEtgKjOSMMi1G9FWib0c6adR3P4Pez
R8eCyCkVrf1S5upDif3SVSaR+tJ0yuzOVpse+yFzXma/azziLhafAa16M5gbje3/Wl2KzuKlO0tA
cMRMcV8r+MaE30WjgVTQk8/PhT33qU6MEhu2gJ863usc/UXOlgwUWAZRFqfIpA8HEK0L72N0XjMf
n+90HC6iBJXzOcvl4XorhTqBLXt8uJVMa5fNhfwoSk5ChMRENyDXrHfw59CGh3a+ioMKEHad+5oM
RIG6vNK/GmoQlViu2Pa6lY3OhOG/tCCq4gY8oXb3GSp0Aq5xEG7zNMKM/u+ZIcc761wDfelgwgnd
KdPXaI+ZDy2gmwe9sOLdpFswy/oSaMly0IiKnDOs51WftxF2pdR1WrDV6nlke0pJ9I0jXXVrM4Ku
jr3PQ4dpUiyNJzmaBi8jsvUDFZ5KMX/UKO15cpKpJ00qrcvUk1YTDRVsc3w75c9+MOBwzu0vCFn2
dmra4pBh1oAI4P00Bp59IK3bzKs4UItDq5h4d42Sv8fSgZgzhErTqMuXsAcGzgpf7wnulS8ZG5xt
jRW2J1ozyIXnesjeCEan7aobZtfuouapXJKqqMzMrmHh4tgHDqYAMKSwFely+dAo/nw7JPnwZ/GH
NJsZQr9ScCQqBC9lOfPnIvyjKBr+UZcu/Uo7x4JWDFHmds2zxdjVwIHGMCTjMWXh2grlGlZsFD8q
Rg0TpmqqH01vvjijrL0k3ajvEkv3N2nZ++8SNIIRKM2PakZyNO+n9hLLmXYeyXauqnrMr2MUys02
CGCi5aC80MMY/L3SJHhFNqr/oC4H3pqqy7AQ2WLC/WswsGzSmwHXGBpFN5boX4Sv44OYQxxCMwIE
HmygpYJLC/UZb3OkDHVt+qaVJUqbJNJxheribdSDCPd7I7zE6DhciipE87XxTSIRFO8N4VLM9Bbo
k4YJ071BMo3qLAHctKoc5dy8sT60wEdrOaytowmx+H3ofphLtY8H1L5bgoNkCSoXBHOwU+C6ooA1
SLijmtIJ8rC+HoKMxM/SIOpEq6HwmotYO32Aw1YrNAhdKZutq9OCELctPfohT+lTU1XSSwm0a9fM
urpJq1z6yA1pJTpMOGx7XZXoJzHSz4HqCOsVbEaeMkUmv/tlBdEaKatdol1j01CvRCSHTZBJOIj8
XSfO6jisVks4YzM5Uw+HkDejfhpt/jEZKw5GnaoXp3gRBa3gAeFmgP72Y2H9ZdVTl6zZd6drHQaf
dx9VLeMDrezdZvKtrWgQt+KDfcDCJ0BkfnHFtqDiS10Tvk14vl/7UglcEvoEnOt52lpVY61FN9sn
RWDqDuvu0vp/HmX0UfXaYb4kaWr/gDhR/wAbAakPDZ9kMkmne30X5SSK59nmdZBuoiFJZflEiHUv
Bol6/l5EH9phCXFZ2pVsNxH2wTbfZUP+EKI6sbNFd8D6JQUN8v2KXb5ZjWR6vQO+TgvCdt/gGLUD
maVdjbL5Gs0n+gF6+LcWdL+YLjjfdP6EAqC1SNOEBi5OkY+h510aUDS0/XjN00T21FQBDNzY50lB
VU0oUsW9ug3kyD6LkqhfqkQvZw797S3xq+YFgD/dDJ/LSfUfpewJkDCUl+UwY8nkxdUYbUQRuOhi
o1xN2yqeEba0u1OjtNPVmDOELMm6r6BUzXvRGFnjtMGFOV+LVvxux2OW48MjWusMRa8JHJdoFFUw
LYDa6tNVlAyfGIPfnHxeb3LVW/ym08VOowdQ6qUA0leiePervhndiPK49GkqqV0JT2vZske40cr0
bNvIdqoSRqZseednCVYPLxPj67SURJWsqm/IxKZn0b/hX3aLTTyrztLDBkb02Ic6AXwmcyBTILIB
UkzFRkeNLthjsQUcefqU6eMkm+we9ehMXkr2uKHhEVk7lY2ty3Pzcaz7EnClmqymbMJvT+pxCeg+
gtZwHpKDycPm0YLbnU4T2dY0s7Y60fWNbTnmRi/SjzIuJUD6prQKSU/uSMfuEQKOHh2fh7sCR/Gb
TaBbb1FoVlRdQ+NCHy/iTDKAG1UlAo6qydcaS0OGfXu5iB47K+JPrNKEYomcsSQPso/bcePrnl2o
RHGTBUm+s8bHyVl2RA7SvgHXRwJjKg6aWs+rVzWC5Y18xoHf/+gCY/tZILH3VMpasA/s7NPpg+9h
HDhbP1KcXeJLxLZ4HWaVjPgvml+NaEq35oJmsJtxH9clfyv6OXaETbFuuBNyUg8lTMRNiOxB4oM+
r5SXTlO+OYpquzKIME/vfKKdkuXWGgkieQL4MwTdqh/49RAlyPGcarHtQjNEfnAcGflz8oSuOocQ
gEhErAE9WxBPy7HxyHSsh6FjXZbT+DgCW3TDoj13hOMDIvZ/JUaOxGylteugUKpN2UqZO+gATNW0
X6ErCdAp+lTMbv7eVt0W/8J9MxtXrazlo9OAbWVx6tdOVOeuEk2//e57naO+zLvvL6Sw+SyaT1QG
t7GTv/cZYBK17KDiFk8qaDV3qDGXV6X3IE9WRl2xrFQt9mOh/j3NP9D92mh8MrmDad5oNb9ktgme
ob/BBqgOQI55O8HsxdXjnpCBJA0rdc5TAFbGNzVSZwDf7CmdqAhXdPiETLoucxbYKcNsqiqTS2SC
rJ4D8nZGgkfBWHRb0KLfpSHPXzr/d4WE7hYS2qtEdJR9wnwpRwJIWbQITo0pi8dsebKiXsBj8pfM
FapMhBeASA6/0jioL8qkYYaWvnR9r7xq1qEHQbmS/PBFgRfiFSgbeCPPACKe+h578Ys+j4cilHHi
SrLL0OL5pECRWc8JXwaJ3n4bgSc9RMHeqdq1pWKe6Bc1Fjn68NgpUc3ms622kYnoYN93D0A/PL2e
BlDI+kEpbMmVoygDadc9W3NBwnIqZq/z8/oQxsO+7sDmIrVEahb4utTJu2GAY1boOcBXcF3I1pPt
jywsVErSRG2HW1yPK0PkmxfbAuaMa07YVea27SK0MyN5ZYKADJFe2M0zPAYdCyBX8XPlwGu5vRo6
ia27X++JYbt61U6gOORD7ITww6sqUtfVVDWHLkE4/SpOK3hvqftH26zKVOSF2W8budsXJYEu0JGM
ErMoovk2QYBHUOyrbjbOwxayRw7bWa9drN5HdDTm5hA6kboxOvkqq2V1AEg+8wuLbOxSeD/2mgmQ
SadOv1irTGgys/PYhIuaPDsDl9UvOJgq4gp5sPJLCw+q1P7rCT+nz9jmBW6yqsjN1R+qaT2Hfueq
5PT2AVzVtRX3P8uGryd05odSNxHwLdFuJgNf5ItIdu9c6zSJ0A/GeNUMX/JortZpBxC57n5lFpol
AHUtZFPLcj1LkX3ta3+fzbb07CPw60/RUdG619xoiw3KJZ9tnkpry2/48hB2RP2nP8tm2JPCJ1Gt
NMVzE/XfglpvUTKMzG1iklAph27j93W+4n6TY5aNWyfiA8lKNFvUzOjPVcGHpaThSzaQ11crXl38
cJvE2WYmoLwzw+aUZQXSPknxOpTyKly8YfCpxCYKzzQymsmmLfxTXaIqkfBjlJX+ofSVj0i1CNU0
9VHmfWPVzX2/hrloHCRVConZJ/o+DRG5qNvqd6gUhYsntSbXv1Hpid1Rj7Emb1IMU4PHNteUHQq9
ddAZHgrIhdU8y2n4Vuly5DrayKuvnV0iyww2tTagLxyATa2dbK8qbBISO/loa2d2u8SeVlZzKtvU
tc3JdEMnx/A9K+1NQbrn0gFZrIOmveRGRzQXORLE1OBhtaGMJmXTvRLTj92wNz60IoCRRcjpGsrO
bkjRPLGbQyFNvxwL/SvD+TSGDPtPbdjnZJ7cKCRdzOI8riYDOF+hOvaKMPS4480rJbuGmk2aVcd4
aHkG26O+wTxDdbvF6VNLlTcI3SPY1fqkT7bjxWWPd0YCOTUc4qM49KERH8mOHtOsNqEOmxkw3v7Z
TiBYEFlyM1Nyu7b+HWvGmzFMP2u1JQcW6SfA2McSFqI1EUfUTbvy0EF4bzAbXVt5+oKsuHEZWe7d
tk7rXRk02UM2gcOTou4x7GZX77J0nf0/ts6ruVWlS8O/iCpyuAWhbNmybO+9zw2106HJqYm/fh7w
N+OpqbnpUjcIyxJ0r17rDQR1Ox1iFqJYKQ5f2giWtrCDXsNZudGFgSCQmx3bwo2v2NJEqP0YyWXx
CusUEamdRZJp53Q0YGgm5XKp0mw8loggX4GGGwdNiPlpSIqYYBZaK/CYZj+MGCNSa9LCOs2cl0LG
SRi3T00PrccUNsVUDCDRziAkLht8DhPEf4MVBRnITKVubgKJt4Sw3mzDwy5wEc171x0HxcZvoEzd
d0nRPmgdq0dtP0FjuAcGZMxYMiGRr35bGnZOWjNU35WGmqiXyelUW6a1g/La+ZLp8vtkwfRJ4LV8
h1YsASeDfQCniutfL4zvLGA4K0LV+j7ZfY+Hr1Dx1rTwzyAv8j1GEMVnWh+/k09nw5Y1w3fNiwa/
ACX13bOQQrIWt/0eV0wR6Bg236GQTYhqI/EWK8YZw0H9hv6kR0LCiXZbNxWLfisVWERT8n2RWR3A
SzLBdMdy35gTi6xpnhObPXEUm8NNIuJ66/hfL5Pb7gGcsVdmAdrVXgHVMnesJ2JtMkrei7K0ypvM
+MpGMxhsPiUSQxlS3tOIRjKiMH1srFlQ1HyARgH7jXHQsydTC2wg43tVVTqMU7qf7pBTYkYbBI5/
9aCmM+8H9ER2IIXsADcswx80I39urNHxZ5EZYUYK2Des4aBXmYcneTrul/o2ZM187Ls0ui38L0pq
X8EsvudJJF5IpPY+mlQsWa2iPiOFjqJfubzY5syCXbVzQCIBdB3K3RSm2MmqQ9oHkBnk3lhNUPsy
DWDEZ8/22Fcnb8FpFWlHPFjq5Z+qr/AZqZZDgytfONfeB+DgXd+OKcQXnv9oAfE7N67gX7HBhmA4
LBfQ2o4dRlkS+1FOorVr0cERvNynKZQhEaHxpY35i61kN32duuOcxJVd9O2uRztUQYeNhVtAfCAh
gBZrZAW9Vzi+WlQUIlkeZBrZr2PtkVS3in3XG7U/ViQ1Ki92dxkGcH5HZTnsktrezW47nBHqsJ9S
oaXcdAu4hY50mWYyoZaE0M9OlV5LowGka1xnpOnCwZrTC9yO5kDgb/HJntFNa44aihlC6aKL5FFF
HKr+bTpLjxGbsI4DUjRJkpJCnh0tlDKqDlUs8sBM3ztba17iedJ9Mmr/MHtTYR7FfC4tf5iH2k+6
WHm2666/Tfak+CXl+qdOjCJAs5l/XPXOCdYbZUWaJ5PtC9luwA09wJ+qRYGytDDQdjQNZXo0L31E
aV1Vy27QG/fcEtNNdlQbsVH0znHk4phauE8IuR+GWMn9wVWfTRI6oWHPs69J5Sy96l0I27mWUvnb
TvxQk6UZT2bdlGE3Z386A/xOi6g4zjkvVd+m13wYJ19JZ8efcBmQrPuoQrCsqHZxxsg7CucI9yAx
wJTuowjTNaQ7hKP8NSdzvJgR8K2pToKkn6ygE9wnfa0XZ0UMUEANEqPzVJ3cecAZxK2aK5pjN7Vl
S2UAFTGwRNSx3AAsS0QmCvvSTh6OLhPBk9YO3QGSbZhMCpS1RizHwso7oJX1m+yqu6ICeENguzs4
XfdDE7keGK1m8oTlPHye+bz0Eyy5JT65Ma5Fa060H5IsRA6aCD7W5p3K7qP2EnGGo6RSvVr+6ToD
rBxhwY6HAg4FPuvBMk24D/XejzwqTV86A7kOZJqmHG3ozn6mVDrdJkCGaBZ1+9yNPxzEasLJ03Ez
FXm4TLHNZnjgCxoGsbfjSA2Fk39gCDTtGlJmIZKrapgnoAkrJUZoRa+v5YQeVhexRBW2afgOknB7
JR2cQBapDESUHMjB5ecM6V1b1e0LMf4Vs0uJjHn6Ymiacqh5kPxofskBcIxFKu4d+9nYotBsuNRN
BLwS2XTsWNVWJ9JnZ1cb8XQoalvbpQBsfOEiJ5s+x2KyCG+6IShASO4sJ7snnrjYltuGEolc6taF
uh+g4x0XR/Vg/CJywhwOlWbIin2P8PvS2xVyXileDOip76NZDTvHbX3oyvk+8ixmkkjEISpPPzR0
d8Km78aHVpAWKmDfNLqO1Zfn4VlqIPzVROm0w/zxwU/lkmNxf5L+zPdCweliNnZODkYmJikHWt9p
cTRpEbTTowKYzyQ+EvIz8FwDBWwgoHbZBgMhxb6xUDBvUIIAHV7J1yaHwmVQCPSo+bcTCPp8Mmdf
JZI2e6zBmH9+IbMwXkSa35WoWYJB1aIn0Rk/bJM6/DLU57TPxKmcma5NBThXRTWjdi4Ou0yopxe8
d3caLnRB02goIlUR1LkInFLWnaVeAvKacjQd48aPEFg9qAp7lqGx2s/GWkBBmFWBNZJt3SMvW/Zw
NDHDyCCk9ovCTn0qUoAAXnPC8rI/T6MYzturrya2zf5cpECn4NSwUjuk28G3H+Yydw/8uPXZyNX6
bJPv2sulus2I/Z6RRFrOacGmzYOXFGxXcyXFgD6fDg0FRmRoLmQvXJ9U/01oXnvOmvKjdQsSKKU5
tsclKdgie7Ca3XxGlrifz6PRo2XudHjh2lpR+JaFOotemqdBWQ3x6sM0L+WZVaRkEzRFodVXH3YC
KkAOccX1SbV0+OwWZhUoSZWwl3Kj89YQvhKHJtnNIu2+jxS1PS99i17WaB1apsNzq2ZgFxPCUr9p
q7c0k787Wfaf39X2avuaksVC+3yOFhfll14cotWNcttnbK/ctbta8/F779q6nPjQNPYUjWc7fofU
VDPRhRpS/+wuqMp6TvphlHGpBZ3aZCcpFwruy04bs7umeClu9vxjFN8sZChRgiCC77ooCpik1g/Q
PA9Vd8sUpgskdIMkm6PCT9QoOix5cxy7BmGFElfENDmNEl6iQrAGDHYyztsnQMyDurCzvFO2q/Gr
MNwl2F52WlKz/Y0MP5GAKJEKgf79VpUeW6vRJF+DIdUZoIN+FnDMg9qBx9b8cpf8F3kXl282QkNu
0C2X3TF9PLCwQU3Eafutan2qzu3abN2tMRHz4DZff8r/73CEEf3/Ont0vG4/j4LkYnnQ6jHAbPkH
m5M+6ExU4UJbMREYKbPj0BQeRR1OiGv8vys3RSx99luvBZ8pnAbIHc0A4m8//xF4SlABnDRFXqO8
T065UiDn/txjE7jvk+FeRvU1Yx44o5KNQ1pd/EROLiZR3kHT6vGYXfTnDm140uGKGzpZq/gAoykn
xOnyGjVFydy9FHttjO8OVbGoeOC7/t6qrnEY1jSBalnFeYqRiWxb/TJrWNscICI4j77lGfYGF7xk
Ub15Gw0S+4Eyhkg5jCelsjMeHXe+iRlBNstROqIm8owe4g3NkJ8jVaDLLRXCKshYF76aE1owiuUv
VJ19ZQKk5Rq6n3mx+UDxqKzr7OxVyx9+bPxpAK2ezLHEW1NP5S6hRKaP0ruNYjEOJJVrWGNByhZi
Z7Vd9awWkBoHtlGByOvU7/O4erZSKs4IWSHaXx4g2i87qjAeZyH4bEwo2+Jxo7tL9h3Uf3uJytQM
sEQud52yNNcM4QxDq5SPmml270yte8rxJbrjnUlN2lrk7ykTB2eReM9L8+E4ojrwCJTHiDz6R1VG
KCakys8+MusAedoBxKjIb4rKvqfzhrDOE/EzrpN3MkkBDtzmjyEWdwRRnb+FIJ/GuqCXiv2cR4Qv
ZZw2fqti22Z29i8y8y65AOYoR5X9kWTJK6VBOC59A9GKbMmuirvspKM4v3MKczmiYrocFkoHO1Ca
xm5RZBcSPu6qekwParPmOzwyUiWZVil6+wbQH7tCMbyW8EmMtEp+REptwwSnmKA/slqtVvJKEqqG
vbx2o/pDdtr3cpQN6uQQJqn2U4fBqyV1Uw8doLHcobmc3UWaFZBbs5lJKpRzkV+aoh4v1pq9m4H6
jkbbHL2hVd6xvg6FZ5BShbG3i/o8nOI0fgcp+EtgNPVktrryZqiWgn2GOoZuX4BstKpkn7eT+6Ml
f916Ltj6LpovJD7jXW4ipzRQQT6iyL9zUXL/2XmjETiZoz2zAzBObZ10hw7u2SMxJax3KuF/W+SD
LS/902JITDytGXevyuvVe8Q8esYg7kYTkdpQRPk7r/8iK5BQI01qf2lt7wHaONrHiQNhuFnw2Fqy
5ZkUw59Zl6dlFvIxdtK99whbJCV4Zoym2wNK4ExHW/0758Oet5p3Ri0t97/6n4e3M7fBrb812+lf
7/4a+38vsR22l2ib5xErU04xmU/YH6up8efLasTueOtvr7b1ZkhUTtr6/+vl1/Gv07exrfk/Y9t1
trFZk+XOUOvJZ2+Xo/1WljWL6vpSdQhhSKf+96gxmAQE6/FcAbIb4sf2n/7nWz9bMVMGVCxlH2ei
OW9NvS6zo1khPrb1zW7+7z7q1USRQ3qtZj1+tTSVx8EtjAAQUfy6jdWFzeyemuNhG9saFW66mozR
9XOosLOXmGns600S58aTiZr/59h2oOyWlvrOqnW8XvxzLFU6X9MG9fQ1xo4zQMzeeK7MXAsTt44P
Vo3UeKU01k2tTfUWFV7C0jfJn62rfRQAkR+6qkznJRJFaGNAdK/mhe1TPPtIvFU/EhAXhxQDyCOF
EVjLsBMx2dtpujfshjYnlxKVT3Y1dFczzQ8ua+wFJ09CpCXLTzDHDhlb/kuJZOsBcZf3ss2dG/RD
NVTYdjGtxPbTKKeUCF99yiZ5RgyluODeK7DUAcgNimoJDU+zMT0p0I+rlp/CQXaSL9p7kNB/KmWr
/kBvrdyJ0S5DddFeKDf3bDF7ZBqrbAo61A0PZltR6VERZNJ0iHKE3rtsGNT3xhkBjMpsZVOQScrx
h8KCKja+p/Ufo+s7dsoAGvvY+lhGs94VcOde8wSRgnqqfpHLny/bUBvr/c3Li9PW2xqIwvG+g/q9
287fxmSvv3vW0F633pBUCxWm6UnK2QOnJsWuKrLxtRRRCQ02GUMlHsfXbSypCHYBR922nocr5yVp
ir/I0PznhGVCqpqsJBiU9RpbU+j/JqMl7ttlvHpJTirWhf7XCUOP3YOptPlpG2t4bq9SiW5eRw1/
rnboJcYv2lKomHhm895x4zU9wbS9jcVWci9KKqjbkFUNoG7z6vc2r29DybjMgVpr+mHrpnNXvc5k
xT+vUGKBrQNU2jCvG8gVOOhLWqfOMe2YX5Fs+W/Q7ecp3UJ8rkXfvsb/73mk+EvgkIa+3673deKg
JY+Jahw7m2IMUHCqnpAMNE/GtOrnNMnkb2NbM1Rq9STXJk4V4Jz6vKyaT1Bz/ufA18latjjHWldf
voa2V3MeVU9fY25a/FW9luinTTzfbbv0qdIpGQvMej9ffY3ZigRE0Hrn7QyFCtPnaWXc5EdFBwwj
dVTH09rEDEUt5HtMIiiMiBn2W1cTVYEbQg/v2rG6dxFFK8hnzRWuJyejKI6pEICq1+4o+hrHYHAm
SDWx9xL2u+Hl4Nsqkwzz2jUpqh/1DuS+HHv7fSrb8SgUIrbtaD512VG29byLTbjyg7Sdc9QSlNgZ
2TlV0QQiabn95gwlWzBPfGw9q9Cyx1on2HqJG9lvhmmhkiSL+zZU9THRRFEv160LYsoM8HD80aDz
sNOnxnuzkkFBEixRQsvz3DeN0OiolgR1W7dC6gX9NYKc7WSD6eIFBsNlOxiB6Hj7pnNbD8E4GzxX
df2irhfNJOGu9Lzyup2ILTEx3dzjjIRxob+Njaw8oehQofLY33tJPUCiYcmbtoVtW5tc3YlId65l
HDlAFwkMW1+OTt7thTPkYD/j5FCiFvIWj/e6bou9p2AMnY+r7uVoP0gSWBR/tT6sQGW9K9lAdipX
v/Vxxuo+l8W7pU0zcT6zHKYxObG44VyWBLozOqL5+6BMFFu86AM5aCw4JsSfvd48bL2mHts3xzgx
OyahjZelAyro7Oi6B30rQ4q6jMR7N5HJyhtKUtBo9KNWxk4gqAmsWT4nGEC6hElu9nvSWGtuzCWc
Lx5zb5SBqRfx0dN3iI+6L/bqB7M1en40TOXZKNtvva5gxeM28zMfGhmOaiJfnbN3UQxokSnF4yC2
a6iGOhqCqGZVP2U5vERRo77hZLghbvzW9KJHQV4ra4jVVaXh+5k10EVrs70Sa4xhV+ZTXMb555A2
RclZMYbXtMt/17ZrHDtsLG7CQh9uJsS9FE3xndi7++2a4jZMhfYXm4195nUWm6Xnbl58AvKSGraU
wCWszPcQV/4Wr/hrUbZ+jDfGu5l2pwQg72+tQBhOecmxMXnV7eqCMm+5rzTytKWSlqE7pjVF7+Qb
QV9zGFyIDEJ6An36TL6YQ9WSCLCT3634qcaLffA6bUXnl+5uVskRlqmoMM52SdqqIGPtRb8v6Vi+
jX26sgtzcd66eYPeKKCJK8x7+yXqZ+pQ/djA1TCml6Q1V35Z2u1BBafHrkEjxFLKI3ZPmDjkdnsk
6deG5korZ2duvBL68+cXapAUKHaAoMJUodBPUSv3U10mJG9s39TvuA6+xgszkMFUu48jvcLtuwT1
pWj1u+5INGuL8m6xW3sfFle7y07fb8eQPvUuPR7a/mT/6Zmc303heI+iRp4fi4z3wTJmXLQxYV6P
TQjBkWvG1XTtqegtvjYDmfu1N1Asfi1x4t166AHXr52X7UVUW++yajDbLYvDdqz3LPXuRO3xs1eb
zV2Oy8lUMxVZC/2YNflyK9ZGquNlSaVOuoZe3XfDfnAVGy0j3b5Nuuaw550Ln4wOmgHboLEeSS3W
mHkuLoXe2jd11DgazXIJzSQZEKxd+9uhraGAic3TcNs6n5cqms6iqFqRRi1GcRyHgrRkJzBMc61W
QBhCOWzrVusfoAhg8+4V9kzVAjgR3UnqnL246nLqxfz22d2OaG09nBMruxX58N2s0upUkPG6DUPz
nwYFTCfEV64J/s+BUfWmJ52P8nWuNBzN8LtJa3wA5EiLrFdJJMmgSU8RDDCj+NnI3GkvBsiUWq7G
zzxJkATsYZmvq4fRNrad52IN9Lx13cZ8gXFHlmF9/9f40nTIF7W2gi5j3BLKRdpOzJGAcUpTprIE
YAzFcsxrisjrWGIyeyIEFAPnsOVbYZXvddSI29bzvDlaoZU4kq8HR5kqB2W0UzbSZf+m2qX+ZOP7
AWJEAnrhjAZYKpvjx9YRLTUm9OqX69bVJFAOyHj5YevWc5meotEDOby+ExnP4nkZk88/vA3Z1hwk
bR6/bj2rGEmxjmiibN0E7/fQNtdE9Pp2YVv1GS6G7W/dXHeslxYK7tbbPp+M9WNuF+3L9tmLFec1
WamCn+b6uVdg0axrdbh1a8zluTVL3G62z2YXyCClCEGtve1qSTS85DUpXgrLlNYsrVQDpenas02x
gETy3DBXm1V3VG0qQzHmn+/OVM1+GsfOTwDEl5ZXeNLxPHXW8i95i4+ZTOiPuocuQlFePPD5Zqkn
NPTx6KxvIDjyY13Z0Vkai7hEkZIcqUOWxwoRz2e9SD9y5Nn+yNl5NWf82h23/lMWlY3lcjadtRpT
YzcFfUPuJ/lzohDfkcFnY6DFbnrLpzIFiRPHF0qkh3Ra3uylNHzkOIFv1Ln9JJe+Wvyi0bi9eVKH
vHjeGsW282eyoUhkRz8dFB6DIYOB7o4N9bS4GQBcAT2HQ6eisdnDYvHkdAEsv5zarvmFbaZysrRi
frP6httuetHwg//Ad+13ubgBBXqUu+toL2zxt+mL7DlJE3Rrc0fZQ9NXP2or1Qha5V5zdftd2AdK
Yvk3Y1nGvaEkaegq+SVWvN+E6+rZbJO/ZlL96idhUt5pnKMGYpQqm4txFkJjU5vmKDBBfvCEkf0z
UiTKZ8sFitRQrHR4sLNm8na6oLzUAAR4raoDGfmUkh+m57JMMX9BnZgqgfatWWLvaHlUPgG+52Ej
kMc0HcBKI1j4rhuiq/WPC+v7Npbaq6F2Z4jojU8VKt6rFRkxC7lLEi8T+V6V2Lx1jOdp+kfH8cS4
V9J2j3PRI384AVBuA/KMylFTqKvBaWr2cOd15EEi4/wbqId6y8mA7dBXsnelXa4+ssuJ5RGJTTv+
0RRu+1h0Fm2G9GeHwj3gbkeQMaVRzElcJy/9PZeYLk4j2rlYLf67QIOppe7hBhh3gTUIead4qx2s
xhLn2CrJyie1u4tL1fgA+flrtNL6XxMVTGpBf5O+byB/C5L1VY04xCh7X0Wk7oRz3/iqVlry0oBS
2Xpb01hS20OcJzm2nrE1Ua2DdJm8SwRZ5RUZFQ3YX3oEGxGmeDE8D5qpPmZKq6GnU+veuhZCirci
RQt+PTiALnyMBmTsyR6u25AB++DgJHaz69xMe3iDIUF5AiBae9uQZlgIvsk8O29vWFefk8HKTOyS
HCstWtU+6/4xR0BazaS+bz08qeIwdyMsdNaDEzsb6tXyvPU8XesfiZKDEHCQpN/GdDxCToNX2rBo
eMPWEJTseTSwF13fELvKHGZNpoJG4Ayi6vSl16k+rAeVtZlGEn8KpIHTdgap7vEcVahAfV0ydvMz
4qvZ52cukrEKEm9+zCnpjtnS9EcXYY1WtuKcF4KVrpLpv7a00ZUmdnp1hP2aj39qPHHfyGkGs2FN
WJOUxls91b9FhtDEdowUrRogTukdQYyab7aGn6EyeGO4nVsaenxusKkJtqOjSqUH+3XrEJkvrPc1
YJh2Ls6eIIKAipa8bg3iKFXYZFEVZv8zps9J4ceNh3i3rSevczyB8oo8tL/NQy4S4+FWvfHIFoVJ
H0zLaeumiteftAV4yHaKNtrGgwVsdork8/yyo4w8odJ6tNe3N3G7B+4eIYgOt61Reud1a7K0Y7br
xunkxKnzKtFGv02pAs1cB4BWmTHsaBxpDtvJZATFHS059jSRLANQv13IFzSFAJv/c722/7cqlCiE
2Q8wCtuUV7h0OhZ3Xf/Z3cak2e5ajfVs62FiWh2WBoDdZ1ePeNdSHCKAG8/b0GQslPP6VMXWo4kf
29i8RGet5MHYeq1UhqO02ooz+KNbM9jzcw045OlzCBYkjlaj5xtOmbw4Lo+5RDvLnnXTp7ZLpdgY
49et8VRxUCtjuW29KXK7W9K6h0rPkyxYujUL3DaOvx2tElb53NJJnXVZuv8aM7zsr6eqLHpD3d21
BFbZXwdv0alTX7eG+wgFj4Fq9ddYZI7vbaJOVxR91NchjtJrq9nfv07I2KegvNF1h68xF7syOX1e
tBtGBCuQEQqsyZ6vepK+yMkrbqyBxY0S+nmABHHeehhl2qq/vfRy8apJU57+19j2NqurfrUyinda
3RSAfErnvjVuS5bQgRAAQ52xWlUA6VKLacddBkf10aZR/YiymvSalyaHbaxISnKVKRBzUVZ1MDeR
6nPvR6ftZNPAo7VCpdgwgf/UKnZYOdNsGPdJ+2iX+lWSKHxC77V9VBkit6ZQokCFDorXw3hxenPg
C+CgAD61o5AKUkqz24c6t+lzl7qn7eA2hM+YRvK+807aPNa32ZwudisGfs/ReO/MsT57U9uDCprj
4qmN67CsQ0Ud613XOe1Os+IF4FHU7U3FcJ6GDIpGOkTZaj8W4uP2rTOiCj78cI3q4ckaYhTbBTUp
eAm/oj7dWwLBg8xip1MRAXi11hynxP6zuCUItvakDjHMCUWA6VYHfSeJQYKO6KP08BfSC38BJRxM
iQKRNGI136p94GNg15tg0FVlPIOYeNdaJznELAgkuFUg6YCUh0G/qAtac1JTDIoLsJNc5ZBP+gf7
LiYb0Au72lBvRZ+fMKNWrk1fQ48dRvdUDBDgDOM97caU7Z/LPhm0ZzEI97EUlnaeqWiT75AkE43K
L8pZwpny1QknXdSJKd/OuAF49ZD5cmGNZDP8pA53TXTeyyrCN0NisOfGhPcYG1ezS9W9gjGKXyUf
y7K8URHaJVKr95Ut3ctQ4AZDIoCXX808ogBvG80F0bJvICwmXOjksK8dgY+rrke3ofzDZcQZuRXD
R/d5DBzToHJbKdq1IFYtrEm9GzlXHptiuVgIzsYCkEihYLmY6XDy5uzYaWN7bvuoDbGPHHed48TX
3G2XnSr1b/GEfwCIqT6MFyga6lLfLeAf90Y335U0aY4Fao1XZBLBlbCmhHnnyGtdVWRJ9BH+1hIF
cTMPV4AEx75FkFG2WVC29cErJu9UGnOzy4kb2FqZwjdw0wraoT9azYoIjHstNEc72wMQ/oVU08/V
TPRoUiUP+LaGADhcH6DORgaP+8buFOB6mZQXjRadBOBaaEmwY+8NVnvDhm2j/moyfYZXZ7aXEaDB
SVkTHkZ33yJqbQ2rCVG4jXrqILlAmKXMkIxIRqm+68XPwVZueQ7PF3GUIE/voJf/XVyjOVN/U1kJ
sxbNNfU8V432asLwMLntKffa7ZiBv3GawChFcu3LJj7HExFGofH8zgJfnryvkdsb17u3LkhZOQOa
FE7yjlEvAWZGDtVu2vYg7PmXa6rudXIzGZAKlIJU6CfYAW81aku2c4oHgSNEDJlGKzEtq9o1U/IN
IkAZjGnypytqXLIT88haPmQgVpC3avd8of+2ORYxE2l4qg+YcsjGeiExovsp6LJdlHYPz+3gmLkd
7m+qUZ1EyzyYKmawjEMX1D05gbZ8QdNUvQ5Jol3l2jgmhpUOJMy89IUeR6HZg9QTms4ORXF65l6r
C+MscwNAWfukiv8oVB5QYkhQFCKV8XuwxvpDImvOon3sS2zsHBdOkx5TA1En6Kke4fFT3AHkWe7s
SGRA3bOpzRu25oWPG8B7nqqCP+9YK4R6N0Mufp48Euyt3s9UheNXhFVYPmUDQilSe3D4ZnqdQF76
2GYRVbAp7DMVDo8pSV4veby3vVV9thn+xG5UIFBmAG909RwQg1kCPIwOYsGqUYcw7/caVCb5d4Q0
mAD7DTsPOF9rO2SdHd8spRogNF2FatWDUO4VDFg0VUE+Er2YOI4oLNTuY27m10nY3ZVUYxEs/Ywo
WiGfYS+/kmnufAs9+ZM366BA9cg6ObZ7VqLBOytZ5J6tFafTpP3PzvWudcI0a3YK01jeNMcFhSUs
VP8ZAaIemr7/B+8DA06wHYdKnc1PI15FV4fkcbUSiONcf+SOewH/MBNlTxHf4PjPxK6d7EYMfClN
Q93oI7+rIFEUaUOiQsYmVbfaOjZuU/lWZssD0PUKUJxnAbphMdhDZj47JUUpvUJzC+nYR231Llme
SttlaXqoZ2kehrbxvufeG1ymXpXR78Vud3DeWUu9FSKj/E6MISitIj7rU4w/YqN2O3bq3nEAeHaw
wIGCO6EkpURs3noI945VkfRQzR0x45M3WeNLPqJR5NBDTCYLpRm/lYViX76aZqycz65N5H+yWyhi
2HzdrIjY0RstcIxuAdCz8bx9FEdeIDzU1zSmvoAts6+rMY9iZBqXpU0pmxJ9/MlLPSzjbD6rC/JN
CEXdtTT+a60OUVB1rugWbzcjuzMW4rVZxXPMctKuqtnK+zjI+SbTdeam59WxvLcJoW7T5oc6dlQR
5A4/I5iwkyLZf/RDTuRhJR9ZrqNzaFYvljHZ+6lM2H+vTeQ+LV4PD01qadj199zpsrNge3DOIyfZ
GRUEANjYycWyzbseG7A3vIk7CrvHEcQV+b00HJX2vmBQSWKPzVm/CpxpxXHDgNlrRRqqMLBE01q9
rkBg/k+j9NSLBrRNKw+7DEMgqRXVIDWmwpOkWfBrcJA9XwsByqKHeoStK4ZbcCQwA/XgWMcDaKw5
Hmd2nBHvJTVyRVD6xI1aXTpzflHFMkHtiOzdhCpNMK9dZArmYDD5sczcBWjmiBxeSY/05KKBLvLM
6gIi4zjOMFKAK916s78rEv+n0kyznY6J5hJsmDmxEvgt8GehM84lnILFvU25phEK9sWzR2nunHbN
xwLc6B2vDdCG1U8xJvm7WuIS48k/bhVxc29ZAmdNFbSLzk4n54ZyPFd72pqZJQyAlafsou1sNMCx
V6u3VgHsGYEUmNvSPG+XwbXyLWnj8lSkNVP21Ds7DLuBh1BSAARXLUGFYlriVDbPhR2YTHlPowal
twUogP/auM86/h6SI9FTSoL1mC3iQyAFh/jofsZabuc4EwT3FW8EQHuXafy66P/mSpAP7b/sa+RF
jsWhnVqWSVCBmYOltZpBEpLwONv25Igf/8XYeS1Jimzp+okwQ4vb0JGRsjJL3mDV1V1orXn6+Vj0
3uTk6T42N26ugAhwHBe/KPLS+IqEPIqc4yc9CaxLOiifZhYBFnqreq7MxXgg/qF2xiX2xpDd+oMX
z941jKzHmK20faojq9SqOcJ/Bohx++aa+nSvpfHbqDJLDasAGcUQyvBi0lT56NokDdcDCvRlVYAI
sro72Wx4g+Uq7VU4Ip1+d4OjvQLbdZHGViYmAib9tLbg6vO0bw5FanvPsACcJ3V6m0HwPRuAEew8
aE5VnHwtGRggXxkBrSzZTJXknOoZY74yA6CpKOekc0PGT0YK/MU65EFn7Kuy6C+wI4q3zqybywhb
ZC9JPXEa8Ma1hV+o0jwwXOb/tJ190Mvgz8lWpnMRp/MN4Y/nfgbsbbp28hQg5fIUNFrNzjBSmE7v
pEertqtzCQ3cCGBnKAkScxk/b2FquANSwU7IJmMR7Jx5zI7Mop8M1jnoxQ9Z9tSFgMV+5vYbpmXt
NVswM+WCqwtBWFxN5ylacKO1MalXgBHhgiSVYNKjL4pi+Mf4v1mSL9Wz5bWr78qA++q10Ol2WZES
CtCz0UFOa3UVHPzThCPkxQrf4gakgP86NkF6CqDz2q0Bt2gYXxEqR90Qz7tVV0MwQoIbykwmDG7s
oOS9CG5IQeenkCTHPya3Ce7AZVnzkcEqv0Si8kZbFVyyi0STmRUkWFj8vaEuQPu6rY6CUKmcpwVS
yFg2uyt64NZBg9eDv0sUbVlHIDcAi3VkV+W7o+SHRA1wyP3T7AdQzMuNa5YzSmzDJ9paos5HgSpK
5jhnU3aRmpHTcmeQRQz+Pr5dTiK1tFCddraTpQf5lQla02zAIny2uPqdg0Y9i8KI4+0huQ9XMJy/
uuX5jWbkXHLUqGUPWIJE7r9EY6bIbGlhfCfJLKvOYano+M8svykH9xngnXGRS8rPwHk5jKoBcZK+
Onpl+accl44BHPPlMa5PWDIFL5X77LpYC2l0yxtLvTsjtYInE6CPFfsrrQHaLTvU45SOR1Wvfwoe
WIIBGHVXw69jPRXJkawabMyIKielj3ebo2x6rzivUA1+9DAXj14T8kRtJERPbdK8yrO3E/dpYN3n
NNcG3bo1ROjtMXRne6u4Sx2mf22IZtv20MAO60Com+Agj0uehsRKPD6TnUSlFVih7rOv3O28os/v
8HX0QJ9JdAkgItA2lHOF1zt9y5DMABGAOWM1jBHou6gc7eBIARLZNfK7NTqnPWgoO7rI9camYY26
OcRt8nUe9Tu5c+tdglq6K6x0Osi9lruStAXz/1ZDfGXBAMgzkSMkJnlrc5C0BEaKY0jThUA0EX0c
uk/y4NemKbdmaw1SUrPyuavAsB/kVsiP1Pua+9MGhb5nBZ1RrlX90S62IchdrvfXzJ1+BnhlnDJG
A7S6V63KW5i24SmfITq3+vRJX7oO+Wxnse2c52AGCYwd306FzokSboOekJXkxf9z4Xe/QaLYXkF2
10N9rbk+PdRkcCjtDf0gXYB83zvkxi82gKzxUwqXd725K5zi3VvzDlTx8Q4abOMVEazJuTkZYa7N
x9gNfyhdph63O0wneKc7LpTurXNR++cME8uT/Jber55Se1ZPaDT2877Jwvt20BVgHks/tLzWcqTE
/jXP68oZ4YAwOUhL6OP0xBCGqcvSEPQRaScTjvXWfJYKdjVTwdT3AxJsF2nBY2cNlym3mJZUx9wZ
MD5yF3Dlv17XLtKrH4IV9nIDuMICSNna3hw/uPoCYDQKu17kbejelm5ZWpIkt7yC1Z+lR7L02Tn6
TjWAWUmfnUChj5T6Emxv67smukalfK684eI15l5awnoItgJn5UvbsEEgfSET9uaMQvd1e8O3tix5
kgyWVqj2/akBpHcOnegkZaY0dqmxHf+xCUpanprE1mMkvUY/lEvyQ97abMvKtv/uerCVY4M/Na8B
XLldCjymSAG59TYI5+XDoXsQTQOdieqkn/ChYJ+ecYE88cHWMQZ1nvK5fXEYGzA/vNdZsZjVAo/t
5CUHlDLU3c1asKrzWL7kg9udTHNmKNHo6kENCtZuegRmdmzwnoR3MOWLXaQ5D/UhiMonB/Pi7cHL
VSW5vk5bWjK3ZvLhkGJI20uP/aA0RgnqpbuWmJ5AXzJjOE9y9+UkBXjGCcwKza73odXv5S2B1U6u
RN/lDq7xLbcQUZJ5y4Rr8BFS3XdbuBQhN6yLlfTKOjjUkHjBN4yJ/jnqgbsjY3KUeyyBPPZ4GZ4g
lMsceUr/yCf9zouN7KTO4y0xSwTKvO4inYxGr93C2S1Rzz2ERbB+AYz2T0j52VVOKE9eYvT07cKG
saPhz3nwnjGLc1fMsp/Yrz6eZ6dcWsTWGaia6lw5bvt9ejtqh36CeL/dxTJz6EmT5TOTuZl18C3o
QkIqgRfwDVyywUjcQ35UqrC3BuXEQBdl1KzjqmMmgy3wutV5cp3rBDCH/dwz9Eg0iiN7n+EYto6u
1llUpAUFe266tnbCcKkfayMxTnJ++V2+HY3XVn+ajbw9qabxIk91e7QSy7vuV2xM0W4sCpT+oZD/
PUHbOg5Fvv2SXgd2TE9LHGmYPoDxP2qZncPOb/PhAUF28wI0rboT1s4QddUdbeF3GWbZ+nzlSWx9
zPZg+ED/lULPNCevPlgQpJHFcAwcTgpeApce/IBC4LHklsmTkWYdqKw9WsCD/QLfkP925lJh69G3
J7k26KW/327CVioxqfL/PxVjtRH20sPW1cuPkeQ6Ft/SElsz5wjbDwa0CDPIQFfp7IuKx6JUkcuu
Qy6J4rDJq7ZG2df+G1a/fijld74bZazHlrm7BxZwz4Yg9hh86GX8yuYIS9fymswFcjD7YDJ/oLXC
enLYJ5eiCUP1KNXXqL98QSPAIF2QruM4aakyotuCLW+aM7YcNJQiNWBiyyBM/s4WrChJSb8by66/
vpxHmDgPY4GuW0+8AZ5+stmlmvfo9RZsQv3hyg8x6zvd1dWrDMtkUCcxCdZTL8NCSbIRhOZ1AAFk
qyxVtqTEtmB7jFvedo0Px0b55w6hDvow+kzpODuAAPlF0vLmcccTpvFL+frj51IrdpEyqO+GkfII
15Y3/wwg2l+luUYo6QKaXp5B2HVIbkhL+eeoHL12VYBymotbpoePVJAApsg2hfvACRGCh5RuBdsc
UAok2OpJcvB/DVqdX9dfv7TkleyxvTPreGZtzJLr6XnH/sl/3zuJrbUk+jEtB61nfVfr4wU+HqVo
bGy09ps2IzUr/co2epBj/ylvqyKl6zhbolsgz2NLSkyO+9ezvpvOSG2p+OFS/5T34awfrhQsHT5G
c3UXwuhbXnE8nNmrqOZ1riovvAQspUDOhEbE5H1ZZtuCLW/O8ASFfkedqjWIrpWku5WTb1XflUjU
NwMQQmzBry1aXhZ5T7aXZXup/jVvO0zeO6n3T3n/11P5c76Q+4sYtN94cHFoY1i7jIXlw7UF60x2
S79bq/in6h/y1vnEctr1CnKeD3XWKwyJd68pw2+188K9dA0yB5XY9o2WPmRLSmwbkG2VP+R9SEo9
v0cwoP+l1UgiJIUNkY+Xk713hrfShNeo5Ep6ZimbaXVWZSfdK1637h0wFbTxLa3MC41c0tLzMxYK
WFGyMstdl478wGrnvXQPrP4jydqgDPw3XW3tNGyVNQTpXYpyhoSJ+Nvhn7rbrSk4Munf6mzNYMv7
0FwkKaVj0KQsWbgwvQZ1Ng+do6fzXua/CQADlouS8S1oh+i0vvFyU7Zg7Va3tNyuf01KwfbqSjJg
IeXv7lvSH84geXOWgJ3QEl6jrbNfB9ZruTyf7cgGrxImb9nVYmHEWFZI3s0ct2pyrAQyMNiSEvtQ
TzrRLe/dH5eSD4cMXqUcZ+MBVOBzDZUC1wCpwUq5oYHkWD5cJY547at0XX6WZNlF7kyZ9Hl2mVVn
12SOdZGXfXui67v/bjHz3VBhqyoxebxR0bOit1ZaF7lyB9ETI46QSdHRyh5mr2Q7BjUXbXqUV3Rd
p5QWMM563HyTF/nvVa1aDY5YZ7N10rA5mOfZNUEiGJY4pDUJ6obdyt2W9q1AQf8stHblojvszBYG
ZHTI28qHpWvB2dT9m3C2LTYAIhXtGrmr8lzqDCqTXhVvZQzPRPjk+vKA5xbRnXZdz/xw++WmvntE
69R1vesyZ5Ho+ppHbE7Onjkd5S7LZbdAfsCWlBv7IW+d1UnJRzLnVlOKt7+kh6G+t7HW22FjiFVc
kPtfuiIezwZCgEcdxixJqGcIkBZXfCYptXT2zgwHmZ6l1POAeepJgndTHbxGWnbWlnOoSZ09lEHd
7qTW3GXjRZlL86D2GSC9YSh2TcSrLoGXuebe9gB4amCK7tPEPalRaOVHJIMwXGZmf2RVEtTw5Fwb
PWie4GSx14xoLMTzzMG9KFbvU398WxDtnwJkYD/Bv6kPqMaNqHKQlLwMwaMsYXuiHlGBiO0q/RR7
DsqCZvcwxWghOMAWTjp7+2fP8ufntGp+wXe89KZWfhlzE1et1P+RlwzJa3zg7/xABSmeNW+9N1s/
PVbr2dn1AzYctBZ1nGHYBU1df61nML1MycvPupraexR1gFdFyHapxWILYLKUPOdWhX6Tqh4qJIJR
hirBcWPEWD2OSwlLSZgJDDgKhIl2bgq7fJynpHqUmARZUTjonuU5wsIswltFHBzKCvkhfxq+m2ye
nVt1kfLL1MrAjgQljsOyALxzfWZucRGjeq1C+DR8jERVFAwPbVaACfLagflwU7h3IDXYXvNYbG9R
/Zr6KXoelgCiS/Tsq8kPZDWVq2SVGSbd6C6iylUgfGZY7NY4wXODGvazyk7oc6po2n4ax4AZBAWx
7QGtSm3uZY6lKB6yu2kYukct6byneQnqDNieTduCXU2NrSDUs3SvlQ6uaAO7M+aE2dw46ujC+H9N
STQ/rinQHCj/OrS57fgqsrwnVGaifRW2O3RPjaOjWeZhmpocjTfA9IWhmXe2A9QZWKt20G09aXdY
wSODgQN46YXlfQXV7r5Zgi1J+zwnBWuoA9JGNty0Ur/LZzM19pppaHcSFFPwn8yir5T95MFy98KU
xWZEDd56H8Coa4/992TIvxlspYMLh+7Pu2XCZwaZCFqhqFCJ6ee/2O78GuaJ/n1qEtAKCOK8BWMG
7BodrKdZYy/ZmhLrVrl5f6f3cXtJ07h45BFoUP5b9VMzKjSuLDUfVKN/q1ENenCj5Gmwqwbqq1J/
ins2jhzEHo+SlAK2Qj8jv54f63HXY9yxm5bqsZZiyheD5VqOYwebLEeBdkufcXh3sJX/cNLZvMmp
6sbUHh0vvEAOw6kzQxbtxAenOmy/oA2S32E4J+t5a2Nun5quPeYqsjZ7H4vlPsheMSqcWbQvGubK
tnmDaNF8gnveP7J0fJUURrvtJ0zrIENlI2JNSw3Jc4zy40GJ+6a66HHhGghQG9oPKxZLVIFBd49+
Wn9fDywrlylqJ1LgoGRxRQYzAc3GrdBNpT0jtqntJSm3J0vV5VPlgAlb7o89jgBdqmWgF5/t8ff6
d9Ik9892UcM5W+4fqtMg8rLJw5+eNjMOJsopEpWgCmYY7ltaWtvYIiH5LlOKpaSD3HEYngDOgMAL
hh24LiwVyopOSa+/1XUQXnp7CNB4D6sfZXmS8ngI61Oqo9pUzYrDgrXi4hbOeuC1CaLgvluCIUH3
xDX887uCvk+xk/kS+HZ8hMIQ38oxw8NwCSQmeSazbCwbbBTVYi1q8Bv8l4pyyFp7O7obMQf8vxyS
ugP4ClU7fzxN2xWI3L6Mj6XKauD+w6+T2nKRqSj15j5tFx4F246m1cKARZHyIVqCHIGJB0lOvo9i
YeQPkNfVmMX1pbhUUS7fbZUkhoPejQ9fxz4yB8cuqyphWXl4YkyKcud8sYDioywlpR8OlaRcuEV1
9OIgBL4eKld7d0Smm8euBKDxsWD5VVMZQ3Z8mQv7W4o9Kcil2U1v7VSlN3eMAJxoKG92GfuMKrsV
x6QItVe1DId7V6//yENNfR3sQn3Vw/qxo4N9ZG8apguig3z9egP9L6du9ZsNtOSLm3EqNnPKhxQ1
gy9RpXyFjxw8SaFZBg9+EdvPUgZS+JhCqPuULzXH+ksyaOab5kfFZy25ShW+Odmr2jTQLx/DOp3u
+0BLH8YlQNxPH3ZmUhO1m3lHnw0ab0lKHYimbOT47l9qMuBe6rJ2CXMp/ZJ5NTramtHuJWn0zXAx
cE09lKaFIv7Otrr+EzZWSBdZo36MIFR+aXpsEVT4eueFX/kFKFh5sDPfvIxYZj6X9vgGhKb7bpU/
Z7dxv1qK295lZYR0kq1335sZIIXqWPkzIjpo6Yb978Cx2+9AtvTDHOMibjf+mwb4DA3bdgDvSSwO
2+OMNSx84f9kQYv8u/BDnm45oGKz+b4cvPqIX1uJwpxTvGWKZd81aTehud0XbzqM6U9Yv++kUAHG
9gYC4ytMXvVBsmy/YX/BHcqzJEfUJK6aNyV7Sdaxaz7P7NJJSs7YDeqDitabDiP6FkwzuITCCo1b
jVYMtOjaR4XNzh9YdI+7A1g8ZD2Rlj1W/uDcSUnf+t7R1AaLdofbyezT8yAYE33p1arfw/GJ7iTp
RKoNTCHqb5K0MSLCB1L37yU5K9NPl2/+o6SmPnumv86fjRh8jz8GlzAalJc0a9WHyIdGHPrYVQ15
9QzQ54jsRP9Seu3nJG7VG2CF4UXXW16VGFX5KnHvpYLko4t4KpU6e5QsCUxUjiIbAkPd6RiuFrjH
ZnbwItVj6GjPufnSNMXJ7dwKw8L6iIx5ebMnp7hFHWS5RSy4vCkqQdNVLjKz6nSIvR7RcTtqnkLN
wQp8st5QCEu/q1blHdHNLC+ShKMDpF4vvpTmiCSl0YMlWKpp/eTv0PQDVZOPuCurLUDxKv0Oijo7
Q8d3Tjp7H99ty7jlrmK9mmHmPJSJBcBiqdZO6l8TaMkrnzbtgWGdhhsRMXcJZi3196zgNeB3/5O3
VZGYpbR/Vb2unf/peL0FANPZ8VM9zs3jqFTApQsX6TtQXSZfor9y1f9sjoP9pXFG9IFyvbjPQsNG
2bhKQcQN89e+cl+k6mik93VkeN/qJlcPbh1bD2npYcBS16iloAv7GTrSLwXxq2Nc7F1gQ/dqyUvl
jvHPTgMgZhlu8+SZXXCn2E5yjtJQfUVVpd7J6Z35m1p6za+OfSNgRGaMDuNkXFizLVHdLa0Xz0Zz
nNfdQdhSy3dJVhco46JRdV/Sp97bZXjofT2+qxEn/7tgrSPF5ZYLjwTwMzL+B3UO1Pgg5SG4x3s5
W+y4ZNoVdMLKMa9rUop1T0vGE692tNYMNP3FMhPrrNoD3O3tFJZj3mzg5XdOaCnHVCt0bKkG52KB
973iddPca4bpnOwkm54nfFwOfas2n3kbVaA/rvODsfML2jzK78Z7c4eEIelYWKeXV7stzF9wEhGL
NOnnaX28tFniQFIJ5mNdVfVjrLf1xTSq4S5yWwt3X7/ElqBz0McCrErHBzNTL5HF8nv/exyMn5PI
VP5SQFquF8pyDam4wvpzSoefoaI43zS7yVA71ubX0EYbnCFK8ASF2j1ni6i4qvjprU9j68xyQPrk
QgUC49xYrJ/Rkdn+HH6nA/4B+VD5Uw/wQQadxAibQXgSuOZfGcrIete/BVhzNO2nvgOzjE5x8+a1
zAm7vtKewG10wHNwWIJ35RxYXPP9i64beFCNziJpoKa4xWlddpOY49RsASKB8NAlyLrgX/NJcwbv
LU+9b9oUKw9m73ncA+R76zCt7yTZGSjP5U7cXfW4R5hKY1x27UqgbkXjep8DCOm7agjVh74q/c9R
PX/XrUB/lNS8IMAd3XqSqp7m3CLN8p8lFfbBuU3L9JNZ6P5nf2YvsbCa19JwnM/+efQz53vMp/Lc
jmp7dtoh+FHo53qo7R8liCwsc6r6MgRD8Q2bu31vRe4n5pH3mDwUj7WvIJ4fQN7o+lDbrXlLQVSw
44yz7sJkGc+IHU28RAivGZHxl9gdWoiphU7Qfd4qNEZtHCq7s04DloKP3RLQMKZDgzfyQZJSwIZt
8djMuG1hWX0D7MSVg64C3YDh6I61u+LRWAIbKd6bqxgPuVPNn1gF+NaV0fRjihagRwufAx0oJPdS
/Vs8D9OPsY6s/bjkR0v+/67vIrm01fddn/MAT9s3gYvg23/Ov+X/2/n/d325rl4NMLc982jmVrwf
mLC/lMNUv+iOqZ/tJQ+5jPpFCnImv2ueVEEosnkpl7wPx/LlRM5K8c6xzjdRAmthW3pVo55oGdnf
eSr20V5unrZqUjjGnrera/gGQfmkZK0FYRLO16jVQ3B0eNcPPTo2h2zUiicJRpPnVfRf9J3WVEc9
TNT7oIKIRyclCRTa1ft2CSRpGwqk+zWdVYee6Rpaj/8plfwtKUdIHtp2tzwC0LZlrWfa0imd3jy6
TyW362eP/QeKZN73BD4TjarMr54Pl1QfnU+T3Xs/DQToWC30hifLdTEcTdBbKVI1YvcVNjHE42tT
KidD9+avKDIM546ziuDpF2hZV7lGmAHn66vWesAJ23v0O42NruXcmFc86dy1z+BGLFwHDOOkN+14
p9chmt2L4Y446qzmOlZYQM5l8iUFEvRodR9dQFYw0XvnaqZmibhO679kTqK8IBDdHfSLh41YMs9o
uhhoxyBC7pg7hiDwYuKxPitV1p+Z/CGLb/yuzPYHEiPD1yjGCT7p2v4panrtosZtdvXH1HwMAx1P
DKWcv6Rh+hvQYfabg0Ps4O8U00QdC+vfF/xkzsbYBY9V0TQvxRIYKsPDsEAucalg6AsVqQGyYbXl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ehzQQFXfv84dVj+YO49vkYU8cmfu+i5kUSoo1M8Ne9D7cFSNL6ProuWN7ulXvGf6XRVN44OPDxUS
1Hl6qKYwQgkL/Ti+TRA+/HT+I2nco48f2Td2rxt0baKFaz9Hr2BJf0e2Ov+hJMYfLPxCL7cCFsoD
Vz9lLR9nfzDP/XIGN8a/AxxYicXDyITKnhDpBGLyRwEuUe/Mnx5YA6aA2XBDG3V8rjFSX9T4Z0TX
6gfPmjqkkHkDmBmVl6zREJJBvG98jFFrYVA+XnJTid58xXMeHQ02rRjBh2YP5c7yh0ufDtM302bu
pGnBm1vwpmhTXiAboI7fIgCAx6Ac+oscpcfJtTYG7S53tOHAWmJxByMoZqq6IIMtD0MOv92tWeaE
IKJUkdi7THspkcyPJVv1MRN9Qi6wnUfyqsqFh8YG3j7DMfDRKlusHFul+9JhYHk3+mqGfAW3JENv
m3XLAabHkkTRzjtObYHP5ZLUzQnSkmkVV0n6aa3tYCfGO0weIMnZDpOCJdDzEL+n0pzK2+glFQ4W
xCTY6khM8nAap3ajA1EactBY/4fjZgSjSgjq/+vcknx3aQcfgSsjod27vO0Quf4YlfNdln5rpjB8
o8/1d0XsWFfdh1vR58ar6jn+2RhCZT/nPGbHK+JnuyoukpKDTMN7bbvMe7As5YJ00fzodQ2UwjZv
v/ajU+2MwQl+toHyBqHI+9PUtFPu0h2gA74PtFyPqIAob5fFv1nMeEIdJP6jiuqYz07Tflvs7veJ
1ZUPrHPfVETcHyAKVA+5VoUn5EznXWKq1cNWIKUMsP6uZ2LJU7TOXu2+AJHBuXk5gxwiFbdkb4/O
zhlq9iz/e5EPp1bGBL6Q7n9JwagimLlcZDuBJNNBvbD5Fd8d3EFx7rsxwIAI61AcX5Q+hEKiO88m
So7Pqb30vloBwsAM3TUPpi+WSql7cVgqeHBUjEtiFan/Nbnk4dQ9PERLIHlAMLUjvmjsgiylW4HU
k7yqVrOTOeAKIMnWNvJjhCzMoYsnlver+o8I4oJXqPV3LZigv/Xl9MUpmbTXU+O/5nPeH4CK9S96
F6OG6YzZk2sgqhIj4vYwWf1wKUDVouAYgdnHtupqpR6aIEsvPjhq9JinanXKmOs+q2jtsmLA6nVq
1QoL60X2mV8X7lnzdr8mNgoo1myaP/AU/eY3qf2rtPw7lYXMACUceE1JnTCU/lyUrY18H4sMbGh0
v8fJu/fzvPhlNPFPxWSVmt4SAD2oIcvqccMykVqwkPTM5mz47NdDg6Y5EwgpHZ2wvIUZVEApzbHw
vPf7udlJaZyGGZ6XaMpJ6dTa6WOtmD+S5UzseORPaV29Sllsuqw5IbTEmDx6KltVeYxxEiIeWHP0
JDEJ1Cz4Putqdd2yJIYbaniI8fFZj9pKVSdzzjEbUTvJc5oQuUm3gXeKOOh+q7ddRx2yh8Ys7Dt/
1qk7x7hSwUR6HROvZIvIZ/NES7Wb53baTYVHBWc90s7pjFSMFEgwuqgG7ZWlTq0oU3XajtF85Vc5
lyjb/fc076pYTgyHTE6+na3HpmPfO1N5WM8rxX4ac4l3NWdbUfbYYZkHw/Yggi2nV4YaiiAM1ncH
SsF6SfmBYab6J880v6x5hvyC7eKTl9AEfadTr03YHv7xP221/z6v9mcWoNuw/oblLkjs3Y9dftz6
m6RkvWhXZk8xwq5Qxc9W66q3YqkmFXyzZplHolIiwSS3X6Km2yHdMPzhsSP0oHTDidEGdmpj89Ak
UbWvMbAIIqhmQZP/tIpmQkMPTGOvXu3Qn8+O1/0FLHc6pAgrqtGvXk+wjjRt/Cg89MG8obuGaftn
nfneiTHTzUXCNKr06KDZ0yJl6/2yFSyy426n1HTkCM2ayOG7HmuMDe5Wbp18YZ55gYT32Wx6b9fz
2qHrMb3VfgW4uPusBSMng+aHInby2KvNvRPDv6xAPbGgc0xZ3SpM/WdYDPcKu55TgSXihARDuWz4
FQqbDgl83ws8YqapXnKLFO2lbhPlWY2Z8pb4GT1X/s1kLIK93JI1jD00qTR5WPM0TFx2czFk1+2o
gJW8Q1YjuYRvqvIsBXDQfrYzjKuq7aFyzq9N9dqk5vA8MBBqnRot9Jwp+TADGUG8LOaHBJ+VEpMV
HHKwPag6B2WHdtyNUE1ND7yhlT722ogD2BJMqf9SD/D4s+LmBIMF6p+gYLV4D8dsPOkFWmOSl6PA
cJ5xWWPB9D953cxAAklT/Vzhole4lv+ULQFyFF7pVM+tjVxT2qKLMzKGeZ6XIEqN8uJOzrSTJD2I
8RyjRgFhqFmztvzGNr9GVmvcSZarVDq6ZOOMXWhTHCVPAkP3dbaJ0GyUKu8KUMwzpma9sGRbesH+
7lTkV7mw5PnhsLO91ji0U82O9fIjpTBK1Pxm2QgQLlkWy+qPjqMchiCMX4ryWEAIfm41LXphz/z3
GFX+ddCMB4TI0/sRs6pnCdwZrX9krazTlpdOfY6JG8r8iarECpRG38DzurtLrMR6ZrHfWo/tIvs4
Fz7uR2Hb4KLlMmnzUzyGZqt0z2sah6TqVBepuQfnS3lYWvptGTzHjfs0e4wO+rlir6jqzGfPS5Qn
K7oFS8KI4r+D0aq/d6xa3k1mukwL4fvg/gcwY6s3JqgcpTNdr5zIUQsb74roGcO77rEspsPaouYy
CsAatztUkZunos6CF5NFshc9Ll5LPxhvUk0ChmT6Dlug8iJJqauhsn6wKpDjcpTkwahIoSQkD8zh
xr2nBt5zmhveM7rc851hdD8Cv0YlZMnXnazHSSre+bEL81+qoYB5Zec+fJAajPye1UgzbtFM+yum
qL0ogWc/QxZ1nnEQq45a6OJlMM7OsxRoLeKeasnmjCSlAMEU87FKGTDivKGgHBu2bCUbxr6P6H+T
3rrf6oasnWJm1jjnVK/ikzuBmEDOMnwpYUMcsGdJjoaDMtreaSv/ZHgGyuHot7wg9Ry9mG0DN9RI
WD8YWQ91jRRTocXLRALGLjNuWbh56vPIaKMMsMNTMAvxF6U+H+Hhv2NLEn29r3mLlx/eGh74u8Va
xccc+k5i2DVn7F/ftQtLqFsgjBKTYBCg5BIwqQU4KZlI13ZnT2fHe4wRfCmmt3AFXi04b5Vhd/1N
1WeWWVpmsQvxYQsYI0N1kHQmrIfezL6aC/GoW5g09fIT8CaCeWQL/8iqEHZDDZJFAXR37yTQq3ac
MTiqF/2N/0b11PsVJToaGE2O7KMU9/0MQ1SiMbIzSP4nMdscCOezaYfK3nrH3AkLkgSdkdi12UKU
u7gWI/ZyW1ZlzmifYHcAwwz6gnlUJkOBYtf9NXXmnz5qEWlRnUfsvw6W9hrg63hXdP03h9t6i7AD
O7Wa+SOcTO84LqjahNMU3o0eJzvK/93utsTkCbCHFR7NgHul4JJ2Uzv9UCeBeWkxaruzjaK82kwS
kiqud4ranQfT/pzyry1rhKEPqUPlCdMEtJoxuYsg/axYh7iGxLyQ0vIFce0sD0tiGaINxwpZEL67
vXbXoGwRVDYbXUaJEl+SjvfvbgwUZe6b7TVIKDraXlEyn/V+Ftyq0PplZqFyNKz7YqjHuya0hzUw
zGi88/XlzmXTj0zTqzsov9Wdl1eIjks0d71eO0pUrFclJkHi+BVoJw81jAU7Xyx2LKVRQdBh0PGP
Dav0nPwaZQgBLBzR5W9KIH94S3aZgbKMhm+mv3CY5gWjKLejEM6pRNuZBa88c6bD9mSknW5JiXna
gL0VBF467wKdQAJjgf1tgdWZ4bkzrVuyYO+lHUgQLcmBLY7THDX3klX6FuYOgctoRGwNenE0sJWe
59sXxadUa2rcR40cDtjCGlujTqcP1wSRL0jy3NNFH6IysTGQQJJxhAqxFim/a4aUww1jyHY3N06P
K4oSjzfHLQ4GNl1tMU67IMNaN8Sf+qC6FbMYXfXPrP386aXjm1YuwrqMR/CNLTCcg0o/sXV+1LMe
3mjykBVVuEOjjI3SuQzvbbAwD4Hf7dlvb3bDlD1mGp+I3Kusg4fK6k2t2j1dRskWOiuLZdVdkRtY
praz+gL7Xr/MAw5CtosnrfO1rdv8ZLIJA4q96/FiaYJT1GJEaeY7pc/YHwEmeOCD+z9cndlyo8CW
Rb+ICIYkgVeBJlvyPL8QLg/McwIJX99Lvt1xI/qlomzLsi1B5sl99lmbRSO/FbYlw8VajG1sKGJh
JnsH+x883frsiPJYty36HZFE2SDeu7kjs3Apd+CXsq3LoF+jxlOa9OaGzZHJ5LRpooGBjHQ8AX7F
T5LT0jVMWq9JjqjCLFUIlC3bzd0lI1o5uHCRKGhOh2trz+Qb+0PUgqgYfLTGSf8OHi+MPwVEpfD9
6xSckqXIw4yArbjOTbimRJRmFnL1ZAK+dXLo+IRmdtNvHjORbeKkCvXq+vsY1o3RqoOyU14EOHSZ
kLzSImVWfJgFvpj5JfAv0iVBkNRjw7fH1n1ZWywLdownj3Wxd4yFQWADv/84G3sqijWk//hB8Zxu
/YX5/daQBWwibDr+Su0pmM3xwaNh3+QPT+pgORT+vQaBdKDjaZ4w05Ke4ZPAYNa80S1TuszMjwnA
YD/xTbK2RgFziqmn1PhVMdkyvT5friA7l+pcpuuPyxfDemCj7DhkG15809jjV1dBR7K5RUNrnghr
Wmb6jalHYo6ZiwhB9NQUAwm4kjkxJrijEjnBEQyFr4VZhlJdkCKwljfaVq8x+0UE5XVDLjP5oBUt
HJ+fJbsggwmxTiGunAWil3seO2NXJUN8v0BcXzv/X1uSqpeYyecyGTvlcxCcrSm6FICTdNJrvHI7
N0i/DTism0aTTWzp9S3oECwQIC3jxyMiEa6Rkx0dCyUvyM17iAt+6CxlFKfT02L5O4JwsY+kWLEM
YdJt5YRkFF9FZ427tdNjtKRluzP8l9So642bV/G2L2v0maneudJoTmvKE84KZTCzrNtE5wo05XIc
zU9O/mkYLN60HfvHoSCqtSevCz1/K4P23VITeBYASb5D6LGaXnDkOsCO8jQkxbPaUA1a4Qp/dRMQ
mLpRi642uZceXGGYmwlkl8zFCyCxTmCSBPNVUh91ZlTnpK/4EENNazxYTuLyteU1CabPOOl6oE7N
d76+rXYBfK1MvzDnVtFgPxOh+Dzhl6TrAi11vg5Apl56G0qPfoTWppfRQzLDBCxj+xf5BoSJfM9n
96bRNO3L4CRsHlZZ89kxqf5Z0/PtROqwaodTvI4EyNbLnnheSbpsnR6WfyRno1c/FfX4YY0Eyptq
uRM5lf+4XnC9DUIg0eg0+gQrdA1kcsQzDNgw4ZoI+2YECJZ/TrxIm74lFNhwjGOrKbJSYXWh2vPa
m1HpIfgTKXDttLu+cuN7sg3VltZOHurOe5a6ipx6ZCEwwNCW5RsZ92VkBTS8h15lm2GoXvGLMuSo
OEPrIiMvCfem7AkSvuTE4ozW28EoX4D534NO8zfD6yQh0HVZwdz9fPQz+7sxiu8qs7+GziEssIfM
b3KGQuHe1/O47PyKZkFm4WX3S3xE6ZK8WaigugL2Ny/No5l3N91FqKqXSyP2xxk8ohdmfuEUq+ww
iQ3cu36rDXkZd25vpzTfZI1ELbkYdbtEHxuLTaHCIySB98F6YdWUSZhbx77Kbj2MGJu2bG6qovmt
HO/YdfJzyDh4aXGX+mUVCbM8YFRBD4oVeS1zzFy9P18p0swSUNVRhwN9Ozo5RJ55KiJpkEZvG2rZ
GG6to9gxvnzIRmk8YUTPnK0gVMpWntwvun8i5o02dCX2qAB7d0XJTOvnWps7Qar3zk8l/mE8K5nL
ZWY0b4HZ5FdTmKT+hSH2MDkptPHyZVlVGcGfeUr79avR8tVulvtJhnYlu51M9HkFzVlIyHMD+ZOW
lOcGjLXfDHAGG5uOmhiORRxj05b7OTMiPyPr/n3J2o8gKZ9kO560xNNozi+pKg8DHpxCc03katiB
ZANNM51SwIEY2gCj9aUbFS0ncKOPnJ77E6q8Wx66oZkRcReYcfChgQaQXZG4H4vSH2RTVxuvNJ4H
H5CNyuz3oSq+ZnB6TqffmS/7wbaLL9bZr1N2HEX1tDBGHpZm89COwMszOExTgaOa1+NRECK2b2gD
4Plz0I6GdU8DEpjacEzG8Z5MIzIEffTxWXk/gxhAU7DDkrFN1HstQP4CUN4YYiby0qzBNpUnW9X3
BWiejbXO7lYEwV7L4PheDQD6oA0dG+0qePsFZvkFe0RKjiZp7NeEYjQ3zA1j4fPAptvckW2MsoMq
rNwvs1KnwpzfRn4pjn6vGSYMSJ/lS9Ab16x8j5jL2s04erz0yY1FMn3j2nuVzwfdxLvhMMz1buBl
YZHg5E/vUG/o7WXU/zMoYK+9yVCpDoo8NXMgWEwHp6KB9Tk6Bf2Uejdn3L2zH/+UJRHKBf60Wvev
clQnO1B3o1+G5Dnctyr5cCvOjYyQEd0wl+8eM/XwSZsppDVDyoMg+nPl2qAjADa+pmzorZmKRm99
x8RgPO4F54xjwGm5qW6IHu2pAzITrYrbZXyVClF5LX29gcNzW+Z62HQeREBTYDhyquSpkeVPq3S/
qVQ5R10wkhjJ0GGfmsfJDB48hyJySSFn18l07QxU2e0Yf4yK+24d7Z0E5u0N09lBvYOcUkQg7qRR
0g3tYlCieKdA7r7CIMTolCChOWiH/eTwInu8jESerCzoVhWNthcw8O/7mymfq6h6HCoYUVNhmDvb
gdkw9NkDAfAqhm3PBkcleR98m3ocTxYgMk5j7sGP1ZMhFrCbwfghFKTxxcjwvYwf/RDskgmk6JCR
URwUQVQiEfQ0OEqM8VFtGtw8FGGdyMMuQREYTbNCsS4O1Tr5R0ImX70MeA87+Di135aiNl5mbs8G
vk6enYTRkDA3w1DMuVy67MFi+YmYTsLVRH7PmnWnJGt+CRlNN8IaaSs5z/HgE1RS/7Mg1/lrz5SE
RSJYnPnkc9bnMemuJcViouqbKaBpSL4IqKszA0Qv1NovPk2L0E0uWRG2/lpcTgCFP+kbP2CrkUtU
+OMlYZDdXBIglQ9wVLvXwu64O+ZQ9qt5606Vphgvi43wqcFkiW8jyX4n9Gx17TYXQpar4b3p+dlt
5q1lu5rCitCMzIPtIMc7Y9btMTOKOyehICeTtrbdeu+gTHXdOlPQptOeIW1nkFWEIPQs0+QffCvY
qQWevdTquAO4aIxfRL/PrCmOsXQ0ycCKbuVN1YIxA3EvNiVu28PqJn00QMQM5jzMV/fcjwHe1PHH
Na6IWj5lBLPWiNAAH/HeFe2WUca7fBJiZ9bdO5CFq7FeIT43F0TzRycIrtaBxbB+kz63wqMSwgPl
IxJsOjOh7mwyMJNY0Gt/j2nJJRrSm8NcMtwjF6ZC3M98BAE5zQuZ7dLeCWd5sk156nLuwJRXuBCE
StCV/HG9eIpKBXG42qaW3GdSf6z6CufMc4kjdUMuSLetLF4nosRvmMTANrJyXpfMKqnlIsG7rwZk
vou3LYQe8mYP14a1kwQebQLXeBSN2E0Abi+LVLOBg8oo1IKBen+hy5H+UbCwGc416MD3KXX+2dJY
drE9AUtmhBSiIcfTsgRvR0XoBlz9jcHsAIUJsYkp8yvU+CpLYSQVzq8jVb2RGrnfhZrEuomE6IIX
tM37zDdtqHJeVJByujECrhLPtT8RXH7IUG6vp4KutU3jfiGqqLCtB4B9VYRVhgFKx4rMonEv37DN
0Igj26ax7xd74cKltbQ+eNbkUwfkbQhqboCeot5yqwNHra6NjKut6cVmKNvnvKwZR5JXgDGjtaF+
nlVAqi8ixUaW6X4mcRxq53ojsbC34nuxgq+2WvMII1vLZTree/X87g3zFyTRw7osobStj0ZnLrTk
GUQvwxex7l34JHMd0gcxW/E4Fd79OPiMZeTVefJHGiidSSM7eM9dRaJ95TzF6mEUJqhuGKIkiJG4
Y3pxpNP6XLriJCzJrZso8pzoY/Smd9ty6piaeo7SzLwjcOTZnkjFDMZ6l6TLQxq7E15A756GCgEu
eQyzeX3zgwdfGphE7AuLr1I6VCqnwKbABF+XRLndRAsUW2LON1M/0m9I90Zbn+vyGWxeQLMzPnBN
hn2bOludW5zEJouH2lm9NWzphP7VkADsRPTDu0A2eDDiOam97dyZb0ZZ0moZ7X2sYe7pmDC8Egxa
541hMqmvtMN67zpH6ouhLikwZm/jUlVy+ppvzeJIJe1CHS5JqcqC0GomyY8hD6EMjDDGm1t3jhX6
fv69eOlbSp9yWcYqNCbYgHlgL0dveW1EVm5je18KGtI1c6jMoCZbSQ5MI8a3ok4uCjUn/zjnXQtk
H7Ih0CvpLZRW8uqMfc4Q6SKLZ63ZvV1SvXftTMkxSUWbcKA9nBISHXgBDOXvNiYjo0jbG5WkO4cg
kV2w6Ou2sP+VBgO7aQ75/cIb6tQXjqRnGuLNzsCjsum447eB4XE2DLiV5nm4qZddAAV4WZDb8XN1
UVwk0NkaxgI7JhFKulr5wOxfGaOFZNl3E5cn0zOAmuctyUKxS+spGw4pgI0NpiVv0zf29+yAnSqf
LenV+6SxPjzLOHirRj8JcPM47XfTgDqF1/0Nb+aTinredXZ6s4IchuxbFCFpsFAI1ts+JcL1TrOb
cisycFh/YonB+j39km95EwdELGesURZB59XkvQSWvl56YCRw5siSd/rbqRefNW8WSJT7rAjsvXGJ
XE7b5VS6JtT3rB53WcY5zaT2b9v5hXsUGwim+styKLd9suz5PrrgYwL4Nj0SK/RcWLYRkYC1f2GQ
NN7MXYx76DvQr53vvKJtP3nVSLWJMdVdcZwRXc3oxHVZBBxTWaJih4KXexOTLVpv12OveTel/dFZ
eKkqPBMItg8NL96mnp17oyyQDIXzNtG3tJJ5ikj/ufBUguSUuuIpWeXBKinQRUIoH6sTFQCkPc6w
vg27tRsdjMaQhBGs7oI0uW9/WHhjOj8zk5U6ne5LwUlN9szT5DOxKMJ8S3uCGha7IQ9qfgJAWu7w
cN3l3nSircCgn1HeiDJREYfA03whty7Oo/WZ1P6nNw4vg8mFWbgvZF882rKOREJOIRHAUMAJkl2u
hp67hbEuHOKHwTHfRuX+M7wJXRmn2+CQXZebiDE5+7+3Zg4TE9OxG2+KDg44CwA2uAu82XqPL4dX
30hOK6RCkNqnwpYrwt3w1XZ613nGS0kk8cZLnTmcGwpv08XNEHO1UMWMdRMwKi7MjSvKqyZW/2rB
CEU6rkApsT/146NXimunkkNoGyM1VY393gRQrXPDiMQln3cMrC2j4ETR581XWqUHwBVXfZbuzML9
Tv0enaqnC0iSKlGK2d5e2ptCEijad+WxnYhMHc12iyv8s7AG7KI2Cd1uts0LGs+5wv8W14CD3S2/
wvWY3npZjUl4PtWGBd9JWumGocd4dh5ixQhFHP+utfFkEyWkZZM+GcUHzMTaXe3QSEzcWLN9s8Ae
ixxlfXmjOtpB9tjMdNaZAPxW8eXFTsuPxZpei5q5atIWoF81/M3ZfLMU87nJsefFySclxCfBqunG
a6ad2y4fY3uZyzPZyI0qwBG4NrDHbdx21OYXpVLv6eKlkbMgzZqZTQC8jZqQfgQuiRTFUJ+qkjil
xn2o/FnQQTfe12Q+mR0I6aA+2yzhwvP3qmn8sJqB3NVqm83ZW1b2Ivzt3PbLdcp/cdvitbSb+wpa
o/IqFhfZk7bkKvB412s9b2Py43E5MatttdfMGT3axoQ5nclfpiwOywyWMCUbNM9NRL2xnrga8Zyv
wolMeqowuBJmQeo5NEO16pykxKzYrYl3zQTlpxTdR7mutxOcL9pq8swd8ioLaG3GGAV1gwfTT/Z2
n4fePGI4NkiLytcbhpeuoNau+851ti54A/YfizzKMvRt7q5pNacDmQ5Q9LGBa38Ess4f1TrBg/YQ
bzz0lI1DRcdVXJ+d8mUURUSA6l2fqrd0ogV+uQTXhYgpjCXmLpFcKMxP3KxlvEcRf4s9dYNyexsD
yueUwBxa2VlbUoiuS1E9qtR+r7QUHPRSylrmqfwAypNQbIx19vhnFUhMRBnE4/bAaeyRUO23VuVf
nH6fmAJVR7D5ZCqvccTcy5vbnvo2fqc8wI+RUqLECPUng0ZObxG2Mi5usfUr+4DLCFkvXxxKhi4h
H9I4NV5r3HDWfNUV2u46ejvysuuoceXMmV4Hu2oFRbOKsjjU/bluDBoEPMHWL4wvzr2bhVkIkcX+
Qa8Gc5MVyEpCshLtJ1dTNnNohJxAb98I29wltnhx98tQWVdGSQerYxKBToTHQc1PTcYzrP2yBN2R
8bhs0y9kMGnLqR6MZQAa7xXD/u/D/3wODH3OfTmUceQxwgGIv7XZqxRh417VkGVwSX/Sb77IgHET
YCE9vYRdsBwbj5F0hpw+JDqyJfCfes5oHPh7dqtFoTqKGKUPiD1Hm5e17If9RIXez+xhU48AmalH
8oU/R1VeJrvYfVZjPgprCvZe/OuR2RkupfWJj4y9ZsDulpsiIee4fDdGgKqNQ2kvZ+snrn1uGirs
Ko7/ObkYQyQiPwIbIAIHiLNZ8zdJliW/u8rmS8mWGteph4cv9r7SwP6aBuzbC4twPMZHSMwA0lGs
VGC/BgXQb3fXLsa5u/y47NKBcST2qRnyfeC/wM8De1iTLLHW4bTkp9WUD1V72+Zi2uTl/FgndJ9L
3z/2rUDS9G4Lm2lyz//utQvEP+nuFre8zy+tg8CokA11fy3MZA6H3uGOCEiBZ6rsinyMOuqSTtPD
VxHF9cxt7RzrSRCo43J6OzhJKoBN4OwwJUQCy2thohaOB6Ex6be52972+fSmq0vQos6nfexUv3O2
DmcFaSNB3jZdTspOErDBLg79AcfZBqn5li3eOUh+7cGhJ9uTh+Zz4Gwzv2Z5zB+r+SV2MuhCPme0
NHGSDSPWG61gOehGh36Qc3b23HlDT3WfZ6b1WgSs1rBjOd0iseiKfCgruxYj6oucxA1n7CdpVq9D
5ZdboxcZRovkDcYII+y+vWeayQwxerAMXkyHHrFDKIeIVGN4kT23k82wus17bF+6ratBMKRbFHuC
TPku+9qhF7Yzffm5MslfzUiV8URzBYQKI+503GelOcMZ5C75demHhZQWE03Tk1UCBDQdkC9T02Kr
QrBy2+8i72C/1POhXNCZrdINjrY4qkqNmyWhMTWsiE+eV3yOiHzsNo2xqTE9DGWTHpN8uhTQ9rvL
iMsGtTIBd6L7O7OqaKzY7r/m0nqKPzoUltAqDGpXdRrQLLHJ9lcJo4Ejxch9LLkq6waxczSZO5lu
JubrQjwq7TaoXSjpC20PeUmsGTsUv2wdZ/plXDCQEYp9n0KpoLzb6L4Y7zsy06OBeKMLkP8aXf6c
uF1Yjug2GqKGNSNrUku1x3zqIH6wI6SdiMNuzMyzms1dRU25WTwmp7OVxHJh3gatcPbCHLsdhMjj
2uXeRhb1NrUJbFkTNockEcP1jN5e+Bjc80K/yBqTqame6Zrx/tcr1h8U2Tgb8quyQVbn3AqnNpdE
r0w7WAxQJLo6OymP/mnXI9q3jjYYioUHWQbVdlUOm/E8vIHo2dbupf5sGI1bp6NbsJKWWfNSy9U5
eHaDm1k0y5UYLj2hHjsN8Rt4+Lyip64tyRNndmMrUi4LYxYMYA8IgdxoHLOk+1KVfRV6Vh2HIFdq
vJxMvbZ5SGRbDQDqckvelpofUSzcwk7Zu6EQ4pKn0J1ckb8qyWsbW0oe8qzAwMRtz5jPSy/5izuX
H8k8EUpMIlnWaMlIf3p1AxdjcVGdQH3q66S5N5FQuKLqTcy7sk2LAdz30HPc42db7bIjaGSi60yV
5dHr2Uq/bcI8mQ6CgzvxwhURq6Oo9zSLHRgxu2A6NynhLczKfppSqIfKjrdTvrw6M1OXkzc9DzGz
ntiA+n1NEA1LtLrV2cqDjF9BShCyTvKvdeQYef54ldBDRTgMbMAoyYJsLttv+M28REt+N5mjQfi0
zwTM5BO7UTOY0LX4aW0UOpuwkZGEzZor2Y3BrXEjMfXfnsWiWG50bR8BlTQrZYXLNSda61sn7qdp
/056/QY9Q7gFoHC3u1sHaULGidGh40/gW3y3sOXOLJmgoGUIvWZgyATdw5inm5kesyTFJ0+n7ZAa
70Ev/O1o9QSuZUVzpvPnbcvVJx1P0NOh7RWaFpUO5xyGe6lYOdfuAfuIECZGEbFtH3MnXq5kbNLb
4Ogjaiw5XtLonQELHh/yozJKc9f7dzAuKAzN5WXS1mEdTFRh3T+riY6InFVoJ/UQ6jmwKBTLld8+
OaeDei8lLTLn156yO5/TPodgdsVp0liNOA6MmgZ0GhjU7IeeufHbhDwSoyHMmnCnaB6M776Z3p2E
XK8yPhcj3koxfs8+gn6bI8HjrnxSiALkvQVwf2uJ+OE8TzHHwxx6w5YBnU/jMr2Wesu19oguqPL8
3hAt9Hx34ZJb22bTYEWJrIkzn3dh4g9t/WM68z81mVQscj5YrD37C3R7bsp/eDdIr4R+Sr+Xk7Ht
9Q/8RTlXVZojv7jlPgWBi9kwKoz8UJkEOvexc9cNQX7VDFzbThclvMibpQ2wB9IEt7rA3aZqnm9a
f+vgno18LUjbGD+Xpbllh82pgp2NaBmf65saH0i7W/LLwK7i3EFoGwb5tf3OGbLiqJA/2mYQh2mH
9Jo2bsb/EE7KpBlva8lkrvGF1j5/GMmB7qsJ2kncTANttlXXX553YbMIjkb9gLFu4l2xzHWfBOtw
m13+cVHfKpy0V3+fkmVHlBHKQ1tI/trhEkET60OF/RFPrs1aSrC6bwRQ/PtpidqOdThurad8zHKu
A/N1AC8RWbbthYlz8KV0I7EGr0mWCqbc0LSboZq3fcxBppqZg8g3vW66Y6eHp8lr172dO9l26ssb
jWWM3jHdOacvuz03D8HG/ljAEdb0aunEUcKxxjKlD6YCdXjr9MN4M7X+Q1nzgtZrualaq79RgWrJ
8N75bPp+C5NF0d6AOnbbxwsiPzKjSvW/ebSgiHu05fPRenEkzsJ2+Gg7SC5MdFEKVdug924rOmJR
u4ohpGjdxowOTrRYYeZcgjbmn7xfolhOivjCq6If9Q7wN87F+CZYk3MiOatwLNsVdpuGs1Ggx1jz
lUX+AEWO/mHJBR7l+XeW0993Y4EMI5OXcqH/KdiXEgjSvbH8avKD89ixbjLXmSJVV8nOKElG6Cz/
13PxaFbqRasp3ggwyKG3mKE3LKzPzvottH/oHWKy819PcoGuVfnVaWZrTU9R+xmEGNVLcj077XNf
YKZQXFz28MQcx3XQ4/BJ4nQbZz0Uj9HeeIH4ukycUIhDJxkC2wlj2zvZOK9L+i/bKZHHAMvPFYOK
z9YlZjxpDbrtDS+AJ76HkmFL5ogaxNedjn2gNnn5FEj61LZHRhEskCvZLLeTQ/fAFfF7eocDhVUl
jOd1O9pY96f+vIxFuceWcVym+Ja4EEZf0CIKS2PV8XjOZFleq9r96Vd9FmK8pUoFW5xeFzGP4Oo0
MAQNu0KMXN2X6ow+yq3MU0E5O1QoJ86hc9XR0uSgV/rRWFbrPOIFsvEB75rsUPWUuCpwfuzCGTe1
HF6NRq3oXAWbAa+bzWRmh+mp99NrRS8Nze3TFkqdLMJi89RfdoZSQTSsTRiIlKsluy8hM4QJa33T
78EqHfFMspUXps18f/tRSuLEYu2QOG38JO74WYjin+rTlavf3s8d74vICC8kb30n1+EjcRAh8/wy
Tp/TQXPIeLIbPwkFiDIUBjq2Li/z1E87jE+ssFe5yp95/x+8f33bB1GCXoBMi+g/BObGmDlWucmP
HvTDYHs/bale/WV4pAsRh3ZuwMn3CM4KIEp1MccBYV3cO/RRDVKDpcCSTeSBvxmrtePIb9J19mLn
GlDaPyue/bCr8Yldulm1Yjyfk1oZEbtznLQE/nC1OMve4w6qk2ZfsXDH0nhzxuwXuFmN8tzpfWNi
a2P8Pe1/am94JWcKNbpubjuxs2J2TtZ06MrBoRIT9OP6n134eNP1dvQzLHWmaMllYO60vcTPGAsG
u9j69uwfGpr+Nl2Ds8aSFtUWaASs11ln4ukN0ivtrtYmz9Jz2xikVjrVSTKtVtRdtVeLa26xzblU
F3M41nJvzTqBNtZ2RLB0DzZPDGGN278QVz2H0oSJTtIdUwavg06xwu+XNv9Jm+4CnVJHpzb4u0nl
FBIVh/KWQ9glA22ZX6w1Da5RNkI9kD3uu5m11V79lLb9nTMSBAGmml8ji+YKr6uPWs68t3uWBUeh
jnZ5mC0mwVVOcYKpd4/9G+ifbulYaZoYmnAnnFP7Thntdm5v1Wpa13U17ebaSKKuoChrh0NTW9St
aMJZnfHu6Xrrp+s5q1iA4rSrt2arrhKf4PbEJHYBx5EVGMM2KA3Glae3UvfbfhooAVRyZ1gU/XPd
fCc09LqcMMogMbLIWOxPqbpbYapDFZTLVlnUu6UqJHqQw7BQCZElnu9U4vxrxXXisGqSE+jRDvsN
8Dg0wmXMfQp+yEj5RPwSnf9CB2WviYFjpuXa4VCaJpQROrFvGVi5TWfzNptH3B7WsU3KamchD8hK
3mk7uFh5KEfbjiDFBa9r29uvg86ecFhSjsKhctXEoEYtb+rVeYyd/EGwpux8b9wX/boPWusqZidn
WDQcGxpkRFNu8xw1ksTOPOs3dqedCBslH/kJxU6LL2aoUM2Z5c6adL9M1s5TiqoEsTEgs2DTGuVJ
6P47zqfvYqBXka8bq3sou3HkpmHkL27e7FR+Z9r9GacGXr8dOWbZ7oHf0y9bACt0nNpl+g9JloZ9
W/eIZ8at06xPqeu95J4+mLZz7FJKVUPZJ/A7jHsIPDojG6I7+OPm9GsJY9uZLRsGaIgpEDu3Y4c1
5399DTaw+CccQQ5bcUTUvZceSlypmtc1DqJ+WcU+VdZzQA5r1wXv6XhxxGfpyZgxUmC0IwWi0ie3
Ive0sRG4K//ZhOI2xs0twKMJ59X02E1oMSphGLbx5JnBMQLt4vahYpBhE6zLqR6DKFtdUpR4CB2T
kwMnhTarv3P9/sFxq89+IKvMMD1Y+xjSzOkpEMjLTsBYges/zsqiYHMjllw60DASsOGK54KATsZN
wIu5Tv9Zm2Nk4FLtSA3VmX0rLY/MULiBOZr72MaHy5ZHX+B1rQt3I9Ka2XRGfeLOve+c4cbttR/S
a+TYTWjdxuicu3KUw7bG0zP7OB+1urZHusEJ7ZTe+ILkQNQj2upm7iFI4ku1Pd7amX55WVqcS70j
EjxrY2a17GvrfrTGl8pEAoOKdJlI3xsMdg+BpCihUJyZVrm0AeFJZWAnzGRBHKD6jYePzrd2Yy9O
o+fBQ2lJhixYswFaeA2C5qjOcyvU2Wqy8YwAsdLWm40D9pF5MxitPlaDaB9yYRQPHKsv///7RDMw
/winiG1TxrAg4zSxwt41h/3/fpkHGnraEmvY3f59CjsAfQhXvP/3SfI5yVnHfb1116F9QIfpHrCL
PbYm8I6/TznEu950gXn4zwMujyoJMN3x26bRf58IIZ0p/dk2jn+Pw2yt73VHfP3lWf/+YbbkkDJQ
Sdua3+zvc4McVIjDzgXj8n+fKzM/tID63P49AnbXgtslR9B2i/lW6Ol//+Fsd++Ler76f58X1Aag
dGYaWv/3eKuTUCzEiT6pffPfT5dEq90kOIz+nvTv82WzED2VunecRXat3cV3OZmeT12McappZ3X1
96EMmuKSAbduM52PT0GflNd2h5ZYJ/PIzqH8ezIQwpLxGxXWnj7PJovv37cufTCECWa949+HeRnk
ewYbRPSfJ07i+URWIaLZ5cf2JdS5wvrPQ/9+lB+0r3RdxPnvJ80ZkY1r7CcIEjx8HrvqwHHaCP8+
zJg8Pc+B/Vx1Br+Had46nTU8/j2PxXciZfTd6e+J3BpTX1cH8e7vqyp3wwVPL1M1ZXP/949bdv2u
6Lm1QGWlaTjKBtbFXA3h35dxNDf3/MDs0JPBzCp+eUyVrSmuK5pa/32eYlg054F6j0hh75Ryslsk
9nTXzLq8owV/cQ607T2IOi9qkmx6KEBqRgNUhcel72QYM33zRO3Vh8ksyxeF+sZ9586v6QrPzitd
763W7v+wd169jWPrmv4rG3U97MMcBqc3MMrBkuVcrhvCVXYx58xfPw+Xqksud++NfS4Gc9OAQXBF
SrJErvV9b0hnsdRkX/Qyf8NUFrpkmT7ZbZh86/MU2mCovaYjQPbYzr7XPSuKhJwKGY5s3so5N45R
Prk9K5pZeUW0CkhuggqNbobAD7AmZrnT0nvM1j65kDcSEXutHovXuLRuLBD+X4MufLZTv3yR2ROw
equcZ5Xc7SwK42EV5B7WKI5S3GAmj65mbHELmgyXRZ0X5VAqR4nFT1sUN6JB8RSLm4SbL0VRNJQB
waHQiyWWO0x17pd7/dIEYrYQxXqaILNUe9n2Nop6P6+B13MGfJo8mtEVmT8fS0teSZqCCvHUR8zv
kBNc94XRnl+qaEgrt1mnFTkt0UXM30syOP/WJ9+fFeDZYKRvxjbCLpIU6DVuQcmmKYwQS9DcP/Az
k5a11Id3iBgE81Ix6i9JLB1VI+88csQ3o+3634vEeAHg7Tx1pmpjgVxDm+2smKiKU+ylNNP2ltrZ
KzavLb//RCUvrrWfO7f9bGRIufjGEvYA/6AxGm9SKzefe1PN5p7XjbeOEmQrx0yQ20mqdge6317j
2uxeY2taLbQikh9BFIYIJvmnQo5u01FVj1qeILSgmR2pCXKBTeQXR744JIq8LDpGbJ3WGloLhyjS
43VToJISpyS4kqgbDpGh1WstBVWQ6iT/G11JDkozqGuUbbyD4qjmmh+KdRVFEAEybrj8ynYpoJN1
DrV/oxmhf8NqhCWdYpnfvHiHroT5WrMPn1W1N9yKroExSkRl/ujat9WHrho051sZj+91WxvcfZvo
DvRUeIX32bpz0TZFbZlwhqgj4Llui7zzlx12oYu8lMn6ud1NolY4K4fuuFSDsbsRB+xlrbmGnMRK
FJWpn9LCxPW03Fjn3Now7g6JZaPq423VoOjP4/yQoLKtuuWOJPjriJsfQlVE+sH6n+rcQfYGnhK7
QXuT4aICxrKDDAwv4UZDVXgBaKdfirous90bVvdg9FHcJCdEP1FnddqiG5BnEqXOd5MjEmUbURIT
wU9zNiHuecCZmUMcDN1wMW7mN3SpA89Zkso11W3zsx/5j4WKtN21qModO0XSrdxkJRbqfRzXC1nt
QFcQQKlXUqjzv8MO0l/CRoSPKY0RsSy1urZ4LAAEmCqJTUbzc7kqSgT4iOOee4oiwvmEmqbDZQrR
kBlefW2SUkdz2kYGpquuFXeQNyJwn0oxL4Iv5r+o9AxT3kgKIX4xUHQUB9EAD5V08DR4HHPg45Fj
br1pA1r4pXZsif9ce0kBrAXVwC9EDSuSPEZ2UnOEKowRPk7WkHDUrPQtVTPnJvAg3jgF8XRRn1jO
HXIf8p0zLXeLAlqM5Df0T7N9lqMKZQy4TbtDWixFfeOzI+qa/IksjoU4UY+9akjqMjGwnFX8TtpX
Ft+mmTitB5xL075FytyQ9qKqDCNaRfl8Kmov7a0DcS1OpO8f6kXxQ52h2so2KaJlZxNDxfdq2Pvq
8OMgy9VN0PBeRx28eOJbxmclhHwg51H+haTdq6Hn5otkpY+1otRb3dT0ta2E/tJJNFQ/0IB/1DOF
9BkMj1S1uZ96CrpMZRw84XiJqTE3TFAZ0rLShr2NypY7hNoCVDj3v7Q/DkWRvA05op5NpX72jEoG
QZrZ7Ng7adc9bVSlRVZUJnU/kzvN27hJyta6htplq8lL7ijP+JNLtwhmZ/tURWYwsEYACX2zKpI8
fmplkmiDFCsrCQrXF9OdM0GybJ7a0st3SlHGKxmC2DZrvOTRHoYtwcj0Rem0DNaT6+4Tvw1vXd37
Li43qjb/waLPrq0saY+uR5ahnwZMrwMEJTmtEGxganr6GjnJryGSpAdx0NK+ORR6A7zWsJE4kNil
FwAkD5oa6P1M9IHLOZ0C04YDp+9/FH9OIbonef6UJHG2uUwda8CCdamtl00BNaDvxy26Lc5RlNII
AprVInsvimEJigV46razq6NFQrDeVkRAQIfJwTwrpPJpaMmrhqlePFsjeeugj6uXLE6egHl037Bo
PjSsR9+q1oSSlXo42GfjLLOhCcwkNvJTONrx4LckPQgZ29Mnun0CT7yGpzyJy2VWgcKcquSzAGvp
tSheGqJYSvBBBmfZEu6+Dh6lFhtxDUHqK9v0C2dV5UB8u96str7W7ERJHEQXY+onisXELtI7j3hZ
bd0EvSxtUxteVwJLnV16i4iCCvlqEUzNok8pufI8jomJloZBHx6r39jSS7vzEFWJ56XqGdfnzvyf
jgrOEkZpWDcQhpjk5zXO4zs3KflmcY0KSMG+z+tuNa/BYd96UZLeutOWI5BLsDo/6+yqqRcRITCg
O0jCwVxRT6Vs21eFGpZXcFme2BMb9zK0KvTGzFNeWUjKhuDJLb6IV6LRQNV+AQ4k38g5OMG61fJ1
aoF3jWvNewjczFrmLeIIatjDo4LeiXlOC9WtT8z7MQZl42Se9LYiv+a+pS1LUq2sjfuEuZYAZKOr
3tD8RR7GEIhACtwRzVz2zHXSDM24G0uXwKmlssOEZMfeHFF3Ta/DmWi1NDKdQ225V6TnERgNgviY
V2Z5tECskUIvg6+FlezKNDQeSy234FR4yIGMSfCUSwQQpg7WryPJpVYE1W3/K3iR80iTO9Y8Hyr1
RG6JiLtVxPddDEMJAc/gJnRddKOUOiNFElvrbjDVfcgzAjhM0pDRDrMr7m/1ekhk66jz+SytKNJu
shj7u0CWrPt+kixCj3dWFLq9rhp3HGbJ5MHQWINyINUZE7hEdWuqSkHwH/LpcO5Xl3qGt4X0Y4Ro
qYcBh+ROd7EghNxOjnsJIrG5NbXGv8tNNCsChN6WoigOdNAts7llZT+xgBAeunQQdXRQdMKBREC6
res0Os60rbc307g8dH6XLKMkrh/VIPwm/tWK9j0wOv815LtKMH3A6GIaYyNVtNenMbFFTKEM9epx
1Kb0Qee+6el5TOrEyky1kx9jChNcShSneyhVzl6pB2dPypP8VqeSkCjC1FtFPBtK3LBpSkXTx1MW
wdpCaoJV3BdJg0mBDo8PV91ZxbtH5Rkf9cFDhGFmyDbHdKq4HOo4wAAY1Ov9CJF22fQ4rldBr11l
qRotAyOUniDJX3d8C1+NoD3pVac9wVtISYtXf+rqJs21WLrqfn/KneBH1w+z6qOMx3pWRIQRX9Qy
1R5kt8zvvfZdIWhflNZUzy2K867l45jcybt1VbqAUMaixVm8knuesTD+SYjK+lKcRgqCAMF0yJ0Q
hUn7Wka3a19G035NnKZo0Ep4qv5aK8oow5e7USNk7QzSLjW8PZQRfR2TKt6RlZd2oh7iO8FTUakk
vY0u8tSbpJ+TzkSvxlQaYyM6VKJWnIpDYRvkyqwmnOUoZ/zoL1oGxfvSOKW/H7jPnzx+Gpu4JzCn
JEV6clMlPYkzVqGPNcnU3aW+dz1lY2sk7sXQX/uCNv3Rt0a7d4bGQYPssO0dxMFA6JPvUaIvrSJB
u6Ru4H6L00ufaiDd8bGPaDZlA7GWFmOZAJihdy8h/r5P01omPj2dqhKIL3EmDpXHswt4kj+71LWq
PRSHSzkyx2gVJuiYicFQHFFq+jAP4UqSNFVlcruyyZG9m4OFkzVPh14GX5PD1UKur3WCE0IG6cmT
/fRUxIMFR9zVFs6gJu8bNnWLgN+lNtc0a0GmVVuIgeKAtHJ6qjbl1FNUVB34MJMlxxqeRoLTzNNI
uvGAGUIxE0WoTNm60lBaEkVVhzIqwdW8EsXADBY8INX73FHVU5To96K6C9BurXU85MIhHZ4qhVQv
WwhrK1olQ77GSXO8wShbv6vS8Ty1E+vNvgubHD0lBpHxGJboCrEfnV6WEqMmmBmSduzwVXpSXZxJ
/vxq9enVsgzzV2SS+qfLqxVTRrzapEKguYClvxZK6AmPi1WdeeCiJ7H0szr6pKd+KRaVDxPNAUIj
WkXD2Mfc2UU5ltPnWInTjSgNSbHnVgnFJ1aWTshaF1pgEJzQdusXFfHsZV9ZA1AmP5m7CBUcM5ZC
WCe5BumHEvks0fs80NJ8sNOFPfl6BCdDqoITeDOPrUV3E+F/cYWA/L6RevtJVrn84PSwjhznVLTR
QzVVpw48mzIinV43kf3U11o4JxAfXInW2gzxxBiiR08BPV3rWOz0nWQ/lZDGVmkZ9isxSlU7wpFN
GB4dKXYex/BKXNKWWvkKpVcygNOl3DAkkVum0loUh2h4HvGdRcOqyu8rz12KSzo1uTFlxPm6aWP1
UYc1FgX2oY41Mh6yDLkYI6sDTtnWoSsMci+hYrrgQvW7YYh15IZ+NvcSGIbLkHEcB26iSOwbPFo1
A9aJ3955ftPeYbRE6DAGHOp6FJG8wUCmG14uPZTGfehCLT6I/rieVGuthWgpiuU04ZTFneYSY7oy
MeZoijhrRzPWdTOU130K354FAFD7UuLXKiOS2Wim9+rfNH6bveLhlIAT9CavAR227VjbEP278MEw
q6+OJqWvkasCfzGLz5pqFMsaZcIropHmIR+VAg8kx/oSSsVCdC1s8nxqJ9u3Y4w33CAHPEmMsrsd
c6edieuZkBTj1ixe3ByoolT0LMakyNhXkCqXWWDaTwAHDqJrHarPrS3DQVRNhRdFREe8h8ztirnF
PuqP9xCxhzq/hyxhTSXeQwlr6CFIi6/Ad9uVW0T6KpajcQM4IFmoCHs8iGJbRulC9WX1Qa+rH62j
42nvinKkFhuSRskKtjN5Ek0KH2V80hfyIJdHwPDdtlCiaoNsMjqiUhAvLHTzPg9D+wQEWv9uV/sq
lsa3uuA2gQh5CKGc0aPjlseKeGbWILjQaelLlxT+Gr2sBPm7uMuviMxhGTWdfSg2iDxjM6zXc/YB
9C6KboAdgQ20WyfmMVa0pdtLwRVpI3seE3ddivrCVsECQXROrzQjW2Z1h2WE1zBCcwKMX5zePk/Q
bTVLx1VLmez1LEu+0nWwoFOpCD1QPFk5nBvb0leWZdmiSDA1iC6i1WnVbE8CARX9kAQVSmCruPSM
g05882BOB1H0487cj5hLipKoFz2UhPwRSR8LZeo0hPo+je0yPI58I1n5uN7MhQA7TNeHHKH/u8AD
MFkp4CyEELo1Vg+mY0d3pNP9c30eW/NGUasvqG3ANm9fURvnGQb85cbLdXfjIR20tv04vYs6khy1
JLevWifPEYBuXmRUmxbIOCpHpFNxQGviYNUXUvVYysqDV0YdkjoYZQ2p82SEeKiEihVdNXnR4QGi
Daj2D96JPQZk7NS7gVbeXWlqbd4Y00FXwS0a2c0QBuakKNYcgGDu4f+BtSz1qNyqI8uKS/+mqoKV
XLNlE3ViWOuDwh+CJlmLomiQg/IN2Xpjd+lmgaSyqiy5hrxp3sSFW13brTS/dEBZhqVZOHy7TFNp
VrGuR0h9YpBoaJqgX0Sx70K5YCJRp9Rpj9l1kGxFsc1cc5UGOWgIGW8cxzOebLZ0+84BBCCK1TD4
S5Rq5I0oWlH2UJPuOkGmcu9gqK+qujGe8sGDwObcKn2oH0hdIMHvyd+BYcnrsMzZ0og6cQiCtLqC
cwVtmb7ymGkrdyzzbd2mz2CBoZ47rrpQZDu87YbUOOnq14bYAsQZ7Cq2yJhBeZ0aszKLbmU9kBcy
2aGlqDs3uPmzNqjKXpSQUjROTvpVdBc1gaHIWxat7+cJ40wGFVFLy9JqW4ikdfXswaE6z8HmArh2
MT5DfrHnpUNmOiT1r0w3oAC917tLyXXPJXGv6lG5uLS1v5R+jhM3uZ89xThyTt2d2pGrnm6AP3ue
rze1TYI7fzHO6T3Qj1639bohOsBsjA5G5N42ydBukGOJDpd6cXauK3oSZh3IBrpfqtOSO/1MlKux
/RZ7APPxZzi4iZEdxJk4VMWApooaNxiI/dHgKnLQvyvrVrDJZC/ZhR0+lOdpLjO0lTQslXDS7pvm
FwcxF4uCdvbpH//1z//+1v9v7y07ZfHgZek/YCueMvS0qt8/mcqnf+Tn6u3r758s0I2O6ei2qsky
JFJDMWn/9nIbpB69lf+VyrXvhn3ufJND1TC/9G4PX2HaerWLsqjlBwNc98MAAY1zsVkjLub016oZ
wRQHevHsTktmf1pGJ9OCGprZvUPobxeJtXaqti0PGOC1oos42Elhz9MSvG8xk4LOYaGCSUC88sJI
P5ajoZ0PyagcdW6tO3LDfNaoJelHUPn5WlK8ZnbpJxrIuWGgmQVIJucBQVEj3RSp3R2MNOkP4kz7
eTb1QDklZRkH7tRna3JwVWVbB012kwdAaV19eFdyUnlr+M6w+vefvOF8/OQtXTNN3XYMzbZUzbZ/
/eQDYwDH5wXWa4mN68FUk+zYNXJ8xN1iOoe9XZHfmGqKpTHgTAZso0c6ZDr8qA5LB9nAonIPEsnN
RaLLBoI3fXXjBFaJhAJ1vWsawEnl1ofV90c5b8pvRVw2uM/4jwVw/euAbPijrD7GUd08aJCmbiOw
3KLWburwoLhQDEUxVkiq9JqEeP40xoB7sPTiqoS83xiPYC3i+Wil8V60pln0bv4+fze/pMnbrikh
WroKrqeuWyPWUbUHos///oN2tD990KYi8z23dFuB8qXrv37QjZ3aLFi99I2ISIdeDJ+f+IS9xOFD
NZCygNiHWp74jC/NXYYsapWmu3M/v2pgCqMjuvP1sbwirAMfNuILl5hDg2nmVNnaE35YnLquPp1a
6o9euWG+tQXrrsLLnS2aVdqytevxpa5nQ0U8fMQgZiUnarNtEt2+N1zlJNoTdjlEzNUcJqdrHkvk
jedVa48vbhXd98SY77kHfJgwBn5wKzsaQMN5H6NbOhr9qbUs/6rp8oMoIRI4nH7Utyd8nlHga/PU
nbUayo/AXLSFq1+6MLTW0/NQVdLLxcj6ZJOFoDx8pEOQsA/6W9kt7odeUTB4a4kl2fX0Xjzps2Ut
h8aQn2XU/zeAhcxz0RyCYwqH9U6zMQkKMiPBMJXRfzXrNLzU0EIQX43/+uX2V4nb4bcsH8rA8+sP
xX/eZwl//z2N+dnn1xH/PATfyqwCJPBve63fsuNL8lZ97PTLzFz9x6tbvNQvvxSWaR3Uw03zVg63
b1UT13/cxqee/2njP97ELPdD/vb7pxf0swizYs4afKs//WiabvsKaL53P6LpAj9ap3fw+6f/U2Ji
kb78ecjbS1X//klSZOc3KKKKboD4BtI2/aS6t3OTov9mKzpRHjBUtgMJ/dM/UuTP/N8/adZvsmzL
pi3DxIOL7lif/lHB1JmalN801bZxR0CCzXAU+9Mfb/7HM+z8X/vrZ5piarybd081Q3ZsA1Q1yCkV
ogfknQ9PtaSwSB9HJj6Of8vW/n+Rra0wHccSJ8FdxJhsSGqzzXeXYoy9DqYpkh/uCnQpshpD8zEy
ZGyuOQXEAQVTnIqDhCbIzu4LHaRs2sjzMeNplk2CvZcDiiSo9nqKbUF1nwSD0VFAmivJcS9T0Gz1
czwOrDbMZaRzyaTMDM9U0o2oFh0uvbpSfTQ6NHZHvrwr0q23BAughqdJBZR1krX9eYbEPCSkD82s
9VzEZLUwWUm9cu/aiPdGdY62r+goyrgUo2P7ruky+7s5waNMo+qiQAUhAZnx69UhdP0xqXhJYo7z
lcTp5XWKgUm+zgfkaCMpUnf4ZijnM0mv1Z1mxJjsilPRLA6YDX+xdZlM1jTickh+Fo1CGjZpFp57
XOovfY0Ksd8MoMxkYkNoi0++8kqO53NRfTnARcoQbZnaReVflt9NJU4DyCorMDj3lyHi7DzPxyne
XfdPp6HzqiUd3qOXF/txptgckHppoe+8G/3XV/rPrnx50e/e97u5L+3iTBzeNb87FU2BGSKpFGsr
CxnguWqjWn35eouzf1l3/l18bEYxP918qJQyfkzip4OzbIM91/QLuxzyKivlpYT9KxrBZW+uVZS4
L2MuHT9MKxrM8cbHLgz9Mr4K8aRPLM6UdDIq+ln8UIdlAO5I5jTkT6eiq2gSZ+IgJhJTXoqGkDgW
5URMJ06Nrmbmf3910VEcxGUMHTGNpkOgdno9Kiok7Wdx2sJflJdhNSprubPWWiznO9jx+W4YnQQc
exOjTD1VioMdo/E5PzeJXqK2xmoJbdwRxkNVhN1Cr6UQibtp1Cgj9nUnTlHSTLLrd9OopiejF6ZE
JCS8DIXmaUAtwZcL9yUww1XEAmwxxMrBkUqIu2b/FbWaZ3fM61lCBjL1geD1ZfM1ihHcKuu+R+vo
dSDOlJDdWiYS3pRDnsLvtYM9splQF3v0iQmHN8kOxc1v2tjCEa57BBYjVAjcsrCgdvx8lee3MehE
oIdJe7yZlNjb6T6O/B2y8FPxX9ZVP1vPXaYRYuy/LDqVD+nxw9T/wTQa7mNrws0bMTOkC5454krn
U1ErprGTSa5eXOBfvhIg5jtEJ7L1+1cDwhZE8nCbiyeZPMmCO0mf7MRZPb2zS93HPpfmS59LHVkz
FJ4u5b+aVm1Lnp9i9GWK/9llxLSXq1ymEXVOGD2DY0t35A/LHbYo5U6dnqbiTNSJIk/wE9CYYXWp
b/2q41k4DTufiqZQPFfFmA8zimIinpCi+dxTDBqny4qzc/ulfJ7T16XFgFPJYkQ0Ee6kdDQgtBH5
+uL3UrL3sT3KOgSH4KR7s77p+nUF0goGoeKsEOZZZHYkA9jGTiHWTVJvfv41ahHEsgcnmPN8Bv3s
oy7LHsxZEzW/qhwn27S1AulFbudRZH/RdC9a5MEuqr6Ykr3FLDkBgFSo88xVfdRtbodUGxCARthS
qopv4QhasWWFsQy0o21648kr3HWV9zYsSyAHcVDcy5YEfSSrPscBlIiE7OygNM4yG42jR+JjHqrj
nGBn5UxJmMBxlgbEICPyQZVk8yaWJ5XWtJ2ZECGrwv8WuWgvD5250SoohxjcofMSrZK8rwAix90q
tXBgjIoTeYXvCL/giD1mSJmb5hVbBETvOweOdBS9DLGNXLkdpSjn9NkCk7VdrMpPGE/0xyTIr+Sh
IrsC12swrbuWcNnWKFYO+MR5kWELnThSv9RrHKraLrg1oVEuTA95yJc2zZKF32Q+/0lZWelZEMLH
GT9ncfBi1aO2VLpnubprvPxU6AbCb5sskZNlbk33OcNfjyWExXxAGCIKZNjsNsKgjYtSpjVCGr3R
TaRrCWvtVLVU51qdgbGzsy/g21E2AvfMbdHVkCDVblTtlUSZtkvQ1UY+0UJ1EkW8pDav0qB4Ngy3
XzS2O2uGGy/xdqGa78O8/w4aOd1JBU7iZLsb/hd5vVLqyp3F/jDO3NQPtvjFuCx1Ua8Zol1Xc1Mt
UIFfITs+TxoHwRGCCXOrcL6FSubP1Eq1rwYtQfS+wCjCyYItwQn0FW/cErmEPAgalERLewEUe624
8lr3DGupIbGJ/EFoBDl6urwtc+y2fWc/p74aXrdNPt40n+07GIDt2goIjxqV9Cb5G7cAlIWv9GPm
kDwG5YSvC1Kx1aidNATmM2QBjdxCzjJ35rUB81tBNKTNfbCmaZnOa1QtZzh2rvw0rrYFzmKzAAbh
orBLa+EjWCUFAaJorrfsjKTYoEz37EXNd8i5PfhuJD/Q6mkhgqG6VxnXhrL3wfzj4XDMtdrc256L
qlwczPv8VTI9d9U5McBQoBJFJjfzulF2TpV/Twv9ZDSusspzvg5LMMPVUh+DfO1EpyJsW3JYKpLu
1SQc7ccI6yS5s8AvDN2OjEc0RHFEbyY1Httr+fGMym0+ohZP/IN5sIJGO+0ZYagbszbLZRWMPCrV
ZidGDLnvL3x5QJioOqWulz/bSCUHyghJ1lol/D6qKCmnCM2sgtrfsNqHjR3be/D83cK1k1kkExN2
VH1XZIOyV0NyUbwfD08P5VtvTEoUnR6jxTrkpz41iUchoF/GDtxtHB/7Pm5uYCoR6g0SnO1q6AOG
EiSnAa/wGTY2CCkM9sMIrgJdZ9mbxFHqlaV5yrpAXk5tiJ8XYX1Xar69wQYqGXH7wT0gRxozM9iQ
sYQu0AzEDXAHMN5Y91p86ju2f22kD8ssMx58fEdW5Ths2g4Zzl4fZ6hTKfPaK6tlbterMWxfdII2
pNfRG6744aMCWmYIwc2SGoUpQ3LXjeFhIYXLKmPzByxUYKzUmn7lFhPxcPiCn87MJMLH/TSPMW9D
+8UsmSBoS2PpIW5R6cVKsfewYBFvKuFfgVTFw4//N2JSZP3jpwyYKHD1bAZ/AVlrvToUnQMPv62L
mezL0BPA6Mxkpf9c122C9m63yfnnzlQs38cWxGDmH4J23Jhhf+emxalygdTbNTgwqbBWuUJ+mkWa
hO14fZ+BeIGbnZUIhKAMWmvaXQudYzEGzhaGClKPUj+cuhBethZI6zbipuv7cbSqEwTY82wSn7Hy
Ve2qzSpLUDiI62VR9EdXMz8jqKDM9UlBNnEQ/M/G58WQqrdIIj7y6wvRpGnyWeegfB1TqmEQZZ3O
fjQK0rk3evtQxYGmrFSkqtFB6xOQk/xMQY28KJnSr5DyIQ9bQIoj8HTXu060sFrfng81zKGwtnB7
NK8iT7kHNsASxWmvZOOLE7vpOlf9DRbkDXpSCFMpZXKnYdYwI3WJrHYa4c0rwxlxauMO7GLb2uq+
ucZnUtp3/MD4pWnrIkQ+2XasOXmZZlYlCFAMrTozLNteeuZNO/YgoHN+k51bVWgCSeq2N04EvY9F
j9xMYfHd66IGcn8VbaP6CR0YwP44ZLrc7uo6+sIGIZsPLSqKteOsMrfh+2ECddAj6K818OElK+lt
iZd9ow7VKbKD5RDqIdrhSD+ACZmNw6Dvoayir4pyQwOyeE6Cu5vrQXjQRkTLawdsB1pujaVDa3Uf
R3PI5nrvPCJjOyLrCJQubnA3HFwsl419q6Lv0EXJZAJpviUl9CFUwgIIw166cdkJIDSg3qX9lDpH
rWAZW3vVhP+oF6izoo2GY5AP9D1UAvIzpvpc2I0yd7DTmqEkXsxKOIObAcsPtvDZM0ZQyXZsWRE1
ZrCSDPOhb4cVEjoP6djrsxo9LnQf8VMBCoDoyXhV2PAeIqO6TxsdLRQNuUEyQEdEhzpIpwa4RyVw
55UNCmbEaltLEaK4RcofmWhgRbCO613Gb8OK3G7FjaRe1O1L2wTAN/V+gXLZSZuU7tjgGXyhZSyx
6nRZEr4gVj/grqtH6yoMHt0kjHdjKB0RRvuqo3voK6O3k23IoQY6BLqK7/E4mEdwG/FaD0Bsm8OV
O33SudIes9Ris5Rz50MDRgGpjHR8ac80O3jNlQB9Yp2FAuJogJVlHVx8huoLmiCILrb5ugnTe5sA
UcP9eGd6zsqvlO6AIkQ7cw21WepdemyQVlrCr0GpWM7uKlYOBZi3RV3XJ0crypnXajipqPm1YaqP
aolzIi72JuIGpoYeqhXm1QIsKASGuyZSrujEv0276Q1A2WPiXQVq+zXvuJQc2gg3RcPcMqxdiSr9
laL6t3oft3xH61UX+q+TDlQX7Qa1/x53GH2jkokWmqdsq7Tr55oOyTXUk2bSnCTb8F1DrxW5nTiD
ZKs/2I4Pd0j2j26LnaNvS8qsIJk/S9PQQRceelgQpe62YAktl9lVno9Ad2Udsnw7j7EEAmCrbRuf
ZGoTXVlccT42aCIGSlwt9IIMUmH1K+QjtQ33OCSpHWB2aXhr6+23xoI8HsFMDmw+OB/gQ9hgPWA4
zb7wTew+C3Nf5Js0HoKto8kLr9qCilT2tTOmrOcnYkKPNHGE52aWa2u2D6hGfIFjq11XynTrjLGt
Mft+kTTtt1TGrw5+MJ+4uxg9+54dW862Dr5rvh483WTjktz2emovJNSSPE2+VTuycZqc3hlN80ri
C/W+XMYGwP8ch04+s3tfvYIkvUQAs9nADkCgFqOTzA/9vWzhjI17Gln+ma0rn2EvO9hYFBh0R/kV
z0GWW6bNxw0So5lEfAMWCrlOIgnRbX0Nd3yOvA8OylCGATJ+aevhi2S0K08jkaVo2W3i2MEaKSF3
Adx108QjRkxqmXPPG60ZmFZMf1v1OjTLU+zxMPYBcDeRFR7ysD0awWtpq8eyU80nLYUeG+xyifV2
H3noroVvA4Lm8xoQ1Ex3DMx9jJHvaJshdYForB3rM5Zo0gwPAh93DqVZFJ3Cjw9ZZwk5xL6/UdQO
rSxXPUo5c2Q1BveeSx4qlEwNGX53WSsxkYYuRO5bxhmzbrw1uKZl5w0Ht/TlVerFT4i2euu0HCOk
SIyjSrzioc72ugpFi58XqwOwuou4I9zR1yMa7v5LMwT3speZi9TtvquQ3C2nVbbK0H43vYdWT6JV
Vw3fu6TXHg0fpaZIyqeFZa8tIfUBusuq5mAuQkV1Nh4oWKnyrvKa1KnTyN7alg5/m5m2qq6u/zYz
Xf9tZvq3melN/beZ6f9DM9O/UQT/GYrAAE32E232FyiC6CWtXqpfYQTTmB8wAtv5zdQN3bJUR3cm
0zzS+D9gBI7+m6mYjmmqumUYNjYeFxiB+RtcJQUwj6NphqNNo/6AEWi/ke+nt031lP3/H+EIVEX9
FR1nKArTydqEZVAMmOEmr+I9Oq4IClXPkeLcovuJA0Kio/iVVIBcjccYEN+2UQNiUKZOemNlVXNT
U8yt6ZTPVl/Iy4bw/8YzhzvbTJ4rJ/YX5miX7K4LjQ2v9+Bg15clKNhrY9MvVe3/sndmy20rWZd+
IlQkEvMtSXCmJEuyLOsGYcvHmMcEkACevj/wVNU5VRHdf/d93yAkjxQJZO7ce61vpe45QYSNDWcQ
4DMyWY67LKKdMA7et3jOpkNgZLRZyXGMsYJDcdrMjrfcdomPsQBoKKwnc3b2Ulp4t8jMa3Lzpz9t
o0yoqyBjcJuUkPp6j8NJaVoj7S7vdz5a7osCiaYlhnfQNo+FEx0L1VP7DZypm2BmRjQJ50AM9YaP
Zdq6whWhNydPdhXIUyE4XpUfJwBMX6nfaa+1/rwbWlpd40Imjl8v0FWIec/VInbqSwI3E4Y37CXh
caSs6zw4IvKf0zyD25SlT4sDdE4HWBHxST469SNyEfwk2ZCFgShNqvA1XLGMpm081H9UjvdHhFOS
UAQ4gGgRoXhU1UUvl3mBQJTUldiimo42D+ZI8Fw9UJfjCyCv4KZGmNXwFA9eNr/pUr7gjbN2VZl8
C8DjhhPGiv1cQl7H4MhpUP+Oiumx76KnAqf5DnIETdKRyOp0bNwtffxjPqT2xdXgrVoRPML/U1uI
OBs9wFAcbfNbVOcpPgTRbaM82kdxuqeZ0O4jSm/gLfXeDkZxqLVzc4hf9Nv4kAX+eaytdt/QYNxM
BRROq5vig5nT4iMkCGrmnMy07YPXxqmcTdt13SFdi3q3yQgurT5q+Ba1gj2smo/OHwh3KIPlITLo
Q6teQEYPuvQ0B+pBxgTiIsDcum7C4ENUHy1ooraJv6rs4FWgPuLqMwPIPyTTM6K1ijRpULAlLmVn
+kj8GjOwSyxqadNDEiZ56vEJrqx57F3/XeD4QEc/5mEfmL+MNv1KfzoKGtA3PqqMghBfy/R+gKL4
bvt0KtyBT7d16h/eCveLNVaHyAeQmBqGdyxjScgrHX+GrdGFtkreEFIucS6RY03zBZ3Id9Gkfyyy
wzBRc6y2GhuQH5Qt+pZF0eyyhfTYbDYyXm78Y8SlTMzdk5EBhQjK+T2z5JGIvMMMQxHLTMrMLA6e
vRLJMNlISyKe1eR8jmlhA0gFylOpX1FC3zUnUoM3VH5R2n+BnmuFb3UGt7TiVW8G7NgbgRp9Gtyn
LrfIlyB2D8iz4bWAX/PsMto0E6yMmNeI8YqpUGcyaOSTBJ0krQ9aCgRH0rbd1oG7NwF1emZOb8EB
i9f29UZXz7Wrx4O7jO6BhshbMmT46sHaTDzQiSzeGgERCjdBgpw9Tolbbgh0EXAwNAlEz7XOb2bq
P2c8cT0eaieVD1HnZciqx2pbAVXZTCMn1kJ3B2iOO8M3TmPBJMQI6CprSEJDdpzsdthMCpPrwhQ5
EeWnHIlEn8sSG0Hvh3ORvsYGJONY6lscIFUoK1BcZRvAtB7zgR6V/m1Yy7QxCoYjA97hBSmNQRaW
b9gfqkiSB7vrTtH31p10spkS92xnAwMYDDspcN+N2Tu/acH5sMum6BI/+w1MwzxqSZ2SZ3jYv2Bv
+nuAuHaYAtOKnb7c1rGdhCKGqReI8USnkZlk12Mdjd/zNT+cPYDbHBr6pqY1vAWb8V1X8zO5O8zU
i0zDvqvo5kfWLfONip+mAzPDDWqN0y2WPVYpzLBbudTR0eNMSzLMOhofyb+QRFNvynT60LOR7wSN
ec7BP4H7d073i3ZEDJQj3yxeQ3SBgq/XJdI88KlNwVLsyyF7tPKWqJWcpEI3Vh3jh2xl/gOGhZx9
yqrunPCo0L+EMNCtzpp+ISGK1eeYF9jgi1/1hG8+1vCAY2DHKbEBSyHELsiB8hD9M9LaH0MDS8pl
0PGzJPeA0zC+JA7gQOqZORo3/Ni4yJBUbdOJ6O7GdM9eiWxgdlVxmBzujHq6riEqiR/LcBHAG/2i
w4dikWGEnTtErQiAsoF1aiY1UaA6ifd9W75FaM/ZzIiFSlQaWgSXbKfRdbFKZnJXw/mcE2AUspTG
jwkr45F2JFss48WQpKLHcWq+MyXyr4HuHyaGhbgEp3eDSeZpGt6NHnBz4YsagiaNKWi4W2YuPmMO
YImkpHTQ0C8sBizKwPehvOqDw6BsC3sAOOOm7qb8kCGzBcU7waG0nDcyKt9aFxB1O3YGE7My3pkO
tqUsAuiazlDy8+GhcCUwngJTjiZvcCPj/EeT6q/kxy5vgHCUHfi7wVpzlfJwJG+wirMB8Q3vT08n
hnvm6M8D7IqpfazGBQxncI4t1dJH9m5ubbAjuuk58q1jV3HJm/SoAbbtJjN4G93kawrGL3YsAh4C
vLkWWcjNeKVDzUsdYj7ZxaFtZ8GTTVh2QY8W0Ewj/ld6qexAY6jbNxrT9c6NggjKL3+wWQyPqQ1T
rkieq3wm5AOeX89rNFhIQMmnxjFdh9NG393ctt8UeTR/mUv3gwn1wj2pT0tqBhcn1vBWkUx0TFSi
jge5prFvNkNyizL3ms7kYio4Vb2oj8iU4XSm7Y+ZyMVMXqrIM2P6W78Dq+HOn/coUtTXBMZSE9es
uRNDeh3UuyFlvjUYyaNcxuJmXlQV8/A5k3WLoM6b6eCefKom8k/bXToER7FEfwT9tzJzyNVdKaRC
58ekB+M7FSUzebLqDG9+ch4HlOM7XKUfriCt09Bs0HRKNx6L2Q6zz7LpSS2E402gDzecjgZiaQP7
J7iUnIDo4X00aoWdsjm4Q+HulndP9B9zbZdXEflPNdXbpShntdeTHV/QDHzgDWn2rfSogHT+SrhQ
QMwLu/YQR+3Jx+dxzngDPRTooUdq9M4q1fuC3v6Q2M3Nw2XEn3zleLUKzv+QbQ7XhwCTelSnSBc/
bCYHO9Wwk1bAnFmPWKxUqrKjJ5aTbwdfpAwmOMVUgpgCv80pcG9P9ROgx5aYuFaRrCDQB/GEIVHo
5SnraPtGgwlJJvFzTItmvA3a6URsKtlFfeKTAxCdfJKbtvWyUDORBH2iChw2xFhOFp96DiloZ1qI
g8YSk/aYDtcGS+Oud4CYdwkx2nEUHIcgCLal1SDMwOVbEL+BnBTkz+I/sC+R/lBjaYs9t+eO5AYt
qggzM6Kx4XWcxmAbKS2AN4SEoXn7scpqYqjku+O1TVgRZer7avqz5spBrc6oMU5+BtNois6EbzRk
q29MpxiOpe9eG8vLTtplCySMgrDqhMqiI4QCrTJjX8dKd2LIiQtvQiNKHgM9xuxgMy+pFRhQm2Mf
dc9JasVAz/D6IRiD2scCrvrTYFrfoJ7MJzMDlJ1V8OGEBVvTBKQH49fDMBKMx6J3DmQSkC7Ohwn0
3g1CEKzFybVFmC/vBbULZL6M2MKpG2/e4n2YZftzIAh7B4X0J8kUoRwjtTEzvzpM6wSV0LXLPEAK
mTlybEs5/jZV7BFxperQw+aCFMRzQ7slPRA+G+UmpSYDme9jrXGX/9ZW82NO3D2oiVspUYWlBUDP
ZLDeWwZEQ97bOzvrz02RMiDHzUmJ6DO6RhxApFSXNXulG+8kTWzT4zCInU6WZ6+l+V6UXba3vPrs
qOk1HxsMLw1DGge3QggmFGySotvdCXSyrpc/q5rl3SErZfFGZ5f1pDEHPSV4KbMfqRCPtI0pN4nY
zr0A8nWARMFFp1udvF++F4eOGEwa0RXPSUdaqRYntxgvdfkLuLCxcUYkDa7vXzi5itdZn1BNbIDX
d/u0Vp/USh9UehWUPg499hDe3e+58MJuHlTYT+POlTG9brmynd2a0SbTtI1023B0R0RhjIdKovUE
x5YdWotrPItTZg7uDb6rS65G9Lm4ut6jDIK8W1lhBTFhqxQMQN/Y4d8hoHOfJ6O390kf2s4JMRGA
TR5tQKzOMuLicwhHy2vjkvMAnki8eUwGkBZxBsMaaz387+yjVJAgMqNhLommo2wBmGCkWoMp9AUd
RPBlmLObkQTDafIY+sU+IpuByFyrW45dY/0urOJlbFlKXWgAScERMSDdJ6uDsMjFY6wIAl0B2ZG6
Vm7DMaaz/JBBwmmcu2uURicjF+nBb6232FvlGoOuD25RiA176MIpbOONF1c+jjG1BEFTSLYJEIw7
wcSVNn7sGJ9WfRA9pWylRjtEREGeNzfy3o6iXWcoYpCMnxl5fht6AcTg1uxwjkVNwmGHgZ2XJHsp
4rMNATHZ9XNy9ouaGM+2HTcUteznJoaihEJsm6Pf8lVLNGuVE2NQQjFmO/1NaO1DojyIOklwqKFA
bps5+J7a8pspoh4vvPEsKvJ5s+ZY2MgssvgrXir20ZRpZ8yRvZo5m7TPdsNpPlhGlKAuaXpxM2+k
aH6YOeowl/DBvauosrKl2hHBZBMYnL8GZPGh6wJhN9ivRpCQXdjNpPTBIRCvWWZt1ATyvR0QUSQm
M6YhzTdkZw1kSbZvEJxX9XrfhHFK9J5yvjZZxscu3wMH+HWSgbZYyyhyUZ0EO5fWWbozm3reA+De
jYV7znMEEkCUrU1C4o2Vm3o71t97ZUTbGqftXuoPnSaQ4VgK0sr3D1kiX/xp2haAOF/t8jAKySTd
ZcjTiSehfI+0M4z4UDAmp8/DIFZ4ArJPCFvfMr91rvhFbgQg+Bv2y8n8jaz1Ix6iM1awPUSL9oBC
E56I0qEsiaWJzOEaOO68NUiCchNts4fkJoociKELUhBaENEpRoyzzvtnwr+1araLzh48oUHZ/5Y6
CHa1Xkh8GggzdnLkQZpY8MmAOO7aFXLANYax9/aVO5lhSeQQWXkPngvMkMATjGJTd86l1W1aExjI
4N9wEYSc3gy0tUxvHZ/YhqiLjoNKt2XPqdJvBcfTeQDWBlWxLnocWjCCk4EelUqqveeLV6lb7+Rb
y7fS29dGDt8jY3GpI/OWo5I59lQ8boaragRUvetiZGidT0bmWpfEEecmi3Ba00E32PszfvlJvDVj
8BXWFEDx/s2FmrC3XPmpa7Ih3Yx72SbdkQwK0rP7BLs8tGEZ38qmfB0FS1S6joZH4mXiMnuZkpbk
mIS2zBZQ5AsorTNnsfnWt7SG+oak6kQICZwzfc+lUM9mAq08q/SPxTlolTUnz7LeCV/e3giweIFB
+7pYvsUnygKW2g0jxhgrARqD5c8v799n5S+kHPXJgGp2bEn9bDr8JveL6foHl2cOZAi/dBeIt2bV
H3w7epKi386lJ05RUgVnWSzGPhrE45gK1LJwsFRJEEFk4q1wZj9duJv4UhdkENJ7OyRmykqWD8f7
YdLv7GBfxBOkY1eNXxKUbnOrf1cW8hIYlF0Yy+RJefJtUF2MHGusjhbHO3NkbN6zIn9q48lNnOGn
LppTWyCjHJVTQWoI3K0YiIktC02sEdl1vLKJhakteD/j7tP1ppNrLDQsnIEVzXRC3ukqXJEFG1Pm
5BJxUkyCfA6NF+ERYCaEfrIi72ZolxpyzoddGjen1cGP4D/lSEfQmern58ioJ4oTgi2L/tlw2k+W
Ioaylnuz/fIMleDDJecFTJre1YbYIt15kN6lS22CFIhMXlKkCqhfSCPh1m58MqcDtKhCfDDmR8Qw
jKSMFaSTzL58LgJf7nqv+c72gCC3P7dZRvhTtiwH33GuUVNR0Rm5fegIaiZCz3/Ie/d70Mj3hgF8
28CwpED8HKAwAgVFdVOKrQ2Z6ZC1McwsCCrc9CwrS4Pek4AXblrxBIHpxqQX/UvtmfRnsaFX8Pia
FiLgLKyjA3xhNdxnYHUdIz/gYTJos47vpZVsPSuKN7os0Wjq4VSkGWB2a99VyTb30A3CyFkitFj5
hXbCg23JKwHw7d4ZbfxSgdWjL06GncCceZb/vlirGcJa/8j915wkUlvDmqrt3Wagp3IMpW98NmUh
z+4SPypupcP9u6gtvxLn9jMd6Zq0ChnFQjrI5v5wuGlTn23hSxYZtfVhqp/rNLfO/VlMXXOuAuLK
Cu3vCN97v/sH9N22QA3ZYCdCI6Bsl5VqfVnGtOhDCrCWXgnSvPtL7ccZz5enE/+QxhYxd/lHbS9f
uoyS319dEPfLn/aEv743+aDwNSTQEHie75cZmD85Fev3mSTtr7VOpMNeeisL9mhbSXXhNwIwzBuS
MQh+jLpbrCT57+nazOG02Z56/9v9YbQAdViI3o/2+rPf/0kzBj7x57++/t8WFt/THPslshH+k8Ko
ysP9J3a8gRiw+/tw/75Kgm7vyfnZsYafYEQIYKV9onHtHpyhOxDxkJbstZM+T4tNOcV5DHoKr4jD
WKzPdtCfdEr8n1HjRb6/0vsqcv+27qxl66/npm79qe8vvbOK95bdii0Gf1mA1ndwR/vIvKU/VlEd
EqQwhcmgKRvl8AXpsL2f4LnRHy0B0mym1VtBSlS1Bwj+/E+jgo0frh4P1GCsCWUQNMckW2hLYUKY
y8k4WGh84Glk4iLSyL6YHbEw45RoUN+5Pou4Lzd958H4BSacs9ED+L3/P0vccZYpFpOFI+/PnuGp
M9gpJJtKHl0DN+mW5uLcHNcK477+5onsz0GlHnp033yEBP3ZREbRDkvac5RxuX91v9zvOJEavxcx
IfmtVmuhRKwb+aI4/vmo3J+X9SJX+xZ1OpkXREKdh2Y1pGWrrSjgLyPVVR66+2zgzreQzKoKYclg
UeilIfLIUzO35MI0zh9lPMhzWTgPPp2CvSAu9Hy/WF5Xh07PI+95xXi2mhaUpGdNHrHfHX2jSMX0
u1lt+uWcKkp1DlervD465FOWXsBSNzuz59Rzfxjvl2a9n+9fJanRHXtyXo2uynEwBpi74hYr1v0C
tLA+fw7uwC5rDrV1jpvJOg/uV1HByr1/DrLAefHnJ0I3x5fGpzE6HAVdSJI6mK8c9ZarAiiEOzLr
DrFYvk4Swa6Tlo+z4VvwGrm05BUPhpyhrSVvxLNYt8mf//l7ZmccnMz1Tx7pOdciIm17AXPuNxyY
SjoSV9en01UQn3b/A0jIFOJDPEbr75mlvio3+q1tyDpWaxzsTs8HkWOklzoebeItuvFg8aAhQqzK
hxHdF4nr6qjohppjRxSdETnJrUWFjq8fd4OGwned6gYA+/hCb4EObkeRJNcXLTpmXEiTgJ9TaNyS
iWOpMfKtYS8/A3ASbWYNhBnaFyLgj/lS3oagoH2BovcWzb/rwUyurlT0kGi4bZZkzk9plx19Uqr2
Wc/pWevZnvFnSPPGkilvYzcAjyN6ZmPnxTXJ2wVqukGc8Fjse45YyCuN723scZrK6HLW5cUnTrXe
DF3U7prJ+SICoLHmVH40M90eRxTvQ7vo0Gm4GUztf6Zd+VSuIt5ZjRmQcmpscU39BvG6m15NTCyX
IViTa+bG2bmmyjieJDFzTZzzW2ze5eWvizdBLrD8xUTwdJWj5+4TP/hC45aEynFuC2C7M5znpacG
iUeE4mx1CDR3UC3k2Se/k1KIr+xMhoYp3aMQRXmxFr/484KSlCYQompErX9MMwEHAJLCNEDRXc+x
PJu2ZZ7vX7Xrt/ev/vqNRDXyDIVSbnMmptv7b4jEpvprnHL315+7/yv3P2yb6Zuiv75vheGeR1u6
Z1ImFdLw9cvAM40j6Zy7wgCMiKP3/qt/XTpde3/+parDQwWqIMexYFGiTd656ntBTsC6k9AnP8cR
qvZJSARhpTjC0N4VVISz4ubUBHNsiNz7SXNltTyYJHfqQ6DJ22pmnpiA5CK2Aj4XlsfYMs6CjfPU
sKpCounPpYFkv4U8tfXiXF/MGXdlpkHgITrbEhB1siXrWm/k9d5hFQAia346ieDxVt/SviCNigab
27/D3uTxQrc31Oo1zTnj5j4c/pyMwoLAT97HI+3W4aGKkl8FiKkN2dEJMveG0VsXSkVc69rDPFt5
8YFyNZv1zsnppI0u9hFDFp+TaNvQ4i0rOvUZeMy8/T4MJus1C97tmcZ4Ss7mtrfnr2zZa1Baj85V
0+mquxcPqC/BY6j3up5zNjmmmxrJYpK+ovSGt9X7zpbjUTjVEJZVto8sSefRGthkWfEc4kuVAs/c
O7TbquzJV8k5giTGhC15HcsP/Aw+69qjNRtrOHv5iKoe00NJKla/Pux1KOwCrSKxWmY10R1qKRaW
ZE0qKYgKrpoHkFfo0F2e+mg8+7LoL2tbdq36iUf6jSya4Zd3dNvsyZptZyc9ttKl6H+yM+i9Lx8L
Yzozx3+CeXlAX/vezszYguK1Z3DKjcUT4246Xb12XoRNKkXnvtTcAayUhyCYXJTNaOmtKHtc+MdG
uovV1PEe9Sl+r5qOMQ6NjlBN++KxKMbOxoFWulma+aEk7fhYvKo+7XajJZ8WFkCeYFjGHHC3su1p
3i7i1kbR996kTZm2Yd2Wp8mfeH/SHw2TAK8kwqMiGKFmmgO9WjbniDmJGxTkF+z6AatZH1UPrhls
iB45JVPwa/SqB7INGCmM6Q+EG+E0hENjjexoXyLfz4FXk21cV5hITOtiQCwxMNWVGHY02s+BnoE/
HkxafnVmoBhtQseWVxqBWAl8cSMP4jBoyk+LKA3yV2mf2yjFi9+GHI+p4lN1OtJAlhsRwrtcw3mU
8Vvnmi+me4085xeY+7xsaYRJDqR6DbsdckDNQXaZDXfaOS4G2QWXxYWn3SSp9l+XwYolWHjW0jLJ
PgAKVoCIKS5ze0mIniu/SSciuxnzFJ3+JGGynmzKdQlg5tDyjA/i4CuMOy3pP1Rvd9uhWH2Qbhfg
crx/r5S37NKaqltLCOf5hAMgo8M4aLvlDMfKq+Pc+p5QewCrniVHIeZw6zmTXgUfZk+39NytF5mg
oU2aOePpVF2Yxt7DYJBGacn2PMTQbc2Ac2zqok7Wa1l4v4CO+qLKpds3gLCLTboWczNA2WWrpp8u
XuNtUXKI8VaP8zg2RzLT5kPSRKucgMDfu4P6/pvTI5YUxPbr6cVcL9O9QivF2K/ZMVg7WoILJU6S
LONZwVk2b1qb+Fav4hm+o3sNV/DBM6Aj5Q1OZLWUG5bgYDsmjsY+sKTpRk+iYqLranA9XEqOPGfx
Ya31dr8YL37FT1IZ65Z3/0NdycAgcastPrburBKvPXNYU8AJ1i+nrIlOBK6ZeQFl04+/ybsLvExX
MIGz/sTTn9UjwyB7QJVhFJ41XKaYYk8OJa34tUK11Nyya9TYrf/6vjKdk9Bxfwh6zbT3r/8+W18I
gz0m3awtAodqmdv+1m3hDAUGrtf7r92/ul8MWV9rHn3qo2A6U6p4x8kjfrJYvlu26jm5Vm/OSJw3
e4FJC44mE7YFhnQ1kV/VMLwLldISHtdhIeWvOwjMZ+sl9khMnlOHIZBL/Ob9Ei88sLExHSp6w6A6
uDiJF/oRca/A7/gJiWjEHETJQycgkxi1DNpYZpbu0wZipcGySGwG5kjTq7s1b4R1egDhV661Nmcv
jhuEeYZKsaLyJb9YKLc/6z54+f9ivf8rsZ7lOlBw/vdqveMP/SNN/0Or9+df+RfzxwHsI1yqRMu+
a+7+BfxxxT+QXNmmbfq249Hi/bdST8p/SHQ7MnDAb9kuOKB/K/VM/x9M8RyfglLcQUHm/xPxx1qF
eH9h7BiL47zHL+BK5vuMw/0VCPQ3jJ1gC1oyJ5Yv0CcNMuAZxBFqNdMwpNeZ5sa3ooLV32hSFfsB
XwoyhA3x1/OZEQBR7ebyppRh7rCc6RCCorkTiz2de9II+hw3mRB4/FxQ7Ae459F2wm0bNj0r8Ipt
rFonftYoP65WTkHV+HvRp0fP7o3znCfRmT2Z6BPEUX1APiQZJuROmNAho1Eo9gJ1nM3J/cAqQzaE
SQVXBM3EuFFbx7QX8LvXOBSrgrkejGp5WiYcD8Kt+12dTPk+94cvbYyhccEjtYc6sVr8M/+G7SFc
lPu1rZKdDNRLW09H22XiuBhkrsc5remBOOTMWo5B7GF8I893suip2VlBU5fkLY74cYgCKN9FxGFQ
Fmr7UY36U3XNBuw9LbasGQ4lPqKDNtyfvTN/8yu7e9Cx9wVIdPM49niiiOdFNpCXX2anL06+8khY
y9A0UrA4z7rJdjbCoG/Kj363SE02bh6UKENwgFCHNSEz+W0L+CYHhneUwUBsG5DBI0flfTbq4cGx
aS8T+HvKvHZnFq59ruvpd42WCQGa8W7QvFO1XJ6Z8mNmzVX8UqXdvvfQiiUtw3BsKJRrTWGjlRG/
NT/jhSTAz6wPQK1R9e4itgIsMn1/bJfltZ3IBW36BF8iOQlPZQyM7W/P3D9ZVv/BYwSP9d83suv6
Hg8Hc3p4dasi9W83crnY9Pwj5b5UbUZiYgSH2BqIyp6I80QoGJ0c/GYh/29SFtmHIGbBacp6g3Em
Y0kmPmjErrQzasLEmAYedD6aXzyy0hB3jCRyY6UJ4lezpo5YZp9eRDN+SXMxHhZIFDA7yPI0q/Sg
BxMab96cGrzxAEaJrZlXtUHrHXxw4Buz5cRmGc1yHQNqCwIXhKHUQ12qA5BbBhcFLWaYjp9ekyPi
W9Q3ys5DsHhvYzE4zwm7wbjoD1lW8Y5Q05jxjbsdlFU/Zub8rGwfJdxQA32NtUQkWOMGtwRqzb78
537wHwS4v7/hUqwssP9YOmzhrYsQ+DHYgI79XxzGxnfp6NKxfvFaWtwJUQfnPplDPSbWzYLPHETO
N6ZK8WNBf6QZLwgHn6Zm/OjFmqScrkluDNc3K1PRGSpy5Iu1ZW+W3RWwrdzk8pbiCYRKL2GDr5e4
jdOtGc9LqBptnjOcz8SlDxxrMgvqRY3hTfnndPoZV3Z+LpoRt7fhH7MifWqTXGyYkaIz9Ms3Ilg2
Op7Sr7KpzQvvUnU10Bf5WEg5eumtFbfTE+SCt9gmqLJDQ3BGkYkqotLj1ksXc1WWfdeog1FFVody
WGi5+ATCLOAWYLqFyPKy7egjpGLg9uRq+8zQukQYQ7KeO1wBZZlHj8VttsBJlKMJThndxNscr/GG
1s4hFCTsbVCRlkUbw5+afUIFi8gRXZ8d18FlnsvtoOErMPqzNkWZ2LR0TTQswKAFzGrkzMHOQs2Q
SH0qU49Dc+3uuwY9r+Iw6TnDZ72k1zyxomtjf6XETl8ce8Snq9Cjqgz9nJVDvUieGYL7aAlHuTV0
FoRiiAUZufT9mc2pvuqulUA/l5FTB12EOXi2OJfGNb+61fI42LrdC5VPu5k+zqZALg2Cws+Paara
DRbHkrt5vogFFIRMBx+GQntsC3ilpP163awvRuKzk4w80oyp50ubCsYQVF2ey5hWx8PJ5jgaBZh+
x0JMezyW/rmi9QzQDNPy4tjOi+8Px2YcZhBk8W0cnfLAg/6rJ9d008nRYFSJxjDy888qUepYFp08
QwImAFDcuK/osNO6kkt+bckOTzISuQYWE4nh8kbRVu1n0wQ2Hsf7Vi354zR/sZLSfooGyvIqwqFP
/Fw4zA4apcBryI3lwmmYGQiA1pmfDClIjpuy5LAZOP3NLmh8LBqSCQr5vRi6HIWfe+QhyFfVMEEL
jjoYEdOaSsvpmAmLaj6Lc4pmByk68wF7Qeg+Lx7bUx5fE83uKP3mqXfV59Al+n+AhJI19B/LgCOY
awRwQoG0WIGFhGmliP5t4ZUxqPt4ZACfFZ2z0YzimPK0wSbwsmA3OkREBXb3JW99fJcMQTpvCLYc
XhIDGwAPiwqpw4ktShcH0z+PV1mNb9AKmq3J9n4CK/priYXzkpZnzvXNMEzo2cB5OO3Zrwz3YHSN
E8Kg6M9Gz5EosfCf+807OrGcpMhpOGmHO9mIVx83h71rEBdp6HqH5FHAhAhl3AEbl+aVbNlsUyvV
h2RGGaFtgT2FRHNJYizsqEf7Td1E42WREs26rBCPV1cyXNt93RUIC5OIf39KM6Quks7fNpDRz6kk
RawUdgkY3d4N9URXnUaXKDx5A6XAtN8Y0y15RjNDd2z3Tm/I1eJOPcQQDskeCuVs4ERau0ime8Mr
d8PUl/veykk6qgzn0s7ibSyTj7FJf7pGHBwkiijYkjFdRjSGY4z4wplh7XtMhYlF3FdB64ee7XD4
S8mG7dTC0Zie0cIDTDsCpwIO6XGfRr3epGYPgbuis+XPpYAYQy4LPvP4ksZ8vP0ERMtFxcsCgDW8
4xOVqT6qoMlvPZmSmLeLCoWwzq9+nP9iAOge2vk5RUGxx7pCZoxlqGeZiYFUR/fVqraRXZdXs/IP
dduU12Hx4qf75Yh8+vf/UC2sN+Vfe9d601pQNj3hY5TBJuNB1Pz7TatJejViUqSeVTQFCOPi4BK5
ZAktvVRHYcu3piuPhrFMz6MDJSiYb7azNzk6bq10aX+IyDoYVZGHhiioguWkgPrWkqxCiWRX5z1a
22djVtl5wpRLLrf/BSzSTOwpeb7AP5PnpvSqLbrK9GCjqU9bVYaOL5ENO12AcqQbkaauBGacDxs6
YMt+SSfUEzHtSY7p0YGX8ZNwQ2zXDjm7k1rCXlm3cfqCqNO/Ai/GVFMN3sbobfHsREVHEc2H5nbi
LQCYsHiLedTWAoHIjt2ro8OeJ+cpg5i1qyMCqzxH7dp0MPb/5zd+xaX+9xtvr2cb05XC8qTzX6sF
sErVmUnsPRfuglI8M6cHvBLx/t0eluipQp+NwDaJQUE5e41dIjCSC7BKdIsOCayzbWTPMJ6rxCEM
vCcvFvuLi5aleSNVCoJDC2qn+1/sncd25FiSbb8IuaDF1KFcCzr1BIvBCEJrja/vDUZWZ1W+6tfd
855kUgTpTgf8Xrtm5+yjEkkndDSlYBGRGCdp4HJF7CZRdpCoDHZBGWa2yZJBKmtrkKJJKmWJCO2Q
zUr6KInaJUvNNybN5X4ZCOot5KA46kjjTbbzexcGDH/FLPSokneC2gb7//9rhKjt37xIBqhXSZYN
WDN/f5HGvInJ1R21B2pEdswklS+xdGsXmgwNJDyfx3zFgIOTY5j6vdgvE8eVZLDrQVJ3+cBSJ1ha
4RNvRzySNqEkD+it6CpD3sqoardILcnpEukARWE5iRaDbOggDes2SBsTiRTYzfhk1MlL2YvqtmyP
UQ5axKhKr60iaTfKZsHIr/c6PbegsBk/5ijXtqyKy6NhtaiTFWtXKeJhAY14HIYcSZNJg0NMFq+i
YmSYQxyPZCbzmX4XRUM8iAchbj1BxDRVWiX4na4wj7nITKYNGP8TwgMfKj0nYRy9CnjOtkX8Mgh9
c4RM4c2kzp4MAtkg5ETqoyjNla2kWKrytlI2FBIsJPuQuGQ7iXPOV3I60FYdRwbSniqgUSFuB1xB
lZibrtZe9ZG3JbLMyQWSQ4qAiaZDLdtwO+a65CSFLh1KNJVitgktXdgKFE1XSR1jly5sQ4B9lp/G
ZrblKFqRRjqEj6x/iBdShLvAwHNS62csDQaZ1mKEeCp+7ZWWZaOFClGmP+Rp6j7MVLbjzlw2tRaY
25yacKQUvwaD8pMIOyjYxQZqSYbpStUYWjaq/70DEfl+paNeH0uxPseVcMmYDlwa0hY9VIOlq8rO
AhnqrGpEmKwDndKS7NIoJXQ7NoFGCLsSQ9hXkb4TiyZ8VtJc28Cbnm9xHe0bPUKAOgMZ60zpaZys
XcqgwikmNNuiKkj2LMeoWYai9TrBLA6JaVy76imX8+RCjOm5lDt0gBoiaBLnO8RMPjwN5dAin8vr
gbwlNbbsNBt/GRIDP7HUQ6+KG+Ky5Dx9VGD+xUIEBiVE09lmuGTWTxk8+0aeoE/MS2hMVHG8pTj2
yi31NzIEiHIe4x/5SLW0Zgp1d0WZ10QRID9GF1qbeQpphyui+d8EBLCY/f1dbAEKFy0J/cx3w+Zv
J1KzkPK+TYf6QdMpDiZQQU6l9caekKnizKb0sOgs/VpTqBcjFe5yFGgbuW4hQI5T7c8BmmAp0ako
ON2h5m4OCppE/IlXIS8IEYGGwkRUl7vlJspJtI0hiNBsiOQnyyTUKDZR/JmEkvqlXD12ian5JAGh
BljXWYI56Odm+PqiYOZKhP14MdPg52AOD2KmWI9hWMA66szzkAY4maSkIVpjIlV8aUwayghR5cGk
qxlookN3pmfqKmWIjVsARQIxSQG2FBuT0cICHmBeGNEioCkkv8w0z0FdAsfIEXlWel3wwGFxYQp1
EOY44Ohk4QMswv7NqJZdQor8oy6RnZ0REebWTNXtoroNRafRkCmjJ2Wp620a87jMh5LHPLjr1vqv
xUU4TYGZ7TATZjscDPKmDljdRCO8DVJOcoGFiy8XlWMSAMkYzYbOh4ZGXAf1Es3EVeo1df4QqbmD
YBgLZW985mVYPIQ9krw2isODoWBFqcptYSlMFddyJkwYXGckJDnVMCHpoWR66NDxdPQQ/NaaiAIg
/cGNi36npBzoJvKnfCFGt5Rlg19Q7DHQz4OzjIR7I4g6PkwxQUoXMalCG1WcgXPT1xiF53goB7cI
KtFvZok1Tu85ZlB0lKWsHQr5URSj+qCVg8a4DdBsUCaa2+sRswsErASNIObordALAGAxJWV6sonq
ukNv0KfbzMKWFYXJS5SETLonUXEyslhXeA2jxsziDNsGxyHR5xuvg6O16eeoZdKdGWlKkpkS0pgu
2gsCY4RfJJx2Y51/SuqFHTf4wLIxO4xZ5GMojdmOqTvTZys4BKBAzrEZ70uQTE+ZpP2gYSOd6vWz
rrYOVrg81HWm7DOamY9ZgXQ1hGDu6fFzztT80oqtcg0ixbCrJgWIQhA704Dc5BJa6YOJ6QONNsdv
Nf0ir/IHGkz9ljzLClHKADIXb9p2iVLeYuFnjLPC7prGPBCmA/MJTTj0KM10JLE0n9Qly326iIQv
E/XipyPnLraBZ0CuZGJ07JUpCj4nKERHidh/J3KucPXlMXkDMurKiQjgUCuesNj0fi8W4r4SHwkP
oOQplfjNHPJt3Zy6JSyPS6iZ5MF1PyUlMQ9zLqOT6uaO6PbYC6UoPos0uG/MRHYgeHUvVIWC5bWa
n9OA247iKIq65bWeZm6edMBfp0mFPbOKH3MYPFu1eKum3EDGZxhbOdGOCNDKK/KSBTnHlF0rtbn3
nRl6mVULXqlZ6IJ7FNvEWJmbIZ6oyYR23od98lLEsuaa1FDAHK3cz4tR5G4hl1dD2f2aS0aNzn4w
rgn5VmnU/KRPIZ+jEO7fFCOXLtJo8Swj0/EF4/3tYon00s583BbURg9UKzuhWKSjqUZPSUCyThVu
s6RrtvU8osFttfygVzNlIOenTS+Q7YSlu/WkBuW0kkjDg1R5OXobV+xapAowIEmfxo48aTRO1aHI
SLoZOqdXlWCP7wPBjYbL05DQORdtLLPqIEHu6vEOADg7kbFINtww7wlHhlO1ls2z9tFlVbPj8H5f
AgyMYMMTvxBm+QzVMLNmv+qTTwyPREDjnTvKtYi6Z2BqyKyawKnWxu0eHIWxXs7jgAvRqrC6D6pK
MStKoAAl5Y0E9C3Z7m/IAuWtmM/TzkK1DhU10W1SD8cz5qb3hWYxvpZcxAE0PjBDsHjRrCtvlmaf
YCg4Z3BG6TVhKKjDxU0naX5R5+ISNvC71KpmTSOA6oF4F8+yniWrLV5NeudOl2k4NqO+3erU7r93
yv8Lk/hvwiRMzqD/dDL4fzAQzq+M0VLz659HS79/5s/JkqH9IaqwHCRd1+jzfEdG/Dlc4luGaeia
qVuSyjc4hv0jTML6w0RbDoxN+T11omxpy99hEuYfqgqwQeT3yabCAe1/M1sCR/GvBRDFj6ZDlVC5
RQFLADfg+//UGUqTIUqkxaq3Qwr/yWSCTR+x9ugb70ekt/s415jjqDMnXBQKaPJYxVz8icVWGpDn
EEbRAQ+sk40m5aGdCCiZE8pd4FYlBEWD/Q3y98ZDc925VduFh6HAjrziKKt0kJ2RepOUQfo7KQEu
bSl4Qvhu6iDeOq1jC9f1/hCbIRYyoRMdqY4+CHoiatnQz6M257sYilwMh+PACbOIRJUBthm68Vz+
SlcMpNpqiWfyJ9opEZsUva/qpJ3Lij+LDbnps3dVQNcTqL0/TSuHdwYtRs/zeVbE0GW+dSYfTXBR
raZuI9PwBbKFNSIQWQ81n9wq7V4m2UEMG9R5vdbZRI0uB32Gv7Ugtjfi+tRIWuDOprXhOLUze3HB
atjVntqmVzkMiaBnU0ZnudpJj0GSMxlfZskW58e+DDCaMqdh/cKBglytttWEEdoExAvfhvi2iO3G
LDCSLbJ2H0e5cic1Te9BaLyBtG2yk9Lo1W5kQXUbVfq1FHSYEqM64yeGeThb9oQ5y5HzWWSuHb/3
JeoJultJ2iADy6WJ8LoOnPNIW6ljdc5ZsvTO4x76SseSLktF0nwDCrUKOcHpEtfeE+XuOZdDNOZT
S/4p9MxI16nyw59ox6NNEeTRRorkWzPIpLn2rW1ZaYSvL6K/AifNI2IZvFo6jo4Ypl+gBp3M4IAv
MoOQSkSKMQhUVX8MgARDXdRru23mg1bFbE1J/VMqNTRBiI6cVIdNrSWEd/FAGClwURndqUNOTS9Z
vhVCuJkV4xgMPelPpBJHU3Ef4g5kHwo3oLCdPTG/w9ALFXpe6XlmeONAfCzn/KiJP5oqv2LF2+OA
WQltIBqShIuSzuG7pQe7udLPlYC2Kd1linJL5/S91gZcx2UJDy53DRQ7z+nArJUyr8MnpYDEDVJx
lZEKWwApayB6YVfBJexrzhUBAcoop9KAv3zoGRVpiMraHoZzTmc7J9YRJ8SyMuHCHq/tVgmZxeaT
bDc9p4Chwymc8x6n2Thty3GkIKuNbV+tXSxhpH/LjAJYPUeZSSl8pYCMYtQMYitx3iHpp7ZHtYES
sF6hB1+J+WB10QEOBBoqS7oEqgCuJaBJjzr6NJv3vmnHi97ktAZQwi7VXRdmvBNB5lm00gupiZ6V
Ch3aGH+BRwjyvNhlo7YNzIXujdbVl1a3tsl8x5fVMrWTOtTJ5mNP9yDDQYLH2kYaEvvs5hiSrKq0
2zw5YusxgEoyQUpyseD515ajt/jXUpaatBniXfWjgf5y1c5KFiG/VsBjsuh41bq2Ccj50S+HiRNI
L/MIpj4UhwdmMgJtEKT2BtKafpZpPXAyRI9o0EMIdGaRqjC27qjXt3rOpiNsB07nWHZoIMyhGylF
4xK3qPrroYR5D6vTkD2YtaVu8xh0S4rxOUgVbId9t3hqJF6sYbG8wEJNCZg8iKN7GdWLi8bvjumo
3iRd/gUoBUzCwuFvjqRPI94LhMntx3uAi3nAgiYyd8BmFVrS1ailjGnEeB5mUN3JoVuBvYoS6Tai
QMcMGAbHAxHHsva8yAV5nRhbIdWBRu8D/YCzyzgkEyRAUhUJ9MpDD9V1v8mmsj9UlMseg4RPkNTN
gVlgc5DHBAaKsPwcGCZxZvWUeXpOJM1kbVhDqzXTV0KGzXMf34ypRfIn4QYsA5N9w2j0gyxr4a5a
p0pM/9aFX5am/gBfGB9jVmCEEcVuu5TxQY0zyebMa9ncLelRy7J14hjtMtR0hLtqfm9C7xywdYHC
jhcHBV7DoAe5dq60X7IBRLgKFuGAhEk4cMLW8GvIV6HQOJUNcQXecMUmZHXO4YJEHswWki3oRrIt
xuVMS67YQmNG9jyLuGFzZJBL7jCqjDieWZA8C+XF6pfEV1SDIeAAh1Ox9BNWd41Z8gzkqFF1J+7g
Zn4/i2Z9Kt8f1ctXZCTG/vuTvBunLTfa72dZROl0SPtVCImAcEEhjE5Zgwf0/WEd0xLsngGf00LT
lcdSVGRH6CPEF7rsNap8mxRMW0BqhwjPi260yv77o0KWlL1KE3zTJXQJymX4yrWa9FuCgWgzvQ7U
lNzomZ/VHFAbWaVhO6vXdXbrzrQlv6V5ITaEnURzqu8NZJ/CclqPo/9XgP7P0swgr1D9/dfSpl3x
M/74W5zZ75/5swI11T+gMSkaUiXLFFU82v8JIjPNP5BiIF+i+gMB9v2tP0tQVfrD0CxDFA2Dpj1J
joiS/lGCGn8YfMOydCZhFlXq/wpEBkD9X/VNiBIkherT0gmLlHVTBmz2LzVoL9OhWEif2M2Bu1CK
ZbrCUIQ28CWYo3SjW4y7o944t8nEWDCZiBfH+qrNUn5DGSLj2aK1msGjiETOhNBP9D1aIUb+2Dbb
5qNrc4HzuPxDN6qZkY10ayCz7Yc0/qhX1/M4RmjHkWUcypLVJ8NZyCZSwj8GHE30eUxWFqCsumjb
XQfsvNfSI6HVnBeV4TCPdFJMGcd8XuPyM9Y2fV4eLU6wNDBJDp+t1BNLvP0cKk+kwvPGlIvUruvk
BwymGkMGp712QrYYEAJedf2DQPRBQ0tsY8QDTQo6AnZP27BTFNPG7oSPkeEQpIL3UiC3fo3OCqsm
O9QCeFnFrH3mecxSaQn2g1SepJYs6HJfMbL8qenaWwLN38iRnKZL9TW8WORHaLTfDj04JweWrgXD
QiOJPjd8IFKJrQsgmRFC8xJPQIAHSduOjeRm1kietUbNVhLfIQ4fUW/9grqxAd1B6yL1h0K6iGEm
+7UOGheRwbNWF4gHGJFn+GcDaerO0I2ODfRvqp3omjeI0+VS/RGqUXeJVLAURqoTXRGKd+GeYxDz
4lYtbKIIkM8X/R7PmDvLhXW2gkm81f1X0l2YjoYv42SWDhO+1KEh/NlzKNqPOhylugOqxIZwBuns
5wtBI+vxYaagvNTZLYUcZwwYhnXa2267jjbbrDN2eSc8CEohkcmR/tRrjXIATjP+DqvmvAMPJTby
h3Iow00kScs2ImR1k5Di7EiGcmvNuIQdlojOUGWfQWlleypwXy8wf0qU7E5rCO02NgVS0QPXKgBZ
g7WHCD3kM2CdsDiAtoFFThHQPpdTqe/kbH7olEFylHKEaWIQySLrxJKj6EW9Z24E5ZtSxa6koc2Y
keOe4VtZbh+sIbKifidzoHopmRHQjzWzsHdINFK9QMQ9N4SEMhUdo7ZlPeYYPcA+dZ32YMTuhPg5
reB1L8yGgonYYRn+Atrg1pY5Y251+HS2lBa1F8MC01Skg4rQg2iCfJxEy1nX3o1RnR57rKZ0p2Ax
hfK8S+jOmkStO7MssLWNtZuX9cUwVUD7RWUSsFQ3Ns6Po1SmntZmmi1iAXZGMY+ODPo+4kV/wXgv
rsIX27D6dzkZLsmMCtiMEwryrnoQzBCzVn0zxgTDbBKh/k8QEmoDdLXB+AU9CpwJNMJgGWRfUg3o
X134gxQCL23nCF1X/imk6TlShNnHjrCVud6u3EesNMxU6PlrG44McUGYCgoqKIKMqUjz1N1pVhd0
anN50Hr9OhcioaJqqW2GstM9uBFjZ4CBr7vXZK4PSW9GkAlXJdHyWWQmoADoFyFabWY30FDoIN56
rf+VinBKBBnaWxYjIdMEEIhGT/NQNeBiG+pDfVJ4udSOBJuh6JvNooSEGhxluT2HkugU4Xzu6iF0
ilTzxHzZpkZgOlG5pK5RsQCpWmi6krkQ2QPsQgG5oOhV5GZDv5eQmEGIh8QkoH1C2nSkrzDvpgKJ
S1hRRIc6SKCivkWFMVN+QfVDrjH1moJihqU9puamzoicQVIexMp404I+wPaWH0YkrHIfA/1KXwQV
t40WRwOumbmwl1S9CRZpI50yQyzr0ItP+JzFrmCN0EuMM9ZrNE6aW0hD5SxMPMhqqD/CWj4PMeZN
2hrP5lwZ2xb3shOlBCOP8S8JFeUNfyhKrcV8zAchYMbYmfcyHjdhjG9JKcNrsPQPU7wGMuhi6UpN
N+4t1nGpL2oHQ6MKXpvZt/kVwvTflzKh912u3rT4l9lNna/nI5JcrXYTYdJQYvWvCx7/dtFfmWGe
AEA9CJP40In1T9Xk9B8POSkjIz2AjC0vJnUXKc5FEluIJqSZUXjDzRIqjI3mVBLP4YeLmHqJrDiV
eB7buLr0kvFUQPo/mVI7Y4qJsLTWb4WoxodEEpDvWoKXlssHKvzKX6Tol7LALkuML8IB9F1GzoYw
12QUKRxfJQArUn8DPVna9XLBkbM8qAFrqJwGbj+h/JP6hFCVpbA2NVJ7uIzaJUH3tNEMUD9iRqnJ
FKp1W22jhCRcTJNxD8d5hyFJvOgdSMQJM1ua9cg5e+iFkchAtF2Tf9Ui2adV+qwDnzhbZOWFGHQI
Cpqqh3yKtwRIkVmgshrogWhjtNNOaP9uo8yhJiepatNzItwUjZC5rVj9qqxCPDYpBmIllrG26/2H
3ugNGpnEJkMowRGEMzIw5dVjRaMqw6uz+hs9XVMIdAms8qCI449F0c5iUgvPCidQIBQ/BgPqUVcz
sDMSufK0HBRhURZXqDZ7KWS/ja3lZzr0P5K5V/1WxcfPtHw+sCjtkxDKlpxHh8LU7nNiTY6ARNNR
e7aKfpFQHHYkWqWUOEKuD4wWITlIsUZvFx2wXKDUrVLBRXN0rXL2Qqp33ZNLMXBC6TGqLGRDM8tZ
V03JqWF4meiCjt8jT1HGwdOsUgaPCwdJwGlfq7nbNyv9ZHTiNuxxN6+DqmhBmJHmbNBYeBZp3qYK
DMSi0qm+mHD7jMCiTRil0epYuxT0/dGBvWLDRwaIgxDkGkn0dPFz6qfDbIjXcFY4Fy+Deu6GDDPg
IH8ENQcZ3eiNUzggV1cRqPuage1FVJmlhNp0rGGYOCR3MqDgL0keScRCb1Y2PyejL71SKp8QS7x3
2K22acs2EpKUC4JzP5dddo+7RnFYDU2so/hg85corlUPgw7nlwyl5sAheRIn1uxqElxZWH7ELbYs
KSnOTanp7O6dZEux+gwNX/ZkRtybzBus5rm6ioHgl2YOSQ90H6IJSfVMkkA2CQllQMpAv5bLZzQm
8kam0ttkHJYTGShehcFsixR1PxId5lczPUQO7m9C37UUcQ0LWxqin8igNMwyCrEYmGEX1PA2WNek
Wt+UAthYgBGXDEVbVirmhi2i3w0agFu9kFlpxXwTCtQg5ZI8m0otXpIcK5t1x3ov7JS4g8IkzYCs
cGEt7SFPzGXfzTHolmVwcoLBNtb8vLDQT9gAJ6vE0peZ3iBhzS+EhIMkNjXPLKkCjQnnYFPLuy44
RWVenVOV/LgVMzBT5eNfGi07UfV4PgSRRnqOIO5To7jLhlJ603dOKtNtFKJrIqoFUUN0K6aR7pRH
P7+DPvWsKYGJBo8xcZNxMNGEG5BbZagl8bGr2NCJbYo2ZGv3ewb3/V5jrrlHmtL8+fn3F6mxpR2j
EmVcEygbFQxDnbKY8rOJGwKoYCIeAx/QyARxaRkAr1i/XeBM8MBzXuoe2gO7SL3//ujfffrvvjYN
BKhazHsYwPGzWYOwq8rpR/6Xv+X73wW1BBlEnwi7oSJCKLQ++vd/tDSHxvDX54R2Ev9mgj75p+/8
04ff//L7d9IMQJ5iNhluw3/8NkGQ6Q6FJYxLPKJ//t7/6V8phRDttAqbLm+B97nWJfevR/v9F3z/
qnRF7OWKYP1+4O+vlQ3AgcBITbsFN7BH/WTDdlW22vet0KxGvO9vlGtA7fdHLT0YYD1sZ399o2lY
boz1LkOWlNvwBDqbhCy8a8yQwWJ8EzK+/xMkxaGkmPchrQBHWEkef/3n+2uWMkUO2l4ZUmuy+Hg8
t98Uge+oyzRDCtBFcUeNDhXHBkkckaSWPcnrBY1y7tDfqY/o8fbfGIm/0iH/ip/EzrMVk6H3Z4O6
5SDXaL5Uq9ir0GLtkUHwb4DPNwJB1rDN22LD6TcqEFGAN7UHsus2chlCxFof56//zBp+2nIkgPiv
r+F/8DIDhtBfdA3MbfB8EHj+jboxDJPlzaV8jJIg3/cGngmBPqD9jeSwIv0B0lXpWfiSCJ4GZ5ny
XoHd8Z9Mke8n/Be94W+fyvPcewsQDXk5fpMc1mcAdzv2hRrvYrraAb8/Mlfz3/enUUVwlRmB1tJX
a2GzWhUbxp37709/f437zgn6jZ/urrO37K8oz64Jw4ocYbHqvYjWxs9GiqzooXFHLz0WG+P0Mu1p
0e+AdTmto/kDCY/GduztRPOuy/5l9PzOhZ+HLdUlU3tOjlbgSssuuBMytsd0a9p+cCdz7ZZteu+I
JMPuHVCd88Zf9q2Dndl9Wx/syOKM1/ZKqhaILvs42enupTCcF1Pw9Mv8yRd6hwfMNsGdgdBS/sRl
JaR33th+fnwJ7l1G+yBmSSfaxoafsaMKvvHcJJ8S4Obzu7m3v1BybTAD7Rd7dLrNMDogO1bPoXXP
lxT4ccpYA3OxPb4yelKLCy/Lkvs4q0rtk5dnTkV3WXaW9ppRR79P8wXwjbvEHQzlfQ2oL3DBmomC
15JYmLvWfKmXq27sMEtNy06UdYqcM48d0PkLXTJ8N+N1BBe1kQJ3JLUyOWbpdoBj+FUQgGZhF3Gk
yMZxZo4vPI/02Js+TwNQZIMGJ9uMns6msEOljI272bSKjXaWAR4f8KmlesiLgPpOER2CDZGH6gV7
kjgerNnGF7QCDqHtWSeTA/OngjJLIBuH4/BWeh8Cl69qMN7JDISbk95H5hc1ltZ2H2cexm2K//XB
JsZhDlehfF1Uj/UDTjOPXrauQJN2p4fOTEcnc8TLwr52Wt088Y7bYsOkpZhdvWZ9Wiegrnk3L1Az
zUsWXNmxXP6nvpSu7LPeybeVaFI7iAGXzk8hztnxs3KhV1/Zgc2cSX0oTszkhlO0J/1xs1fNzfjI
CRPTyWj+ED9FnFK81qYf/RCvWQeP2Rl+oT0rUBMQV/gcPLAqbiz5nBHm4y5e9Dg4JArNP7bto+hh
Tt20xxKCxwlhhpX/gj4oCztSHR9SO/tR5Kdk1L08fZYarwH5kdYn8aHfWA4oz431FXxSLGpcr8U+
V6dIPnTn4imrjsLuCx7Vph7fht2U3WCuAWLLdxorRhXYzCm5o4cIBxGewFxRHEocLdsrX9MXOI1i
Ux6TD26BXhOYDu9UaXESt78P5/wnqKzmWUpoafs5oP/Z5Tolz3p1s/Awp9WjlPthfWuLN368Iy9M
Xl8P/HsW0XkOV13ijJ270/QuZE41X7gfuWS9/bLsxU+fb/av9EreJcYlNtorMcOm73IjZcu2+LIy
ZwJsjxzFzosLj50QsEdT8IvLX8Ep5X1T2bQQ8ddxc4WEFhrrQ655uua9WE7MtrjhGUgEbsSFNdoH
MmVrcIyKDRd9Fjxu/GU5FSp2wNX8wlEFSd5BZfCd3mf5Sxg4y/cf3MmA7WXJsYRjFJ64KTPDURhp
qnjYUNBiHCgOZrvPvl+lIgWb9FRXj1b12Ss/o9r2rdytm13Z7MR+gy3RaDx+JTGxQvMDMbTKL9DM
u9J4uXwcKO4HcJWF5EvjvJX6DyW4DpiaeMvnNdPL2matqIs35i/QFq9ydTLvjJzqTgIAw5sYhiPv
b6nAkZrsBs7ikeTzK6Ly5wuGmRL3qRs2FGIO7z16gah1eU+mnrnhuveKPdjqpyltZi9tdv1ytd7N
C1dYbra8roP9Ac7t0m3OcfSg+fMn72Bdwl69LggsC2OzXeV4uJ0uo+p+KDfFx1Sa2Szl6XHJWT35
iMth+MN+cNe1mzUWvtqNx/Clff/Juop7kuvMDy374kvjE5enciyeV++XRwoqCF/+0tD6QC4p34Vf
DY26d94qOKnmT9ED6rRpgWyl1OTn2VPv+sU4Rd9LU9z7QA9Z6Bm3cMXQtu7n124TnXkN6LvRxfAX
9RUHO+7w4DJ7I9aOR1bO+MiFA9/Cq2X0TzwFlX+swaJ2O25ec/JmL5t5cFYfllKiAfi7UpNtMdhK
e8lfdw4V76Eb2+QC5G7xzGIJcGK9UenyJRG7VuDidoyPOspOdlLueuFJ7fziS3gvm60ueMOei0Ub
R74gpyZbNd+RMsnP58n7m3oXTr+mwBU/V+Opw7OYMeFTkMEC4NcnL3RSWHa1eLcEvPNtvstS/f3w
Su7D1C6PRmV/GO8ur77wZNy6zfi6siyNG9sf19HweYGij/GTD/wRvuC6i2CyQDNIOAP7MBu7yIVe
d0JMOwA59sLTAKOHSSOmmyvus415SQxoOd5yg37ucmvxXIsNEL4jB3tuB7gtXA6Fl4tSMgUe6A22
+PnBncd2Ydhgavf1kf3LxIPkWzfe9Qs7cestNiO+W87vYz/wX4x3jmHHil9MSAL/nEVB8cWLcBKe
EGyvQtPNS/I82Z+8CPp9whno8DJpJ15xPuTv58/i5mcLHfbr+xRjnhtl/JHSje1F0x2tfM6e5TuX
sTyyPQd344R8LLMV1ijfYia5rkzGid1Pu/Euy4/82uQjKg4y18+WQ1eYtzzi4rOVkZTKDNofLe4Z
bhbOpPwkSyV9Vo9VtH1944epUfB/b6z8wFIZ7oplGx+58Cw+2TPLoLTnnce85Mhfxhrwyuaund5W
B8w7fw0ofvZQXllt07mt4PFQxvtb0x4RnQvv/IeO52yzoIaP3Pb5jim5ccPBMvM24rownVa96KPA
DcU+uWPy77BKcrMy8+EJYHnJHLR/yo31n5+a1ptUJyQxcLMvnhabPw/BURz4VLOtgmv7yds6MHyu
SrHsVnFEStmAQ92xTqD/4x1VlHDkJ2d9O5n39S5V3UzyZW70I0xxkOM0jSeKBUI2rtkXvXiTai98
ACmy+PMy3ekf4GzX+yf2zY41tX5vBETF2ohykS0uviaz3Y5+D4hrhxAhdItD0O/Wnj53fWdBdOFK
bsgyzI1mM/cn4cGgGbideIk1aY1ZPNL8GOiVYHzk3zW9pw76IYvi7aJwhN8BXWWoVYt21V5B+Hf6
Y8X4IJNNN5Fs7fRh3jmkbyokxltpWhc5WdpYuODOofF0netXiH+QluL3kQsv0g2wQwFuG4bNWEO3
2O2MYDmuL75UfJdoXjzeXxDXEttC2YTIpLfN4SDfZemo5xeWKIO2xPg57QFoAeSlCVDZTETe2E5H
fs1IfqgKHbZhV5tql6Rd61SVzxqeS6beiOplR/KDwCuKs0X0+bDeBmZ5qkhU4JGeQsI3FvMcNd48
X6nMRdwh5SnidqUiVg+qIypIBThsu9Qgy0N4Qk8K+CvKf5mc9Z/ZWo2nhBMlNzDhq7xPQ4fRDzXN
eoMdEd7z4PdP7lm2c+ps7t18i/VsvDaq174NwPup/PFyiH6mefXr3O+gpnpc6L7fJiAIVY89kICe
yDx3fHqbzLOEfoCxO2IUxfV9n0Wuax6EpwZYl+qWr6xX3AGTaGv0tCevt0455RAQqeqkxo7lwtsk
FpRVgGVlthcaYPKOoSAnDKqVyRZ/kmUJHkgQH8fhwBPmxMG9hSnYgfPfsr1Su8EA2JiPRYJd2KZI
Z8do+y0WeLKWuVOoUyiERzYoG9bdvJVDJz+2n1P7lRMOJNyY7uGvWR46bS8/Su+1w5vSgPjIYsx5
49ChW6M0ZkFW9wppwgFddly+15qOdBeoW+OH1Ugc+KO3WibC8wPcsMpR5j/YO48tx5ns6r6LxkIv
mIAbaEIS9C7J9BOstPDe4+m1wez+qrr+X91Lc01YWUyQRIJAIOLec/YJ7GuMp79+jFa80GOJugyS
y1juOBTWBggcudjmFsRUWMJ5nPnQdECW73DvBneSw9zS0Tm51kxsS4cTsIY2kwR7mQmJdqheai73
ZMWNlFlrfTHWtCxiLPj4GWcwrmbVB5dcFjpcxKE5o7tMeDX4Xa5H2gxM5OwFggYqX/3MfqLeNFCP
R4BIdeij/uY2Ze7s1MHxKR0YTPhyfXyfEfqOBdgLlCIYiw4UH2l2VndyQCTtK83dYkunhe6Jv5Qp
IDJ1SZCHeQCDHWE4PoJvx6Al1lGuJa8cKVUHcRorh5kgQDzLL4U0nUI9l3KCJ+ATnMbsDELQF8tE
ohz7afnnGpJ789jR6da3ofQccdoQWasdpGLHMwMr70cQTfoROzROJcHIX82C/rnHZqrW8wpov1PZ
X4bBKPTS6AT/rsJsC6oAKh/2AALLkXQIWJsg/eU3Gur8KUawytO1x+zZWAAXAw0Yza37iz2vliTZ
TBMTlVXbDE0cEblz82KTs/XlPQxnbngYSCyUPPIupLILAzry1jjaVO66CQ6nJt2HGtOQlTQfPj2K
9JdGLKJdym1wlj5JzRIMpHvvrll0Q3VofI2oEyPeypAy6P/jcG3v9EtFYVgswmKV1FxJcOyq4tVk
/CleW7JRa4+Vk79geo9uETKXfnHvDNLFP2NtTjwLwlCGjARj2Sy8eiC2Zjj9GkgI7xZ5V+kmL1aQ
DeSrMoIZWjCMKa/u3r7UMMuyCTBaOu06DDvuinzNmPYhu6t7t2Z86beMP5wK5ox34ruOtXVh7vX6
WNJoLxEM3QX62evux/iZjIvMBzzlv2iTmU8rMKGif0QMaiA62CvVvDzFH6O2aO7Sl+61iFnKL7gD
M0ruegi/wX5YDO7M3lZ77spqihRwVr7zL0FoJ/WhPtOIqbBzQa5GZtGiPoNkjMd3Ibo5cAQvdMhu
VdEqOQWVNoQHb4wYUPJDhKDdrKBEW2G8dKq5vs83ZEptOXZdUc/cV7wae33vM7o5NSYSRsJ2kTI9
eLNWB8gs95ETYT+w/ZRo62vfbiCTesYr6oUFdL3A3K7DnLky6z3yJd4qyTrLJtdUviEg6tVeKkvG
TG7mTvHoWQvrYDxQZIF1PkNiAdOD8x0SRf1Ut0tXIQIaxekypo8KyzREMjmj2rHEJdO7C0OaIZMN
iBhfRjuPCb19kna4ODa0MYw7b1esvAe1WRfkcK2icAE+nYCVfCZeokO/Q25PNHPkaGttkVxsGQzc
3mc4W4DYl3b6CbrkVWVUiNis32cpvc434mnQ/afz8jndpDR/FoQ9rWTk02KVOZWxzVdi3yCmmhXn
q3vUF/7ePOEQxAd3ypxsJw+z/hqsG8nxmYWq++S7Z3l3KvpFfx848dLocH89Gy/ea/OAXlr2t+Gi
eBAc8TV7XM3DcS+jR8BM2c+4rT4pF8wz2WGI8P3tMsspqytfNMhiRo9ZMgfNnQZLWludtC4zlBhM
tlbZYaJ6MyZmc5sx/5jD3NyYTvUcPjGKyi8T5XulcJQ1xKOM37tMoMOYYfhqitc8uDeINgHieinE
echBZs1GsbGUb2ZdVrlmjiCXmzCYp8y6J8Ex1VB59sLSidsfMwSpnRYxSYboo+wnmt7z9G+mY+Zm
UrQI95aTbkcHskm1Kecl/Hx15/ezmLoK++JtkslwB/XemMP53nfPJhIE5rTWU7IH8qFbsD6HVfmE
RiHzCJ+ft/LMc3JpRzOLVRUtHVptFsIgKKSz5k5Yi+Gg2uRCzTP4xwbaS5L1NmmzhttYmivoMTQG
H5huskIfQL0vRkA3yHYd0z6Pyh2lfnmTTmt2lCROwIcg1JWWVDNInlq+cRaoM4Y4M1nRthnC13TG
BVE7/tFfd5+0/lg1AZEz6ZvMvAeCocUVJMmTbWyRWMyCx8ZceulaHLKZ+zKN3t5DTWuIpIz+OfoO
ngiApgpD+X0BSpPqycJeR8PMJSxm2IBNiYbX6jsmiUKbeInMVQ8k3STFnOvi20B4DgifEt0s3SvF
grY4DSi12lMOUCmj4AKcxRvaTOiDKB+gAGKGwCiPoiMnP+o5v/rRvFpNaYJra8Mk/zoW22qeXMBI
K3Av87fsrkThnSPG2aF/ojhkH/2TALGWruMni3tVB/VjToaJ+wkGy4k2idXsK00nzson3HHRb4OX
ZiFRKdKm1Yv/2CqrRkWRPg8vEjImls928ZI/UlL9qMM7ZlrSCiZIUy88cbSzrVJREs5pM41rho5o
a4OaJlOv3WDiebJeGmm2KlYs7/dcktqyvdZPxovPKEpLfJl5+py7kt6vvfAcoSCN9RVSgYY4ohmr
wO/kqGZfOsbQWuy1S8984oHIQrU9RG8q617YVpwicIiWpA2SF+XQJMhoLz/l7/l79mEf9G3Jyp66
xgm5AGoBrbjGXNAgFNtZ7zBV+QoJeMEwGZzto7bj7AjAuM+tlX7q8zuYuMGEPVe+3X39HjzkTwRf
MCs7ufeptvbqk1fMXEI8+4gorK8CDfWIRTQBkHRPznyqPlhBPfuqZxq8l7W3ozQAocN0JhzHjCX6
9LWwZFy175jgZi2XD+/q03Tb4d5b92gR5tNxXDOSeHdMbw/2Ea3pfb7MjpH5TGgjhDGBA7qdId64
Xuyj90q/yidmXH6Rr9TYHt9oABnTaPvoPzGFAvxIfsvczBjprHNsLwEqIe9n2G+fzCOkP+riJ42R
nAgXip+zcKmyjl8lB/2p/wTIl71ql+zB3TRiZj4F2/6eM/ELwmmbQvwJHwUcqcu9AE0w+yjmwYMy
M48u6gag9MdoKx2R4yecCgRnLohhKVbtDOW295ogWZydIn/dqo4qP2MKmRtbJmdUNyL1ru4Iqes2
tX1vZtK+lryzNzVPvaRn7X/7sSP8DsXtwBxSNu0luT3aXK5byIdT32doJGjLekvro6MDdHvOLoJd
jo5nFU0gbH9iXSKRoCCjlpQkw7Eb8G3/4zfJ9NOv/woPJkko39dwOuf11J27vf72cNu0BtxFbyHS
fdSWBePAP78+Uktl43VAeWjs1JJR/Dx4039vz7n5DQhp6W82miHHYDlsNv5vm/7xytt76IR7/rZJ
VrrZMo6qK75sxH+l79CoXbsF3aLbg1dMn3H7EUcIGsXbj5YZVYpjymm6qnp/92vz9q/d/PWc7ZEo
8fMWtydv24AbCtbcakAI/eOjbs//+u/PT37iA1ee3vXXbyLhayhkuDX9+oWl1XzI7f9Zx7xMyfFY
3l7y28ffDgCKUI+18sBlVXlMILmmIfq1Dsooil9TDTdIh2Wbk5NRQrMN22Kt66a/pLMvr1StOJDn
SxkupHY1avdKBCZT666VYmP+YPkXaWIjtbVObhzrKIzMNS5gAmKsCz6gdyuqD5VQX21Ci4YUHWVN
vlYp2ehqtSdfmxBctCxsyUYwIqj/DJKI5mh507lsw5AIQmvVJopCxbgVy7ZV1jI5c3hYTHut6chk
/egp7kISdyt9Uw8lGjz5Pr9pfaK25y37Bw2DALafEG/TuCNkMZjJcDHaYREqeGFt3E7MLYsIIsoz
4IiloMpBasNCt/CiVj1TxTChKheXS3JgWa8EJ79KlkLBsaZp3nl8ky2xNZsCdVEobUVSPuSB9CYb
412qRyTYvnetRi8oZd3MgGOrp7EEZ49GxaJLqquO0dQHs1EogI4UdVzztUcuOu+t9IzUDFQD0CMW
R6gjWQHQfeUuotsv2PhxHwgKOlnXSgc/Pnau+TXUvbqIcvUTJclB9sxnL0LCqjYjAWUfirL1uvgj
7TCYdxPpsfIr9KvNt59a77SR010DS3uVyaO/8oNgmUvrsUCaqIMj6GsVmW6dPplDSK9c2ZbFsEVM
ssHN9ZmP7r4P1EtVtudhUAmaKlFHpYAd6Qjh//HlepkAWy07g7kYw71bomoU6kNjr1rr3hAjNCZT
BV80rhTD2nnUPGv9lcP0XiH6U+z4pKjhu2C2Ffc2XifFc1Qx73KqHsSEwkpQvvKwea88GQ73KJjt
cY8vEblwxIhGAFkNIUkqdX/n4w1ya0XwNL06u8C9nfd3hZeLD5zWEOb0S1IPz0leUge1cUa1WozO
KP1SvDSZ+Y2066ps0YsM2D2cvx5+1AygHVqSqU/NxDIMpWHjF+FnlsxBjcsYorqH3OLuOtR6Pkvb
Cp9UFO6hYyLa1QGTA7XCkhLnx6DCiperoKzIJYE+zXoyUR/7Rsk2MIZfI2NkSAH8hqysXCADkBZo
A19Y69N98uYKhCITtv4SL+gXZ5KjKPWj21lvhEOcXLrSo4lUg/SHh75vdy1grNIoUO62UwanfBhM
72r66RY/I64jm/KH1qmX/rFMKOjERHVsQnqZuVqrc49QGg1QHbwS9a34kDX7G3YlPLmMw9VjGvfN
YafqiruEBeDhGxq4ebUu9KJgStrpIe3rW8WXjqPsLlH4ukfErzs7rL+UzsbIxeIhzo0H1OQlQkzU
t0PhHcZWfzOwmc/7jHk0HbExsbHllzJdiyH7DAdCLUB4nSJ8+/NoPCJ+PilFxPyjHOyl8NxvV+vC
fdc86wrDXCH3Wz02DEfR6G77A8brrrTTeZx8wxSHn9RxF7esuxI3FCxlJuTtt6jGK2pneHMey0LX
DUBNZ+HOmMjxDauLRO3qGQpAyjBA1BaxVURO/hjj7FnV+oiRT3r0uTY5uvpzYNg5jCkqMnCFLG+g
V2kEGF/C16FTnlof+Zda1t5KllgxB76OOWHQKA8N/hTBuNEq46BbMH0ClayeQT4mfsxMtfPO2Vdb
5p9uTZ9HpwGZbDWfRPFCgAX04XICVp03+HaILoyptenqNCWk4+IOwRbK9ms20v3UJcqeEmPPuoxd
KmZ9cMbF9KrnFeih7sgxP0LxA97nLvompGsqyU+eRdErsu/drjgnBA1JeX4OhEbtA3wHILhRJpkv
+Bb9Vct6Qio0A3NE5p9VoZEBbMRU5OVoHtoTUQ6F6VzSWxRdhjzTRVTPiSb8kDILc+NYf4sJpVLE
xcYT0XvE4D2vNf8d5CbZ6ChxdqbLkp/xOy6yDHcwJinGpMGsr1UTfNeBOpyVmrN/9FCrC8jhSKu5
AkcSARILRlsQE6IeVsVz1OfdHOzhSTtrVEKkHAVL8qUnqjr/NATtgsJ/iet3wx+51GUVdPSAY1BJ
8NkZ4VZN7iS3PHo9MBzU1ZOqlIK6khFIoLrlmhBRujV18ij5zTs44XxhqlOra6rVCdjzZHCTfp1K
3J67h8AYK2an9gnZpzpzEc6R5k29HgE7yRHxFCVkmis5wzCdRhKZTVTM85oiiIW2twf0oKX0vpDi
pjPhdk9ybw+zQFibMnMj0PhqhaZaf5JL6KGujEU5b2oKIWV0L4/qR9b6TlY1WxvIi0exNteZPcWI
S4jWRkEwGPpeAxkz1Kw+fSpiTpaE6I3cuN2kIiPtvJpr2lZq9oQ80W6SaTMQRIrWBESeEunuwaPk
aCeIPk1t+LBjqlNyRckoSSjRthT0I+uYYGJe+FBM2Fv6JCmpA8x0FArteXppqqJatkIeZxg1UU6o
wIRHBsSA6MsAP6lREiIdIA5zqib/ILv4B4v4f0yDf8M0AHUEq/p/dpTN3+LgGzFe8PY71eDnVX/3
lCmK+JuiWYqJYQlrmS7ACvydaqCo4m9C1mXbZLAUN3fYP7AGQv0bRjNsaIpMMoQ2sQv+8pSpf9Mx
JwmC+8AnmJb9v0Jmq/w9/0SwY7cUlSmHYWqyhmHgD2J2PWpZXoChPKadZjtKRpe+7sW+lXNWnbnf
PmSiT1nxBRYAPagxzDHo09dBvgpcNChultxza//AFL1HJ+dTMU+PAWQe1FahrqanRLalrSuG10Cy
8hVJ3ShgMPUCVnzoEOif0hDxvl1bxr9B8+l/WOXk6XjLNoYXU8jCUo0/eFUiHfLI9pv26Km00jub
lPWaKZAo9bVfQ7vMTPC5MK0gmwDQ5cZUWfuy65Vj7ouv2h/znd23p8zIe/RGMSjfRqqXMA2NQxnl
jtyVzdkMfEFljzhopacuUFpufHAtuFNRF6zlPr1kTHrvzSQraUZVreOGcIMDizRBQ06/0dZ2u9Kw
GLlF7Uhp0W088oZ3WtOFOyBsWAHMCmvZQCuUsEh3p/nd2ZUka1EBTnsgu27qsAhmfI6OS3+TDpZ0
NcZcgzODLd7zaAX+dnKff4CSv0OSjT8QGLdjapgGVkYbxLul/oHA4BbrW7iX6qM3DvWybfwAozoU
L682vfvWozeXj8NWGgU7G0jBKs3D1zrrPi0B1yywC5UuZU6BmZDXtm20NTSgxkkJFp8V4arsS/1K
VkZ0wRZAjccA/UXoKD1t/dmLa1QpMaX0Nm/TndfLkDYsJvgdKZFpIHf3RDzT+TXCa48FnHgUzEqr
2M+pQagQFkWv+Cvgc4ieVJvWV2bFJzLNaeVg3lkUisksWu2Ue83kWNrj2fKNBH4xyfZmQuObzIlD
pGSnAW+PmSMXC4ZxEgLqlyjAABT63OVUPAB6U+w1sm1v2RK/Hlo74H49UKv919+H8v9evKbARsBZ
bnANa+p0DXy8XYLUq/7rP5T/NMnD7qQcAl6qv0femO2sqIQ/1cK+L30cQ6GrBruWENtD34oAcKfv
GADkC9Xf1aAxtmqqHxuQmvugTh0NG4xN/6co5Md/vZ/GH2OMqZhwtU3NVhljePgDT6rLvSfyykuP
sipV2zDSD6mR6I7uY1tokMH/m4+7uWB/x6FOn2fLQEaEZZBZYv1x6RP+OIxF6WdHlh6Kf5KUr4J5
JSY0sE5KqYjjUEekhGijfS24oKD9IU+1m2xny/TgGhCj5kUbbO+x1mQcm53GcGa+hwU94DqgOUiK
2IwQ1nyVMZegFziYh2xMiEhRqb1Vsmsc/s3xm3b4n/8grjVVZ6YoDGO6m/zxPZta4LM6CwDda69w
Tvyd6XPy95ZSMlx5BcAl5Kr4kynXtTkOJkaiXTk26jI0iksQ0KnGOuLAbkM2MjAaVrlyvj1Ewv4i
3tTE88AlOChjhGMQFkk/pjQ0kQ+oJAHvWzDmCEHHbtlR+wvdotsilWfaDux7O0pkdMmTaaSClX+U
TZc51hiaT/YEyvD97aC4PjynxiQWKLbQlYHos0cQ9W1ewUnoWK/qUU++KFrA2pbxp6moIsxcm0tV
811Xsn9kFVRj71CRMAUB6CzLVRDoRFRVjbjauVmKg0zU6fFfH3d9slP/cdzN6faoUbPA+yqm6++3
60s2GoJmdJcWAwg1t8fLRTDYnaWXz50PydVviTjpSgshrT98RhBAvzQ8xmqYdW9FZCp0VYRx8qVQ
3kTAkVe1aroXuPFIVqZtQV/2WCU/myY6ikjbELUWvoYZaNHEGnwqokg3ijihUq7HjESpId6EAnLT
zi8CP9UCWqXtDO2IdqkYzmGedPsxGpsFSnRp46XKtVMjaKJqIdYUBdr5WMjpWtLlYpmKXqyD1HAk
Ke3W/UjGk6BacPToDrVu+QKWIj8RAlY+CvOuVKv+yaqgecuK868PsEqC2p+HmBgRRgTDZq5Dcof5
B0HXKKHQln6tHeoErCQUDmXHKk3ZyRXxYRR4lVU8Gtb69ovbQ2+5LounaZsSW2mx/PUaxZU+8jFH
MPLX2/y2iW6GCpj26YW/3q2FiDJvzSFf/Lzv7dcu4BAAqr+2HA1JmsMWpD1nUMS7vVyiyLQh5mz5
2wtvv/j5yNsO+gnrf1z+IPqnPdVue/DrwzG882VgSpU3lU+c4//vb/q19d/fV/lMPGvY/uzDX7v4
285Of/vPPt22+fnQJk/IVFgoJf4KvbbkHYDLvx8HV5SW9HPkb7+5PQy3w3/7UXDJRsXR5x6/UohI
cQiv3EuauwsU1V7rZFNVzaFVGPpawt0wcebusm6JvwZAqT2CTP8m9yxi9fQwSN13m5GR3ESAKsX4
LcOTXrRDcF9H/hsmkhHbaf+eQ7dbhA1hJh2paRgiiSuU8wcXrkFYqXSgK8NbUTp7UgOmq5mORriR
HcrY3gqm/I4bPnwfhSZfmEqOptKh8d0MhEhNoc4rmCZErnpU1S6DPHvXSdzOPYhEAW6yGvM7oXYB
WpSaZVVksoy3cGWznEUmKffXDmuy0xAXQpnSzOZy+MXsbJwTIa05SbAFA4OETTUIMlGPRvBZhC3I
UTM8BBoicgoIy8goz6QPnBrPHpwo7MzJn4uA2qixKDc01rgMaL+jVVK17OJrDTcko11y+b6K+NXC
SoO+nE5j0CLZ0Soi8QT+81DgSM9sOpnWpI+DzJVLJVXrKN9nUWE4VeBDsBfK89hD77G0baSZR4+o
9B2ssATj3eBY1ALX+D2dKi3VPWQT2pJZ9By5RL5UNFOUuP8M9fyqirJBQaJeQq882EVtIQJCjuTR
0s2rfFXYlb8i8VRKEZ3YWLK9HgWk3Dlp036YLFdLWI2rWolBSYKYOmniFec5QM+c2s+QA5PR+plV
oceRjHRFiCZwYpmRUSHafAg2Zb6WCmNXgsracseG8yIRDefTbQutkvhBheNg8u2F/UdQxBcgExKE
Q0bJjDTD3OyXHhWpzWAWFBt6TrDUojjv1ntW3w2VS33Tg3GcYe0PSq9eK6HO7d0vCEsYVsYAQLUh
Z5pRPeVI1yOqzp5iBUwOFIFNyOwG/KQamQ9Kgc57VAEZ1bQhYtRJklo1jjlmKFk06nkwvTalCd4x
6SS0amr/bXZEfPSPQg8/jaxZgm3CyyLCS0ou297SzW2GzXWedYW1LLrGCdX2XTP9PUGV8VwKLmAT
i1kbKfu0iK504q0wh+EucNqjU4eFGK9dCbh6rD/2RJKdulzMc5+mdF6157IwykXNSm+Us6uvwXlo
MsqGXpkfJV1tnAzy0SyoiHg0PXvZFrT5bJfgFoi9WpuvZJzFcKHzEqaWyBZ1AEZy6BHC1YKhNRzj
z1G0Fsq6uqPjjzBPJjsnNXVm3e2xoWg+E528p3GAZFOKV/JgHHVVLpeGSe3D8lXMngTUdMqwTEPz
vZU8MFplvLUqzCENKdudnQ/rVNW2gzukjh7J28TDnSXMmIvU8O4EcDguLWBC7ltiTCEkTDaWXm8t
Wa3T3B1yEH5Y/dt7M4xPWgdzjwFxNnTEHowjvfvKaghX7cNjQ49nnjSinIV6dV+0rAcVOJ6SiVqs
N7mU4TCsR+aXcFiyByZbyzC0HzrDC5dpnO1xqCNCVYsXziF0SallrQFSo4BNcgRz3ahwg9ZfJIvj
19OvxOcZqUuRBZidGhgYPckDRlY6ZpwoYCbEVWWGipIiTdetrAZY3gv0Arb11VXIjdjDdCEF5o7l
0DvWYFQXHOlAN0ZHWNKjFGiMfob31JpixVIMsNpY21j8V/TADn2BqqX1TJkBMl5Qw2ShNAxip6eM
kzGrojEU4V1MGHKrDtW5orEclmLTlGHAF6CVK8PIo0XuYmx04fQvx7aa9TUls6aOXqO27SYlJ8BC
LDX1k19Fmz5qLFQgiCLLHvOD3dTHQT9nhaRuehcxb5gbsMPGXln4xl09ItnVBhaNxADtyiHHf4Pi
fpCRWfexrK2EgtKnAFjVnrrWUncJuhC7JnNDjlce4+Fk/vLmWCKnCnRyTd146phgvWddtHbJ/sL5
8trY7V5tMPNFqXavq9bedPmGx9rfAEnEseXa0aIKxqtaoELu676Avq/0y1Z74wJrVwQfPUQMnOgV
qyn8p1j5zKppwMCq64Sy6CNvRXIT3mE5XQxlA6gl5L+lmT/irL0gahhfUlrwxC0i1rYnKYBmPJdF
T9kfPCTAxgbAzdI082WRCWSpKHKmSADiZiNY4CKQVj15iygx+gHzn0UyU2BvOk1hBq1pVwVoBwWc
jBFAlXxSfur7RoI5UShSsUikwlzatb2r3VwnGKI4m2F/DVvc0pl/kFv3q0mjL6WpABSCydNHqsOK
0j/LEzNN8Qm3DYDYzILcB+PVN4eipjQrOtANHmisWk+fjBLj0jg15Vsdp3XJqgnz88ZHTkt6OgNM
kGviowvs9TC4yrMKENixZdHtSLaQjmmVyfPbFreH23+jMfVOsuH3OxdynHN72fR6hQPzAduftOJx
BCNMeibxOSRC4I8O7+mKf9/eo+qGA67N5qngfroUiaxuO9uUSLsm9WOc3iO17qhYUwsPo2CR6Yp/
7Cc6ctzQrdTsUnppEyI1p902RxDJJvfwO1Xqsw1LsWTVJF22C32UFqMZv5lSXn6qydTcqOpnSSip
Y6kSKCTV7g6SjBHMlpvkVYIYf9uUQ4/7K/Ioj/jtwOqtizb+OJZ3cICs2c+7tQTwVvGHakrdPJZB
R8ipVdP7l9qlQqnlgej0Z336XLmJDq1r+miyyZ3rZc+nZVTrBy/ilpELe0CGGTudYhTgA/ApDE3R
XJny7HpWzXSgWntNi1q5kxsXn920mSyeNJGL96GSZOARaXkavF7Z6hXwzk4ug0dTtR5vW+qjOIaJ
rz41ntUjXuzFLpEq7+gvIokAJsVupdc0QaFa6FCVvQCJm6GFV7skThyjLLa5Gp21KKaW5PS3CAj+
pZxW731mi3k5Wv6pMTN7C344WrZyWbOCt+5vB0iJizO3q+Ip1kma5TrodkVUlEcd2M0ik9Xyjci4
+W1T6A0N0utMv+SRG6+NTLTrtAmKS6xhe7htYjPbtXwL/rdOI8JSJJRQGgIsSYolpwAd/eja/vW2
qdeQChhOZYNCRjZIb2GXcN4dSw1hc2I0AtgyFMPbgbSQHdC2bi+KO1ZEiPv5Wulq+eJmbfvzwV2b
zHOo1LOGnsJRr6B0N+RD7Cu5ABkx4Nzx5ST76MSTNMbqG5BVWmNtKe+zOKuPKtXBnw1SaVdqIn4P
gxrtFxytfStJ/nFgHxG1aemHnbG+7JR3yBQAN0SH9FF0RLJkCka+6SOSed9ywskGHKjYqseDS9Pt
0DVGsijCwXy3kHvfdqVsqK7WJt7TugwOBFlViPcs7smVFoMVXd+2YsqHqILPOma9pO1vGyCOsN5A
zt/2x3CJ8kqHQD5GMWIGm7b5oiPK/a1FgfizQ/7YQp+23SNUlnAvFyQn0JmzXk2+rNsW1CHKuWUl
xYnBU9/BxQ+RrQ31a4Xg8/Yput0h3woU5RSznN7V5Fs5PiPeCwbznz8bdkcw5wD5Z8+C1J1MQ9O0
uH8xgoxNOTBjzdcDA746g063tmMsE4MkYv8lxel9+xRXs3DgZsY6CKWAtUExwk5IbYeTaXgOQbTd
3qeWdGVWmEZ0pw9lsQXGHy4NQwI16KWb2/sAgkP+EZb9XaUCfh/g3i71kMuL6cH2tkXk1Q0818y+
G4tcbNQE50SYIfBXzewxg1ah92P/FliwzHR5CHaFnqkXvZA/Oinq37h4kIa5hnuyfGb7sk9Jw5xe
IKsxnh9Tf4hVzV3LBgsbl2i2V6Xa3V6o6iHMF+oaW+7nsaPJPpgYK324/TKny0kBFfBrp1v1sSer
/eddCUe4dJ3c3IdlZWz0Isb2EQXDG1JdlbHwrQbNsmxkP9vYsVw8qBT4brsvGzUKmyHRDqnnQgKK
IcDcdhPn/msNKuXaVPTngszCyDDtfurnLCLr7iUfMmYnaViv4SKpj6Mp1rddzCAowakclH1YB9pZ
9/z65x2JzcGRYMbWXRAa6q4dGKtvb2m40ODixsdyWCurVCoJ/rGN6FkOxOL2lm3vDwtrDJQdPn73
rh5wyNoGizTY7vY5TxU0CVWhnPMq0PZj3Unz29/e5/6GMs/4mKU66zOlN5chqUIvOQJKpRnGM22O
ZmYIuLp9PmW9hSK5Npb08rNXKieaG2TdSQ50cbAk+gK3X1RgxiLPTB/aEe5xbWMXVPsmekP6f9vb
Zux0p6gCfUPOCgIc1aVGrGaXn6NTNciyvbxiLHfRDfqV//OupdI8dBRGryZZCNteAw53+yMI41K5
0b9aXtEsNTJMaY5kxoNV4t6cvmBJIW3ldoo1XueebqcdGdPiVQ1Xsup/9C23bk+J+q0t1NLRmBLU
rmXC06PfDIoi35Sh8UrMMNH0ml4cMt9japKi9DFEZh7yyNCXljmgOWxb7qoNCnQ9IysUHUgns1hV
hLLqZEFiuo3OmJkfjsh6vAx1iSLYJtLNIhw2ZQXLLebdGCLprAZidLQOIVhbdWJBIDv2AUt6Na2c
9owSoNrprOwhQ18VhF0/S9xC2/attUYXZXJB1ubB1FhVe6KZsstovMHjukqxeKWMQRqApT82qu/N
VbVt141BpKuPmgo1Td47fgu6ZayjAoWemf88eACaZib1pOlLS7emFeDYuf3Y64ggm1bdlX3h42MF
YfHr+T+3u218e9AUKKg//22Ev/LScXd72e0Nbs+Pbcln3H789STDuE0Cjw7x6yaDvMFIohZeiSAf
pJUgXY9WNRx4LywRBuipNkofUxPhfEAQJTF69bjKALSSiwRc0mZCnMTY4YGtV39hWdAJM9fNW+b8
adRtFeQiJEQHHFxZQtI26gTF4P6LjTezhsss2Uq9zUpYAKPIcqclvoibQB/ihjqZojF+NmiHqN5G
WY2rZnq4/RTtZIpTa61Xr4AOMZ751baWvzJJ4g+6MXx+QD7wokcdoxHdGHVpd8jOm2RwgqJ9Diov
25mIElUXsIBZkSqsF6fE1PamV1bQrtCPcpX9N3vnsRy50ibZd+k92gAEEAEsZpNaMJNa1QZGloCW
Af30fZB1p/9/ZjE2s59NGpO8xUsmE4EI/9yPY1ZJBxxiKTxLaXBgSOr+9fbLoY5WVDNgn6pYOQao
ta3znYKpPkOJJv2n4ldobnxv3b6YSTSu9Q3bM0BwqaHQ4eFurbsYEt2uXT53+2qh2aJL/BhRN6Wb
gmx4pBpw0yTi2CiEFW3mtx8sEom/KRc8TZnl/MZzgldvlHu2Yy865dNCGw9RHhC9sXsIleCRO46W
oPq31lJiT1WlPlWgqU9lyI23LMx+DRktOAVplG5Qryj/Xl6Av9/9xra5Pc9ji8QadRZYG9ujFSQH
zcjwMIOT24YsVYxYSPXOTK030kVySOLMgBetjLXsE4qS2uaxc4pub4KWghaYjXtbqzvQ2rgCYyB+
K6bQDEQqKG9zM7zFTrxTZe0R2vD9E4dFBxvXKVoMuRZRlVPTj4iQfSzXrjdScrv0yldLVbmV2NPW
igRu5TH4OWj9K1FBTvS7SRmviStdHNW+KeV9NlNVZo/DW79cnDcAjgaH/vejhskZEr8xFLs2IsbU
4oI7QLd8m2NYyEF2J71OPRhlHdHWCCyuSCrv2PFNLnroe9pNYX9QicU5PXGdbaJIksQWcfpANQfd
ySHEUSfXdp9Oe9cC7S96q7tC8aa3Ze7fWrebz1TFZOdCO9XTPGGYA6aJ90qWYpdQCbSeuoj4lvLV
LigD4vmdJU7BCM9vGtlb0Ep0p7g1gFIzxB43AQ1InbsragTiMGVnXeEahdEfOkPwkJZ+shUZ1V2u
mc1PRoHKyP+nOjUdmm0K0oY0LBOOxK1nWpYs61DlmX2KHP8ytZXayRkKVgqOiuNQXWZ7LdJzwhH5
dHvIR/Hga1LWC6zHWxawG7HnXw+pQWPMUBJhM5Xxk9bmV7qX2zUbsOBklN2bjIytTkeGDQgiyqz1
yTS45FX/w/VSazeN9kMk7PqktMsR3EsOkeCgs63Z+XNd98QIFmZ0b1vNfhDlHTZL+/SvBwrAetAt
5F2MvPwOopxESAm3MaJA4vbzDxrQ19hngPerPtpUcdKdbg9ITt0pVm9+2Y9HzQV6atvkPi6I1mb2
CGh9+VTx3x/1foIPQ0EqN7gAs3HEkBVaXIbx8mBPwtiaasQ4y0wcteYht0haaSes6EUKwLdnOgJI
eXufqzX0MZBB/tSfXEOsW1iKx8FLaRLIx7s0Kf2VaUN1UYrbaJ353d+H21M8wwoD6vIVE/lclkN5
HJbf5PYA8cqlVqhYxC7KM+bloQoBw+UFcEHLjAQ59PJa9uaL37DKQ0nv/z54pvrno+C/P+KbCQrY
meWnCfDJVlrD6faRMwb//vT2BbNSmzyR1SGsJUmC5UH49HWkdf4a0kS2iyy/Od0e8pp1LFjIS//6
nJfSt5xEobO+cZkC0XMzSHK9ijwFnlHI1y4kBhLMAh7K8k//QptgSK7dvCaK5ajxOBOrUdjZz5bv
ZRUhV8xhTN2QRimEO9uwaJfAV2Xv5qF8c/oZocYxH7EnC/YSVXkerKXtYmK9CJcZrNECjMqaZVDK
a3V7kOzWV6UZw45cXpIuhxhoZcSAxuVdcft1UkpN9wHHddM4FMLrdmOcfpmdm5xdsKf1ZA3k51in
bstWtwCnSjRDBiHBA/IahIxZZNswGjCaOs54wuhCFac/EJWaffOUJHl4TDWRR6Nn0c4Vl5pdmCSI
b899iKdh0GVHe0iKjYmqtnYgYOSwC09dU2wzEXAvjmze7J0t4E0qOP5R0L1koQ08b7lWbsvB7aP/
7XOh5I3otzUTV94XXVv62wq3wSWZ84SKgAZERpkWd8wKfY3IDFoj8sAtmOG4B/jcMt3lMAZg+SUt
Uiqfx8S7H8HDdxxzv5jB5Jvcx4jopy1pnyAYjkNt0OQXWJdujDsk4JDPU5YrFUXLAhcPMQe9i8eo
/uHn9IAzYn3J3WY8e3ivN+lzRIngEyWC/rXAY1AKoz8lPgNBETFbchiJr2Ro6f0Uh9P9UJNxkpSn
bQJPkuPEBlVvtT0wpsn6CC3Wdu8st9znqQQUPaQ5HWc2sd6IlvptlSzHFeVecbwMjzYK73b0aojL
2TA8KtflGGWZwSGS0FxmowA0TcOWlOIh8OpibfuMbhqYxbB0qw/Ld+DJ1MtqndCf4aZ9emfhE6O8
AXShtDNil1U4M53xbMyeof+S9cmvxgwqOBo8Q4tnC1iyqGSJT8TNd533saAU1VDWj84x5FY4Fu4L
O4/fR6fe3j5PTz1TBDuyjlKkzVuTN/sSdy/NouVnM4X2xiepcc7rVh7sCQOMPbsvlek27w5z/mMV
Q2LowkK/l9bsbsaQvNXtq15qrsFVjysBBXWn8xCSc4Z/+2iW3JtVPzXvSkKuBc3+XTsWfw9Io2le
pntAPxFSDpH8YXxqr6lM9P3tQegqxjwx+scE6zhyZWl9tUaDeSB3X8IOsgVHtXin6dF96Bi3c/Z4
q1vDexP4r6lPSC8MUrotpYD2Q7h8NMVAeqJ4LA+NU3DpuG3Kds6ZHqOsMda2K6f1NE/lBu9Xy0ut
a6hSybTqExObG/mFk5pZgTKASEcTt/VBF9nvvOlMEuRV9eb3KbONWCO2OTNVHgLTmec5/Y59Q7ui
YSb+7sNnP+0PIU2obyPNdpT3EZaSYf2iKKM8FiM2ehxc6MnmVWvD5YdQ3EYsOeKR0zO2v7ElxZGN
W0iDVF4ntAuv/FY/EsjpzqNVBr9FCrxFa6xEW0vTdd3U1VvDgKOjquyeDAWmr1FcpV88MZmyX2La
ygjJsjQk8GqmNjk2Y6fvC34Lqab80Iq2uLtd6bH0xDkudmpi1DXxb/ircasrnrIi6y7Cbi63Z5bC
tGeYNZMbRTROhDCdgzm6Pxhj5ryrMds3c5l/Dz46W0BP+bXPxs96rKY7xqJo365QR+W5FPYsD3MP
0i9BR6c0m7pdTn1ru+ZN5idZ+4D3ad1hrcC9D+MpDuT0KNy5ot+PaVsg0k1QYhYpJgbadsDeM+gL
8WEjVlLAY65VZeEH12wlggawV9F94ruSm1Fr9xT4Yfni+8gWsvZ+hIuUgFRZ3TEg6rBe+3JXpa7J
6GOafnqZ3HpzNH/6fo8jKotAfngC4JJZQix3pva5zWtW0HqOf45hvPEqJX8bST2mO6MH6M72zDuV
VbtlIYs+MUCGOMwjYnad6T92ExkGd3y3/FC81q4ZM0DkRmBHpv3qBvU/T29fZcLJkNRlq1jqoH6W
I4szUPAPR+h5XwchlpXlad2MH30DtjWxhz/aNedrD/ot7InPUNaK/S3x2eA6KMCuzFNCsERUZBMy
K40ndBPkXVP+9HPG91g8ohdnqYZmSjIdQtNTTzP4aMYwhCIdMQ8vxd51Q+cPUcLvkmHye1FM/Qbz
Tn6fheySYh/rOtXGzHGmNPkY4oZ4WZ+8OvH4aaakULk+vC9be4+1Z9e/B1kymgmggczlAfEHsoVO
Fdg9l2W5zJBI3TRYapH0aVKS9qJ5COmXGkMoULO9CZVhbcXYD/c0unxmcTgfnVm3F2dWG0sm1VvF
yp4nzmsv5fCcc80XwmnvYyMsyH571pE3EfFU1yu3jZnSvK47sNmOBKLUt89lnb1YtWi3iZh/ZHZJ
Es+zOdeAoXzShrY2Tdcbh3Cu+nf+zUfaOCB8ai6MhlHxulZzsJ5a9K3JrziiAfJ8B5gNDEyvUy3k
h2DCT3XRWJsW8VK9z8LI3NVO0CGYRgeBlHRAZgLjIwfnUPR0TXJ/LbdGmwJIs9FlsNXre6bCHBhp
J187KZy8kmrc52Zy/JUuC3nKIC+DZC/VqU278Ih6NO9F5l6S1Iw+af+EcpMZ35FlMKNLRs6u4WRs
Jlbkn3r85YwDM9hBVBdhOOW6aHqLCo3ubTQgYXtl7t4lnf7RNFbznIVVdQoWfVN6jfvlfY5lFe51
61ovg2VnZ7/NraeCmyeUFQ1noynE6zyrr6SyNkZUtitJh/t2DuzwaNmyABqSJFAnEea8sm5BFEMF
Shqf01nrZXvGItzEzHC6wyqDrhCXas/0q7w43dIr6xgXePLRlnlx9VQ1QOq8lgjUP3/B1s42IrRf
JF3MG89P9ZeOkx1uZGPvDlF29MrlVTHFc53G4mimWUW5DnNci6IE0bvjUzSPxtVq+/3tmSt7smdZ
oi+6oGGcANaCFYbjpWLxKwXT2bgAnnP++lv4EJAEtPoasMTOhGZo71BFVF/blkFGXc+vesR4YXmx
8+n3sNiT6U4O3oShUhsXYTr5eZr0YiUyqbyb/+dDU+6V0f1mkvEwJAHGQoPynj6ex7NRTndZZCWv
sTGps4F9Di5s4t9Paeffc1VCZ2utUq/wbP0e3cxcJ5EzHxhTJc9Zfmwa7Z2aSapTaBrPGgz7gQYT
FFJpz9eySC8F1Xzc7+BgzgGlz2mXzTs7AjlwO0zrvGvPQWYfh0ED67EMDDBx/NDl2B5G6dMmQOtq
6V2zgWNVtfyG+J8MUC1ssOphmwyvuTl1F8QL76pblXOu6N23Jor2uT/NwDes6sjQGLZ1rSmeoyzi
0rq1f+Lbvabm8B5zqHqzx1CsggGqQlBXn8vk8SuOIOs4ySC3k6ZxYiGv7/htsotTDf2qRV84GcPU
gvwqfqLw3rdZbD8OaejtUuSxTaUTc995YC/cAfJ7K/WpcGr9Jk209DCP1vlymfQaWIkd1yP0Q/fb
hN68HOGHRyz2+dlha78OIivehKXet32z/ObBa0gwmpt2Fv0Mlh2lMR7oTbO3ZUwQ1XsUolarpu97
+DF06nV+RL0gbOJ2suKHuV/m94GxMe25ezUCQjS6jLnVBShKM0gWwfq3iwryh64Wz45iyiJjY763
jTjbDJiwD6E/BruM2QcjfP2VDwyBuib/g0bDVM1S+d3gsVuyZfxUUx6/oTcH8oPXg3UXLNizdLOz
k5fTqhOhOhpmVh60Z5F0GjrsYrMxzKvYHsXBiUARqjJ7dwsTiQW9nt5S7vmy9b9NbhZmFObPlUru
G6XNjUMM6D62RUsVYkRXTkkhc26Fcm/RyHVvd8yyZP+Zl+QE+yDPzqOyaGBuuYfF4YcbqoEfOMD1
bWxKq9IXmlUojXZpzahFXzzYidut+RGYP9FvAtf+ix9KvIYtrIW0CB+rJLUooB6yLQKW9ZTXifnE
BdwAOG2ZjDoOBz+nubtZxfMiauDBUYkiZ7pVACwF+6gy+z33D2xRHfVmYik6q2Lu8mUzHUMM+Ht2
HMHK8u1saxYwoVO+cm68sTlzVr4aEk9W0A6vI4iZOu3Ekb0JFDUHnuOcRIIs53J3059RC21g7Nz6
bKbGJYvs9OqlMFqMyaHzLuaunGaU0KcZxQd5q8/UTRwtMzcegnC2ViPdlJcMNewd2kmdwIBqKcrJ
4vzaeiK70gtI8tSNHm6fylMLO20O8qnKpiuZ1ZcwNtVLb7YW9lL/vY8bSY38ez/uR6STpyQuEYBl
be/7cYmRUvvllegkyjq0ESUHYTUTeG2KfWiw1SEwaTOu+CEkE9+kdH+4squfkorVXue5/DZra02x
RvicTgrsXUuMJox/JF3v72pXFoc2bMf3Fl9SUoz+Os+d7GgYjn5OXd6wjD8Onh+C5SjdEOkvF5SV
BMUzrwaiVEMjIU6YVTh9t91y3BU/xtAKcWoEwYFQOCHLOL2bevY5ZeMpqvdKiqGwFdN9WGCxU/a5
i0ZaJHteCTobxneCJ/MqwU/BgEmN7+xZMFIGDSAqsbGrMH3kDFFshqLxt7KUzcFFwFi0g/Bye4hH
wfellGTjh+26cVr1cntIkXYneyHh5eP7kGOGqpMw2VP5TbZF+kRwYOUHUZdddMDt2ClwwFCVROF3
GwHRDyDk5bmufqBUPbQi+CDueeAs3rO1YilIOo6vXudl1+KHPbHcJd0Cm5JeuaPZXGJIyUAkZ322
n6i65y87pS/tzKDG5yTQQxnjLmVdAwoTUOwdzupx/kKoFPAQam0SYt2mV+a3nxrTKe4WBEvVVGfb
gCMThyYe8sERxxbTXtFa1mXSHDPLTNXsTYxkj8nW5T3JuW0cssdOOu0l6f27UFJiZXclJrOcgbOB
qUUpvNltVYNVR/j2NRda2tNTl8bsrj1mVIiY/pOn27WfhT+0UP5bV6oKGG5l4REtg7d5dIvdG4f8
gnRLRlAY7HdPUBM+EwXh4X0Y1emrSy96b5nDpYavvipzbd03oaOOtVd8UFJp3eNjOdPeXR9FJ4tX
VVinYqwTBjL1UjE7VogVSfw9Tqc22Q+eHbzUwzS82MDF7Cb9xRyrvRhuqB85AYOADXxit4GBvJCX
JWGfpL6ogcGrqQeBN6tjBGHCDyi0ig9pCdyBxSM7tK3fsMHgQWoKVFtysiSDKCFNm+TAHghX9Dgi
n5U0n6rBdF+iFoJL4eRfPvXBmL8wpDThcyVmYEZdWn4WVcgAR7m/BWN2WfgVG1GSoYPr7+vCS065
W1oXZCrzkjNquWDHa08DvMa2gL2ALPWpeoy1VGnF5zIM3ls04QMTPOQ+ju9ozg9xQ4ypFvlL0Nrd
ozDoC8gLpvTsQ3Oiql+d4eG3M5gZd9bCs2JqenQ9wJ4oleLN9ES8i2FJ7JrUtd9siV1gnFT2POQW
Ur2nf8Vz9qoqbDp9F88cX/VSjjQ5O3S9xrKDO2313nOuoDrStIpo5Z7GEpFsaqZD7LLSrRA92L2Z
oQClPIn7sTdDzgT6XerSub99Koo0HKmyrw5uVaIZctfMYhOWLdmDdVsNqJrYLO8m2/3pIGmty854
z+t5PAVdPRCfDscHy61C+rlbj8lNh4mIaXJC8nufjWb2xomPEqam3jRxlx6Yx6hVi/HywPSd/q8s
lHeJXd8rLBCtZ4eXgbjWU4ueQaIRXG7X7mYNCJpoWrIThlAX2cVnDM7Vk3S5mApjwXvDQbP9jKHI
hDhZIKoePCuC2xCU9sbIyld7zrj45vyhJpmydRyfNdazXmUc14cwTNkwWOXSsVwdmIphRmxi2PDk
cy+Z4//zEPsNKd+CXiPWqeorzw15vj0YusUMQS4QyWVBC4OVIUFdP2P2tx5VV6YHM4ZJW4UZxL2G
cygGCCBs8+g5j3AqItm0j8nyUOcrau1wIKlablqmqhvLOkeDmX5aBdbGabL6rZxm69SyW0HqFgku
TvBCrQTVJ/IEOqHTUVbn1e66GSv7Pm4EICTpt4feQDacBmPY62lUWyATsNP8wjsVQ+TtrLh+Jm/v
nZG0vbMfRslGJzPgAgnoa041ZFdqb5518uIs6y4VUN6+z4fmBWsIB3kNbsFo9a9cYjNxpmjeVMNY
QS7ArCE9nR9wqZ/8anHBFF86yMPL1N/MoFN3P8RcmIH5KvquvQQp1qu0htZuWOHTNBvqSvuqfJla
rveYoNjfc3UPqYeKa1axGQ9c2/zw637+HCVnUDcQsCWWpxhE7mQ54xFHIliZZRHRh2E595WYauyl
s7Mu3OpD6FY8DMOvYbC6h1mHRBlK3EAdEuyFs+QutVRJnGrKOJ36JNVxl7hOFLwnztjvgPqZRzvu
HrjQmOTbJrVqHX5R2QDhtZa3alRWK2Y682no6RsI+mWAHQfOebw9jFdUH+BBjFbLVYSdB4gvjS6p
DSlhoImjGWBZ20O9xmgsPmU9H/JZyMdaEhwoy2NZCvnLCUN8xV0yPg2qvmN34B+GmKbspEyTV8aB
/jVe7OQUe5/chr215/jg9wMfpzaaXiqiU44c1SQw94IEL6Soun0xjcz4bao465AjT6yvWTI4K94X
/dFCUDmprgddbPtP+KYBraSRc7g9xezVbxTR3IfZs+7Gijaqsm9gwXtcK8IwL7iZyy1KKSXZU2bS
C9abFzC4rOgJt0RLhPp57D5zw46fbKX1c8kW2Qjtz0KaJnwBXorQKP756PY5o/cofcvFXrUG9klC
V88i8y/IKP3nPCFxVVOPscmiEXdsIGqEJUuGhQeJMGrHCDGcfiCMPouhGZ/jWg/I6CkBAIlhuRvy
5t7VQD2TbKahQffuq0NF0GqifeeDX4nBWJyUX13rvTZh+Bhzqe8j4DDNbLYP3Uz8hDELx/Y2WIhw
0eh9LylZO1E4tKMwO2YmniezwLyDGhe8OBrvtB3Jk4KScRUmYbMo1ktyoMyOhGybk21awQnwunAG
CJd9sfHaLvhq3QRvfCU/+sSlkqCVvwaF8mt1Gc4XGwNWnZnGExJytTbnIv3EuPgeMpw8FzPfYuA0
fpQt9oTSN8JH1k/s9ikxvgy7ERolowJoa9GCXIuejakkfjP76mQPeb2ZlT9vhkrFd7eHuGPAUUfi
66bgRvgsLSOEut2BgmOJPNbhQ8vqdUiNEYAw+ivz9N7bBpIxszDonWfShr3aIgUZ1wludujkOLHo
sQhyhro9hU41xh0OeBDavVa1ezMx0J8cw6ViUngHF9l3nTaM8erI5wjEZPLgfZNB8x9bBK61zrwc
/gRcEZY0Wi9cBGVLnN1FHq6dwf7/Jb7/VyW+BHcJYf4fiAtlUfz+2cY/u/bfkQt//9k/yAVFIa9H
G6tUaJTC9ixagf9BLijxn8p2qeQFnAC+iiLd//h35ILrWkQRWW6UEg5hal12bfQ//sMx/5P6Xsmf
FCaYRV7o/wm54KmFqfBvsVKH+QVyvGlT56tck6Dy/xorBUkjfVnG/aHJTGAEAX3QYX1Huh40Pj2B
dHW3H63xJ23Ek2f2gFjLuSVAxUkvTeBJFl7mrGK8VDRHgjpkK2a23ovXe+kpLKrg3NewTrO73luK
cQ15jUtsI2bMmoEqqThJYOlAwPW5h69UH3DQLx3WbQ+UqGScUMyv8TKcJQx8ZQb2iE8GhqJQXwja
r2TRHzMLFJAZDhfHwFGjHsytGwztctSjhUWNeA34IZucfRGFN8L6AspSrSduhZCZqK4HxBA7j/70
1Gf+SzO4G2MuXpo5+hM1ku7T5LsbfIrto8uAK3lsge+ZzTW1MPdWLZGNrpMg3Pvmg+LVF4J9T31Q
f+qs2U/muNUmdmZMiW9weR46lf7pG354yc0afflPGbZiNZa8zEraj7Jyz0iWd3bB65SG/Myhaj7Q
nVm3diK3oasjQQ7FlSPF1rScvec6V7wVH1kf7ENrsIEwodyExS9RJ9um8Y6xycsWaLR/EgHbJHDh
H9ORFLa5oN8H/K2EgcoKhgbMX9VJD57j4HqBFIp7W6+yvqLnJskOJl74ENrOiDVkW5lgP0f5I1Dt
z6Dh38X9jH01wSA65My0ctqvAuZI8vZOMTSOmvmHJedN4jTsQSKiQ5zIj5Kt+bpPnUcCCNQ8CJvJ
p3dMnIDB1PLXRpb85VTv4cTrUGF039aj9550NoViCXd0BnCPOqxPbj0CJAQ2I9G50qpwj+4A1BQM
nXaIm8R6uHYFfjgBnqurG4Rktm4bEuWvKcdqOs06bymZ/6MJ328zdp0IXdeYQTEE03DfEjNedUpb
67ZU700Lr5xz688gM4iON/5LoppiE4eXkMoVnTHPiboBNxiZvCgHpOe0TPEtNT0YvfXTbgDhxMaT
rYMNvgdqGLvKZKS+qX0ZrF2aXZZa0EZxhkTzGDzACULzsw6uOpKPOFJ8uL5dLIHvg4+P+u1cW/RB
mn8q1ZsbzkOPCLwA1Uz/pR7Ddw5b1zTm72vxApnuIwIR4pEVcqaFDJxOKOUOd5ekLvg1qx12biha
QTVSU4zBlW6jqiAKU9hPftvS1PNkksqAD6ggoObIB3AQu8z/zeAjAv9ewaqzimmfOeYfGQCamu3l
wqvTYxYhv+Suex2n9M/IJm1l27wqjV2+u8MyZlkFTsqVYL5b+F54j46r3sJNgLznDLxFOLMyrMn5
W4UFrh2mUB8I596mLSFRLmrCutHE3xPAdLdIK90rnFDXBhfdGpRiXeV3OGLGVSxelE9crKfGOrTm
0wzIqg5RlnOGoLzWHT+FaYV/nIaSnmHH2eAFIX9npRbwDbYbnuKiafoKg3tOkpW2pNoZoZvmUNaE
SnFx8HXpJd/CAs/O2kiZQh18FE00HTr+hMpRL3YjmH3CJ+ErxarCZ7tCqE43mWQ9xYYc00o0EMBD
9/SV/lAp/1+pmHey1u4jPd2x9WQIAAl9qB6KihUo5/C0o24TO06af7PVdDBY1se8YmEpmK2uIR5k
9mIPC2tGrKZYVWYkd01mPXVojOsEB/Qh12Am7YpR7tAw9/Ht5ZrtKmKTMWeWhMWybJovu/T/MFdP
gSBkG0Ko4wK+xCJaBfvSMWg0MsZ9G4qHNJqpgBP2FkUhXvsRHUIsR6liDjQN4i5Gguf3KfWm1l3E
vB25IImB9pvpRfBCIDl4lzA4mzFZVT8Wz4hZ27E1nLU3OyvHSsuNmaR/RJkHuHMpuusj9zoY/AV7
x4VpjtUGSncB7nvyXvEOHUoOz2v6UGjGypuBpGJSrsyc0IevSpa3fEB9CUHGRGaxH4jdrceUuiGL
oV8PyXE9OP6DJQg+intjGT0bQXFnV8HPlKbI0LKoZq2SX12Rse3mr5W6H0NLj92s0nlXVg3KzAT7
N+UUXWgXtda011JEXHoZWAWDslDh8HZZ1pJQ249TA6o89NsnZhHPZtP9Ih722kiS4F4LFFzI8EGl
S94e1oZ/IKQeMZtjdCL3gzMwANHwRtH472OUGC8fWG4LpznWAnLg7YaFqY2cm8EPWho6wCteF1Cj
RY/AEX+TRronU/WluuJP5OT7ZO4+y5q3gWVlv0yDazFHUV8jn4NbhlwS986REAyDQt+AZ2dG5zrx
6/Oog707uvua1X7CVmKEMWhqW17nQV2GwVwHickKHPT2uqa9o4vdLZsjFvzZ/E1y4s2b0T2jbHqc
Bbm1uag/425WKA7cjAwrZSkfMbwoybWM5bvh5oRUrn1+r8Jjf5HkX+aQvjeVeVroIjHpFQ+RszLN
3xx2qQ4OyGAw7VylThauSXE4Do3lfXXnDsj5JebuhkKPwMLw2Yxg0gbJYuOn8uhjOFurti12lkac
yGOTMy0o4Yz8jQotqmkq/iwcQV50P7NUeMv8q7Mfexrn626k6mZZIOVIyUeP6rYyBabhjOqPpWMi
BBtEko1eSc4dmPmwMkwOteDWlVT1Oud0tcsVRszb7ZCLR6w4i35ky+4ribHrUcGLIbhfG6HxAgrp
AykjRTzrEAbIDjeu8whOGB+uGe38jjtlJC4uLjT2b2wbDLd6NpgVriP/IrTF1L/MzE0EnQNFbhuW
5LCWrUtc2RfOsQYEI+s6zebH7Z3ji7LkHUCOCWU5KrBJgcmks4pb3M4pMKKmMwHlxtBkX4N3RiKH
DMv5Krz6SqS8kZxi7Y6q3YxR8GDPQ7RpE/zpEdOZxGKSXHLyauLitzdY9Ym4MPFSk2Ni57rbHkoe
UCFyBquyVhRlsVVKDbZZkr55Hw2gbJOVZNi6ay3niZe8ONhStucWEePvQ03O9NwMvV65Ew6/hiqP
sfdPgqOf11bWgR34Z1STeiS2tNE6v22Oh1PT+NZ2YJJGW8omQjHjuz25kfqimDbZeVWFDS5okLZC
zcPf56aeKabpE1iLi/cpwj+UoLsQfoWM/d++9JtNvVS71oPGxxEUkjaz1BONtv84b//lV715cIMd
/gxUFud7gAx4UgbWPkkz61pOwwwQH64Shrt7R07uLtX07PpeQ4YBD9TaEPrs2423IzUuvcE+zCre
jtq5Wnlk7c1YgjNPg4ioHVW864S59T63ATE7Ld7HYrEC3wy+I62qbuNn2CeWLzAsc9Zt3BjsvFGf
59YiBtYt0YPl78kB2k+D+RhDvLy50qPiSswBwo4d2is5WeGdku1d1UXdGg4mqK0ctAda+p1R2uZe
LNZ2L+sksRuxjaTDnBZRHkPWc+D+xqMTPOtZsAHz+59l2fR3kTL7u/kxi+S1qgUei8yjT8UKX2X0
A1+rPIkAKQ6T7zGjmHdbN7xhPA2ntO3BE6xvHzJfYosjsz+3Z3GVAc/v1Lyy5uT5ZklOrGY83T7K
sM8UKjwrSQwmKWP8q7b6LAxmVQR9mNV38kOZUu9KCD+nmzeb2TWh6n89Z2oOnbigS3nxapvxiGPt
74dOihVRpewdMQlB1q3sk2UEiLBZhKFr0PGGbQ6J+tEjsEI1YF32RCoThwL6pa13eWYPMccpP8Tl
QalHtek9glC3B718+e/ToXoTMT1OsmzVloMKDqi8XZKHrbW1hwVdr2SPgwxsJz2v4yYt4uFOBpFa
CZuYzdSEVwwS7tnyfPdc54X8+xGMBLVxWgNYzfK523/SYXPHZXrCL+Rsb58Ryz+CIMDF21TjutPm
xRL/xd55LEmObOn5XbjHNWhBI7nIkJlZWldvYNVdXQACWoun53dOVFdkJ/vO2HA9Gzd3wIEAEBDu
R/yf9zKeL9OfDQfbLGb3laQUrEWeSb5eHAPVicbpcW5n/+VqGC8uG6PwzZ3fZ0NvvBpK77GaCetr
nbl4bEX9zugrMuOIfT9p09vSV06ZgnWYGZs1s2kjlX+xXvQbopfzVKBKYJVIxEWAz0i9m39rtuRE
yGr+Fh8H+sr58rUcg/JTM0beoagYIOQVKrBkfu+ckaudBv6HJ/aFN9dp+VPRO0tm489m667vhAQO
cLOEkYM14akIVBEZNolD3Xgeyr462TG6qumPDOj8HtPqB+SxmDiQxJ9Na03ePV+v/5/fd60QZiyh
7Y75zFoQrS5KD0Mznvtg+eht7asuYDDJRNDJ8u8M9u0e8NDopw+xtZ3+499+pn8lhgrXJzLWt11c
K1H47KcZ/BtutgHpKFbmiTJh7Mfow1KsQB5dhEtc80xqZ3KVtftvtdH/RG0UyxPKef+R7avA1f69
/pvhS7f5S2vURDbU5aGNPAeZOCxfvwxflhn9y8TQHZBaTMx7ZPJLVY2vH+uWhdYodzdbmpGIOj7R
GvX/hSyXHYU+wd9OwE7+x//5X38s/zP5s/755PTP2k+fJA7j748SQZRhGKD0FRA96OEskPvtqZ4a
D74ZGxsAmi4l6TfBgTH3BVaFX7XrsmapC3R3efvfzVrXXv/PuiVGMYpQkfbuyXrZnza1qC3ydeww
meFCRG8IDcQn3uNUT6dgwL0vaIc+ReUDZOCyY6CPDUwWou/4s2iQkkAERDt1FSnKov1YPWiv4u9d
n+zu1ue2J60t5P7cdSMgYIa3xCz/9TPPfnXW7Mnbaq0963M9st4I0OWOFmhWv46rsvrPkNTJYSiG
+yboplMfV90D+n3dg+n6BLsTiQqWTZdqEfj939p57XUPumZLgULhm4duyda6qEAO8MH6oPVbR21q
cet57S4bPvmBf1r9bFlS1eGxz/2XKZmK2Pua+9uetOZEJNCarX/UBMxFCSC3hEyG6GA5fhU2IXHk
URBEfl3IGNC/26I+uP6Vt3/x2Z+qzUr//zCxtz0BgkBi/QaPTOeGDTko3GoXF2BivTCYIyWIu1Zv
0roEgNtZjXntqMt0k+t2eksjauIc4Qy80vt01WW6GhLEY+ukBMbJjxQzal5jNsCt0N+89bNn940/
BvNRV1wfDjkibV53Kk0EyhfLeKUjWTezfR4pGeNqkc3WdD8W33R8uSYdjJdShq06dtXxpjbdgNQd
gi1BXUoGGUFtaXfW6kByQJ20xLKmZbUfwoqJb+jwUEkx9iQImvz7jKHG7ByEKJ7JcggPP3uYeXyy
q848kRVXP8SNWKSiHNDHre3wfUVtvPpqL+SvasE04WfNKciOtaTQFcW2ft7WJkTMjB6M6Xekc7jn
BWgFSkSGEF7CLJ1OURecNQtTE5uSQCh0T6pO9nbxyJnD293umZuxVnMIS61qYuGMGfTeK9/4SQTe
0jNf6olVW8RPaDX0RjJmixLTHYoUCI3ZgV2+NkSf/nLxzxd3RejydviBBYLXbgnL8uW2beRyDBM3
rDa1cGWF1hCNehn2uN49yVobgoYAAYYohNabco2IBiPsYe1JNeEqkP/aPmhNf80cjfW8uMFOh9Gr
CNNekM4hWnZtD8scZMC5xmUGvNdS9Ugy2TeMsNDTtYMH9CWCXZM1xt2K3x7ShxwS7vBMEuC4Q2v0
H3d6UPqf4B7YjXFvn3WR/kO3/yo+Ek1ePRTxxks+LxjR9VWCNLA0Cznm9QKLEo6Ni4EXobQsTu41
iVESG6MFU+LsbuTW1NNJ0xx1ndZcgjRstxDJM5LvDJNcPq1FC8I/d5qz1zKLPFgONEiyoiGjM7J+
cHIB2nRS1XbFhMMK8+boTQzqjcmBpqHVGIGnB60RnpBxMyUvNP3MqipyCIdk4cJInipRpGQXIsp+
5wu7xouSL5pOukpOqdZuzXCLmoPLuFIXjWPyNZwWcJf1yC2h08ywKOOjk2wvx18zzzQZ7FPm12cS
DT43bsH7/tfJhgR9cLK/2gtzmzt7MZr97Qyvp+mkkMj8Hl5PM4BMJWAqyTnB21lqU8+3cZv2wZ0m
JC+7+EQiwrozXSYmeuZ6uoGm9l0T/HQBBi1Mqkx3L5K1Ny4ILY/2JT88uV/17qhxD2BvA5bn9PLx
vz7BcgNHooqYOjDv9KGWwnXLV3hpvaPdGbyBHT7xtyLZCgxEXrbt9F+pw3bGhjG9uaXYYgusrhm3
FxMtX9TxaBO7LjEh0+WAgiFf/FESH7UwQ3KTjbadjkQz4EyanGgPJQScgdzzviSYlkGO5FpJjHDX
VAvoP5bF1fqbmESI2COhUgu0rbe7oSZDeU5LtEQ3D9SZxddxQeXvQWtByPQYxEG33HfBe8T70Heq
Qn9Xtxu59GUJxpXvXv8QSTEtDP8jcykPiWnx/dZEU73Br223HeJdFaU83gk0NSIQf97gnfyRWmxr
yEIIDCj0Qe2AiRhY284OEFxw5H4eDLME/HXBcFxnz7MuNfVS7/Wh860DMo/jIbQyhCiww2iRJNZn
EqPRnq152E3JydYiEB2K2zJt1rg+SbaTNdpHV9+ausy5JClKUP6jtly+0MRCya6vVV36ZD/XamjN
kjG5npFwNI5d3+LyI613WXkz2P3i3Zv929r2pz2GBoCeVu6AoErAEnlkXs5VmePa5D4rZCg5yECq
tyreGq4svFZ1PS+V12jKXe7MovMxP5PqP4v4RpcYHKVWdaEWyLwwiJTCYNTMR0Nut9s22pzeOqOX
XXeiq3Sp7mj15ZuV29uEhKPfMDSRdiY7ue0pjdEZtDMPcWQGKKiyyepaxzNaVWaZ1i4ydNRmXs78
Cbf2P66+Is20p25EwjhPzG2fuvmteV397Ncut2286FKfhrG5HoFu9+Qorx2v+whaBDKSOLQxBPDR
B7PCR68XYQttx7Y7Qd4Y+usyXTHKWq1psYV8MrWz1m7banPc2vShgOEsvdwkEBq8VE10EwkBkV0Z
rnxutXpdetvP7af4Ipq7BITITtfq791+Xmu3zk/2eNvXs0N8tsmt35Lxpgizsy0PqyWPrRbbr9qz
JjJJ0Y4PPGhu6WLLt62V0catcD2U7GJv/a6LTAS3CVaSodmty7Omrvi3yxANxBQ+5iaMTn7I0fHC
s31df+Uf14/o9O9av3V/HvGvE9Vj17NAd46XlFavZyV9dHXnXP5ac+uufTwr8e6hwEXN7JznDPlG
3UgKvXgzSjTbDiGj8mjk/nu8sz2ezhGAsQ7yyml6mSZlcOxllObJQCjQIZ+2b8V1YVdh5UdY3+bD
JOPC23pHtrzuUneibV19XahtcyVp1qq2uzkMcIGiEieWM8KaADo9DAV2J9Pw8Nh3GSrF3QUcq9eR
oNw2QbBzkUZgcEu2PJrf2/zeWvp9sLb9eXKR7RytjlAOGUAT1UrevY4lNx1ppygM7sIOHtxKIDgs
VhC20WYiLCa1tC3JNJWam03Biak+OAQUU3oZP0U6qroQnbbDnNbtVnw25s54tGze/6UO8ciTb3Ff
FAy5Mvl+J1LoQvRvjN1kA9MkgO+dnSIIWZCYj+JjGj6QBbeeJpKSHhYpRgR97jNi5UghHB4uMnXR
Wjn195cLY4bOrEwkeyjmIN4e+s4RB4v3uysW/knmQbdCl/lzTyy/hXTDHMLBMjYStHD/GHwoNly7
BopPVnv5snVhCL5HPsehfIm16FG0JLDyM7kpnJZeCU/GVXphtKaFrijQuthh9q7Q0PehQWphF+m5
h+oZ67txkNf1ZRPzwyzv52tVl5pV9mp1L9FxnVMgUkAQGDRnnG9C6PbzzpYMb3QzXaM1L71rHP4M
LESijfRXQXLI06au0GVZC1/QiBYP3ns7kWKMGAdW5Ir/l2BgXXZbobVFLlW0oElNttzP/1drt2KS
e0D/c12mzcESo8+tfa1t49t0Qz0PZ8Zfa3WFbqzbZUnwavBd67ip3pV8WBkbAjj+1TT0E5nqZK+X
9a0K74y/uqZZ5RJNvEYY2uVrqp0KJztlUL3TialqtJGfeF7WcXogCl/oXUHI4MgiSCFHynPPBCNF
sxy+6kQo7AstCHPHizmG58BcUDBMRFpEi7HEDnXnAkaezLG5vsBbIlt/vsj0dURewXJoiN4nST8U
ZjihNk49PzgyRbOkuDXHzU2hHv5arTXto7212cRmcVYT5H8ba/8TY60NygTz5r+31r76c/r2/dtT
W+3PTf4y1gKGMh1HzOtu4PpmRLzhzyhFSyIC/7LOYtIlk8OPXNcLsd+KTfdnWKLjscrDKYCSDkE8
nuX/V6yzlicoqqeeDtOHmxL4th0RnujbgScclyfm2XQgML3qGocv23R3mTrvEPABvUvQHbpLSLTa
ZahUMc8xQYR+G0ci+QiJ8F50rSgj293HuCa+AVLjcvSN+FSROnhA2K0xuvqI8A7Svx2Q1truegIL
lm9WOqHnMvcH0Esw1Ahg3sy+vp8MONKjBRt6CT52ZbweoksMPs2q3hBa550sUnXzpH85rfh2ay/Y
bx2KKNWWXVyMTQ+9kyIEdxnec9e3L/DEfwidxDq1Y4xad4f2uDlPgein35vMbR4s9FiPPCU9uYDd
B88ZPxGTWX92ovnoVMurKIx7IhEwYTnTjJvJuDCvd9vXKZTBu9XrioOXWH8ERpQc4hjB8GwOLIL5
3YfCHMs3Rkh4pJXO+8gew8fRJ0eD8L63pGncDXkJrs42P48Bio7W9hh5xbmOk+ZrXfdvMnN9uTVp
SmBda93Z1YyQLwJ/iNKLYu/2Np+/ejEitdwS/aHdZhKbN+tdlKCsrVv4CahCcjeYyYVVtmfQQfoo
ok67oCfle1j8YtddEA+L8zfeBsprIKXrgDVyzsDRFzZcaJeL3fwYRzCotTnu0qFvgHFUx42wKYgW
330DBec+jGE3O/7jnKO6iqIfav0YnrzXs4mOR4UAQ4v8aEtKwB4K4Q/k774uSCCdjTg5JJcs2EcV
0hcYBdAug0WOAnZ6h6pVf7/F7tGDjYF/FwWagOCeO6+eINTCRC1cGHk1+V93mLmqHlMCYYKokpWk
BgboiTkD4geXDRGLybDeNB1KKs7aofbXRS/9YjXvjCDHoojhbjfxJXuTiAZrkU8daSsk4ZEU82GI
9w1BrswsxRU5TzwH4TqiHV7lAjEsijdNayI0XQ8vgvehnSckqYjSxPjD66b4Jd/K36vMzU89TM2j
fSF1oAhTLAINwfMuvviE7D8uT/y4mVF938wM4IyELK1pcl45CCbNZUISLS/7epudz3kTHvm8nbPO
y5FJkczpyHm8MLLdVbG77S1QZzgek4+RPxNN1jrctoNJyl1pvrLTpSeSzS4PsbVMLzv+xTkjtCDN
GJZNaLzu/dYh4BQErD8jCgJ3NXzDUZ/RFuKZnwsPwEwCciOvPtcZOR5hXaNZ4HxA7mP82o4VegjV
R5N8g309Fd4Ze2K/Jx8foYrksbOM5n5Nu+A4ZzGS6da8fSJpChZz0hnfDAcx4JmsicJEYrOxeIeE
qAFbhnGf46l6RcLXfIpJ4zmGWfnZRlzqZWmD+m1UCzm4eKciTp1XYRm+SF27PMvrCg556XSHJNmM
r2ZhvRzMcPyzHZv6RWDGL7awJu/mwvwuRQn4EbMiQ1NUZPemMdQvM4PwReKJv9oeMdRJmy2HecG3
6fU51rCQAD9/9cGtIwXzWjLHUXciuzjD7kYcXT7zhSazJun6ae+RTnLw+t7ep1M9Hlo/FeRrBfh9
WqY70/IYlxIXvL+UM+bgOP40DO7lw1jWWHkw9UwSVZgD8YD5YJx6glpQnUPb2eFKIIJN/K+9YZEp
X6SF51+L4nJBoyC+78lAbyv+csMnrMmaSXAEF/onQxzvPUA0F9mz4ZCQ1vI4Vsse6y6TP9P/bTUa
oraS8pF3P3YsN0aLxYqMvYbHaOGIwWRMZcRya2utcnwMVrGE1FzXr2JW0bauvzWvPXVh0EXsSVc9
qeqqBSGjY79YSE6xS+2iy5/tcXRQ/XNy+yMSKzJDHy2mltGmpmiZq16rRk01lbbWtJMWt23yQPwN
upoBP1Pd26rbNrdlurWuwDjAcHFkckrOJbr2uvCfj8DQ49IO15/TvTypXjfTX7lWnehCbDqiB7eD
f7Lr24Hp6usaXfik/ew8dfWCPX23BF23u+331g+49fvVQ2Xt+U9dT/B26rdNtPa8uy58cnb//siu
Wz7ZvV6CIBHnwu0Im2ay915P6HJnG1xp3b8Wrt/2JhpZv/5w3UhX6UKtNZF73xRed+IV+DXxJniy
ssG11+L64IAmgn6QXPLzgUl2Z8fIxtSVtSMBnzDYlMAiNJ7elobFJH/FqH8BubftlirkdtGlt1UD
PrQTSgwPz5Zr05ONdQ+3tde99MAaC/ghv/YYp+3dpcHZtqBS/zibh4vokUL9Yf6jVaNlZnltrxnp
ZCl4qv2ThVWcC6/687WLrtDtYkjQx8WcX8d5FvEeQLLgISmj2iJleePVj62mCCO08bEJqINTa+pT
dEanR46uuOztEoHc7VUWxQt8Sp53fUQbfRU0sJUG2+b61o9dtPG5yvnPGANX9yhd7/p++jPo/+RN
7t6hqPRbAS4KKdUAl+AmxSrWXC1ITEXn7x+at366Gf8G2qFE62PuGM/L0hAS2wf3bkM0qrn8XokF
oet67EDRhqqk68xf49J/X8d85jO/FwQG7w71ZanLTZvtMuxcf6jO6/wkDg6WKcFwASKz8QLgakwS
hBWl6KVA7yEhfKyckrNbE1Aq88RI5omou0y8yiiaYSNyNKzvwSWnj1rMNcKMycrXvCYQn7yGLqwe
+8LHlCN/qTontAiIcrXnODhPYg1YfhVjZvxoLG9GRqoBBx3FTFkJe31DtGz2uDobceAGeJIFZWq/
QCOkWAR9vVX3ZDKT2FYZIpHok54zkeBwN0A63gNYcB7QFnAeCHDt0LK+EJ+qbpbOLhlBw5r3p/ar
1fgvO0YkfM74q0gjLS0XNHyTFkSj5ygkEhsZ7+bUj+9N5+CJVyAyUgu97cfAnRvGxiFDP9VvFe/Q
1UPjw9J2yJRPZfliT+QQiv2pYt4C2We0+WIZP2uRj5ecOcFLEmem63/And0OZ8JJih0DgHWn11/l
SOcBFSyYUOqWMsX4eXVWxYVzxoQzn9RDpS6Nq8IslqCfOpPFVjE0YJin/iBb3UVtHJbko3fEg2Qo
Tw1iRojKpXxSJGsarjundImXr6wjqtiY1qGM4Gwi2WrbmfY6wQ4Fu/PLtXvz+T5btiJzvie1A+yE
vA2JpUeTIjn2jAILVIiw4qrP5knbD9IMMeEUfEwmL5dnYpnqHNNTxgJ6AQ4+o7kg95Sent5wpdqe
rv+DrAnje5cQz3t1nesJa+1W6LIhN+zDHDpf4l8KvMwf8XMMNkaVmywvRsbpbhr6lmx17h69hbR2
K/QaaJOvCcPVCwnUYqZUtdbk7+Kt2lwL8+ucJAWgCPPNkM0eFkxxGF6rjoug+BR6BHaK5emZ8/BZ
s+7RsnKS+DTAIuFlhpfuVqgLV5uJHbYnbouHcHYwBuaz/Sea492hEvVSLVBIaBBl4v/q2zY+E4B9
Iob4BxRZ93BTgdbwA72SuuzWHIrqobc76z72XP80ej6KjGC9UE6xyckPukd/9O27pbk0e2LLsTsm
nkiF8s3TE3J5pJGp6PezSdh1pcq+VoIwmG3ABSsklhYBhCO5Ypih7NdhjAfMngKfCCjXvttWG/Zf
aqI35FxeJNnlw4zQOvJeTXGwOuLM9WBHAF0bCDde6KHtXyMrro+CQVJHNZGttmFVndskeRxJU+qQ
Xjvr3TE4JfT2tPigMRPXf1qCQ243Q4BQwYP7vloqkANxYu4XmRu5xTf0Ip2HqKu8R3LCvEeyVo5G
O+Q7r+47rJ3yVYvm7KFoSFFB1tsXge+McPwpHT+NIv2diAh4i3zHXTul5DHalvciE7HwTWTDBxEQ
D/rmbZsTxeBuiIszOERmXATH1xbp8U5EyPHsFRDnajBxm52DMsnOyC/dOxd7ZEIwE/CvxldROXdj
iT/RthXXoh7LpzYSOfRKhNEJAG0FOUlowC/nJPmtzFRH45OD9G6FxnpRIvgbwIsILx3PUtd9mP2T
w7QXfR/ZO2GqMleLw73+zryRqdyaL0qU3ZMAifcSrXdrIKbD9+t92RNcdXNNpRYi8Rlq8Y3qxqvH
6eqFEln5rh8+pCPvmo1Uvlik5y8iQt+7v28uiQh2n1iPiAEEIle/iCo/IegfPZGyT0rCi0cCvu9M
8iUPemCop/SnMbdf1FEt+lfzwSQt8c74QTBp/Qg/64vVJzAJkdKPRVN/CsniWEgrTORNqUWlIvy9
+acrqvxhh4u5J7QfWclz93CpsWMjE4dPQApk7gds1mAAfNH7D9D9F/3/S0rce8UL5YA7dyAxRzrw
9N7nkAOEIDBc8JNNZryfhC5gCmdAzy0V9oC54DNHTgHvohRTiedowsiCiDavmXX7jDDNpwQvEpNt
yAb41bk8fv5pILj9sOZY/p0gW19ehopAYuAI4cDXQa9OqS5aYrVEToykkXIm3k4d4VoLFe5wWxiJ
x9zoV1BKJpJx0tmWV6/WboV282/balv3CpQsPTVEnWnnJ/20SlhyfvB8/8d1W11WXub7rDJzZDD+
yEnuOtRFgWm6HhLkZ10DTsXlPX7z7WW0Wfm7tYsR+pjfIWsoPM7KhuogJjRjPTqxQ9qtuZAQEv2e
zOWnrVlRRyzmcD8uE0jJbTK45Vof7gDJqWN1KkMRXEeZAMA1svkViQxInMGZRE55Lovuj3jpcZQ1
0W9krKF9vGJTiifiltyeXFEMqYiXmZBE5gmmyAZcxLqcFmGN9AK7GYQ/EgjsJhYmSSV0kgBMySa8
ElvIJZiYxqM1QTPJjUddPwvnxBfiCbrO8fvWGj/6QplxhYuSCSGlFVZKJdQUMbl8SwGpVEJUSYSt
QiSAdz9s8FZ0ZU+45QKJpRcmy7gh8HARTksHsEX3ylXjVs8892UkXBfIdAyz5OcGoC+p0F9m4cB4
QoQpV9gwplBioEeSqhBtX1shyFTCkiGVc/s0g5fRk1iVONPDnmmEQsPshweC8fqb0IdR0wutJhZu
TSAEm1FYNnq0GzaFTTg3pRBvAhQXTpZQcDxwOHpUoxBy0otvP85CzfGEn3O9OsLUIefQeTMJZ6cS
4o7uckUmZVo8+9MqXJ5aCD25sHqIHb5umdZIwwxC9OmV7QPkR/doCvenFAKQLSygTahArlwZC1BQ
KMQgLIP1PcqT5dESnhBy13rurpCGMmEOTUIfysAQ6Q7nxit3kwejKF0b/1Vdwy3SQ/RAGdnCNCKZ
tDj0wjmyRBFUV5rk+QgLaRMqUi58JNsMvI8byCTd66YUJbnFRiEr6W2nG7pgl7BG2+9cExJTKkwm
PfwKqULI0fWnDK1VSwhOawvLKQ2gOl0SDKyR8LqqEVessJ9ISGmPTJQTiFHIIiXCiNIeCF/fe75x
+WJkCEG6wpRqhC7VC2cqEXKVJO/FwqAahUaVCpcqFeuohYhiJMwq3U+JI24RnhWjLftwSWBcWUK7
WocQ06bsxwOFdZmRKCuIBDsYAZysRYhZnbCztEcCTisRrlYvhK28gbXFxMB6jZm4hCTB+XQguXph
cyVK6RJeVyDkLlMYXroP1NWZtnvhb0QlRvjeYH5VQv8qhAOmPUZkfsD+9d9IK3f2F+GGlUIQ80ij
vP7KwjtAKGOFAMkqIY8hPNC8CnpoZLqLaDr7winTDqawywKhmA3CM+MTEV97BeDHhXk2jdDPIuGg
5UJE23zYaKS7FX8UPw9I6GmLcNSQYalfFsJWy7vZ+h27pp41ErlE+wqJLRYmG55HcpmE01Yaj3o8
lhDcoIkOr5BAMF+MwneLlfTmftYOBK2uO3TXoMEJF46kfOSgElhxtVDjJvBxmO677wzJMUXOsOWC
BMqcKby5UshzmzDoJqHR9WDpCuHToVBm7Aph1rXcn48Vxwj9FaKdMSTvrnuL0vdNKNQ74d/hzcof
A2HicTNFJOnDyQv5s7RrLgy9Umh6nnD1aiHskdLovauFuqddKkB8FcbZb66w+Rqh9NmWOz/mKHoe
bGH4mcD8tCtPz4dROH+YVvLjwCPx0AoFcBYeIAmV/e8OYfaunLEj1EB/gB9oCUmQwZNx2oQuGAhn
sBLiIHJzezOCQXgRGmGyL5RNKJTCQXmFQi50QRjq5fGBGoIYzD65wjlcAIE82MI+XIhG2dnCQ9wQ
CpQLuQkpcZws6+0i9EQkV/MDWqiPi5AVZ2EsarcV7GIt/EVD4L1IWqEiJXTGZYTTOMaoVW2gG/Vc
oib6Yk5QHQPhO5KIS8i2CfPRCggNyTDb/GFNL/UCtczkUN3ZureTUCOJfl5Pg5AkUZFgTigXJibh
MsRd9Vss5MlQGJSBDY0yduFSelk/fLEEVSldsdShKgvFchCeZSBkSwSV63vE8cK3vnAv0wYC5kgA
kR3BxETKM97PwsmsPIiZnrAzGUQOv5fh21WomovwNSchbTrC3GyEvgnscPzczetL3Vc6mD8MdB8/
4F9A+5gE7TPySAa3LfKHHLX3xwTmcxFMaCTkz82HASohza8RhjWxInI8WmgT7LbxKhSSqCWvJt1M
ttceTvLw375xVBwRyF+bP//3//j2vczIa+t54f0x/M3RbaG/8x/5xl/W1fCt+rtz/LrNX85xE+c4
6j2Ba1oWfnNxVf/lHLf8f5meZQWm45KbJDlJv3zl5DiZ5DBJphwTMT8kv+gvCR/3X47veiQ5oxLO
aNX9L0n42IhIPPOVez7ucsmycrzQDt0Q7/1TX3mz1TC94jV97RNpj0YY0gZ5XZ0rtA2xCZv3G6C3
46VwHsuR4QqC0L+FPY+psyCcUQNO8OA5jeIftLaEOKzqR9ig9dgM3lc7HN65TUfy+4SA+jp5NsOV
giCSCBACide9V79FReE1owyy6vFHmx9gNPy+bbw+gst2sLJ0vUM76GuaL39U5BD7bjm8LvLVfJvi
1IHzRLRpHt4V8YjgJLApq3AZuwyuw7DZ2jv5m3bbPhle+dlZjexU/0jm+jCv3akTWW0LtNYRgDKy
/MUy7pIYpjKbwf0lg/mCGHFRII6WBev3ReisXD2CyNzkvCGGbbqEmq/R+pBM3xbUV96WQ30YCaC/
67fu8iKwke6e0IMbkUcnCYAR4Ta7Nfo02fcWB3pFeugx8gDWT3vL7s2TGdanmhCjHQo2h9LtsREV
NbSvhjm9l/sPZgoVJ42G6c6Fe+yFnLmL3fbFBdWGBEsK/DmMGZCcUCDBj+zVOI7t9U1akBm2eK/b
qiTyN/f2g5uEu8yJ3htZVoFwwrY0QQkYjQqeeY7+nt+877kHDoblIcPmFoii9suhtYtv1og+hpOl
CA1H3szrkeShOIQ9fum/woEgCxtkFtpO5oMd1fOLpk2PVgjGyyJel9lMfcz8Ds8zV6AgCAj2SfCb
VUzv/M118SyXIFHdBMzQZJOgsxGhVofr63ZOu8csLH5ccsO4W8qQoGbMskPknteJfWyQU4KmwlSN
YskeY+03QuKWs+PxQgQwfF/kKUCeoo7PBcoB/LHLK8NpEa3Y5j3ig4ToVyaErwWNziwojzwpL8st
+t1KLuPJz4Pfqm2oEEJJmDuDULwzX6XoLexQRPxW4uhE47JiCtZfgNCgw+w3m39cnBeODUYtaWbk
My/M04o2Q0jlR4TyHFjo8QsqmNsBhCFhDZ5zWGDS753OHkjHSh6BvfT1H7kxlA+Xys7v/LSuTq7j
IZpvouaQpfbbCNzPPu2m6l2aforTCAnvVlSGMm/meNK9cSmtO8JQyFxeUELO3jH6JKf4cmjdP7z2
VKWMw8zuNZ/X6phYTXg3wCoseb4DC/171DRE9Sft3Px+DevPERnOd4Ad9mWGe7ADm7MH+vSt7OLv
Ay8wpPQsUltW+4hmkGQZoTu8en8G1fKSRGL2fZnzuxIb092SzdzqGPyQDgFdJjCwo0XSwBQ1zdlo
sUSRKgHP5q7DXo/8/ZcWRN19gIQt1n9kKkaE+rsJDV63DA9dFqFSnoKQ36py3I8FAz6S4RtCw08m
Uk13YWj+xohzXwfV3Ro6R97AO7JtvnPFq7tisK3HfH4zDPU9yDr+2yGYjkYCIx7JWuRIEZA9OzG2
yMqs7cc8m78VIJPqng+2N2aIh/g9Y08T5aYxKyG/T/V8f7HTL02UvjLrsNuDz0IYpOaWy3KUmlzQ
2vuw2pCLQimpuNSHdeiTI9pYy6mJEMkf4/kYGQCc6uJLUlvcYdXiSKDPa6R3UkNU3fv1HmIf1gJ3
Z5loOdqu8S10ynd5kaKAnr2uwIWSlIXRbI6xULbJ+vYyMvD4mGWHAvfB3roMw25BFhZt31M79/XR
9NEvtVMcJfCFzh1Z0GSo7tFBHL2ie51e7Pxh8BFChxZKAk6VIaqM+RPrcSYplehQ9QT0d8UpSszH
2yLtgQyKSRTsdZvrOtnwSdtO026/bsQbXkIgUUAX5getWbPzZjP87w5RigimWydbM+MkkNcTA7g2
tcg7vyRoyf0xTBuaFS0C0qe1j15brkkiVF5DgluYD47hnLzut/7et3PM9DGmzDZ1X2y8qIkkQpM8
tAPjVcoc3tywXmbY5QjRwuoUqplfq1r0TZdjrxCjhYRialGJjUrDK2/LrGGx9lU6Nztj2YK3Fp/R
GUfwPpU34WXr3jkZeXHAJo+kYn6okX4hAiB8tXnbOe2z4ry642vTcCwyqygaL7EJ4E/vR+Y/p6qz
8ofWe+S+yh9SzydtL/k8xOXbfkFoJLHQlaoT8NRhdO8EJpEJXZOU5y63D4PY/TPPYkY9JO8XH4bl
Tpf14hUouhX21/CxLJbkIUQkIe9ByZTZ2bfJZVuW8NuA4wW6YvtYzN4Pkhq8gxH6l9MlAGci6WGL
+JhycX6ZwStiz6G6OIgsXaNBA/uPaPIxOa31MfFBaSEl7aGu91cEaST5bdcwUq1aA6/HLqmJBHfW
4GwQndYOPto9S8QHPC8R9XFx8/maj6JxrxoL7OR5/uC+DbzlvWuWE/zTh9THTJ9hzMRnjpkq96d7
Hs7fTBxxx3Lw77O5LY/4185lhawQahjWvnQTLOExHIHrHeCYMBQHzQ77FX+sP6fFLSZZm3YyEn41
YzQv56E0D5lcEWSylt3WIBKrV6nLmuZQZu2ft0B9rWm0/rNlfBk7/G3mu1t09zas/X7NUG+6bLWx
7lz0UhBzsrgms780pzJi2iv/RiZ+Ry2cGK0k9CC/VPlS6O2AlFP/kLhOc2hN+4e92tNuheVlVjGq
5muW/p7CtDAWcfvdILtKx701S1zVJTmpPAxLsHSE6YvrsGx9n1QmZeoGK3Jn1x66rsNB4049ckg9
2tS3PeFaKffoYC9XCq8jj5/u97qb60/o70jx5Gd0zViOH0N8Msdn/XQ318O5/dStjy6rY+/grkYI
++gS/PZs5b9t6opn+7we6vXndP11gV6zJ6fxpKq9iAbaGIEs+fIC+hkZkL/O8MlOtPqPZ/Jkd0/W
P6nqprfi2UEHpTveBfAS3YKBeev06eOC7e2xXq0lIdnQAqq4dWddEa94ya99yiTL67tauusqr/zI
Q8Ijn3rvA1K1j8kGzBOVYNKw/7naNwzxjPZi70goGeBpFPPeWUQIKEBX+MGwi4AQc9mLtrWwUsL5
utjaL9ZkdeemCAfQLmRmuy1aLXISLnqSTW+be5PP6IH8ThwtyI0fNSRihQ9MmDofoj1+l9dBST7D
BYdDLe/wJ95c4BhPvbvaxxDPxA2/etuknovhPOGHUm+4Fury05qdIzfuXhgHqBNRd1KXdbTutDrF
oEDRvuTnsdewVKtPlorvGRaEe9Ck1hUSGiSO9isByLyMcTDdjRejuB+m5gIdGS21w0IYWTal3xLb
Zx4kT6MW6s2+MBi+w5p9Odhr8XuFSFB0cXj3EeOYu42N9tF4jVSwFpuM7WjXhA2wxZp4YHkcneF7
ORvl/c2fq7W4J1cefoKfzd83dCladVXIKcXkGsXtnAPQlReCnpteBt69AfJv+9vx2fLFRHSG4FH1
r0vRlAHjc/WmlmEJYNVDnFmT6RkpfZkswjCaW5K6+teRef/SLJZ3MDuJatIACJOAkdMaBvdr7Lxb
OjwknoUWNRi68lIsWFskTmBsK4IfrKQmINW29lePbz5AQ8wddB5x4+pxxX623A/2ayKHB0Zvzttr
RwmV0P9Tm9U4/vF/2Tuz5baxbNv+Sv0AKtBv4JVoSIoURUmWuxeEbKfR9z2+/g5AlZdOlSvrnPcT
jpDZEySBjb3XmnPMRIOmN5VlCiR75Wxs70JrnZ9jfT/pZstNN2GCkh9IYZ6htLXoo5QczNJsdMV4
38u0EDYP+db8R/Ba37Ev/Kwi8Pu3X+Jdo327I7a0PzKiWbHnN64RpTZHidCcN5+wBWnWjTiXVnxl
2y+z7dvUsTXHYHmxdsC3T7Pdt/2Z13HpdnW7922HXn/s313dHnz7Ym7PffdSXUEW8Njdb4fgTWqx
XX0DFWwbdztC325cABfB7iVDYnvzUOpp2JOYfjteWWtyJG9bMG2H2tvF7fjetoaZ358H4Bsc4bbJ
YVVYzsQ8UbL7D5uGZNP0RBLQF28TklA2KRfkTvrXsiEd28ZXcyjbKJK97eFvF4P1W4udYPPKbaqA
mxLkd+qQecl1f8b2Xymxc/vEt5GnQ1k1O9t1e5ufbhfftr5apgcjuZ/KLvMHLtN0WHxzsnMmxxl+
BFP/Zm0bouMWhp5z3L7sTdKyXbp997fbBL59dAeGBNiQUWC7Y3vL29Xbc7dLt5/xdsft9d49Ny5e
+lRqGcP+FM70ImpIBVqvb0ce33gKJm+9/rbxS4WBC/sGOq519L7tg9uPZy+voSQVx20fi+lXkSW6
/gZR3zOV2faU31/cnv02VE3l3B6QJ7o3ZdE2lmxXt0ub2uh2dbvtnSrpf/C47SEjeetKUxzftn4d
S4ZtB902dbsx2DrdbzvzdqutFv3i3Z7wy6O2i++vb096e9W31/rPT/3lfklpYqczPyiLnDibnucm
lNpe8Xe33R6y3atus8Dt4u3P9nvcrm6Xtuf9x1etNn/b7SnbA9+91e9ue/eq796JqKiSJBqvARr4
Jk5EmXbQhnrZb8f67c9iadXibCq6243bpdttS56zbNiu153GxbdH3rAMt4f+cs92MdAxKQHBYkhe
92jiCNFP3A6UX66/XdyOq19u3a5vj//18ARgMsWZ06eLQkmPyXH9ne6Lqcr6NVtSk8VT5xtFZSML
o/hmjy/pVGiO3PbyC8MJndapEo/UhYlmWvr6hai1o16DS18Uc/5S6MUBv4X0oiqBfR3UsnbVYHhO
E6KCy2Yi0ipJo2McU3EwjadiSlQ+YEBRr82q8zJTjBchIbe5np8XEVNupE7iRDMmBWvI6z2tpJ0C
NsR/k9q9/8Bvw8mCWQRDROIsOc2ezcO/nV63E+3tz3sIxtsp93Y2vj3yd7dtp+7tZd/e4XePeXsH
nENns93LcsTSb53SrX9+UbjcJCkTpXPKYtt5c51XbhyEtxs3Tcr7+28v96ZoMbrZXUmROwk3JlWb
dXzLLVEkD9sjyRVsfXWqH9/4Ctsh+PuLcQjI1sjK7woRcI5SAlZp59HJRlrxtNZDJxmj76I491LF
D11+HBMd807xOc0z3SeU40DBTtyNeG4c1lF3g9XpHwmLviqNebYm+6IVw2tsEQ5nSbQ729z4YvTG
UzChDkCZ7qzDsxcz9T+MJJc7LTE2uH9gPCzF0mLopiGMaHfDPbdObeSZi+mDuiZ1xn0n9afmqxlG
oFNCZoa1ZHW8BQHTcniA4Q9Wey6bXbx0yPWiciEdrz3Q25cBOqcnhfMs8c98EnIxXaJIQfdLwUez
77+E0SQBPMjR6aNLnKizUeUbqIJRCN/V1lqBD8jpsgWyZrGmcA3BvGb3UqUwAYWSCl/6QRo65I8i
jqq4ZPTaTg/HBbEkeEO9DTKv0Msf+FIedAnR/jJ0e7OSfubSNHtr6ItXRWx5ZnzMTH3eCQpzdVWK
6xAlrxEepgPy6dXj77Vl8Akr3qOVJy6hZLWTmXyrA9AY9ZtmF92ln3Ef2LXsG4nhiyYwvSwvfsBJ
OdIyrHZlBFuYRTKJ3GlxrUvZfmDd913YkXRHPghGXwC9i0r9GkmQfiSUvXJWkERbwNLVKa8tJkyY
oMid0MranS1lHss2KudttKtJsj1kjX4nJYPp59A3feThTD9pItgQgHwQvRWxKzu8RtI+DSlbKCg3
tY6Kp1RozyMqx5Mx17orisJt6vbFXgLNFSK0Pd2ynxPs804qt/FjYvSfoyjZp/kkfShBEwC6UD5I
JekTQrVhLbDkIXUsuC+WpvAJaVwN46MzR7FMfpaxeMWgGE4/4huy69eZKDS3WlLVrSadkBvS1s5C
QVNtSsWX3rqQhkYCawaYg5YEhXJFvOSz8srqk1Wlnin4+IbDhHqKjztRdAYznvfEw+fK8M0cM4sA
8fIOzrx5Bizqa6JKnXX0j7R11KPe5E6FkxU9NdmsODd9uI90pT92Y1fttCPdRcnDrvhFp0nvY+Yq
6r455A86Yi/WufQqbKX5smhkUNlG62WKSTA0bZ62+CHWmO1Zk78l1VQ8N0Oa3BW4/lyzJMxXjRVc
WdTK6bc4ejOe7CW2nsdMOYuRRVigV345huepKdoDoQJk3dNh69XVGdD/EYq4uKZj+gM4zQFoaOUl
TUlzrjMvcxMRIjQ+q738bSEQ4J6RIqWCgHyN09CXFP85UGOG/6auQVIbaJfsRjhSQ0Zfmxwhl60G
+uh16cxqZ2sZ08+MfIpA/1z6agl2OjXbryCpetIbP4ejAPrdqcTvql8lq7e9UorTnT14cvs0V9/R
RUSPCST3HQSMyQ+xS0xGBKBBa5qzsJrOUczxiypMdhJqxHMcQySSxHcMdiiVJUK4TQPEg4krT2CU
dzRZfJhDPXeVVi1JSZvQ0JJNa7eMGCoU1SaRld2w9hKzilyMqrJ/IAz4mU/jvgrmhZDf4lHU6Yly
7OQJgVSTtaaSfbJjzoYDlgnw27PUSM/Y2VwqpYdSpe5ZGMZe19JH1crg6MUXTn+mkWJiqMUx5Hf0
5vq5lBv1ewi5fCg/jUUUuID9ZH8kmRszBmcNJTuBxUUJy9u54fxRNYZPqJUkP5tnb1IZ/JlgXnO0
TiMhlJ4mLeBgqzwi5ANMlLJ6pHsdPa+AXzYYpXxXB5+WhfZRJjwtbz/qq1IDgNoImV09WQ38cD0J
Hsnt9somgHPdd6i4l+rUZGuRHLnvqSF/0IKsR9DHdCEdAT+L3nKGmDkv5SHMQ2Vq5jPzGSTOzU+9
1M0DWmdwZ8Dbg4oYNi3NWcFDkNaxg3Qr6yMf++JY66wIYcL2NDQ5ysNSQQmk4oRBu4r4bBzvg6qr
dxZNZr+iaRPbFTxAVIG7pM+pr8QDR2CPqyCjsOs3JRiiRRBtWk8EZVr2l4pE1J3a0AoK5fCnFHbf
w2XAHq49DqMmjlqJSklvVFRmaepEU87vF4X3OFleDBk+fjGnKcYl7U6bX+u2ki4ZhsgM18n9KEm9
o5PfdaQpR/rpgG400fdZzWDJ0LATOUEbaKBiEgDakxUK0kao939ifDyZdh6i0mJHLWbkOhqDlYqB
1SNs4onKvNvlZbyX+cbcFHfeXkujrwm5f4lVKuBB6dh1TUkkSqjeq9JwXbrkZDcMb4j8vrFi3rc1
xVo7vqcpThRzYs472no0QoPwXjXVyulr64KGO3Y08MKrWohulTk9GrGBNhfPs6OXywEkl33Cs04v
mIC06SRLL5nCtxtSpsf4Y+qOFn+S29HystcgoKsPCzvzp4SJdRz2h3hGsQSUZZAe6yyN71TDfJxm
bU9jLo0IeaR4tAa/z2d75BCvLdtrSUhwlqn/SnebAzTghUo9R72fKeRJKy/pHHWPYYBEVC3VPSZn
aJJ8QwWDS2NPyUkhP4sIB6+pzphp7acwDsdjA9olzheP+HNYYVhiR2I+3cAeD4k836V0lDM0wklo
XGczHhjGseZxhrpTc7tzxoz5+GCkMMwxnFddPnlBTMD0sMTPvQoKds5NZtM1UUdzYa8xYm3oqRIR
KdgvXgLlKtaclnFAXvFVs5fUmUkrcTu19rRomTzZnNbCjwHoJEqqHWLIdbddAftxf8I7SPRQetKl
z/OYin2ojRz1GQaBIW6/LCOEI7g7H6ZZusZtzdeAEB4MOzGSnLv2hVrB57CMLzNKjSmvTqOUEbg4
Se1OA+t+iIfxI1jHgyKK+tih3QSch/E90o6BqEn7saL+aJuzC0iQCXMMAXySrlFfIFpex8kQbE21
PCWaT2U4iyTE46F8EVIwXYKx9m3iuT286Gim51cqbQGghuhHVSznSROBR7+WbyJW/OhYClxGpFM9
LLnsVtozKglrh0hZcqeOE2pmkk6TkuxTV8sdZyU6wX3NIbimTuTt5wH1hRsa1RcLGI7dC4XUVgId
7OhnPqdfUJrAG6IucW6K7kmdNduPjME4TKH1LcrTD0aObBlBDAozmKM+GT9MkxTjORKfUG6SJS5Q
SjZZZXpKFZ9z415IXxEw1vu4ZzY/Syfit8fzuPaqZsn025J5S9gxFWM0xb0fPcVDexJEPx5FENK1
jzriaRmUa5wz7qwIur546JUeIX5+xX2RkOnef7Rm62dTmyTm5qbm2EPNGWrGdGYhs6kjx7SAEiEY
HaMF+ULagySSrrZq1s5sci621OaoErLH4rSXduFkHtXWNs4sLlgz5APV5buJn+qQWaXuS58L+OkA
GezypMY003PryNlQf44ZHYR1ZER/yRecfJSpTnJzTSfZ9rN8/L70+k8IFMMuRgIUJ8iHcv2+y0jj
hLN5SKQ1OTopXbPHKwrYbj4Cc7/I7YBBoz6KtVcY0+9cVtN9kdSNK0cSiYexHHu5to5ADH5aO14J
1rizmQcxq8r2Szt3Ll8k+709MglP5b00rfGOnXyYklx/zBcX0QuN0OiA8e9LMTeXFvP/pStmpCRR
Iz1koeLDTPRRwlaXjgU0HPTiksYTYU7r0oTUxmS2vua5SoNQSzunMjFcybH1Epm1OzMDmILqKRHz
viShSx+6jIgH8oajoE3I+RnPWbF4IW1JFw36x7lWfoglzNzKSFgsIGD0K0PLnQx4BMuGz3VJCE6P
5iCTTaJG0hFbxsjpU1kAhRXNfupREtjCm9j+uzWAngBUcVck117W1hk6FHqryF+LXJxxwiSwUOsU
oTEqi14xhpOKi2A3hEcwYu1pVLvlYmf5MySr74ZljJ9Ly/5UNxlyey37ESeSSSKogtpGVIdJY//K
9EuzJv1mjfjUouyhQap4XWhmd0sBa6DQijVJdfTlCV1SUIcHpUg+Vh2WAPTzhpvD/5gWxE5Id18K
6Np+S8RvUM65J1tU0Qtl+WRGTe3JU+ZHwBAgOCXsOUQHhc28eFheI99kPtDMZeVaCNMIEiXeIUK3
r11GbRxxYmTVHrzAsCuIBZAG4nzUDCqVsIEvQkbEXlXsGrMnKAxtLzzSiSRZQ7Zc0SSSN4SPKucb
XxIjfZiMU26K5osoIZnyJmIVBSeIGvqlEfSczqB+TXWLuBVa2q6PiIQaqXZmnP3vEI8exrTqOPTJ
U5g7is+ZdYYnAl4EWe2nnOVSEtLKh/dpOUbTZE6AhG0ZakQwcpcftBgWRkNbbGpG/AoJUIc8RD3G
PPihS3A2ZCw+GMmytL0zBGEfUZ4FLBPnwG2WEZNUtEAG1VklD1a7z0mMgQQ8H+Y2ecxNUkwjezpy
UKOSD2I2pRMPRQDe1ZrIRDCJtxNVMzwmkMKNAPFWJDC3yQ3qNNkmr5PVOQcceyDRu4z+IdLauwgO
lx/M2Uc50RjmOWnhupX2tojojlhRAMXlaRrbj1b8FOndx6SD4tGHQEtTyx+KBE/UiHKAxHhQxcBs
+PF0a3HTdkJg1a9MFUHIQYnhzYrsj1HVRh5970dFDU1obGOxFzqsFiVJ3b7R0QguSPmBvSGnIx5z
pzSq6o6hN4voZ8Z36dTSbO8xQP4Rj+Y3+vf7dROPidl/Nahy7QIze2kmPGHJ3B2MLtzbeZIDByka
d+w/q0HrD8I+x7YfwushC7szTj/rWkrvgiDkEwjrSWUJstPCpPJ1HNlhQDSQsfCTVgYQV87CIaHC
l75Ek25MQ+JSGEaD14DqUHuMGv3nHIvkpeTbe+iW5iJP8doRKAVVkAIHW5+BSGi058Rae7CmCF2l
W2sQ80Nfl43fEo/okjNW7QpNCT3RJ9nJwk7zf9ri/4m22Obb+ztp8Z965H+UP//hlFmff4v/ojN+
e/6/ZMaCfAOZEFD0u29BoRC9/iUzFuKfaIwtW6yMLhv10y0wQbNIRdBtIkE1xaJNa3LXn0gu65+W
DNOQO01DqOQb/W+QXOq7vAQdKbNBS1QxVJ1EB2395L+KjGelSJVonuSDZKsswHE3/TSWE8QBXyZs
UcmJ9URQmViWGyh/GBSQ2uG5p5QqLz9UJsAtQewxiOAwTw7jeB3xecQPXf1Z4Wjt4usvX/NvclIw
lv1VEr1tLTkSSKL5elRbeZfuUCK7riyLmYw0AdaKSAdr8+oqC1ZnFB9muzq3Q+oRpL4zqPvlWE8w
hFfLZbaGQy1139QcxKZOMhIKoBBBrp4F9zFBAKNmHmeSMseR80bJ4qggx+5BaH+0FUJnlodR8MDL
1Ogg0wBHTlFd15ejCkUlidt4BCYbX6/L7+tjiJnbddUKsUA6aODHsAMUmRIvbfld2FPnOltrvjM3
rQ9ZX7KulP26BVY1+utLjQauT6v35Oq7zqv/uVE1rpF1m9YN3DYY9HQpG54pWGaz4TEvFxLiF4yc
2iseW9IgtFk7xSpeJ4lZFOf+MXBIxeOtU78NUy+2ZHBDBNvkpteQ8hbxVO7Wke+GgNjr9aEkjwes
Kud6TXV+0FMyJfvcYcHp1Axq67N1PA5yHnw12xpRGK8Rl4VbRxVk9HC36klqaA3hvK/ZqjG379eX
UykADu1B1wZmjoSdxuNjzaNJCKMaxdtiHvqpkqAdpj2peqRdn/QSHGp7SAtegPfYtos3rxXBTPzt
o67vR3LhTtjKfjuNDWh3pZ2uQb7kf7Si8rc26R21ZjRePwCvo+NiDFCir1/P+tnXN99uR+NZF6m/
Xl6/wmC9zH2wuHZ26SbpB5lNw0z2UcdhqjYRK/qMlDc1lPdY+ynHcGgQVmRyeSivifqBfCdXjtkd
ujvYJjsTqOp6dX3wqg0mB/MwyyiamUPXzKb0ZPB7wB19X5zW24OlwWEF2Gn5GvMe6+u26eDHVFkA
pG0voXLZhl1W9LGzbpWpKs6fT7UQcddQ7NKRMLIYuBCX1/vq9WW9SueT8WqpHmOcVLpnORv8nKev
W7A+bcx80/6iaJKXIhoc6tkfbIiWyVC+5omys1m66KZwclbkXXVWAVzLpKG+Diyxmj59onz0wQ4l
1o5a9TVt87UQuhr+rkGe4RM1mXgACiksg4q8OLWzuK8bbM1h73RJislLve/BcbqF1Su7mbJsB5Bc
tawPafFZbTNoFXFAwHZCDOMsj9+Rrbt5VBAYF3LASEp0BbhGTnfIftZ72tg9ImBlso/zaW1DpNoD
g9j/BQ39438Uso3pAv/L37ArP7220E5DZoG/2nr+9bQ/LTr4cDiZMqgbnAix2/xi0VH1fwrOVwQQ
rae0P0mWqztHJVNKgQKh8PcXd47xT0M3FI0Tqip0zBj/K3cO3MtfOZa6ZdimpWznbEXmAHofM7SU
S91LbW8+prIBOKFJ52PbhcculFlu9HnBktZwdAv7TGcr6d7Ey1bISFu3Dn9bWVRLGvuQZL18L2Xp
z1++yd+dJ4lT+oWyuW0doUpMLEB+mnxB7/LEQgPzrIg6/dFEklEvpX5PxBgnZEsyjmQqPJZ68GRg
ud0VZdKj8F+9P6aiHHpWII7IrdhLQwWtOKNCZBnJOVh6eyczud5pyhg99EHs53kByZB8Sq0Mvv2X
zV/P4rc4tH9tPilkskUqlMnvz/2/QEKbsEtHCs8ESdPr/tIsJUaOJeHQFhUH7KKrCKoj+xrJ1FDH
L3Mod9dOUU+se6KzFukxI092VxMVcyFHhhRLvJBWp7xQQj7GpWS5RR7kfkxG8HEY2idiU9pTECq7
MqBfp1WyOOdS9vhfPtP6lf/1MwlVx0pmMadjH3z/mVQtDgvcOGjTNKPYN60sHBrAzLLG8NhT1t+J
CDpIyv7hV6llHQLqiyRGRBTX9WDcx1b9Yk1zfSKz2LeTWrno1gc1jjmNJan+ZOLjYZmmQLAIO+/v
N309aP590zl2dI4ojqr36XRFVQR9WJHKjisFy4qUPM3KfszrhiUnpy4RDtGpAGtP1lR6jyVh+lq1
TmeNvkE385DQSKa9gE0KtBBtzZ5T55iCAYUr7dR8hJOUqPfSgG97hjvCSbSIHta+dFeO8inSbfzQ
gt5eEqf2XVCKzGffwMarR8tOIwSMXRIjVJertlfH8GLTMYp8wD3xXhqr8iC0ByPEpZnByzosrBUf
qyBw64AyYy/Z4JpmwsEj077f/pDVKwYz3xvmmleZyvfzVMdHIyZRU2FmBQKFk2BYzl9txLA7Cjef
Bqns7zHzZtR1lQkeZ0B9O1Fwv1ODfNgujelwTRMaNrImtU+aqpYXuQ6OtDz2Vg1oaRzN3WimH3Bc
NU4zoW+XFL0jAKepjwCdWZJK1Y8Zvdgxj9vP6P5pxOOGeYyU6mDkdPv//vdWf7ermprAw6gayDX1
d0sCC3UrwFQsTZIKYVpg4cuwMu8DnHUsTHV0+iq1GN06Isd6iThleySSUs8Ny5CudKDcR2W1723J
UdKGdlqvPI6SSz13IrN+XtwFSqptFPan/7LZ62a9P8JMm4FZWAzJ/P/XUcOUZJFMRqM8LobExMeM
nnAVPNBbwWJn5pZfF2rCDx8SVCqsgi5JexdL6XNrv+L3VE+mHP+0CEk5jJauHducpgK0ayKvqdXN
UR/v/35zld98y6ztNEvAZWZYeD9GDzaerTqdlEeEufVVnlvHmtOv8Zido77sHcsqajcpLEwf+pnY
4/SM+e0lxvR//PsN0VYb6bvvTSN6kXKLzNYY2+H/y2gbzKLj1MSvBF70uU4V/dx8oqhrnstY20Wy
1H/Mhy8YTykQL+k9s1nb6UZVfdi+yrnt/HgeswvFdjgdM3ZNGoeJeqzqoto1rWK4lBnP/Dg4E4sC
7EYujmo8PA2pXl6Ker4bA4UyS6C0TiMACaERnNEmZJ/RKUlvqY9/SQv8NR1wZVz/20elF8+UQhGG
9m8jGZoRdAhyIOPKib/rtA9PI5mY2C014dLmfprb9KdZWo8SAnivonP8NTG1e2UeTE+NtcWvkq5H
tLw0oDHUk4qPZICfA8/JLiSXflC4+/vfxvz3E7kQTC44Z/BPsEb/6z6tVIkcS9qgPgJHslhOxsOe
QXq/iP57NVPTgzRG/GoWs2IVqeH1Qi5PORGxxxaNTJ8aVyVa0NuXE+XfwTorUZpiUi2/6jJmQk7A
I0Oolh4hPz+Mi8ZqlOiho6V/MqERkLupNUAYgaIUvMOhbzEA2vBpc4pzfiNr9CgUkZ/7fM7PMjII
G7CSUKenVFatc5cSDghDSmGpLlgdD36xWMOltmicSoP1kExL58qFei3a0PgpsR4r4kp5lHpxpyV9
eFcmyrNih9oL6pFmp6ilfme0Jb7QfLoPTE26yyPQ3+uHoss7+H//vevrWPHumBCInPgaqIqQJflu
CEyyEOfybCuPtl1lZHQsw9McLeVpAWxKQrE5PUk2UUwx84vzPC/9Lhrno1nONoCWHOWHrAd+3+p3
KF72eiFdepq9jqHDSEzkcCBTLHJDi/ZKFb6wAHYCAjf9Coqwa2qQ+APC4w+0iJ/DwrT9IUkeUqkw
P1gWjIxCPS1ar95bZUWJdg7GezXV/WVMD5VVZs+IJGkfdYDlaNshLUQMNSbwT3IjtY8qEbP/ZQ9V
/lqRWedqggRXzOmyzvdlvI+OlSa1x0CmA56oik84nmJioKPPKYTzE5Qf3bVMaa1GNLUTxHmOcqjb
Afkad6kORXMOkCdp1XxfaGJ2//43NN9PW0zZYExj4QDuWLYgiv312Mm7UCWWHuv8CHL4hOG1vdqG
UdA+ewlQpZ0bIZ0nKBw7hDvkB5pZsSfE0QBqXklQ59l9Ky0dDuSIG7tOlbT7xlqd4v0gn+fAvl9U
wuNCCsl7nWwmeklpDEVoSd2uj2bgfBAidfkJuPZocl6kaUj1vzL1Qyq6V6nIxiN5LQRJx/scCzRU
jiJ0Jlobc73Yu6iGwaqjiTPadefX8B3IACgdyvwuinlUSLGNi1uUDebs1HCi0K588BaTO0Kh0RRl
vqTpa5LOPbw5r8oYmpl7lMzV1Y8p4Y/QzjQW/FWV+3Y4guq10RS2odrCtiO9FB9kiLwLkerf/ySo
uCAn/OXAMvkdOKAIetVVyprvmQYLyCFRx3P4SOervOTSMvi6lBHpV0TCKaWzYdQ/4mDqfLHMFi3q
+M4G6/OhW6TmOEIrJjjjmzU16cWYaZTtVLEsFG+oNzD1PgrRwE8aSYz0sZ+2TmJ+y1pQjSIZAm+2
Rwg1bez3XZpeZeVL19XKUxpML92AvbynOmOnDzKxXJDZO2CcSfM97s19jhR5whJuRE/joJrPeSfd
pRpFPDVRBwSD3jTQSrQ4pGlfxP19MfORBl1hrko1oceE63LGodCVJKE7ZU8izjJ3iZglDaZ9MC3E
nBYe2goa08605mIvN1iT80mnYFeI8QzpZjq/XVL7xynX70QwaV5IovdZiVsP0lj6YJAhk5cpbRSp
EXuRFW4V0lRpDbnwKmtSDmGqPtkAOB+hhZr9uTBhcXZ18gkmenNIsEJODa6TJQUj0ywzexo8xX1E
BTCrRfwQRoB96qQa9oBpEZoYskZTLMFiNAYsxnqKvakxJa5coo6YmPRe6uzz3CjKEXt4u2LzQs/E
vTTQljnblZJ7Teu1NvOBJhinx8CqQkdJ+oQ6LRDLKbBND70CDed0PhRNxOc09Muk92fJYGsyJ+/D
5kGLo9qRU4yhgzZquwmB2C6XwT1MiuXkxvBHopIQLo/tJR8ySmVWMLlNP5OcKPWP+sjew8+b7fEz
/VASwiSaaJbuF7rBRiAPl2Sw4YZ1CdC25bWwishP0sx8nNE2c85QjvACr3oTfG6SaLmCSfP1Mo/d
RmGHSHTJl6q2PNSpmfnQIn/omaoeJ0F7shlgaRDYeCxbeTnxs8UAHsGM27MCHQHKa9amlxh/spdU
VLHlNKtO2WxeKw6Vw1TZ3T3izKYkKKaIIOX3f1gKNWW7aZN7zOSQIUytJfKibS/BHLeXrLHdJe+b
o6VY+Um1Z49yBnrUgPOtXaNdWdoxR2rV3vexQDahW9OjaM2e9EEEeAUfy4TV8mBlKmRHK6r8GDYP
7dESsu6IYm+ce9MdAlZh4XIUspJexuxnmXGATUQIHNDmXGy2OWDKVYbtdD9rQej2cFXcWKWms6uZ
gTMgN3ClyXjozKHfj6h61ptwui9h+6BnS7eDRMrXukJCEWaEXmnotN9R6E6WPH3UedZZkmXgBYtk
fZokPv+wHKrW7nYp+eHXrOvk67zM4xXpYgFCMu74ktoEenOfawR/2lWBOikOAV4Fd12pG+c8Ml97
8NWeIZZDTJrFA0iMep+VbbELDAnBmrWsqZPYdNXG/j5HhEYM2tcpQDM7JG2A9ADPAgJ92OFYSJc7
bQkZa6PuD9Ela3gCf0QlI+y0KAqxthMnjFDpfpiyH3Mehoi7xu4oqcG1JABDqhf9Q1m09w180nuU
jpjn7YYgg6j5mNep+myG6imSZnDZ8l5Qe9gNGpAKid32W7wsP+ZAEvtyyYFgd/ZwxqizYzIGpxM2
66kyXsAptzj9oxRBh7LT7UVct7kMARoP7SShCxHNJYyCCGl2HuzDFEUqpQzmd0OtOwwExIi2Q0kA
liBGLRDXvpy+1rhFs3qKnnUotIFBmXXQls9GNNd+Dk0NykuduvUgyg+j/lAlAmRNrTwwTkVuXyWH
VjVCaiJt4It0ILYzz/G8mDxtmJpDNEh/RJ2iHfsmuIL2oitl9/oLnJ8XaZVYTVZQ7uYYCMIOwndz
98tFVu9c309rTtgW8LRlO7EsIlh1TZFSt2zQ7aKV2A+Myou/BZcZhbXI3hZc9nZdjugEo6t13sXS
oVO/V0Ur/Gm1cveri//2hzQ1Oa6Mo9jCUydGWY8k8x/BmqKqa8yLTBF0bkrHH4M4fxBKzaR6iJ1k
qrSwMJ/VnO7uonEY9qqaQ26U6AvPw+vbzVF8jsAp7Kuu6O+a9U++UoLBYYCB0ensZzUpC7keuAhr
EVRO0wwuR1pjENY/kQIOXpL5g6znu5mPjY+8iOwFu509tZRnfyyyl1APX1BYNHsLfeHOLvLMS1Yv
ZjZnnICiiJTVQYlPouBgWZqBnvgyP6vR6uBXc8S4413RE4k5/NUK/+7qMiaFu0i1QR+nTbxRr6bd
0BYf1ZWPIlawwfZns+bfrjazBNqxTRw7iWqWkfzhXEzC6/+/FI5ryu52PZlKv0G8ByW1eAAy/gy+
LzxKHadkkQlpPzLYuyqkoyZSbbc3ARJB9f8AZz5CYgOnb0jnq4wQysXjcGrqUvKE8ocMsXwcE7hE
smGyph0UFBDmuOvqpUZSXsPA1k3Z62qMctk4ov5Jyktmf+hgYPkh3loPj/XraLf7ZYQ2yVg5odXE
FxSMlS/g/kP4CZw+MmY8IdhB2wxg0EhWHoaECM9KA8zMll5tlURESXB4Rqxw0y47Ar3x0DQfpjbV
XXJ8PMEU52ylM8zGMjpaNef+TFdqjCSvhRT7o1X0brfQBUZQ1RM+MZzVKdvW6pmjZNKzacQpKqiO
cmZYIf5R0OnOWnuiNHR4yznfvD/xaq1N1z+cvo522LT77aZk9d1uj9subbfdHovgDCHhf7z79gpG
RHGwG6QIZiEpdG/P2+7ONzvv7W2qWv5/lJ3XcuPYlm3/5b6jG9jAhonoPg8EvRNl07wgpEwlvN+w
X38HmRVXmXWqq/pGVLDEFCkauLXXmnNMspSn8fDL305vjxF1n22MwtlXNy7uxx+vrlURQQnvxNoI
RG/XT1Fyepr9tFdsESz4P1/l9puP593eyu0uDgpBzY+AAyT1UjZJt8hQuScJR0gJ9oajjwWSW6rv
SRKgbcPIRZ02LwWQfeh5RDDtbzezIEqmS+DlSJKnbICma9juCpc+UOcRihkY8pTlpXT0g26n4Jm9
nhWHRQa8X4lvURLD1NAjuS/6Wu7TQSYFmmdPx8kVPQ6uy5F8+/XtpmMdRP6clzIkrZCjFSZ5Mbff
cBWU5GYTHZIk8+b2uNs/3W5ud3NJHrqGurW9/pHbv8uMIMXbTxWMVHDHibf8eAKVPLppVst+Xk3u
Vgb5FT2jdnmq5r0EA3bN1m6Fn82a7+az3CZYCoJHmUt3RfuJUPdQYqe5/VjkGgZz5iso6m7/cLsZ
bL0i3uJK/Cirq0asJl/5r0ywH4a9nyT9j8f8j+bZDzvgh5d2DNuMjGeXs8+gz9aycwRNBHHdPVPL
dOdrzf4UqiFe//Rh3iySHzc/za4f92++zP/x7u0XH4bK292fsQB//xTKgZ54hBRz44cF9yfu4PbE
+WaG+3jtNk7VRnLJkRa4sUgE25+e1NuDPx728aI3A/DH3b963G0a9vHcXz747Td/esrg1dpqNk+e
WV0a2qfqDy/82Dnokn/aiSsoo8ytr867IE/zfHv7ZqobEGXWHeQijtzettnHFr3d/Wna/ulg/8XA
/fHQjw0dlz0w+p8P6m+278LJ542ZxFsA99T9wzVqve3KZc1CvLue5qD4YGi67QHjLJL2882++NOf
aBMZt8K8wcKnbYkjK/Jd2lI8FQLIxu2maa+8jo/7gQw1H1iBXFSGXa2cWbLCYOe6/dGbB14KI6Qv
ERwyDSeC1Jp1rLvDT47Fbbs0FL5rUZdPUP37XXDNLxLXDTyrZzCsq9sX+Kev//Zvv2yi6oaPuG29
X34M0goPZdx1X90u/OZoMVMsYL2HqQS3NHcufqHaKe67MTiMgUY01yzHhxI+EJhqVly6u3a1ljSy
pHIIuQk6H5ohLhd8TNhaumhVKdVueg/QdUkpuUjE3JwYQZxG9NWf5EWzA7Q1BbhEGe5SNMjYPxyi
wcOrgNN4m43WOmOoe5JDH+8ETrxUbw5ebt3XbiO2NFreYgyUcjpbDtxli1Mw1zymRG3drEpR26e4
i57mRnMoEaynZKiTjV27byUnK6SniMrBqUUrLeZaP8be15pYXrC4iHxHyySiBPl4FlS0xmz9qxe5
+JdEMm+JDfki03BeTUhBOwEKt0RWepdeKcsg/v1AD8Z1MbCg16zpNZ7HrwXC10Oc0IHSdRZPTJgE
tYFnEz2essJPHfIazHLcecb4bWYAvMZF5G2CsA0veBsiZ9kWVgPaeXqRdgmDo3C+Iw+d0Hx13jaQ
6Gwd3XuoizB+cNq53lR98tznlloxHM6WUH+xAkyluyJfTL7Cy9V8MpdDksTi3cDBcBeWdKviCPlI
HZcnL9E/ycmSXGIDSIr5GC752rHsuWAcm+KbVugFWvcRN0+RbOmDXmi+1gcL0Ooui7NzkkCHyuBI
ow/Ln0Auo7W0rLdRTDpZiltSNMtDqZFyCKOqBC87bTq7d6ld+mQXuCFkyZRLYVJ7e6Iba5/t8W12
zDOIO4Bd+PCKYISGIpIfeUmfEtq8jd2acCZZY0YhZsmKjiA2ixc3ZS1mPo3k57ySN4zSXnRia5Rh
tnEwkqmxO6Y2bRziMeqLaDHRydbYZK3hHevSXbhKG6mzA3hMZX/XT129dYxxeoijZiu7a2qg7O6F
GmmhmMh869xNDzgLWna1hIUeFzrNdc6zFYS7ImGImRQhiMBs06l71V2Fsb3lHrO+egl7x9hZZbyr
e+TnHWa1hS7J5mkCpEFuP8nDOGhfu22WWvfTiD06g3+I8jjqD7HxpmkQfrWecQK2bzgls/L8wK7l
zrTlBk+5t5iFS1pxXJ09mtiroHSvvsYwPiee8cL8hgqWFfraMIYVR3d5HtEJ6RPUbTNvioPROI+w
cMUxf50ZOb8o701U0wPWi+DeiK2vZm2Nl3DEtgzM7MQILz9LB5wmtUq/a0pSmqeyfWnGRj6KOj1l
Aqxnq4Mhba5s8C6yT5OWD+A2mSN5ulrODNefXCywgw4/nciAZlu0WKZN3LasT3eIIvRNbI7H3pqY
X+AGgsfJ+rdoDr0xeyshEt4dX/ACfyPRRtP8TBxU85RCyAvEeIFEAzmtvXfz2G9KCJOxzGgVMxU1
MocSKRNQLTFGN7GlI1xXI6q5LIQeGOpHN7LBi2bMDxBbhwcP+k0hgW0J8ChNquTSRHpyULP3aeyB
u1stedm96OalPtMjnPQ5W5qBZR4ovOBZ5yLZGrUJLdDxA6PofJknuIh456z2yRVp1GetxCMoelSP
mlO8T6r4HFVkJ3ZJsTZhzTK666pDPXbdA9KDR9EI+gnchf9dmUxbNLwYzpuXzca5qNxzF8EemByC
EKEAnlWFs2GKhF+ZdrxPszk/Mnb9JvTyyRvbJxVO7jqsnG0p51OSV59LrTnbshk3esCs1Ru/6AoP
BfEi0yrxmmB5HT8a5ruOQQaX5auBLLuYT1qkrZpmVzmd8RRPX2PHNHdlb32F7GZvu6R/UDL5IdOk
2Y4Zc5OraThDJd6zln0i+SPE6zA1u3x6cONaX4EysJGsFfPj0NNhNAs2gAkswGHVmtmJ9mwIfes4
R5Eh3YtMdzkyDjhKRNygLAE55ESEALLs9cMU6rsyata9nD7NkD9XVdiqs0T5virL2lt5zqM+WM0x
LPBSjVCwx6R3N1rACnDSwGMm9KMWNkraIh6OhZ5pJwn8QnXVo2hdWlpmdYffMV+6sdEd8/mtBJd7
79Ku68TwSClnrwamB2M2TJ/NNj2ZAOVJaooePXzVGyNKauhsTUU+zxA9a2bQ3zs6jbDZQ/4z2919
P30jDKR501o8L1U9Y19M2WnpRoJFSgaxcJwr9L0PB3pAaXVPmAPGlazFVXiblGR0E7r5HsRvt7/9
S2ASomOOxXuawBEgFMXPp9LeYBw5upbUtnNLDSVmMlnbgAMGXMQmrngdBI/VKUzGDgXswHHRAfJE
9Z88T1hcIQ9G/uTmyZ0KOojqV8DE4DXcjMXdmMtsTwwVNmDT9FvyIDo4xgfHBnVeqek7UsvzVBoE
EUzxK1xDfLnF9bSd04ueClKEG4pKSq8Gt5Maad1PiB46tZ2poS6OrTZ7Uy8lHFLNWel9rbj0Wtpj
ltoL17J+FFM3vOD5gZJuA1sNsvihzeCYtDHo0zKZL5GXvprRVJ7aHro52RKkxt9rDkNAuyYdiRP9
hrELS3nL2dRTEdLvxkij6IoKe9eX9vBMa4Xdl7iXRSNNvzRDa+/a9rVWGl5pzuubLGEJ79aDdyK4
HfHQLICFpOO5Ge7D6gsvOe8GvgU4RvPnyMYjOemQA7DLE6g6mZMfWLRMA74ZvyqcZ1WmlBeabJZQ
ZZ2FkaafwoxAO3JbiU4cRLtu7InWnM5stwqiAhde5M9Uqp8tK3vuB4vilRarF9QKKuJgUw+MT6ks
BOIyK10P0D/Hhu5ngjHLTzTT8QEKbwdzcje0hWmu4LXR7VeGd8ZZh17AF2nm+fDFLFpjZcvwPWyY
zJXMme7HUaOsVNHR8S5j2KPVLbLHMmRX7mO3X7bArVeUMOwV03xnzOQ9eayVB+W0d7OBId8Ox5eY
VTMd5DlGotudwhBiQ02e3GaePN8NrK2ZeN+xXGQbvedwVQiIVjA2z1qqmiUO11XSWs4n3fpBVZdt
PTE4y0IW7C5d9c4w50F2Qv9uajGNZM/+xNWLTIrJWRoWuqoqc56jOZ9fo9AmyAi0PPsHeTIjOvKD
leKGrAT+Ys8xImL1Bm/XhkSOmvqLXhdvDsxKLyY3CI/qjCZ81mizBd1xDiPvWNn5HfYR6nrUI6s4
w8ndov0lHcfpjizFOy917rX2WnkRktAFXbpJDfd+rotmC/EBNzLxK8zWqnJN/E61HkZ7GYVwUFvC
BRGMDwggkhQSQZrYX7ww++oCQFvIzK6Pg9Evh2EMD7qC6Z2mg75Vae35Q2hecLC5F1kQvuvQwciG
+MBIcEsrm76KRYKMl5eHmpNByzhmaXS04Urzaj/GkbWvO/MhQTPjE02rEPW3VMt2mu0YVvHskYFd
RrEfZSZZ2p44IkqgX3z1hCbPFVbVhdJVtlKOjhDJcy/VCCs8FfoX7LHVMjO4oDgMVYuxP1IqKN5B
ZW4rZ/xeS+NunNbVYHOuxsVMfKV3QQV6JwyaLUZd7NKZBDmVt8s4l84FJ+SXykgPcVdpGx2WOHlq
TrBImL5t2oG3Q1mVoIlQ/S4y8odk0vCyul26HDX3BwWPedCaNlg0njUDGB52Nte2O2F7u6aGWNL1
sGBJmHq1WwYwltbF+NbTOwDl+3EMKJvsFklzU6erFCW4W5qSg95SvsrscwHTAmP9V1lNznvRBq9W
+SU29fHBTvQ7iMhfSqSld45XfQJ3ZOyVsPKVqNqJenPAqZxIudWM7lCmQ7WKYqR+UWHkJxs6k8mF
Bblln5/RYu2j69/Mpcp84du1Zzzht9uaWpAzaZvdPaBZRl+6+4DRFyZMJw9EjjRYMdHOIS7MN3rV
i41hje4Kte0PeuOAtQu+rNJh8wFssSt72s6h8aUcghPlERFdpr1pknA+65Dd4ma89OnRCfMvtTUY
FxF5FYyEulrKspzvRrbEojKbYOXiQg3wVpaGMjfBpK4pM90uxTNbWo92nVkn8sykP4ZGeRJRf58l
5LkSJXLygmzyK1RT68yoyIIzIt9x3Whzk2eGMQmVlgbonfOrT7+kZcghG6ZB8gp46atlcy3GU208
v/Um85suCRc3eUkelb4LVvw8TO03A/6OxYD62LvDVnfbeUeOZgnepJwYAc8kfEXx8raPI5NdEg5a
7YZ4+IEMcRMZNc9NLab9DGsWo2BcHY/UlLp1qLvsHTrtvESGQ4Aeo+O9jXrUDnLjATvzS+RqR6Y0
5Tkcv2oVQk2XJuQFQXSyDGuUEbebFLHrqc6nTxjVuy2VH8yoXG5zt2Z9VkRX8wJKJGCgfmRN+Zbl
zVPrlhQWn9vGQirpGSFGvCoADwo/fBhYg9zGTqXo98kQmKckqF/+aA1kmrkLicMq+ccxPfK4fj0h
N51l5R0L1iNwIQTcBC4229RzvzPx33Iy6A51mxKwlxqHMLGtdZBM5JU6bHBdaieigEDl18JeGqP2
YA3TO+vrdqtN8k2MRbZMtCLaAikyFqyJDpmUnxnwuTs3jTwEufr3cq4GtEGFBnQSb0rXRYppRbWF
75EyEdPa62glWOqYLkQC6sIsLPpCRJiB08g83xpqovS8vN7RAha7WnE3qkYLHcGk7zXHi7m6peWq
LQimTxh8bFgRE5XKweXTtskORaknqymfL3aWa8ur0KZrmN0UcV0uDA/YF/oE1Fd4Hrotgwjzkyy/
6zP10UQOgGI1tqMO/8Q+0x5a80HR1bhPU++sARjlNKnn6y7Sxwv55QsFlgMgC+oe8oqte+lpxC1R
3FhJccqUuS7C3NzaepBwjnaj9Vx5lAgBDiFB53UvEpgZfdZSzyPrWodFrpatFX+Cz52eZFMEvgyV
uja4YKJHDtnxE8Fv6DCHDUZdPiyq3wN/bLIglTlTPW3t1kbtRozyQrs2SMD+fK/iPjiNVXgRYX8X
xYH3MipCZLNCNw5cdyExV9jFYlaLOsLAfQG+B5WDlW89hIIgOAAlWLIjBSetz3lW1mTYmDhVpypf
aSa42HJa2FDPHqwpeS8HZqxhCyY+hSB59PLU20oGZX6hjB9aq5snB3fL3DX13TAM7dKO46uBGnBl
43bbwmZ8nl6H2xGQi7OWb9O2jI4VIy+EkGRPMB8a96XjDZdoTvY2/RktGu6G1n6uKu1kg1ZYW46h
lp2n7xB3TCeVeBaBOWF3csLsTqsb3bevC5Kwlsk5n7tPM75qp0/F96F3iA/G6hdYnXgeOCV6yo6f
+kYx+O3JkWtF/dXL+3VjZd+E8ELW4+Kxllq8JUZJ3wjPhOBidvl9dzX/gllYB8Qrr0pvJkjErWA7
ZcUF+SVIiYajAWbKimIMKpOyk5VD78FHrQMxYM0aGq1tF4PIcchwjAanPwFHQxRVipVDbtm2qQJo
I5zTUHwTmq30idX6tShJDCPZhxVrBMaXTNorQMgR4suZFMQVDKknU058Qsb8DAwCQeQEXgyFeXck
UE0QXWmJDoh9Z3RMMLAwtMqKmd/prx4VlKwbvuO0+tynqbbvpEgeSD5w0dC5VjP5N0sCFkSydS1I
P1EVFss+DN8smRLFnDyEnC7OkVbAogDCYrIkd9MRKU/k5aupR3DZdnC53DnT/Yalns8cRVuDBiNK
jXARpxiSI/ka2hQVrBsxWduRMW/c9llLyEtL3VjbMYI3UTPNzkIFAphzycy+zS1nnyoo7kRhi7Uq
Y4OBE6wH575AKMmB2jDLC7Q7gWs+7RtrBQCjO+j4FGWEuim7hGqMyDDnNDvgK/SVE1Wbsq8f08xx
EYGfTEb4W3Te+N4Ka/2zv6a3D4lHRd1U3nQ3zSwXGi1L1nMRfJqqplqRXBsurKxq78zhwtUoPmqt
8/nWgsmcwfJlJIxt+sUsM4NpLoKg0lccbrM1MkTs9SXmxG6jNe9xIzPaqYN1Kfr+u8ztg5cFw6oF
GrWRYO99Z5SPsi00vy4lsol6ojoovfveM0jarBrWrOZISlRa/eBj35t1/JyT6rhsaZn6Jub8RVFJ
iiPYrP5wlXBEgf5VGQn0tjDVkd2qfJmbI/tOVNh3QLOu0bXrcW7iTYWIewnycV5rUVBvydCj/edQ
WZtmlT0II3t2+/jBG0NrF4bxuLJ6ChBb7+E7EzqxLnN5HlunO1STX+hnqwymvazM9w6JxdGArjwS
DwHaBPVErDfsbp49+AlAOiyRXOFiKpXlHEPSr8E4+Hh1KDB6NI5tJU9R2ueHJA3uhkJfu04pX4fq
JObIPZo5fSSw6iH8ufk76bOhnwNAWKhmrnddHAfU3OX7TQwfjO5bgUfu04JeVbKIpBtsdD4kfIG5
vbMHWDEgk4As/CBkBnuopJo2CV3rjTcKrhhzO2neZjNmJ9MtL70d02wsM3OdlMhTU45mELwDeP+u
OZWDe5ShUTzQtxW+EdvOkmrqWSV1TOKjhnoglu4RwdEXq6qaQx3ikegcK141WQDLp80UjK0WxYM7
MvqAdGgHNsbHHE1SUh6CvtOZbHvM9r0wepoYSSDVRR9SlIaf1ESCoyrutq1uHOessk4Bsmh8t4M1
PZLvCZgvasI1bSXYFNfWYwL7CszjRaQjXXptShGAko3CYviY2NpLHzB/cdF8HsK0umvjq3jR05bC
ZHpKNEW4H7yHykmcw+0m0yz2uTZ/yKAjody03iPWqAiHUc8tCPZ+nZIzVXJ5LFJ7/JTGDrrTaFUY
EfaGIvWeKst7zDgQDmHrrWxiPTmqU5pxY0aLCwDNHUq49k6A4/ICPeMcD42DtquGycbxsh+11+sr
p5q5kLXVCfyUfmDIonbTTGpJVEZqL9H8G6l2rEFeP8djkt43b6IltCYu02euzoRrgu1bNPXG0kTy
qKOsX+XGxMiGtPYT7Dtfm9N2M7ZgfvqWGM9bb8FoHliiaFt9qOLNHKMwjJh/6G4Tb/XvY6TBsO85
26em9lgo7olOLidleKcpT3daGTtI7kmYxAD3Na47d2XkDUeUWycgkOjyxqNYDBS1jlWMWzwO9LAi
YfqpqH0aNvF2gn7BKcjAyGpVyIWmnN5S7rp+b0M2ZDFiL7WgftRbc9wMRrRWkek8FM60MRVavdI1
znmRflXzVUHTV+1DkeK5HYYS2WmXHKpSurukoFFoxKU61Fq0KUeh30VF+cJXUK2smRJ8Mo2LGfHx
CyaUPuL2fF27ie13BSHZJhXxBo1us3fpsEQj8Se1LY5Tpr1pQ0/miFvNawfI9bqKX1SYj9soGKaF
Kuyexmp8wqwcQczs1TFzw2oBXCWH7vLm4cuOXZG/JpxNFybyFRw/4alK1QDxykzWUDY4G9lxuZQj
Jg5tMMzPEqoZrY5PEGiDfdZqT2alqnOLsxaOhxFsMOqSHe/N983YF5dg/AGaWq36iNUFLZ/pYkdB
cjemJDQ7xedGr9p9iWUMaZ6OjCaeezSyhTp1RSUgb7F+EO7CGHp5wnQkT7aXfgM2l+1Kd9LuGPY/
ekB9fNp1zXkc4KkEgKia5pFrjocxOMc7LFYBQeQLDZfmtvce6Hunj5r2I5tUuWFmSBj2dakzVOlx
pDNyyvQMJU4Ys7clcXS0MQMnVlneeYaTn7P2+ecd0bNfIMkmJQDBnm0VhImZCFa1YoCQaFl8ySzO
nmIxsJMYYX801TVJqZuqxdDMzvZmuBADFZRoWVEyKio3wGAYTdnuse4ZWYmQVMRhSj51A508gPyX
koFVG3UQQkcIXdAiGzpRAAwcqic+AqrfRNs6rWL7JpzvXakQ2NrORsRz5zv6FLBGp3k3JuNFhqw4
w+C+iQwCbFuWZYE7rTP4Oas0KMcVmt9NycbyqWmMJepQ52TP9esM7G4NQUju69Cw11aTfgmv5xPH
IWC6Vto9eBxA1P00btExakvKSGfbT/WKRfV9VpjDibmBtqkH4H31dexIEIQBEgHNnlUtGGJRsWLp
3iKJSRZVx8WBZpe70PBfLApF4njflmDobJpPXIdrguZF5BRwbdpDLaFJthWyORIlNJ/PhCZR9Ru3
oyFHXOZLX7Isq4dvNDBT8nsmCDZD7vpG1TgAC5Dzm0KZx2owDpU+J3esk680vlj6biSZRRRViVkU
VlmjpPFEQx+PfEaPdSudYXqyEiu5DzllhROoPd2ZHoeWgLMKdBS6MsPvq2t5BvoR2uKR5gJGo0Rj
RFJOwDSaDl0OFhrgRuIJ9A066eSUWwJ7jUmbd3Crd7C11k6jLj4X4BivOcipFttfTTyKjg0/pzMV
J6bOPRA74S1yR++2OttNq4XfVBOMZtQd0C7jZisICsyy/NCj5sNFG0k00lf7ZEyLkCHWvgzr5NLT
z/DtkVZvqxK1r5BbMNO0z5Wr4uXMguvY2OJTYH8dQxu+j4EbbXAH5hXNsJCgQ2nDjaw79chaR5Z4
7s3yzRL1cA4Is8q9lvUzC6Aq8Kg/7PxhjjAkj82GnOgKuKe2GvL4MRcDvMLOVpe5zKFaJ34po8y/
TebSjEO9MgZ3S+osW0+AAW1qYZyFlRyc6amzEKATVuZxgsymOxi6CLQAh0rX5EN6wVKU5lZjpXTM
rDcNOe4m7AAETGXNZbNzlkwwQ38iL/egoBDBC0iDlxx4mxvhHiGrmjFxPQ+EOMd0Q0IUzNkMYKCd
zGpT5LRg1XDopn64PIWIlQ4SRlGevFA61UvEzAkX5EZfdUQhuoHJqAQm8U4U+TNS6fHgWeNwIIt6
NbbS3BMUWJ/Ikcs3nju/OWZYHHRh5ofbT6WsisOQGi9h3VTrwCxnwoK4uf00zibOUG2il5S1cOto
bNsYbZVEJ9AYJCoIgWzMjUEYjV35MGAfYpLMZi56YKRj4ukLgtnwK4Amf5qasPFrBxt7E7rWYiyi
8dQwvr/ZywrGq49z8u2aZV5bgf2lZb0SecYXot66BzOLq4ND8M9CDeS+2JpzMNOrqSCmGdiW80n0
arg3k6/IEuWjstINYRgwPnUiDfJDWbXdEqIhPBD1A4rj54jKf8P4ga4u6nUuyrOzprbdMzKj/srj
fRyOn8mV4jQXuePSc00WkXnyetNHjOFEe3qI69NsDSEsCGgc3lDQyHTdCpxk/xR5iThqEWdK2lCv
HW8kQau3QE3xw1AS6JTkMG50+6pXUYfesl5yY3xAnuctw6T8lsRzvjECbTkJKFkwoE5WAEGwVbh3
PasDhTaxMHT7Q8O46OAF+bECi7UcKmy8VknVbaoOu4Z3jVEwn0N873vKJBKVmXLTPeXqoIBI3dKi
+kac42oy1/FVqVxoLoy0OFM+iKLWr/DRrdB3u+s2p3sSD4C+JigxwqmeusytV6HLWaLQA4znTKf8
pJiUn15hqkSUcSh5Bm3FQQEvbdJk1eZdz2ivlPdxbGfoU+UuOaGBDJ7NtmYYz9ne92wUKbGT0Rst
plek4fVWl/tQ0+wTrSzKfqGt4lYXz27mvOc1uiium5ucyUvetTWqdzfGdUlPd5bkehZTuUVYNcAc
f6PvRuO57rfmoMP6yd8wupSbvozvIhqyC5wl7bZt7VVrD5u0S5xvA2iXZgWYsXsoRXMHJbRZNlLL
oHnR/wQsYZP415vLKAUKE3H9uat7dUogkC3y8nNOSw1UC9yWygCBJCpHrYeAVZ6DaGLyinq19TKF
78V2xvUYeiOKvjw7jUX3bUwM+pJBuiMO7bk2GJHUTgpkxkpwixNhvFKVvPIh4clFQDpt1zNOLFDu
SUtqiJBrvoSmfhZlm18UIaxmPISn1jUuUxfNNGqzYMmJcNpHIYZ6vdCZhzF/Yv131TwOZxIf9V0z
tw83P4GyjCcEnuVOKeoiy0oe4T3327mwX5TlZCytnQmXivZdDlwp8iitV0DSPOw2AzY9pk6+DSDl
WCj1Gja1OsT9dBWQyp/G5//8zYXb/uu/uP+trKYmDiP1p7v/eipz/vuv63P+32N+f8a/TvG3pmzL
H+pvH7V5L8+v+Xv75wf99pd59T/e3fJVvf52Z3Xjgd1378308N52mbq9i/C9vD7yf/vL/x0RxcBK
jwf8P399hT+eef0I//1/1lnZxN9/I4n98Zw/cCiu/h+6abgEWEo8HFfsyR8gMdf5D0gotoT5gc2N
fuUHEcU0IKLgHmUoq9s6YnEMeX+AxCCoSPKPPTI3bccWWOf/v0Biv9vIpQXcB7OxZUhp8iMTrd/t
liEzrdmtym6LS4+cy7yJ77SkTA5tVd+psTeWdhZFmxiE5zEOdJhCqA/9Eg9IUl0sQsdY3nVnTaXw
EenY+A594aNUYKOyEBZXV7Q7ReJ4K2t32+hFvSHXx/0Hy+jv5kQpr+gYgDKm0PFa20JcHaW/OOHr
Opw9ekBqQzJt47cdhk4N44QWXGM2GZ/4cy0YmTrfHYgp//Daxu/e9D9e3HNx0DrYafWbnfWXF2/M
pDfo+KhNQ0Cv25eEH5sUnlO0yoQxLLogvKtwpi7SGkatCfjjl33t8tPb/Ks3/i9fn83mmTbcHNsy
/4RPmI0xrej8qU3uthfTGtKlMRgDHkSb0hK9aZPu6niAXZW3K5dk038yEv9p/7l9+Saf3mL3Fua/
YQjGXnVpJvnypVSRnzT9QwgJZGFO0sCXFrl01BSuVJfzRu9m/jBN1iInG0BH02VeXcTNP+EC/vod
mVwcOLgM78/IFhqiQcAyV200sOYLIxmvPRerPv7DF/+7g/q64aXgcGE0aNniyoP4fa9rQ9ds+zro
NuNsELeLA3LVjDZY1WCAo6/CvR4WwXlumQqKHkbPoA0XVn+jnzm1OFamFW0yZEyHJLbcf4BU/G6h
/vnWgChRXhqCXdK6fkO/7JOy7oUZGTAP2vo7EF6TCUj0zTJZZE/BE3o2xgwBsqW//0L+/WuXgsmC
kJaL/o+z1u8vGkRpAoGk7DYJimMfxWjmVzRLV3//Kn/1rQPkgaKIkhWT//X3v3w0Rqkioabko4Wj
u5xdPgbqvRY0mVH/w6H1V9/iry/1pw1sW3pYhzLrNuR3eqiEexyzyfcqSWEmOBZDQhhpBKqf/v4D
mg6f4INh8HPjQTKxpenaoKD/fEKeIrSow8ABLVgZojdUxda7tvZiArXnSlhEPBMmPHWnqhqelGMx
SqTi4tTgLSrNSQGKo2EcEg2Ojo2Fhd4k71us+6u01u36YYF09FhLpAw9RfMKfN6PJjRnNG3iFExj
7xdN+KM1WPJM6aWBduCHqUwWxiTiI0iZUN0bnfbVqmW8/YdP/ju94fbJGWJjN4Ub5oh/223dNrRF
qThwM6HStTHG96YqYJmEfCqNCb66Eu+GHrtW7z21mUUmlDVdhqJ3lozn+5VdPGatqoHwEWfdOQS4
uiUpmBOG5xBRYtGzs4geiSCtTMy0SFxdbKLVtb9R60tkV+YRlAeBb+23OGcqEbqIX4LPk41qQSSY
VUXy6e8/smH8+7VLmlAOmF2bMPXxw/6+PyOyw58mM7Upaydfdd18QJv+PpbERLXD85yQ8YL6XruG
Eo2wJfg6NPlj8tqzruI1phjtGJbfi5T/6/oXEdsw0CvjSxQwUYvxtfueNNZ2J2EIKHsdmpnz5P1f
ws5ruW2k7bpXhCrkcMoERuVkn6BsWQIaOTYauPpvgf7/emc8LvuEJdEzEsXQeMLeaxNOHZBbojGk
LxT5O6PHdZKJG1xHTrNeFkTgRvoCYy9ODACY1mv8m50W90r65KXXz/1wNpgJ2iVKft/yLmavG4eS
ZZ06pXPMbibxTBT12GgGiYRtZJlyylTQrqtiEBvkGcBNn30nf2wXVUrganhyy2HbS0yzFV6wrEzW
ra15u9mrrU1lomsfbPGCUNc3avTYajf78TPGjbvBk7ctGRy5kOnKn8b3qSYxQatLHNNxU/DcrXIv
O5r+nbeZXOIJZD082Tpbo1HrbxkCnbLOLnaqfm4E7dpko7ioZH609YbN88wYa3Jac5VL7QEBS7Cq
gvekdd4rr71z7Ce36pxV0ThfzSUZZrbfvIIZEJrYQ2G4C28YrQoIM0TBcnh2YyRtSElEWBX1gr+i
Hyvb/jZPpr+8q/57cPl8mCyTo5jyzvN+KekUHeXgQFkMB+jQdaEWwydUJ6GeIhbZG5yF6ygvy7+c
/7/9rUtL5ugL3zb45bci55Q+qQlcdvWXzhrvhyr/HFr3Rs3ac2tnr1ngvv3l0/Pf2st3PK4ECFjY
pdlXbtA/LgZdHMhSywdqL1uiQ8gKzrb0sQV1vm2/OZ6ctwGuuh4mZ+3Md3/+5f/94BIRai7leRAs
IOBfPrjx4Mh0lBV/rle91USSpJOpHWy2qbu6N496v/e0H0wBi788zca/2ULLKckvtl2fOteyLJ7q
f58YhR5pRT/yPNuDdxPwCdsir5TrPGbNnpXiW0HPsHYkE4g8mRn1o0nHOvvNlS8kOxl/ezT/verz
aHwDcKPjGd5/kIWZ0Mivq3G9KkUVxKScCNE62xJEgd7AZ4KeEwF+03kIDhl43YLM3eS5z5opGZ8q
wtBZBOubP78y5u9eGuphw/ENxzKMX0FoTQMMRUivC004lOs817YAXJBTCflSx9On7EZ31TVVtDJc
M+a6l78WVvUweZF+7nKDGCUETvvO7o/IqcAID4a9Qo3MkJs4qV6Pn4zUvPQCpReliAwZb0Ykxl+a
OflM7EhtSQmP/vI0X8uafxcFP4k9dIRWQK/2Sy0S2yiZosRC4W7PQVhu+ni4MbyoIGxr4bwZ8Nrl
klgmLRsbZq4yhNrQPXJn+eAj0Nx0SHLNmdLFlSU5T+QF1aQRuwGbx7kgB2zM853uMETM4gh/PpRC
nenzFhX6jPGZWVwbnAPlQV2v+IOXtbjFZVXl+R4nO5kgyMb+/Cou2NFf6iD+5MCAGQ2oiONs+fd/
fLgZtATF5I+4xjKmKEmyTzzIDOAS9nNjnGXfrGMnsQ8JWSns3UoYvMkn+QVEtFDwywHPB+U5ANkI
7SsNILsGy54h+aPvYLH8VqhmwIZGM4tGatfn3zV/fG6T3D/mpQFbdlzqH9faFHXLWsuR6ANMzFGu
zI5+DLK+jjoSWMT0Dac1kVQZDMA86qyNqXeErbk//vxsXKu+/7wB/vFs/PKpH/t8tAEYdky/UQxM
+dSiwkcnVXmYZiBPktSAoAcZBDQag71OYGK99TznWab97Z8fi/O7k54CnIs0p5Dh/Xr0ke+A5s4Z
Ouj7EPpH259Otpm9DhFbbKyTZ+FIxF9iQAYbkwCi58Ztoaps0aYyWs33ZFu156jSeUqxltOqTicv
KCwINhpzvaXGSUt8eHb23UHws0IW9603BnS2MYunqHF9DPj2Ez/2CVkWmiTCOtaJrEoSQjIIrr74
zEvS7CLPvGVQHe1QnrwVDO1WftBPK2uO0H+xZJwsHYIaRxS0v2IDiyrYqWAJoNBfLTv6BqbpmY0w
1/Y62Hp98zqAxLEaUA0Cs47dxgS0pfnxL8/tf9/0rq4bgG5dx9UZafz7Tc+qxcuilOPUt7NvcdRX
G22G2l7N1PR//k2/OSRdWlg7oFHmp+rLi/yPj1eHAaJkaN2FbA0/05rhrlfvOTrv/DGBm14nzOJt
0utK++nPv/g3JS+zMNMPwExBldZ/bZzhDw61FzkczyViQLArq8FX9iHru3fTQhMz+2AuzKFfuegm
Vk68BM1MdPJkYAXrLMcZ5Pk/0PwhPqgVUpGkxasjdpGLzP7PD/U3b3RXt014MBbFBY3tv5+jPhaN
GaV6F5aQuoA1nKou/Sb1/E6BkimE+Oy86m/DrGvR8ssnnYmfGfgG0B/H/RUwGUh0/QBiu9CQw41O
YARnP5tDdnmud44JllibblfvtADlZh8/oIs7mF2JaD/IIiSo9p2yWnLmkx4xYEShOYvpSRjjiayT
v5RA/+3XeCEdLp0er4ut/1p+iaEnKEpyJo1wEDZ6zbQ+Z0u5cvVMoNBIP//8avz2HUuLxKydcRuT
vn+/Gm6QoikcVBda5WXszYtt81vN0sWtlVkwbb16Hcwq32h/e8P+tyP3iS6gmLaXFwRm3r9/cdoR
bGzYNXEtc/+KzO6eHC5tHSX4BhLV3tKurI2Y/jND/LImBhi7gNNtgN3Qh0cxqsGic9eWLne6nx3n
mZi1Pz8xv8D8riWhizTTZAZne6ybfjk1oDk5c9Kh1DE1+xuniqSR6dNdBh+KvvEjEVTHmEx3Ljgo
n313zQY0smcs6C0JDJxin9bEU/jnR/ULM+7no6JC5pWiu8Uc9suj6uMFMFXqLaGWcbrTiyk5aDhr
8m5Ocd5QvLL2D9apiPVdLPV4Q+F4YPWegMvwi7upIBbNEY+WUh9DmoyPgxHfXwlZLFYDzZpPjZ/c
zJw05yZohg1RrWUoKDRvSq4LQWpcsGcDxwgSmH81l4lSUsIJfQJ65AbytWsuZU2HIBQTnkPH9iRX
zhuheNUB3bD3Yjbxj7mBqC2NJCT1UQHq4rJGBl99JuSoa6gB/vyE/eb97Qcuzi/ORGrpK7v8Hydy
ovlickq3CWXsrK1ZpNvBnuV2LAdyngfnSSTDvau1n+n41yH2b2qtgKuOF+ieoUPv/uWgE6nBuB+O
a0h+kUfW3mDvhRZFoYmcbu1XrnEY2/ZIPOJ4zCPmm9YiiEsm6y8Hym+eAXopB8jvso34z5WhLuu5
r327CTMx3bY2CWhNputbMZYVMQLGN+Vjy5+q8pzaGHP+/Oz/ZpDu88uZ5tLEeMzyf/mUmzOxbxVI
vLAntgn+VBKafkW8axyfETGZW6EF5Tqe50OKeLpOSHf78wP4zSkT6Iz8bNdwDfs/HGQqpbIPEgda
2TAX6zo4YMpJ/Q7te0p4cqv/9S+mFfpNL0lNqQeBByzV4hz/98nmA/Md4tngd8oi+F6ZXooLuXcx
4xFnIvr2MS8l3ADVBE+a45OKNUQ/LC9JTp6KmhC3d3CXat/KVE+2QzEhf4EzB8nbiu8Gsz93RmOv
4grFDLJkdsYe+eZ+xMp7QXNSJ2dnLVPeS8eICeMLjtkkf+0miTSta9NvvQp21tTl9x3cH7YIlcMV
UKftLZV4LvsaTUdd4D4zlfWagRWQLvqYEQMIn/TBv8TG8oPQuH3LYEKlRPeZuv7ANEcjw5cy0hud
FxEQV8f4K7pEAm93VdnanaPL9h4cNhLT0bpnsdE895/IBgkWU9J99a2XYTbSD8RN6xarWzuIJ48O
4h5vgXYZ20iu66Kk5ya3KiB9DlZfHE8nQNR38zwZL/AJoP6SbvgWdWkZWh40/9607dsyyF+oZAZ4
TzihkByenHpgm94HX2mCskuNFuy86M/RPsE0UFP6pLfxsCmgluwCo5++JNRtBUZ1jGFOztkBSQr+
plhli0humobqMRXeu5nU87ueGfeln3/pC6FBULDFZfIGQUxH/6OeunGNZTmfV35RDduiFjP9Xi6P
BMPQgfX53G5E1k7EVxbK3QqCb73c6o5zVVPVD/lrDxU4NJbvrnd5uMYIlSXYl4RfccOVXdz0VdUf
J8Yk17sMv3aOvW+G+WKiTpebSrflz6+u90WZ2nSyjUKhfICOloNwtXHP16/+dzMWMTIuxFxgP0Gk
TsLjsmdWKCrHSVxie8kTjRG4EfpXnQhpI7sz0Hosi177VSE837oz0DVySGE3LV/NBYi0PDd1MMjx
fKtV7Xw7ZOSZRs3t9R42f9OtyFN778/ZvkK73JeRc/e/mwY3v6BWufHATW2cLlNhyfh9302losat
7WeVWcm+94pw7Ae8EmNEGG5GS0WUYvOCZbraJWR0k7jiRI+2X+2MqTRetaSCRQLhzNIok3XcJQ99
bWgPqmruZe71lyottTtjCWgNRB9GSrM2TuxETzHqgWPSdYSoL98WlPgXMkc3Q6cOLbpqFBBeNt5R
JrQjetUVINfhrss2mM5PJsgtwmEDZ0npyQ+ybqK1Aah4l+puem9XMl2iw+VWTQKP5uQyfndJGLB0
IU9wCFJCfL3gJZ9S2J1VjRmwNEmIT5FlliguqK18hBpqfplsgxFGLOdLiWToBaXQUbON4L7QW2ga
X/PlThuRKBZdDNkWvBlM1M1zHAXTI5HdeGSN5rmZ2mbTZTEaWyTZW7eC6jPREt+6nbBur19RugLk
91eeD1zWGHtqpHSyiK5u0Cl5TfbVWvBXnt+7MKtzl/c32Up9VN3AQo9x8vVtCGxhU/C3PC8zypWZ
+R5K+1juUuLdHnVkxivyfgeEUdtg5s8OZBQ8S7wIG135Xmhl/GIwhlhhDCT+eMnmk6ohXJrANkZk
U0zq73sph6+xst/kMCIYLEvE+6YFEJf3SWUim9Laor90I6wdt05+JG4xrUw7dphB6M2uip1iKztY
cGnZF48gRe8nX7lfitQn7h50y0EjZPbNUS+O4xUv4MK2Vq0xOC5TGUZF438ZkmNjTu5X9r9oaNq5
33danL05Lov25X6Q3tY2rwF5SeI2wZJX3bNra2jWWnPaD6jL63ZGUDeJrxwk+dfSIg2xzh5h17Z3
vpG5L0m6w6BWvKhhHO4tX1yS6aW2G+PJB+J26xfqOQYX+exAsb9Je+39+l1uC3EpOwBkRYQ+Zyw1
Xg1mr/dcZFYeduwFoBA9TojUmAvN9ilnBbqpUxMZbjlAF2G4tK9NY3pespE3QtQW+7Zqes4xBG1z
T/+uRtKPmirtHgcF9TewxUNLhNVjv9wYivmBqnxzHcckj1bSYexcBuNxLE12VMu36dCnj4J0aHeE
GVS0Mmx85e1HN3iDVwEbc3T5LJqYsJED7Y04E9+7D17ocS+1ceDi49t3EYmQd75DrG3n3LCWI+5a
ZT7pEz1ripE8Tg489+wgKNs6PUgGJeLpNvab6fb6FVG0GO2BLzuzlu4mZbHPgyJ4R8JwcuvmL0FD
XFwhnYDRGE5WXVroaYnAWnmNN+NLdM2ja3DthTg774MJfbbFfC2rkxtv8qpTbGT1ya6JZOu6NAiR
P6M8c8odK9ru3hR6trGU7Z0a06/JeLF5l3ozsYnLxa6y+dcEsygZsfp8c71x2BsYWaCHetfGZzto
tn5smAc7ir7Noj+5SV9s0+aj0uS7Gxlcc5iz8QecAtkRLQ3Cg4462FSeQtLdx+RLx/HGKdEml1Vx
NKd539JGrByMJyTehvh8fogse8gygj+GfNrFs/jQpjYkMB3wFsLwsrN5FNR9UnXbyvP3szmzfI3A
1iTdKxDmVWS2P1J5xkwZ0sCsVW9/kcJ90DXcbYy/7innN6VCkuJBR8Vs4MSbhhpSK+wzke2vJp7l
eVy2yvVt7sXLVZfNUmSjJPEwI2WvPrA28tbx8yWh3Qngp8dIBhxr2mcpxc1k+j/mXinCJKu1BviA
nSewsJYAbqX3NfY4NkxmXEmCJmesHFNzpBlKj0Y1vwywibHQzRsjrw/EfaCDy+9lubKJDRV5PR4I
RwcWq4ydVc5hJ7TtJM0wI07OyVk5etMHHec9jIeRpN12QQDiNqfFs3jaKFkd/iwCpOeDnp1kL8ez
Wz9nWSPXLmkNqa3P66GzdaCwEVWBw7w2IlC6E/67b8AiFaJIVnPe35dB9OBOc7PRFNE1XUplounF
MmT0oEB0fDz92zzFQjLPI0CCoDj0XQk61ZXsJrVbMKlQt1xQzrOx0duJP8gyvpa1fsOoBDWwH5a6
ufFmes+gm3/gYtFY/pmHHhsQxkOWKo025/BFWn83aQ3Efj3doAip1k1t3emtRoKqk6draaTr3Hwz
B/9m6hD+SIe3agaYYGtmabdtkuZm9LRypyuj3bGqkmTWyWwTV+aNo9FHlG1N4q40g9PkciTY3ofW
YzSvfOtTKy0dQmRlYTwNbjI53+tdQIdMLiQebHdrm+DhM9g02DxxDjH41yGHouCVQhuIVWVp4c4X
L5HDUSWJWM9WjKK/OpuGeO5nEM2wLo5MAj9LRskYfLE5Fh9+mn5aHY64cS5hTVBZrDzZ7rKC1xhV
/wthE18bo0ZggAXPebBvydmBgRpIzroRQg5Q3JUARI1SV0fA4KCYT/sTCtcq6+qNPg75RUbxbjbd
b6g4UBs3TgaUBHBwM0guuwbG7nT0V83Un63UxtCtqzfH0LTQG0dciwhCcW3AFG7Qbldcl2rpHQpT
kHUDI9aK9fnQNcN7yQUwrSdx30/tLV56wjaIRt+UTa1O2QhP9PpVJ/RNGwcDXFsuPaq1w3GO61Ot
kI8LjzaXOaODvPSU+7i9/Ck5ISwlnUv3WvgdQbmpdGbGPtRbWYDOgZ7XojLoYokGnhH89c4htZpT
3cdnS41+yO6mORlay0Sx1huSe7PmZNLfEOI51mY46NiBl1/Y2BNybNfj9DTg7kLbXlUK0JmqbH99
fexJoQBAeek7qwFxSmMlTi69O9p+pNiyJcGb5xlcLbR1mOWpjbxvkX20YMoBrNzg0d+bcattu6j4
LuO63HpxBjBcDtVpWJ6EDE7cBt+owxZFG06J4037anLChGV7oczxUPgxsxyumSuNJvDot7DcLbfT
Nn4AWaBGNjIiyAXUS1TX9Ya94M7rzGDfapgZukIc2t6xkagVebnOE/b/TeuXJyLlX1sgS7tu+e56
Fy34WZReup3b4iSqpjzNpASefDV/9YHwrawBYRmDqBq1vtsQCjb31SpdnuWm66qNUc/liYeHahn0
vdcX1iElQFkscPI+bvNTtnxljEk4OwksgnJ482VU7fguOl5viIbvd3ZpvJR5TBZk63ir6/1pHnBU
Xr+EzgrEyPT2VyzYlGVY4a6AsGTeYwGhCxrtXWcb414sTP62wcki2+Y1qTu1+/mtlgT5ibfUsLYt
Z0ZJQZe34HE1kQKF5GbSHHFS1WtexcXPu/3e9leliyFsnGsCiHvb6ug1IgSAw6AdoYl8N2hMtywz
/KM1gMzNYnljZYE6Jl53wabpA2Fjh6aPbDy5rhkebx/wANre4BVf1YXI9gYd3NYcbaCMuYYPTfcv
OROrS67qbIUDAQG1Vpt8yDMEG53X7uLkY/aN6MSQr93mcOHxTRPk3Og7B3AUCXA+TD1wA2Pm+yub
3YPW0Kvmmf4+DoDsjJ6DddKDH5PZ75SfKLxOgndTX+IfwwSz7hY+p18stOHrl/hsMA3xIS6P7vVe
Eith+skF/Xu99wr0dBoj3VoRowptMrazrpOPs/wgCxgKH4rl/9bdwbcQnCx3X2+uP/76lT5a9pq4
Cf/nv/78PT9vr/9rpRklInmtXf+88/o/1deH+78fh4cJ0NGY5v94bOr64K//zc9H4kz5q2PO3s+H
9L8/Api7C4vEfgW2Iai5lwecac6+cxSX6bj+f+TR61e5qf757ZVDer3vl/8OKQe0waF8vt5/vRnj
9v+TS6/fe3Hn7BqV3F5/yCzyedsW1feuh1ROQEO1KgKMj9dv/3czpzTSoHZ4ta9fcqYPRzsAZUKm
/LEyqMWTpnPWwQhcu62as9Q1+4KG0t3Us9NhM06LUBVGtKmV56/0ZReo0sleI477RMDfL2wXZy0K
950LUY0DdUrCrE0OVkH2lxcP1l0/Gd0uj0p1cRdmZc2SuygWSB8Qk9CuySEdEViZ2fiR60oP5wTW
vou5IHU22rCgMPXvPq3LLagfRZ/9WHhfqNiSTctBvmqK2Vt3hYU50ubsAWb00an+pnXMewQryD6V
yDfEA7xWTOwBwc/wRmbva+DBWdB3lWq+R4rAw2gi0NYzQRgAp3rOQVZoA9asFNN1WACDTNrZDYl3
x0yLuAj35Z7W6g7w104EEph4HBHpzvDEMjCMtthK/EGf1gFqP8uN5BLYs7JGlsCiCjbYk9q19IoW
hEbzXUDPa+6FjQ27Br2GyfoO+OidmSLvt50t9grgrpP4kBKnaNLTePhWv5HkI6VzQ1dBMEqkFnMY
YQWE6k3os8aWCqmnKdXk1qgq/1xY9Rc13A56+QChYwQ5TiQ1w8jgzpPVdzB7CXSE5gexJ09a30zb
AVfxWpQK7ktCOO2OWCaPV3aRJQ72hqTedls0Q+hVZXCKW7QJgtrIKEdtP5gfbhkZhAw8J8i3HrCk
F6taRGcNfcoJosAEjQ1WoH4m2gKKV5CKtRgqsdGbotxgnze4PN+k9Y/KjhUY4DLdAaONV7AIc1x8
RN5KXXrhAkJfFRmcwSmu1kbXcLFvybXRCdHQsOTvu2j+QOOY3XjYk492658KqbAPOhLvFMIzAbtF
A65w8uxBsesABGUQQH3BfLV3pK0fpkzsGT29gEhJMaQZ6DojqArYk9R2tnO80l4a7Tuz/kZ3Kzfs
cKow9kx5K9yVPlDylRpr+XoAWFgqr91I1psI0hs2ioVHQ1jRuzMCI8yF6QD/IJ5oaKZQsCYCjQkQ
B8ogOqaAyoTaAKnByW3dZ2mCYckm0Dg5Ehd9kw6FdpiXCFKhSvtQuGV9JgqMK1EBYnLKGNlG6Ltn
JomoopIvXkoaUj5bYoN1uT33zIcAJBKXVPjtunZi1Omj/6aMOj/637NqaAmqC9OoTdezY94MQI/W
S6bFPtOJYTRQf0jH4OhPEgV7Ci6D63RBiPY1wCwEVjLX4YPYbrIGdaXfELsd01asZ0O8WgpxqSgx
pacVjROhhzo6hTJf502+07S8Y/pBXpNXjSNjrHIKq3q4c0z4hAvHL2DOdRgGXEJ6B61U5MDMy4oO
0jdvcpO1cKbblPau66yjioM5178tGrAalmsKoGfp65jo5/NnySoZM/wXrao/h1HZx8GYNeykMSQ0
F7lWMde72IE+gu4QeIfqTeIlk3cIOTtVkjxFyV1tEhF4l4TkTPTPosGmi5zTadlJM/c7o3PyMaiZ
DpdOcs3sVk37FoZWmPYEAETm+EOIarrnBEQII4dh1YIMPYosxeM1ymzdzoV70OjmSLozTgW9O2S+
6mRICjBLN19srYh2Bb4WIjEH4BWzFuwnCWFtSMdNTFTDY6+sH5FzqXCcp+xxNAn/kDoixSYKDiCp
sBYCmt0YbcFHe/kUjVYzHhpl3HpxSxMXSByaHkBpa0KWSaF8aZYbUBqJzWiu7L1j7wV2CDnn3AV1
dvl5Y3I29lbwGTUJBRZLiK0ejKz+8Bnyw7wmOVclMhVHpFCJ3K3HCpDhYFPStmbDqUM4f6KhVBvT
Z39RxBEZrVYpGK5zUi3VpBk6bXwIWiYrpijQI+CDXvUxNnwc1O4EV6oVzeGKulTlN9tIDSzDwAJG
PzE3L3Ak3V2OCIvR1hIIAXcJ1l2MzJXTWptSBkPBuLf14dtUzsnBiyQ/q1hrhHlsua6YW+7d+rWo
t/Vgxmu/C8Ra9/r8JKysWpWJ2Lki7t7HQr6bulqLjGKn1AHrtwqqQulOH5VpHSbXCqdscpmF+vh5
tfqMyjmUVLB3BunHKb3MakC6uTIHC3VNO78JEzBNKsrXuU8vScRSIx6LNGSXo/F2w+hRDBXhaeyd
UV6101O3oBbzpHfIJ4+/MGyEG5cEaHdMotvUbLLNCdpTmYVBa4Zlb3JGEfG1C/iZ1sKeaYYWLO0t
Zeq4qwcdD6jnpusiWyLjYQJqD5iPgt1QWrfB7Acoa72ckTrhZ1493hAX01ExBP52LJYey8+hCucY
8bVB3SXdqYcOWZm9f5tRAca51t63Vv1OVC1vOltmF5V1b1mTinBi+LKrBrlzmJptqZPjjagQxrVT
TTRpRhyYTRdSkYI7wio4eSzTtzmH9gbg1rwbW3mUiTK3E5N6uL4DwTwBFxdLPsDdRj+3xI8RXsFc
qcZwPn1ZHMMPkgUSGfUlmc5lCTCdkdeushGw+f3uDOR3Psg4+wGOpF5bhmuv+Eyw4Mmt73kemKE9
tpyxzLr2RjtHMPewz7JQOzCXmQ7O0GanDlKo7OvooAGUQRWlvmtOYJ2axWStgiCGi8dwpp1Nlm0q
qFYeur8bRgH6OcubtTFE6V1j08NGk3lrBJXC9D9U6d29LtS8yliv7mMnlUBFDR0uEwFie5xb7Z0V
PcjWKh7rPMY/Gpt3aBTKR7Tx2c7Hvbgxhi/tENVPTpoOF5WIL3zcmqfeHyjrHTilQfRpyrR4E4Ns
TnqtAYpcvkUZV2x60nOOlgSdngC33TQwckY1AvUS+cmv+22L+VM2jvdWAMdeRIBMSUhDAoaubv0l
0cqYenoCRklOlKZ7EwP8xjPGGQISYlAntYtDDuxgPfGDwkDLd1OTfHUUePPUl/e1m8B9jWEpq7p4
AtcJkV4ayNHyT0gSYAQHIDR2oX9mMF0Q8Z+b8TsDie6Spdi0erzvQVIGx7QYgCsNlrlNhTroRkdo
aatj39AGeUpZZo0oYMICUQ+7LcrOqcHwTp4lSxKalzKOxN6C4r+JKFMgaSFCNt+FP2ydSVqo8GJI
aSKiwY36r6ZV3bhmUd04BuPCqOjVwQFSSHjPTgnMSuS+7AAIuncydXB5W+6Bpe0e+/eDYy883rTV
uYIY8E0qkF0xbmQROQuQ3kpCS9cx6zfUsGP51ppwqkyGl6gqg31Rm9+9XrcOQWpdlMUYwSITzx2H
NtSnQR5z9k0rq0to4n37DHD+A2sdA1HPG7dZOkPTAD5KRqV76Emp38G1HZD4uxAzYpsLbjQRl9Mr
oK8V2LQoWbFHSW8lp64hjMUS7TgrPcJwXtSpvTNLJiIaKzCEJtPWFba11sdu2M+AiQ5IeQ5zkpub
3M+RVXFSjK27sxhVbZxKrw9tRpCPG00vSWM42OSxvBUmUuZEFcGu9FvAV52oH4282HYuI+UKdUsI
1jVdsagCPYHe8TZgPL4yGxCdHos3Q+9INvAV0g9XMviQyYMPjUBHVt05wYdhR/IgLSbDnUWwJSCk
MB7TemPSZa9rW1At+FxG9cLWtqY9XOD+TLtiaMCv0i6fZtpZ5K4RSwJHfCW+G06DH3wFBCAvLQb0
JE2gt2MWyQefOsnVC4oLj4lKTXdHR9vudcTalmpKOCdHhNM0fpDPEOQ6bWgBYEGEieLcVYcoa3F/
dpiWR0Ck0Lvu0rTxbtrGXSM+Uc86ualpq70aiq2MR5rB1EQ7zVLvE7XiGYpcvgzXzn4KcJ88ryrk
hQEqZ79GlRMR0RBpX93xR+SV7quRvtdTEW0DR03nJVT2sADnTCTMXNSz5AK0R6wNuwQbprpLBKf8
QY5PNdxYirNBuySpn90U4P3XjPLDDMHJPfmrjIdy4V5kfuP49HKxj2raL2IY3EXX30dUMJ9T3no3
miBTEG44MzrIrAKA6jGvGS9IJ2pXJIvgJlpuOjvud603eyvKxuAm0O9Ze52LSd8DDcj27Tw/1Umf
nllRTA+tPcNcgmwqh5T1k2O/Nd3s319vGNvt08z8qCuL5Z1O+qbdemJN7Y4ZKJ6e5ihVF64H8sGW
+jExk68jY2Km1mCiugRVmqcF3WUeooK+QGs3qIF4Wq3yvrIyY615w8hoGMAeazow1TnaZ78e/QMV
Q81ULmrvzJkMwF2AdnFrl9a09Vy9hDVZpGcr6bZ95s+nkkHxVpg63FKChsG/SNY5DuvmxgFnTuzt
fYZuZGRJ2aTKP+MdVccgRrwNRPxDNGCDLTXb26Yu1dGhYa2EADSUNNhqi9jYDIkZ7wyfsaJxyvK4
fiwdktVQS2Fagh+C/4PU0R2Q5mhlCof6PUpIvdai+Cz88i5LLLFPWDAwASVP0qrfWL5zitil2Kk0
LeA9EpoIxbMHIu6mOzOPhm05pAStTiyDDOc7WlQNpBhELmWII3qD9nS90doxWNeKJ6aGfHEPnWTr
Irx5knzij6nsBlwEuiTPzv9SRvGHhnnzLrcspJJlfUBMBcYqskZKxrImzLMoNtNoDTD1TTbHjRsf
CMVV67Zo4tCbiZ9waug1ZDtQnkyK2Wuy7PgFu2dn18PXCYkoqreN8N/mbr7kQ4Xs3Rrbk/JEzVKk
JE6ASBDQhmKbaMb3ydapf6d8PII2XiiNPgnmbnFvzkNLBqdQt1FEEMxkmJupgEhccgqF5QhhT4KW
Qz2UvE6dZnBI5t0WznmyjvyUUiglswBaZH7rxMSafTYLyTSoRnR9bv6l0vCHKtgvX5ir1+uIt9ho
uwcaa5fTG8PfmFgNkgGr3YGrfiqMFNIcJYVTiHBwe+DtnKMHLDBMB8Ksl2KPx/6pTJJ6EwXgwkZv
/D/2zqO3cmW9ov/lzWkwFNPAk5ODTpKO4oRQS2rmVCzGX+9FPRsOgAeeG7gQbui+LR2G+sLea1N7
KKJaiMdp90kKf0L55FpCT8zdH681EW/Wgb0y7fEunFzsW0U4gN4gVjARIedFwRVVir7DQyfQInhD
aqPsRaw5Ieva6dsRqHBLluN0j3DIyA2pt6WmYPh0CN8xgyjSVCDXZhLDAjnlPV1RSoYtFhKiwIcc
yjvzCoiDZMWs0tj4rIN1Y4Ddw+mxE6ryt1kF9CTwy11FxAVCg6gF8WR32yyYdl1RkSlcIXpPSRb1
Qraf1dYRpfjb63v8I4uUSb8dxNZVM4zuQHLyDjzO+pfGYw7Mf5ygPclcA6A9fJG4HDO3JC2uIPKC
3D9h7EttvEyd658qLZUPRkmOOWqqnIUmS9SaLOLCMmPykqP50SWHc8jlxhrekhJ6W+IeakUaiyvq
lXTqmqPehSjpJ4CkKacInl+XPXQ3ZeGQdwITySUjGWoJ9HWgedUcyAAgy1ukSfQGCoxJLTN+mlT0
PNVIKzd4RKSSsFjpgM+D0T2G9sYwGrTjWgNgu2D4Zdq+2ml+bC5UWQCIluSTAVBRB1CT38zD9a1n
1c0Co3S/7lmyZWn5yZrM2Y6hxVhLw1pDFQQLM7IWsaMfSeIuCHhpg8ea4dI4sK9tcS8ctU5FUHbU
Y51GUAbSEDlEq4knVXy6psgOyGC7hcpHCE9RZe/aua+f0yc6FVu7EXsvVDJcCzajcDy3CWP0msox
d18jzfcYL1bFttbJnairKUXsMLgb3oZHLtaAr0HSm+i1dekK44D9LluwVe2pZRGJS2xkcIgnsYyi
xnoQqHL2eZ9ffVcBJCwSJj+NlGfXpeZ01EDABcX7EKT+heiejRYzW4sTYhyHRt2poMC9FhZimajZ
W56ZrARefpaf4TpU0t9OOpFdVDleXborLa/luXWnu8GmbJ5IuQfDzPKVaEtyGT0+uL4aaf+dmeoe
GHfw8erAG+4gRgfaV9p/tr0J3DEBf9RYjPeitQh8eLQ15VtYGn+iTGVsOYpvoLfFlgBzGHflT5E2
0QMSO2/j2sl3b8+jLjPMdgmWe9vrS6L5DH8jvOCPaRaXIPmd2zLIHk32ZA2IwYeWu5ooImdvFEDO
B5/9C8FizTJUlXZs7IRCFmvhcgohqTKb/mHPS5OVU74EExgWrWNY5GkJg4VqOFnqgxnGMqEQeXX7
/agkpFdDGUuDIMCl9KDCVVFerzHwH/zJ+pRuom9iPUoPQ+UohPzG2oy7dl8XSUuDzquEOvJWBH8N
V5Y3XdjErRB+tS6qJNk6IU+m6w9AE3lv+HQblY9tJCSTBpEk6RhZ/64yGZNLNN6qAhClrCuAWpoG
9bBkQ/ibltAgwyKInM+YeiDOGAaNqfgikqtciVRxlXt7V7p9t3DsIVuQH2IdbE/7k2Ek1vG0bhg5
ch50owdkmh8PBDwhLQUxEnkgJNGVsXfxx2hnuUi6mNCGK1EH1tZl2ZJGziHMgYz3o1HuIbtn24Sx
36YT72RveUTbEGZkxH28d8W5ZMgCJCkdNBh2BojZ3vS5A8yGBzmTr5Yb9AeMfeW2mnRnWbJ+GoTD
Qt+qK1QkFe99ofzj7xcgtN8VszVmf3G9YXgRQ8+Eg+hV4iGS1h9qSv0rk+JGtnR0jsba2xhRfHI7
QJl13IHxS2E8EsHF89zOKN8myOg1nR3zlvg18cvz1LcDIQ32Kanm9ZgK7wo5KwVTlhxMIuPqtMkO
hJ3JfTHYN6twh61Z89Ka0pr13pIjIwq7BWHKw5eiXGul9xpkkuK8t9LtkAqyf31toA6wnhO32OVt
8wmWKL1XjIS2rMtQeHQWZOxW3imqxv0ApzqdigzEWcB4RVn7zgf4jBF8DWuPNo1MYd5IUH67lIHp
6GGwr4NxESkzOkidU5QIOHpDchWARKW0AhMuDFiMhxqgAcRKezML2dfFEHq3JoKArg2VDvPd/3AR
ri11J8Q4PuA9wLrVLsF17moIb8dhDO0FgW5bGHbtMQWLwKChNzbSoqeZSv3kTwbnoFttc4iZizHV
kgWjMVCHfrptSp9WB3851zh4PJOJ4WwSvwXkX/OUg79iQhMVwSnXh50+CP+QUUvvuwyXuVM16J3M
7Bx1mbYbwg3fB325ljyOMNXQ24zR2ccyGAGd2pihkW1z9pSsoIZmP1WCVlk7JWVDvKcukhVpatVe
FarfgCo1VjPhEjtIx0jTect4Vq7QVSWlQrQvUFBd8ko756Ps9oTUNqRyhaAPqig79TyXkTWAJcsJ
DaiHABACWrgoPUeKRJ4ms+OHNKi4PJ0yt7L4RXnpyfL3xe91dJOuVmWLUhFfztlxjkdKRb2urmWY
XCyToe8kulWmJR1wNJZYOfflOqwqfVelLdhHpjyyls4TiSrkhkjzqQRpS2wq4qMuZTPUxcafghzu
a+wSD13W4t1j0LLECsS3hL9jXdS59aJ3O9X9qEqJe23p6uol6k5uRYIYCLJ2aoXZi51FP6XjdD8l
CU+OPZJRJtHD2hqtcDyND93M22vMIT15ptj+Mrw5Bgs0iGayTp0yOrSWZDreju45StGUBGGZk7/S
rkID7qjGKj2IzXsT+49RPnET6XTnY2lVSwzSI5LF3DqrGWQfJMq+dBWA0QgQQcko71LPX0ad5OO0
IZMC1p/JfEAXzxOqcbjnL/jk/LnHBavRZ9exsoZdM1R/8wpSmpe4tUPTj6BIjMO1JzPhLEHzs254
JLaOJAf6t6PNnHPlYWZgfB8lS1MvyCAMgRrSWtv7upExJgC8bVNF3S/R0iYUtejgShgKiqbO7LUZ
SJd+GKSc4E7Wttg2o40pEbnxuv9wjcmmIi/VPi77cKVima4nM3VwUEXNTuB1ekrz6W/F/U3eTnEX
fmvtavroRcqzPOmdfukHXj+JS46xPvX4H+O0PJG8hLBFeC2r1Sk45rJiyzLFDxga07NpPISS5Xap
YB8SInVTxCldeqeUh7TjrsMx1ByJpdBPnSias9lke70unyxbY/yMM2fvSUlBA2eVNDUsnX5oPQ+j
/8iwXx06L1oJLALAOMPgCY3wi5hZlnpap0cSzLObSXjWorT8eOVaMRMypnnEGJYM/0wMusOcdcGO
lh6r6nY5mPFNmyjzVg6/pmB7VbeZ8zAQC3dudf1k8M5YkQdqrrP5FNEyRrcOsNnziLapZ4FlZ1PJ
XLBVj6FW6jc/OjTOFrNV9kUsfQGUU2+uTXctVZaBzxYajWdqvCFMxMBtSATmrBle6Re7/hRUwnu3
EjC3VObW1mD8Q3Xosl2a8ZZN2H4WQ4J00anEITeaDzoC/WhKzgQ/ttY6dnC3JwdPoSfnqvBySrMu
uvaDdS89aj1hRExI5i8eCyqQG+0t4fy+YoO4GYBtHRghB+B3qIjmhONuJCRN1fiNGhtUaBD23LV8
CRX9tjb1/S5r223XpURs+nbyGCCMc/R67fJeXOZWNx0dBhi70Ql7RjKkW2vYAivfCl9kzNg1zJuA
GKOywMFYM4AWafGRBRQiwDriW1605rZhO/rCbhuZ3o3JniPSCwGb1iKHcArU/yVv5+4ZuoDsdhq2
oZMI9Wfoevnf0qo5Al2yAFsmfV2j838NPOvMVuiW9hRDngrG9QglalVCVi6nLqZ+okUv00o/6cz6
gbS3TwqBMp9rEb9GNeOd2sMvRnbbRhijRUdLyiRFaJd3FQTmjKwtVJnsoXxewokdXGXufHohKYGR
0z2ZWniREYLbNiV6InDIV08D/hiyGm726HlH9vQlm+A+YU6SBYRwA/4BntrdyFm49/gO3hzJ4DNN
45uB25BFiekseCZxeQRw/9uN05jON1GUqROs05LZ1O+XhDyHswiFfoLGtApXGvugt0zU8uhk3PBG
WuhvSnZkfOSRd7R65H1tE7nbTOvyUxUT3ljZdvsccXMz7E1fEFMlW8aHtFRT6O4hVxowOf3qz8iK
aIwN/SFKQB9Unm8fTAuOsSod9J0Nq3ort748pELPDSMcqgG7XrpE2aOp6IfHcXTKo6aCn4Fx0GMc
JKRMFAgV/N95VYHGtKgii90N4ytHNjlJC39dVxuGlWWh7AQqYywh3LXbWs2ugzixnu2pj5ax2VmH
Juis5xq87T//0ak476DFjRuZEa+il8jCs2LI9yOx8cBSwo+xteLnrHr0YXu+dGYQPvZWj+YiSW5+
H2kXwAfbKgruTHVGsvr8CHmeTwJLEUQvxu8uoh2qQwdk2cf3eY+y6UH5tss4JR3vKdR6DZPZUWaI
MGhzrGPvYokKfVm/TQErLMwF1QFvZreVkpmDj5oNsEDrb9KWFtpGhF3M8vLJJoGxyXsPf0lWnO0R
H2RhsckdkZqvO8CCG7a7KCrtpgRUmf9l1EBAm6mjYABlvaci55Gg2FgMOQv+YNRmii5KXl0N06b1
6WWprceTQ8FPkEvfUd9pxs43hLp0Ey1vlYbmy8juQbVe+8g39neU0l9NyEPWbRr1uwIZ2kKqNHhA
9q3WbDVZsAbSuaQoij0it7o2OHYhBW/etH+5nAwIw4Y0krglmIZoRI5iw7rS6YorbWWL5cc+5po9
rNVAkIF4He08vdehJu/Ub+FC17Joa1fUR31Bj91PajrbA4MyNbqvraW3z0hsaXHdfLyx2jHOU1Cu
CGwA31xWNhvI8UM6yjj9ftE6YmZGPJDML/h3rMl2Et7+1ounI9cqO6DWMx4JOyUxOYWMHVjHIB94
pxm0NY5r3SfjSfma+Wp8ZU179gafcCbNDC8QRV4HxyezzHZL/G0ExLSy6S+5Nz3ggA38A8ibRECP
xUdSEGHAfsMg1DAiDKKpZfNLNCAAZOJUtmCB21VsXluRfSY+2sshqaxXdFIRIrsn1dGRJI4Rbkqr
k6eoKS6u6LQLDQMioKhjxjMl8miE2qGpuPJAU16dyWh3kMBBKLrdO52Fscc4Zh0Z2YW7YTDyjT/g
mZHZVKzJ++kYnKTCGWhVI3dthkG9KvHO4TaTLxFT8SXL7s9MmNHz1F4dFeUkxNj9emran65Sj2Nl
eKtBlP0JUsWhKy0beFz4HPq1Tm6QEgt71KYV54S37U3R/dNw+f9E0/tYwSX9/M5jEgEaJeMv9Y9/
R5buv//1H7PREXPr/040hc4qw/i/E03/+Xv+k2jqCZiTsNpMxB/Cwi/8H0xT+18cwHy8R9h6zEhK
/hP7UxX96z9mqE1Ttr9/q/8L5CKopjakNzg95v8JYQqvAp/qf2EmCPyrcJ19W8c5K+Co/Q8qoG9y
iwSll+2Yl/2USZ2jO1roU/0XOuRh0EwYZn76HOf1g44AfpyV8CCk2wOJuKfxd4uVdYCWWQ3nAwr6
bNbSe6Ye7notqZZ54K4D6ZsLY9beN71x81rtjCtzHpXwBFQI9eWoVyvc+T8TEn7d0fxjYnXxJovY
g5eJQBqG4r+Ztf/G7AIYZj+AxBhgzQ6BbPYK9LNrYJr9AxZGgtx867EVqNlf0JDHRkKBfa001P54
bCi2rOakgcfZyNmhwO/skOMlkG2A9+Dl1RYRoVFMFMJVMlk4RnaRPocWpea5KMWHMXshnNkVwU51
Myb6p8iia5AhQGlmAwVGinF2VKSzt6LCZNEx9opTh/R0o1iDWYPz6toGmzkGvEkUPVEH3eqgjCCs
lHgHMXKALGQEi7NDnz0eanZ7sH+f+C4xgMxOELt6bmdnyJQeiZSY9gLLSD57R6bZRUKUS75mTiyW
ftj2KwRkNw3lisB8kmBCITl+m+YhK9wJS6ix6We3SjT7ViwMLPxlYmdJHSbhU4223JgAxntXHeOL
NztgkFwenNkTA9ihW8vZJ9PPjpmaXXgrUZS5ToR6GnUYdtqBCD7vmz0IIRwaCoRgpbQDCW5bC1sO
3PAvH5sOOLXXIvS4HxwIPfZX6jLm1AiDR0lFCrO8uhh+Aow/FQagWAUcErMnCH83sHYARSV2oWn2
DSW599gr8a7BVBey3FriwVTtd4Wsjz0GjJ3kAZ8gEn8MSU5jsXDBopSznRKzZwlrwyIY5VZDtakw
NXluJLgV0kcTuxPeoS0BKuuuxl5jYYgqMUapOUF3GJBkIBgIj70/rsF9+Ss1O6o8rFXd7LFyMFvZ
sylGH78s+2ds0dAPke6vwRQsCKwiribgU89Ir9m4Bk6vSlT7EfcUCHdCgmGjbjiVjE1eMNRrbMcn
23J8TKIk38RNEJ1a0qJFOrbwG1fw8uaAdS+/AVxRaJhBXw73oWOUqxFwYjWMzBnSBHvbD94mhajH
G3HDEPOU1Qj0vEQTR88cTl0HAz/WIPskTQgkCGEO0bts4mNsPiixWE4C511wMWtQHtumJZNCb7l9
x6Ah8LCN9lFUjyuQ+R/GcgzCYk3ukUfmEFNW8r9PTap/FFro79mMPSeDZSxi12FexSSsn6YHIiMe
SiLrMXc6EyyX6T3qUPNFnQTVLcZNEwxLR+vHpZr9cCkiSMwtKUK/dhcE+K0C3lKb1m1unRfrO+Ob
RDt/r9LQxoE0OFhZ6g5nI7tvKFVHcnb4oavh6hVJj0e4AwIf17uQ2fROczwga0Qf9oahrfS28ZZm
1IdETNbVkgprujOM5DaK/sSI/dhi1k/D6KUXOEWM/XyymV27omLqiJUYcBYk7PZYhJHciA9647hv
KbjNM2b1FcnbG1pv+0Ha4VejUiykpfmCHMnZlT0fbNTW6OdCDCo8FVAiBRtFD5HiJmfVN+Ylsvqu
7lHSweEfzOo9a117IzTRHsl4ZQRuLqfhS0x5fLeHdAVECmNv3+VIJ2iDxeDUa4hwsyTbfeg1qF0o
rvl5ZoOmlh4JM+hqXOH5hHZAynVtOJjFO/+UqM7ld5v4+eZdHRMektZoF2TqvGClIGGCF0037/ka
M90MKpKPZTjT45kG6BUReX7vkOfukF5ToyJFNVNfHGnsmrAAuh8FG3rprUXGxhF8115E8QcHKEaq
KXiM+5yQXne4QZtckR1FUpwzyIdeNHhLJuS82lTkL6pglaQPpwRz6MXwOFA8P/jKE40/X6YrzBsR
o4o/JM01GAKYrJLOThKKYTybTfKSY1PbNEV8pI5GeRYjxfH1PlvnenXxuA1MgHDQPWDngC/f2dDj
V1FH2HNjw8MyxxaHTYg9IAgUQ1+9WsTRuwab8DpiJiHvUWwwqrcL5k4EczTDe+S2JWS68KUbFWlZ
ZNigchhx3nrR0jZIDlCm9mhPDVnGoY56rH7EdteSSdD0b8JspjOahseOOJvDoPhWjShgsez20crw
ZpdiE0/PpaZfPZxMR7ywSG0HMmfJrVwR1h0x4uqGt6gyThxoDU2bFR/G6lqUU7Zml2FgMgmao0OD
0cy6pHRiWc7gi0THck9MfcqbNAWvh8k7S+zP1mxjLE502ZaS7zba9rkl0SHKcv2KsX9owya6oIQ8
m2E1rZXN3JHo8j+cNc7r5Irn0bxnqhuObF4KMpr8p65Aoml68jWdsq/OotpHz+uuuJd2kzdtHNxW
6Hngpuf2VuruN+kIeDId5y2JTPxuVXLusdoc2G8QtraNLOgSo4DMHjZiCdR/Olbt2uq17hHWLduq
zCdSoSLr2x+SrW+wUfA4jLO8Tc9MHU+sn3xKf2FSiaAhmSeZKH20u84DTQmv3hPXJSCt1ostShUI
T95o8cHiq8WVSmuKTXodEgiDv9VCLUp2zZqYE3+VO5LBbBKhFyeNLEGDMsh+65TaNuCuIvmAM7DT
svhMrM2u7uS+nmbhBMeJCWb7OMQB1cn77747Lat33c/aszl/GfX602M6YKCBhiHAUC/F+cxDWyEs
WzpCRtjONWOpw9aYUy3R3ZQ5n4xvDsupyrNtZhBeohFTNznlfC6BOBi81llWvpuurTSS9EvOGsIA
b0tYllt+hug1lC9t9LdRH6MPj033G1pzt76HrgngA19jZLFhkiAcynI23EZGuJYpsZoQFNSucsL0
IvLt6LhIaYqQQm6wwI9Qiug6Y8YOMkk+DtoBMd4JyNS0lK6Sx7R0P6OQBYkRzdc4zbADYieX2TEI
8R4IE6GVGXJrunpFqnqV/VAO+Syba9YlqQdDQvJhTInBoTmZr9IsurWybLWyNK3dKMWjIoDKSED9
qrL3qFYOwPm7v6YoVoa765oiehP5YGydPBYLOEnUWGQnL4Kgw/1ld8OaupIgQ0GdbQZ9tWnNSq7S
ovlKPCvcWZVd7UzEQih9djE6kLq1+1PWnz3DGY9I8LzbfMswObOBCpNow7q9nlK50hx07g4mlzVi
vgOwQM6pNnYOvik5mLvssbUchRA/5Z4Nw9PgUuqbQ7DtKwcKpAHpZUxLlDCeu6nGorjKIlmlXnNj
G9Zcc1OWF4UpjCbX3qHNuntWe0+RS+OCqFjsGnW9FJE77IxsFtr5ybQoM7KpWLlayIgctXUcROtk
d7vcAtUfFB7pkW6evWXML8Pmo69FlK4rUgcuvvORR8pdBZWZ7dwc/H/UDG9oQh7G3Hy3Z7G26qNi
mXQpLh0U3p4eeri0OaS7djIIry/Euqo4CtjZHQxvuJQ5fM5udD8Yz5KFlafbifCrUGWrzmCHbcvW
WvrFfqB00fJkXbD1SIvuE0rxnpRL3PljcAKN/INGcFfXL7Xh/3El26+i3bZsitLe+xP05U+kcMDH
76SaX8YY2mZHu/EifRtH62cX23uNNdUQWvvY9k/UphdNF/uAzMYuUJdh6Hcy0lehiyRGpdrJooho
CUTwGAbIsdkw8Niq2FsSAL/VJrlRmtoqZ3qxB5LWy8Rc6UiyUDT78LinnbDsR6tBJOO57h+7nQj2
VA9DU4GPWOE86aJNZVY3L3funLQKh8dPR+GNNad5hcW5kW1EWhpjptl5hLbS5RPHKlq0xqlaVXb9
Mv8ik6kkJNLdMJYHlfSP5CI9eLkdr4gafioNSSgdMsyYoAFIlJy0ln/MRng/o3fgzv7b2sRqh0SP
pSzA53kaepBlp7cE5caLehIbT1ZPqgxfe3kLfRY5dX5X4dVm248MDOd6eKwt8eOIa2NZwCr4A2ur
2RkdfYcPEIT/TmoP7hGRvdQCygx/Lg31IjWAu7mc8dqId0A8yRH8Z2cUm16LzDWQD4RRfZUvXFKV
NC9Y5z22HzTc8wPC0jSfFVIrZ4yPbhzvy9KnIQ6L5VjFO7g8K1qPPeoBhRSTieUk/K2N5moyY7LO
GvUFCiX20JeQYvnSIW9XhfE+NM1bLxsE6pvBqD8RsD5r2PzTRzcwzHOlVZvRHr40f9xP3odw3dcg
ihgW5/eijQlhbD4aMZw1qus4n1i+V1sxRLuqKf9Yo37tTJPRLwULpgDPieCxg7ErBu+O3cLaaqH5
hnX55IzWLjHafd495Wr2klUXCvq1hwFv0VsE5Bnu2i6yu91lu+hSSQ7XKUCOk1sjljW841qxpyPL
loQhJdS3WFtxNPE0JGqD/lEz82sTcKdUJuWhXtE8uHZNDpN/yQ/E0a7dkhk8nd5RhIa/RHtg99pC
e+yq+YE0r3U7AzX0BRSedVumgE6mdWVkC6QQj4xy+TDU8AQ0+e5N+YPbxAcnbTfspzZ2a5/7Qs1j
4YsO3UOabs7qXNsprz7Xbr0gSW5BWDXMDvuB0cBrhzkZfAdbShvVr7AOeRO/t6l+S4qFO85aEUcd
Els8Olr71qSoy/H7dF3zA2DwKLTi5DskTU3DmZ/0QXBKD6Qh6Ub+MbrWWRu9sy3qn3S4SyO/1igK
8MQcwulZ6c1WMninvlsIz8PVh57TMq6+Ez5rbrOP3WTl5/6BEFlW18aC2m2T5KC2kN1tszy/ysHb
hWz8wyL1loEY37so+X1lFtjemqx5bzT90fGiTx12cZDvAA594b1Y6471lGP/Hfvyj45EcdTaleya
O7bIKM0uPvo43Q0WrA6XKs/3nohvZZHODSObguYvcKWb0wYf5P/63vDhqvol5AU3pc6aONG7zJxv
FeFAmUzvucvFM9L8b19pf1DTHAqXbWygr0qfuDq02k6PnC4n7QnU7HyzYIV4LxO8eh7FWySQG7NN
yqM38EtFg4PNApAoO7Ef6vAkSsADXa8thx6EwmTz2I95gz7XCxF1/TV7Hjm31l+LgflUas8V8ExD
Nd6U8p7z1F43mn8eKCbIRX7rrXrFO20ZVt25TS0SEN9bLfksuCaBnz61ZbTGt/0wihIehV9sW9KJ
NZ0e3W6feGGEi5DsXq0a1n5VHDRnuDopssE82jYWgWFq3CY0FlYC98gPnpIk2ifC2IbmeGptbm1m
wnZ7HZj548WtQOu7CS2RCRw9i3duV68hUTFD0JqjJj7cM4PGi2dSjTAcw8IW9/BSAP7XOOaqDMZV
2kbfEu1v3UGbwM5G2y5AkQz2AmHVsc66neFhpRBt+ljzds1Rai9t31yO2vCdZ8lLBVptG0IWRVKI
2hgd8gh7f1Gn2l1ybC6CvDqN0jzUurUpDfdlqrirxwqtaqxvCPPB4uaclX+rkvqW2iw2mqp4R5y2
cRNJ0zZdJyFmABQCJv2RBMZ9bdWb2JGv/lDeagtqg50UdKYCZleGVxk5Hvmj7FFDbcdEjuSBnhcH
0wk9YUQ4VD1cedV8GKVzA/c8gT0s4uySq3zvaPrWUP2lmCf5dr7E4bw2UlqjoV7Z6bPoy+fCqY6j
2z20RE6OLA+Spngj7/ue5MaTqLDr1OOpmjRSkpG9LyxsTmQe0hKVNmtRiHJzoVcHhIrSBgpnp3iZ
OAlBjKwzGefgbCIizn2oc/UWWXDfkXYN4tG2+qt0i7cov2hxcUwEJy7dnw5lYOyRuaPOaa03A9gm
mD3UdCmlgbOp7eCQRPINJ8+9WkTQN0LeEd3gnhg9njGa89gTqKcoz2XcfHhOeKIAptLqU+SHkP6c
my0DtZ7/X4U+PkRMKYqRlE0VazfTWeVu+Q0lb51Yvzc+XqgdhRNXhZVtb4sfnY42DNq/jekeCujd
6VSuTX98TY3+1vHTtRwURnEczG7t6fVPmBI1M5pwRe3pVdYFwtZpnU0BJU53dRyXz02r8IWAjkoi
IquH4WG+XnVbvndO9+Kb6iNvsjMuki1e9G1b4sipHs2KDT1aIXLmRnkqxu9MhH/jJF0oPfsMXCNG
FYOp1LdaPNS0wmJK4lWA+mOuEdk3k49X8KtHuihHENWhrOASau5T0Qc3wyTLNElcWD5z8nVZPin5
NAVsr0djkWn4+1ykPebQ7FJRZDsj3jRMsnGVI+22gaBvChjLAKhqbgGmm4RmM1CZNfftKTB6fe0X
vb2iQX9KxAdagQudKwVTVlKxjbds2rt+8YQejddVN71JwkUXblltkUCsbae46JrzzqI9XQyqW41W
/p0242Fof0LAebzAX7IOOJeVaSa3bLbtLex5g8HctG6B1mkJa9SAuULrYWyUdPWY/v2VcLAL45Yz
VFdey6Y7ldzLh8ymQU8H1s5x5x0EqgYtj/UTU2equnJc97Wzcyem2yWejDKhPgIV+jdTxa/0bdf4
kFhbjYSAifenY1AZ2UWzEVbkXxUwKwYgvOqaCZdoTQsPejcMFr6Ns74di5C32rinA1h4q075Lp2z
Iie5aZ6G0iT+0Aujtd2Eu9bBstRE4Z2O4M8UiXRTN4nctx0j8xBPhivZyloeAkQzgsiPsfWeOP41
MGpz2wvr6vTi0sgST5ilvdR+BqkvDO+ThngpKF4CG0CyrUD/W0OrrSJVi11SQSTMQIksfsPKssKH
NjoDQJDbOgZQkLRvUC1keMFZogI+BDpQgArk3JLCebM1i/KHVg9bWbQIZKitRf1oa3qLCj5RK7Pt
JGIPxNyhni1lQz/lmbilYeojmPT8bV03fELxuGHMrs6LoHL9lR/VezCa1nOZfbFk+JT9WbQAo4T7
LKuWzJTY2xUulxDjj26ilENnSoeMCcl2HnzXphKadzgsEfm1eGMZGqTQY1GihGXyGVU5T3De7m0D
KINyK8DjwBWXSV7vrawmHUXT11D+xgcilojUjVogkQ0aoyAJPuye8jSMEd5pjQSDQzpjO3ArWSkS
rtLpEE120CXsISRnyMmPdpk+Eb3+k3TEDGV+s/Edvj02yhxqzjWSw19yyznuXpH50QGU0zKznrVE
vJQRFiUgOE/NfCdLyVpEeTM31MDQnMGdwx+nFgT6MtwoMFlKVOEpN5tEoruYbfd5G63oVHGjzZpY
HFjWnXyOlwhBu7iCMD66VXGpCm+dGtyydgejown6d9TT35PYOl6+I/YPio5G+uwk8PlnP3CJ0Akn
i9bw+QTtsMRiULxUPdgmzR73rSlAHNV/OOJOOnSlpaHT4QrZN4uwwbth4AuwvgzUB+JK4OCf3GxW
BBvV6FN5McERQsjfPNJfI9NXSGXceXRYQcWAWYaaz/r+N/bObDluZMuyv9I/gGuYh9eYZ5JBUpT4
AqNEEvPoABzA19fyUFbflK5Zqque+yUyGEyRwQDgOH7O3msrbxWfjyIKghwkyzTBXQ/5riy8lR5r
W5ucM0beSLYzpF3mfmTogMB5K0fvCeHZt1CAtU+qxVxne9t19mimn0MCkxB1gzcOkLpzxlyk3xsL
BoY7E3xQKMd3tlUqKQtHfoZNo0JPIHMAlXpWfjOCYe/PciV14yrT5F2X5HRPzWOUWt/NdjqnEC9W
wEd+6KOzy3z5xUrYlHjemu7Qsy65+wTtD616sQY73hPzvhKdK5Y2VzItaeCbNOw2nI0xdC/+WOyk
7C6aLD043BXT0HLx82nfvUg/iLS+kru4pAmyiIfxwpDrxaVbuJjd8SOO24eErp/0r8xQVo0ebnSt
BUgxt4/RmD+ZRX9nwBDR0/ih6vOj04X1SXb6ng7zwC4RrgD96pLpfresNfeAZZZRiNvuaU6/u124
y8YITRY80wRlUiA7rgTz3Az5W0R9T5SU8yAzuR0HBNa65IcZ+9EFuOJm35yw+6rrzl2ntf06LvJH
bNSZm75P5UeU0tAoqRvtjna65xy9wjhrgbs2LW2B7CdagBC/tOQC8YdMOwS9b5iWx4WYPHz+Sb+q
9ZRY7MF/FCCJ0Q2/oadlZdRn6hiQxuRFqpPzHEm8wAgaj4FuoESp6w+sD4eJmWI7mxe7ih+SzvsW
DMFziCidpC5MGFUCbEZSjLRijVHk3tfsdlG0nQp35nYM6fEZjfJd6g3+MmjjnTvnSjZdfeRlszfG
8h6jwDoxOqayNt7szsCqHiAh1lBc0+2FFBvqHp4d9QBlQP58dvtSU1/+9tpvX/72z27/4ufPS8SW
OGdGT0Spi8J9JGjZAEnDR9g2oM1DoygP8C3KQ8msgBHzfC1TXDN2DoDKVA+3Z/9++H94bWR4ki9C
2iKeTDLIelF1mOLZXSELyOG2lPXBR4fz8+H2ZeB53d6bn1u9HzqYZmZ1wPDLD4CeCdAxJtgTVnQ+
o1i12Jeot2uPqGfWt6d14ZGAcns6d8ZdaPvjJvQTFuWgGIvD7QEL6X8/E0BU3RDHWR6QHlo3e9/p
eb+3t/nzaaZ+y+3reupUww4bZQ1YlxKuPYyAG+B2yL8ebq/dvrx9w/OjgeP+f78t1DMvhxrB/YLY
dXC+Oj1LXqzLL8CJOyaaSX1gglYfOht+Hl4eFAZZ3BwYpzaH27N/P9xeK6Bm7YP+u18P96Em3/Mc
b7LbQgYJ/ezkR7TjEMJ+nxnfXPBdTBQAaLESiQLV3mUwPRcFzbccjeTgC3pVpvzIOl+yS+UBnhK0
foLWa2OaVkEADGZmmbQcZLHFCNEry4xwH/nl3UC89aG1J5ADOovrNFyydgTd4XjjEuHut9Gp8Qhw
E2S3DMTOedGHKT8MbAKweVQXJFmon8UwrecKOX8EdiTPPnWvOVijbx+CXk5IqOarn8rsYNphd4wr
8jWn5nubxs1uKEPQIUzThSwvoqn7S2c3ASuqe2TKUOGe8daVM+y9ZgixZRv8GhNdvZZxMKsCyFDE
5JKa1ONW5WviUk1YQQt0hjbs570m9QdLGuIyOO3ZqFCNzPjPaxPpL3X44hnZcX7WUUlHZWddBtOy
LrAEuPqt8RBq7t1s1Z9ekSVr/kl/wUa2Kkr73JLPrZzs90k3+nvPsMJTZoZUQJjPtPHVQGq49Gvz
Q5hdcS4r6neIT+c+pmThv6k/hnQLJj7VLKD9G7es1IF4kyOR9dKqyjtNzOXdnHwSHOAgO54RXtNd
TAc9W3cuRwU+HCWu3uGxzoryEntecdG1J6ZL49mZo3YV1zkjFdptJRGzm8HAzs/+3DsjWffO9Ej3
UVJezajxaGU108ndERj0adEimBmxLdwmIHDRnCPsA+RMTdyYKFWLeYUPk5LRpN9v1Gw342K6YARf
TGVAbpB6J8yeNKZzlDeGjlQ49Px+e1NkV9DJl0FdtNyJghwWpvmV+52+o033RAGy1tVBZKKE0oSB
SsFMjv8rLjmzssa11rfXfn779h2UlHjh+4oP5jgnu7K2cviLxYsV+O+9O58qXGwLEgEe4ebQQmsv
kNcOqRY+jyPsufHNbawPvU+fpiI6Z2RbsI8+ytF4SrqoWHS28QVXdbPQgvrVMyFwGDNd2Wa+ynno
j0VurWxNJyeZStFwwZ0zgNlp3rJp8kNtJSdRUuelDeZqqJWJBWbTwzaT6IOzrLzhxa7M3UBeDmRH
s8ZDh0s4RiDrhtSpqGSvTZSPSzK57GXpD0xQjOEp4F6ljf6DBBFMs2G6b4h8oKF1YHsLhAGLsN85
X2Qoz/6UfZOaTZnKxlN3xb1RIJ0x2kO+Y7RNWTIG69CBWyJTgULPqu8K79wxRgXLOQSwY9oseYS7
tYIkQJXvEaQI77gDeVD/kA1FmFfor32NkccrgrVEm7jSjKNPdNMinK1Ph73dojEIZXSi8RomrPzT
WNHpI0sdg8HecO9DVKMEWyYbzazGo8xmfzkWw9feta72fJ0V2CNuo/teM/NTGqDZyAHtmGa2qAd0
xkmCw1W76DAvWAgxUM1kgDWD9hLWTF7NuGS2m1W71pnfQvBTbFzbK4m3RKpeHefCiv8UdCXdYa98
njBiaZN1ahoD6bTjPvhGvK87eJzGPZi4iSY5M4vK715LFB9Z5U6byWPr148fZV0Fe9Sx2r02AiWt
e0ZqumkeDUShblTvZghdK4d9HhqQ9G6edRv7MR9DPqHANk96SkUpzH3PIGwsjX4hOnCiVVkvDUIy
FhabHCshD8mqEMHW8HbjRJ6r6OhRxaEZ1EFxFQTJ06Awl1bRfMDP+O6hzVz0zCp1TDXbNg0e8fOM
u9gx8YqWjnFsorchNsyX3qHh4ohDAZl+n/SjtcKO9WJol4b6rK5QoNht8543Bsv0cKjq+NMgTGvh
6biV2/w+oDgbzIGdcYRWTEsMjFzgZio20FqcLfOWO3As5oMqJYWlHyeHkZ3pJXjqW5TeLSHLWIjF
W+p3dOpRii9Ch20ZeVOL6N0XbnkEm4NUjc3PInKt6m6knbAwJ3/nudDz2O2W11bUzyimvg92+pH2
7wTQOZvBnMKVO0c71l37vuDDgj2yMCF6b0Z2/MwDxme4S9MqDyaP3lnXbd6IzOs3De3lzrWxkjYB
cXLdeGfEY79uXIaPTYguMFOJBc5bTGrNxmFHyeG+q5FXfwsd46OJ5zs3KUxAC62/TkexLJnQL9o4
0Nez1Lm2O3qFrknZTNMjnuqIiWav4YQI7VVs1YSSxnbP+xHjioAif+FGzQPhttlaM7G+4jYy1603
rQONfK0BVLWWz0/anII3wdIHJe/iVF2yjXTjMXaomU1gGUu0PcPSAzWA4Yz6LS8/Ri2TC5FObIdZ
2WjpuufUQaJT4eTwbWwGNcq3ACC7I1qb2RnaLyf2157ZvvZwPLdu3T7Qlg12lm/cJQylWie+5grq
aTGpIKgzujKz3tEZ8i+Rh0FadLW+T0mrgDrXF7sASMbadyDGVTkeLzHKg2X1n24zfymIAOZnuwfC
4U99OKVf8v4utsV7NA5PDdoDCjUweFIP122ob/s0vKfLAr4paug+4wNjtbGJGQQyFkbG91Yb5aIw
1G6hcT8qOsALilK5HhWJFCKprtCkg4KUZtBKcdbzJ8AvtUvbXySdMg3ntCcU5DRRuNOm3Gf8Zcu2
w0M0KSSqFn2UAkQqa54FPAxfaMJ9d5MplGoWA1WNfd0/k7+wMhRwVVfo1UpBWAlenRgVA2bVPYHH
TcFaO4Vt9RTAFcIYJQy8D1qu5Cdc6L7kW0dBX3WFf23gwOLa0Q62QsMK1Pmr4caLLRQ61lMQ2UwB
ZjMFlpXVCxlnpOPeXlEPs8LQmvGTpbC0pQ6gFrZGfnTbhltVVAOw7SHZ/vwSzcm2tcHcAvywN2yy
GS6q4m+KmFgAxb09c2ki77AyrCeF2E1uFN3b07ml4VwoyK6laLsz2N3b67cHsD4kTkDn5atup8Pr
TRW4VyiEb6yeJVB9XYX3neincgmWe12hf2sFAU4UDri8kYE7F0iw6YELNhU42FMIYQ+W8KSgwrHC
C7O4H2MFHOYAnWrFIYYDDoxYYYlj+MS3lzKFLEZZUi6bTnGMpQBp3MA2xpET7Hxox6ZiH98eBoVC
HmugyB50ZGxwxLq1iPZDhU6WCqKc0wZZ5QqsHA1gHCEtRxxx9IDAl32FYQZSIgl1Ac2MeaU6oi2B
z63AzdANvhsRuMYSpnMP27lXkOda4Z5tBX7OFAIauaO+6hUWulCAaEdHiZcoaLSl8NGE//xg21pu
ClSkR8n2BEwMg4u0VQGjAKjpbzOeUlBqegv1sYNTncva3Bo3djWuyOY43IDW6lPGsQbVWuGuK7jX
nQJg9wqXUjp4Bw2Fx/ZupOzbix70bE4pmuAJQG2sy+3aV5BtD9p2prDb9u0XJnTcAHJXCs09qA8h
GhkY9HC7GwXwbiF53957quDet2eEInirXqG/BQxwfNrJQztwpRntD1NhwgNmvrkCh1cQxDuFEtdh
isc2cPFGYca1ub/rCt5AgnPKZAS/wnJ/qkvhL3BHwqmFV94ocLm4IcwjyrkJqjkf9Abjd35mrF2v
fMDn6IQiDRC659NNcsdoZYSRwuRDGYyYwyetnmzsB/saSmq9KWigcbqvFqz1VEHXNV1sCLDEP6iA
7KZCs3sw2m8a//9vh/iDHcIice0f7RAvifhRlZCU/26i+Otf/bchwv2Xr7umYzgmhgZyxMgm/MsQ
EZj/QjDtmkGATUKlY/OtvwwRtvcv3bdM6Jl8x/Q8i7fxl0HCNv9FMqcH1lfFWpP6a/9PHBLGrzlf
gLwwmDkwOW2LH2dgzMA/8bdoORP7W9Y7sXsMqF93XkiJYndXxyjbndOM6MSrIb44VLU0XK19GdXU
DTo9Ks/idmnL89/cJPc/fRn/p+yL+yopO4Hh5Nfc7p9vxzOVT8QgVhXPxq9vh56KiW6HSZHlmP5q
quN6k5o/UDYhbyjfghoakOMX3UIb6jsZyD+FrP4aM/fXr7eJHmUowxTn99zKIHVnEZiefWzH8Bt4
n/7RGUOsqKI8UiPkWNW6YoU/6SQcvKF/+NvVR/1vq8rtl3OqcK44BLx6+u8xcy201qjPDPuYFdJ5
q0ImF8hW2LL2/iptMatraXScgTRU3nzQ0vTdLfJDVqXFke1Wt0UBy7Y0Rp9cSDHv/vDmlE/m9zdH
8iznm4+9xzN+O09kkw0TzWHAbKFo16lovjl5A9q9Udp9UkAW+EMRBhAfqTmlv9KSgrQ6mspsxh/R
o0z7UiwaSUbXP7+vW9Dqb++Lq8GAVesavktG368nzAiFpfCApB/jIWRE3ITEgVEervC1fupZFj3b
Nz8GFVM623Il8sE55E3BvaKltM12Ao/9zhLDxs2bCZRV59FYD3EKsq2+041DQHaFPfbtowXQaTF5
9BAwehtH6Y7vbty6hNl/c2Ha7YKMZMR5aoDjRdWr2wWMa0z7qmX1PRdZdg6McqV3qfHg6ukmj8z6
0AfTQx+Fn2zp24ewInMsEb61j1PvG3XvC1S94PTPn5bxa5qjOsVcncvK1VG7u559c0v97WpPEU33
eRTaxCRUZGuGgorIMTqmF6jVRU7JPY9NukwqF7tE2ZI5EzfL/+0bYWtHCDtXOheUWgf+9kaYg+h5
DN306PidPPR6fCa93rrO/bitze5xmjMMm5M42qG979A2dL42Pv3zh/GrM+znZ6Esao7j6SQUOr8l
HCZd3WousY5HcJCfmrmzvXJejv20t4Pg3k7o/Zn1n5a3/1xtaUSwIVPHweCW8NvZipbB9jozt6Ek
Ozt8C8DkBQyNyL+vwkLboLqZwUmlF7Njj5HN3llnj4Wf1PrSts4fLh3zP9cbV6eSVmHCNgdC+fH+
fgz80GLWoeEzRsF9qshmPFlBd/ZpoDMgCa5oun84npbQlIQlmCdy2MxDeTboCO1pISYrS6npMfX5
lFCOc5D+lK8DN79aOlmu1ZT2i6bNQkz11YkxiupysHgbA81FMfR/yOg0/3PlJo+Z+5iuFk/b/P3M
hjhqojTN7KOEf3DE5hvetS1zP4xmRAWkjMfCwD/VGqFyxA7YdK+dHicNpVRVN1cBpl7WALJqjPgb
f/aspSVxUNChAMEirePgmNolF9Ea2k9AC5iujq4gYEgsvQ3JYgj+XBDoTo0zgZDu9g/L768JoD/P
VaZ7gR2o09XTf7tcGLMjHMlqzpvMaXajVhdLROgKo0qt39DgisbqD5mzv+XK//ydrmv5juFRhpi/
Xx9j7bfwAhqLyJVgvBZkVd7XSXtv1A0jE6clWrLw422cW/7x9uCbS9t9zxqgDv98of4eYmz6tq2T
+Rpg4OS9/MeVyva+ypum1g5dmGkbaAKPdh7kW49NDnPsBC6SRDNbk14Lk1uzzqYQ3AlFa+18E1Ju
gIUtitrosQRQ/oebtvPrikoRQqwy1RhFH5c0ouPf7ot1NqO4RxVxaBCGuFrurQ2no7E8FA43imBC
sQ2uk/d21tV2D4L4qi5CcFfcVyKZm2uzYSwZDZZ2lE4SsgNIYP1H1gYDzDELnQCDBadxWTrejj0T
QFOlg41EQNOBf5hOqhE1hccR4fppbPIIqEljXHwaDMh1oV+PdviAfHxRo3Ejgos4zbaO4GT7+haf
ns58nbovi4EnFtm4abBF4ByAzjrNiYmjq1obhKLtaOLo94TTkNxw/OejyyFUK+2/7+EOpa/HPZwL
l5Rdy6X6+3UhKv0xZVBn2YcIihLiLfdZn+N5UyWutnHL4s4a4XblTU+0ANI3IkNU3qwL8psKjWTT
UE0+05T7SKMzgE58pUhl8nBAvJvtU5CpeTeZh6ST6Yay65V9E/MZwNgxBnPy7EfrMKWudQg892GU
OqQrcBoLm1Eh+bZYXTOlAPNhoEtXXpoojZaE6zEBQbd6YEw7ETuDhH6e7Yy55djW0JrLaV7aalp3
+3pM6eqLgOaz3hKatqw9Nn5YP5fWrPS/+TCsJYFpxwQKKRvdNjjIcReq0VaJzCrM++LIoKBcdqbb
bSgPOIUAinfNCDOf3iXrRvLg0vvZwrRCplO+EKM40MQrr5XvXFnX4p0qi8BavE7JuAYdIB5js6kX
Q6zTX2ug3NauG95lDjntWADQLU2AeQhAXaHAQO+jY5+l/idOMxanQvikFjgRYgUrn9iJi+BETlK9
qAKZcPTM8WCXPXFNcw6mfKwpewqNHB0BuK9Bja3n6gTumXUO4xt4Ae0xz1/TMv1qodoghmFt9PgW
POiiAHJltaTT+VINUbTvDYxXXZ+va4EEAE8sA0MjrLbCy8vV6EFUwuxsHTZV2VgLu07svTNcQEa4
wP/T7TxWw7FsxRLbhvcoo5nuqBvSoe26bTCHqBfm6fmWMDum1s509HivF+4HSnKQyzGZg7knoP3j
EQX0Qmi4h/jifhjUhL5PGBOL+DUrpzvbB7UWJsPVMznm0qKQ7/qrmw3ZiV6pu8CeWq6bNPco4+Mn
nJbeQ2yE7dKPKDyKokWU4gJl8pt8lZT5p3BFdNWG8DPUzRAjONkcQ5wH27HrKGahDJ3L6EtWB+2h
Yq1JSLO4dKEK+px9/6tUYqq0PDep9I5hbNdbCtV+mYH2WRs5TYwIGsNTP/TrAFE9GjaUbWK6+ih5
nQo4mOYQTl8kzhrNK2mVnNZ7I2CO13lwN/36YjawHnT0czvONcKdWpIzNINjw6QsW8QmcAZm2nLV
RD0mdnWGtyUSqiLkTA14ZjThZ5CgsKjm6j0gQBut3FzdS7+6sJKZqzrGbQVUJWMmqeP56V1jJcR3
jUvjObS+paW8BllinmZJZWGxk97WsZ0e6fmetT7fyAbFjcDVH9kyvO/cbpVCo2X5KIxV4H4kpd+t
naJtN0KLjWWQDdW+iOajyD25sJEtb4BuRg9T2rzZFirIlggJrJvoLrEosmAEl8G2m3v+QDDYaevt
QzN8s4NwOoLh+tTsAQlJjycwRKS91DmqqEr65Cly5Gksk4MwkumLHT62Jm7OqO+99+7kzKC9KxPu
HAMnBDKe1d6JEkOrW4D800sGeYALpKGdc0e8iRwBjO0NSLpm+MOlRJ0xibWTWRUx6e3XRN/neeO9
YBV8TchKQsUb36GiytG1ouKYfAIzQDctpfTANQp+4UigCPoFlsC5oQEAYxu9ZDttdY2jBSANEbwe
68vSA2VZNdoX9GrF1pEeUDhgmCwE1Y+CkmKRAU6gTV7fg4LBJ47eAGVMiDbRZVwzl486iKWNSzzI
oM2vsYOrP20YnBial+/Rca/CZnhtmdr3hdgGNMSBeGIKJYVXLvlIXZDNxm4S4TkNRvFgQVUPfXPj
go1Z2g4xQ2TeinUr4NJqlUL/eruo86Kn3rBQ1OXFc2un40kzshDbjP0R6eO08OcpYxvNOxnK3nrI
a+TlhSuDL9AhqosVsiKlXj6sylhnaG5p5S4BgT5CO1kYYfMyUqEtDDuCBdP346kYgieQkAnX27BF
XWTfaSqci0CbVTPCorVK0MLRadQHqmtbF8xw9UuCwOF1iJoldAdQ1jZ76oLeqhDoOIbOuG/A9KxI
VziFQvhnbT63gy83t81Zyc54Y3awd1LMfTV6MBjwwIPJwjRnLBra4yxM1A6j3ewDVqeHDL5qVY5r
BrjOccrm+7JjCqy8gJuiSNq1noonmmPQc0FvrpsseA0Lt7oWyp+ZYoXCXS2hf5mj9TIwQ97U6Yje
icXJmjPuEKb4mCGTrUppDfsyRLuqsRtaSCa467LaSvYMqzi2p3XlZiMnCSh1DQOGy1hoATMh5tLF
soATBZsbphwIQPnJEqdpaLUdGIl+hcielJEe+h3dovFeYGts7ZrsZRE6p9rUnoPWsFWW5ohnPHK2
Y4/X1c5a7vmtp4HhZU1hprYEFFocRt2z7kwCXhaZR1e+kQFo9enrkCftbizsfmsGzTetocyOJiDs
iKFc8F8ZwGMUczucwjTH1ObCt6V4n1KSVzov0ZmWzLTgR7pGjV1+FsKKV77mMBKOvYfObYo7Xxja
ArrxCKHSPw1D1wJcM2d+XRCtg9DZ5DVkv1xA0oiMtjpozqb2RpRNMfsXIOuOPlsbSIcMvoAti41v
6WsZZy7cL1SFI4FcdgBlPZnJFBuzGtwmQAcTPe1pAFm17lIMCq7sHeogIlGETf/GUE3sxtcOzjjW
x2Qw0ebOgzywDuslW+KAeF/24wP+MNieuRG4d22FNXKo0LukdoypFxvT0YSQH/Tte2Na02sSqQLM
3LbxpJ1HGFA28JALkyaU6mhU1u0QXNLGotE319V2LK0OwQEtL5NeKjd/M0UCXOIgnVgWoyHzd2FV
jOuhqOTaFybG0ACJbWqpxCHAfgzHaDgsGjVpuf1GclT6bY0FClvMN5IuiJEPA31JJ89ezWbqnGIw
bwvuvCainoMFW2iJtNsB8YAGNgS/eR65g2PTFwHXu884Otc23BmNtZyDD2b2n4yy5V749ivxPe91
nbLdBXtRhsicjUD/nmkhsmxRxCvs1/dD0QHKb0fOfzPY1C0O4bCdgc8Ml9Lt2ajY3TdTg+cwHrWJ
87sw6g/bMV6BeXB1mS4iXhzbxphw77B/VLUEgTwUXzGNxQg/EpZpJNvCcK/Qu5XAzXFXTRm/uu5R
NcPGmBQOD6ghu5TPsZwJmTSL777Xvzgi23tYJdxkDFZ1VcBcLh1GFcoBOyNH55JdC6+Eb1q/Cr/O
tliAGWsXiJuasdvnQRRuWizCLRNZ5n/Y7AkGWA4pMBqyyHfEAeCt7Db+0yARH7Sj9QVFBKplDpuE
rwW2ASxZPCKzI6I2x4PAsa7e9GJ6641010/GD+CiBtN6JnmPwwSzssaovrRre1e0BKIlJgFAQYA0
Grlk67ybuYOrJmvzdWqgIu5RZ44cjMoWlNgBMfZVTdpQPTqXaYirpWyIJJryjMCAGvVLmYLZaBsy
KKcKTHZUPgx6s0y8qV8bFjxcCwOUX5PoNSHaRvkct0m2ZgR1akbkrlmKDkFIJstlTsJQAcQFViSS
HFusZFJdoP50627YeKYBMGvsHntF8M4bc9ijpUMfo9vY7AWzsIUNPzTqBniCM95jd6LuHZShPXLW
scN0L+nEbjIzbrI440nRwmGsoYMuSO9AzowKx0g7xZEJVc6JhlOFoVsiqWXBh6VB0kHCuGuIp7My
ZQJ8LeLC30Dtcpddry2R891pXrvtQ71bDgELOju1FTWivwkEQlrfNhZ9k3yw42XGzRC+xU2wGlr7
CzeGe2rRdxs3PWsSd+7IA7/vEZxma94DTNhka6IqtFqn2eDpvpIBU66tsmzI/Is3VOj4PrJ9UVkF
SyirnAeAVms+JocthlWRDNXVLy0jZEJuepRGJI13mNIIKjYf9ZjVogD6u5iJIrfTQiwLK3tkV3GA
U1qt0bd3aI/LbRlh7nQr9Gl9naxSYZULblrBArhIsQ2zdz92PiQifoC7OslSE4lWo/eUhGQRZkgz
IMPinS1ia+VG0Uk3sHVZnankkoqHUoQP4F4viS+vNUUw6wfQMlsLfgwaS+XQ0qZn7AOcf1y4vvZj
bNyVNTiPoBbnhS7DZ9la71ZdVEerp3FegP9rwUqvGkQ9QbYODbDVM3l9GG+4/aAOLxZG/90q7+cc
eoUMNGeVeetIc5ckNdPfdSxiAgYMCVX1PYcmhDggwthjvmeDREdSDYyYZwKytGZtTKU4VQi0ZGd8
G0ynBQKfnyIKwSXkUAwWAeJ9p/ZYacf4Zd52jbj4IR7wUAbRMrfFg2nyM7WwRggWEIoR8lcInXH2
QPwBgDl3HjaZXZMgAaYy8b2HcogFomIH7byRI9X45rR4YR2bBKZp2IWpCegjxdBGcpS2kB6fMacu
LtAUpuwQkVaIx31p06xa24V98NlNsFR8T16rET+CTdR3jtB71LAIFT7AL7+3goWD+lRQ5ztFutRb
VDI+SQxJGV1tpWysM6sHl4QwD7vTKW25uxaGs81y78UyoMU22yEC5GKSI+m5w1vrfM3N7l0LMsoT
klW5hZmI0FeRwM9mwT9ml2NtoWqdkhbDSqyTaaX12cGWMf7/6Eup159GxPIMH5IiN2A77PjLzs8R
lcl1aBbxMgvce62b6o2Vo0ujPa0kSzBa9OAqySTMRTmcaIHKxyiAD8/eYsatRpfImpt27RBkxd0n
S9eGnu8sw4BDDKpkGQb2Kx1P/dCG1rBhXBBCeMHYZkS+Rwtr1De9VmqrfAozBIjk9iDVNrdj1Xw4
gW+csWScBpbhg5FQaK8Cb6MPrbsw9cpd+wR4XPg56eX2LB/L9BJHxT1cw3n/79dFh4tFg83PqlMl
7Kh07E8m18Xty9sDmxIm457LHbe2oHf0NgzhUQwdmY5NfKnxxutUs8MErUnuO/Vae3tt6uJ3NHvx
rhrb6CJNbRfpQj+Q8hddbg9IFf965lpKgBHhqgVO/mxJ96udW8Oud0eaTrmQwR7U6YmZD196sjll
tcMplEEHMZgTQGVf10lev+YbEiGxyGl5sSsTwkGmdCL2Uqn9ey1DaYi+kV0xhghjlhvcs3gaOIRg
QYj+fBcqesHPyACATPrgy11ArBB3a9xeNXa8KkB1SRa1cSRKngPpegf+JBA1G2y1ONg1QVwTApSh
QynC8JCFk9Qnz9XeHac9zbaCrkT0xxxuMxlO3jSN7vo81rdYGTb82DuaMtEymdnNBUaQLxZMaYnD
TBHPtcP0JBrrbUqEu2J78tnPZDG5dsMFpHqMsUX138SrwqFLvaQlSiO99QiWg86GQnI4CcI07nsU
k0YSn6VNNAOQgLMl3OGkVkoJpJ47d0RZW6YWKigJpSgSQNoAQ8ONFNCx88A/jnXfnXzR6ED8yjs8
dfOljsiB4iY1bhOLiydMEyBCvbGzTQlCKm7MvcBjc8yBO01WFeOrI/Te7OKT7xN80hJhgl0kDO7c
foEApX3QM48IckoLaHOG92g43EyQfqFEjbMCc2pxJxwCR/Iol7u0mIpdlsEm12U3br0yoKKpuUTj
Bg16YqTKaURoi2+zQs/xYhBxsm1NzIekTibwRqslQldxAmuLGk6+FLGGj8HVHVS+5aPbNHcEUWan
qiXNtEFVJ+skRojPWy4j099y34Sd09yXuvDWqPqNB3RzWe43axkm0csgiotfG/F3AiIID6Pp5ibe
qgbGD+63G9ZcLWTt4OAv8m5e5CO5DB6cV3IcyAvoWN7lOJ/5XXmG8rQduQ9EfdI+5uk+N+3q6MTV
j1ZhR+0chfI8+DWtQO6uoP1egwGftGmODICM4sifHm/rAqPsiB+oktaBQjXbtr7tskOxwfqU5cZj
c5vZQXSW0705Wx5Xo4zWjCSDRVC7JDQLAznVxJItnHa61pT3nRISVVGF+7DAEzfmzg4qkXbym/IR
9hmBHVWz8V3u/x3JCsi26Z+gnlojU45e2jp8g1YFSaHyr9AE2xOCi2cjR8xqjMBgXXp0B6zQz/oU
V1eETHu22/6qQn+8vG0+zaqJcK2gdcTPe9+LiJg3QL/LzIqabUH/8Fzrg37O7dQ4E8lVEVJpBxsh
9Hla3F68/T+ydIaz/1jOVG/4ex7IJ44fob2JDWlC9N8xmlOcwj2ZyqJ7GAK723MrROk45lWz6ivb
OVUhQXmFa00YWexyWAwjkwCrl3RHymjr+U9GrbUQvGljzNWEKxBPa8P2Zyel+xSEVrBr2oKgOaIO
Xdqi21o2QPhMZuC8deZaJrFBdcr2OQ8JO3AyRc6Or/EMrpxQHxn22HATzGlWdoKoPXAMYkKr6lFb
ahGhchbYoIQFS2cfukbChBnzmPNuWeTMYhWlIZWdn+zkf7F3Xst1K2mWfiJUwJuJjr7YwLb0VqRu
EBJFwiRMwiRMPn1/YNVUna6Jjn6BuTg7JEo84jZI/Gatb5U+gRVt/qdw8PkFxMG4zQ3rfHfXFR7K
MzdCn3YX0ZDt5mUlz4tQnQ/HzwkAMoz1UqIkVLmPsI4AgItrK/9sZq9yUuvl+4Hr6FG7yK+NkJM0
xH0Gw7OLdciMXs3M7L9/1S7bDF+W9rAnbpfZKRifK5OmH4d1CnUl8Ffqco9XpQoZaea6nS8TmEGq
sYu2QKRP07aUo++fcQGrFl5PCAt+BmjhZwjusCSVNBjMT0Ln2m+4NkyOZjMzlkOUW+fayeHQRFV1
HlAhs9bxn9bZ/xiyABeq/32+Ws8YTb3jZMmHuV+neOG43i/ecleUGTOpaZenAy/zlp/YKiCwJJj1
yeCQnG2o8pI7AzWeMw77XH3WnbucAxfMwmYNRaTsJ37toUhlGt1l7ZfXC+OK0//EFE7uHIWHR4RH
QmNg7PvOfGwUsONQRi9ws4uHAohG6GWfyu38S7vyEy+eQeIdcarofreQyT4jgq5RO1lHMi6Nkiqr
KXH8Yh0+0cVmAN53HSfnlsy9XvIO70fek3jB1bA3YXOwPAFtbMKVcSbDvpor42npgTLg00QU7O+j
gOE+FCBoxHN0ZwoGVBFJB0TxrOeyYLBuVRxREx/ucgVnqoBRLzBa9GCKg6pqXu/SjAESdIhaGIOt
9nqh7YTHUOp7x8LsswxHpvx4kNxHNM4BLBNF2LJCWIIT2BuLaK9K02UM4ufH2mCP4Uk3KalJCKqp
YivQDDYN572Awns0qv5mdHuyQxcCYZeWFHVZHVkphHFeS7yMywejOYNujZEeIuiB+SL8IpdBZffH
ZEiEkpgRbreNfJYa7pX8FYANvc2XB52v7kkL897K5HhEOTOwJg5vi9oljtmGba8MhQ9uVsTH9qyx
ySWUdp/hfConLNQEyGgTFaWveG6EKrC24n4j/c/OrdUhiMSDQ59N44PlFoeqz43hkM10PZZ7Sr30
vYYhCEIxIne2nqDmCr2FTTUTmLWl2C8B5BH6av5nLFOEDZlCtg+TSNODJX8PDMNPW8Zxm0cp89fH
zJ2qZLTTP71vfHqZU+2nNASkVHU/C/Q8mGgort2KVVoX0Aeh6byYnXQPHBAvuVU/mYRK7TM/fZ8x
syXlFBJi2jMlmAd0DYJjn4gU9jRjHRDH7YAscF7TLHuPege0uUO6YeMT67tCsIfiUnAq0K1uTmHU
6SxTnQ34CmwzbJZqr+nbh8GxbwNU5iPq+/0s+seyVx96Gfkofs0F1QI8O/IHZ3lFnh9OAX0IAQiF
hdpr8033BSP8AhJmJTA6yHA96GgqsC/64AtqcUUD7y/zRyS3EQcb6WTzqJQ9lEOjzSjTi9gvoTh5
Lne8akGcRZS1xYjigIzsxVuaKpkHklX8XgJqAy1Wg4+6RBI3fFH7XSIqH9Ks+3NFv8p5ENoXVHz7
Fff5nty8PmbuPCdritjYd7aPt/HllasJKq6r9v7qekeG04w8cIO45FSwfOWMX7s/SMS4PMLhD+w9
uC4jEvoR8T4IAAu5LUMg+EVxhNEj1hODDBP1/axfjLp9IL35SOrWeBrG2bwgu+32iIyX+8m8Iooi
v2H41XN7KNiRMtVmEbeJfjOrfFpo4dEpJw7auWSl9MY6WVKTkggUo6yBfTL7ZE77nXvxIOfFbqff
g2wcX8oi9+78fLpTU5Q92EN6irxZPFektlAFg6i/nivOhNSQ5dE22CfPJkU8xvbpaqa2s4OsPaj6
jNBSXg/dsYm8lyYMf/lVK0/hGpw6MQZ3soWKyZz+oIu+PJiAi+fapn2yhuqu0BMJbs7yVLMy3FXN
+KwzI0V33ITXrsqpr9wE2EV61ArylgwolMAWQLJjAMr8nu6oljafxW7fDj7r/LWBzNdh/oqU9VLh
Wt8P8EIaIS/G5GZPni4+leEwyml1A+1+ufVUOBNt7XQQTOuPRk+0GOUwnBwj/IVky0bQ75ivdgYo
ZCwcPDBiOEnioJQIOxbuy31DwXUhXvXKdaMf7bbsSO3sJz6yH/XcAxbZQCtUpR92y7PBM0mMR12z
MtJ6IOEpALMxbtGKvnVPLq55bIJ6SagAx1MhjYM17atcFIcmguocZlj6GxnFEaOmOC1ak1UwW6KJ
f+jZy5o/RAN8uB1BgGTJ3XitH147xXQSqEnOfShl3BJOUZE1f7RJZ8C3xB2aHVKYkDIcUE3IjKQC
eg2IU1WM8ZnoSDMcmFkp64gu5jf7aHjDYH9CzuKjE+L9WH3IuebQoz9sSDwr/fW2rowoFhiL91Bh
doUn2XAtLvFk9dF36D/rTiBe6BOv4HRTLsXPmtZUW25n7yFV4KxfraMC2Kd6z7ykGeEmGfFpe4Sp
8dDhAPVmuOWruKDVyfaTEdQ7MplYS7IPtzZPNCGqzDLyNTg4hf2eTrxzOeKIyiaLYl7EGfxVGYcF
S1EGuoLskjNcv2iX7nKXNMjBooZmIpgM5XDC0ZJfnD0cESyV3JmWLn+VqoNGQykCSzONTXSp+0kL
5gUBvFhlkNLkNZl1sM2eNBGNPCrSQIiiHDsJdu5m6t/6oG6O07YbxNYcxgTzfEEX7HZydn4vnjBP
KtQYzFc6dIjTEMPXI/6c6roXeOTDhaTkoMizs2EI4yntCJDwkr7AVcY4ugYQEAC3+wSqHmcL2W3t
CLQGiQqcbAP9p08kuWwPDe/SndFQqjo9N2/UM9Ae+5MBa4Lt2cywdY6wpOKoHIYuzn3JJzQnQY0x
aEm8xIi+wkJr1tFeD35KTGmozqWgoTJoizKblbiBTilmNk6DEOTFoahpPrPA3du9INiBgfE9Iqpn
E1UaGGr7tppd4xCOVHCl3aVHqwPl+WYvtbVnPoP9mP26QUIqXXbI3TUygdB5Xx20m30ZIhm0ilNd
1NBG82K7bQwoqaP5wg30dqpG8HlteecNRGEa1nBt91iQKj9DQqvk9eT3N1MH0pew2yt3aqvbTsN0
GfQGyLO3XEa05EAxlynxp6WjKBlybl6EWKZT9xKsXCqkhL1IU8lDns7My83hSg8EbbfoMhJ4IvpW
8cqhp4FaF/BPywEUjI5CnaQrzp6mUGd0MacM0oYTwa/xO7itDCQIRZH0rmWPYzRwYZNEGbKrTTW/
y0s2KGsPz8qq2/1aBuv97JE0zB0n3Iequ0a1MO4bV98bfgMYnS4M1ycuYxxEhLEMbn3b42Q/Tqsv
d70dLAlZc7SgTpgSTfVaxv4AhSxojTJZUhwXwYKCJJ+23OYOTKTL2H1d2OTIiZ1JWE+PGVLBJ1Aj
V6LndeusMoXUEEHJVoDYph8FL19sZp4mULVPyizCHxzBmyt/Wyo/URcqbr3lXx++vzb99z/4/ppR
mR13BIeETVMA2ZEso4exvRQbHqEMPEyy37/8/uL3QxeEBAcMPimlfYO/BYlmSqDYpbTL/mJoa8TV
t/3+X18MDLO/YBLjT75/+f03h5TPWQ5eDpIWvt145rTYkfC9sr3nu+tGX6Utt0nxjWj4/pfz7x/n
+5dmTcIh3gNuIIAe/vXQ4f6v/vLFYKUOLfzyw8DOf+l4ehftmY/9vHYH12u9o2EPx+8/+9dfMDtc
bKMtQVmwkvn78wIxMGA0357i90O+/SpQ0/XUFSVlPdDD2l542F72mcsfE+wK9mkDUDjmUyccXMfb
7yKBds/Hrvv9Z99fmkNob0PmPrl1WXOCZgI0g2jPBRPWkSG8hv/rrMUJf9o2ys9++dr78/3tBOW0
EBzC/mg1z4PrMD2BxRUbEZKHb5Xd/7fwPP8viSbUqcgJ/+dEk6vPZlQfYv2rg8f6+zf9XweP9TdC
RCzbQ/+HTRRjxD/8O2H0Ny+wA9/ykH26m4T6n/4dJ/qb5ZIaiwiXOhx9P3Llf/h3HB//Thg5kWe5
FipwFKP/+R8fy//JPmGOVWuGn+jffv9Xw4zz79pJPCoIyqHQOk7kW/a/O1YcaogeTkrGrXxfsm5E
Nt5J4tD9xTi3Mr1Jo+ziBRqPfuA+17Iadzps8pO5PBRGBbVgXs5oPyYK0hL6D/6fXRW1iDnGiBnY
jAjHdZgij5IrvFpQbYjySRijt3WdVWKiqapSE8gxW8vz3M2fvY0+V2kSZP75lvzjWf/1Wdqu+f8+
T14pzwxN27ddi77tv2tEl8FbPWGH/pltuQU+FcMtUAgqku2kgpZ0AfoCXYF7QkLL0ONe5mtZGyJB
7LCzQlU/AWh/bVJnO0DQjfSsm7Qoi6sST2JOOloPRQ9PhvXij8EQW6p9agzzt5ujh/x+qOqctiha
zH0apewnMpII5jMxEui/JYHkTdkwhkOXcMC9MMMXaYlKMRSmkLrbrwGnIxy/+SoaRMbP7v4SjiQD
m+kxJr7+OUSDdvG3B/ChVNLgSM3GvHw/fLc/wHmDszYe/vVlBh5wnGriJ8px05fa+kSFpy/fDzm0
CaQqkROj4uou3w9ToeCmpOnDUoD3SRlZkKLoQzlhBPNOlnhgf04tPvvV5QjDHzNeYFa9tSaTjTKH
FpgrXrOGVi3JsJlcpJFlJLZHKJcEVvtFhd7FUZ0XZ+gSPyy3Xvdj+1CJRbB4zUNqnurRr6b0grwg
vbg+LbKH8WTXbL/Voxn95eH7a4YMCMahbZJ1kzPfH+6X7W8NfPyGbMYou+TYeqpNB1qhnBX22u8D
II4NgX1rdhY95CIVuRcgoN7l+1er1tZl+CHo2g+jpcjZADR1yAhnGKruJDPNcGHlzn5Jo3W6DFwO
rM0WOnyYLEw4ad7TkQxBoay92WW8IpYzXFbHejBHvqRN+4A7WV1HftDDi5iwEG8P0gcZ+u2knTbn
tKIrAgOoXr+/9P0AD4vhYa2NQ+Q5DxpoGZEpCkf294MMv6yWngAIHxwaVnbsYc/tfE3YMv2vyUyl
0Nq7YIjvE3f2IJlm3s7u9VXhRGo/IeFHyX9dURbEfmFDp3o3oS/vkX8zVzbUcDFMnoYsrJ6ATOMV
tBtAjNkvz6N0sVsXSMfocr1Gl5eeRpcc5EsW6CJuGfogzYxeI7Shh2+z8kDm0Fhr/0x5l19h6/a3
3I/nrASTXnmVipd7VVvFBb3EDbrmAiEoIJilC082nfaOa+OE5Rc0crXMTPyIb2JtYUSJWMDKGuyh
aWvAhRodTKx+nRGX/VQugwSdhjA1vEkcVQZ5yem5hhYzYyve2U3cglo1pM+9dsMQ5CBr9377g+8P
zrxd9gUYGqkTnlr2eVctpxF79Zh77qVkOMLaPLf+rie3aYVU6R7caCF3coAd3haJLUeiK0du6pVx
WdSJEDTrnIbYJFUwXak5Z6xXQH6TzAgoX+XkgpWem5eu1mEiAXCwGwISxnYgQR+497I52vmVfHfm
nNIS7lZAUN8xzfI+hhIBtJeXiE9xdLQdixMPScxrw/ofhRdMzSn7aMkTuHTbAx4e5iYryz5NhkfV
DvH3QckNszu59bRPO69DFl0/IAomy8QU/c51VbavG7jGAyye3CPqs6W1E6FE9bss3ubfMQ6OrKAI
OesF3KBzjrKXfNPQL6K58kfxFWVI69fmokRq7IU9fZZYzWadlayuyuvBmvMDealveQCDxiJX3STt
1yEF5pzPYGfWtMMWHThwBPH+h4Whmcv6v8YBRpGSzsRg2LARkovnOZMs7Z2Xxq4uyOCN46i621Z1
yD3C9HMNntys+ZmOHL5wMb4/5mvVXBD1DUc/rH82punv8UvoSxa5JG42mK1pZkDm9f6b4Wt+SjZW
ZeCOfB4woE/sohIiKtsLshwbj/4hG+xX8nj6E+fEY+C8DlafJawDgDm2ZCzzgXhErsbfhVGn7bWL
+WHQM5r5frQVRHGzOUe9OpW5MJMIDluiO2jeFgJbF/FsUjZmm5D7tPDmIPz2GIBQGypsS5Xh+HET
aTvuV/vUBf14dhUfr8Z5rBZ3SRrfvEGX8u4eo7JEvV7IT5+wajdEtZQNJdDWBR2o1Xg3vicZ06ou
HkYFjATlCtuP6eBgg7y1HIPAsaIak5ThTEybCBML6IhjW/IAci2g2re7o7lGv5eyZV8l0gfwUKSr
ZWaaRN50J4MMo5s4d4AnDiVij+9yGWoZMc12c+pXpF9yZY3KLNiK0jvSubFcFd0P28r1zosAG6FS
IDSM8iWf+t9BD7TfQbVD72vIfW2UAMuqSZ+F4Z9K0Di5MxNSRcOxa3J2wG2qt3wRxi8dARJexyIE
mJ0DkYKlUcR5pKsjeW5AKiLAnVXUzYySXKRWNT/GarwAlll3uiFM3ie+usIdfNvW9sUmioMel0SK
jzTF4srJ4sVEAbC65e9bI/R33At0D53cK0iY+8qzhzjYMMcB7fHcNe+FSWU2Py5czKStkXEELOJ+
9u3uicCOGzdQe4KBo5gVac8yxzhsRxnqIoA1tl+/NAR92+KHH7GlF/7GqcUdu5/6/p4FHzmL4oKm
cZtbZTdalglZADXXuXowzb46Gkq2V8AJPKBORUX+Quay0vMKPpaWK4iBYkCKrgHGc9bvUHnNDOR4
+7fsVNRmPkybhqIQeDPg3UEgFjXtH1V75+WPYG/muzkL37tmYOmka7VHUAEY84Ch+K2KJLKrxuj3
anDcI9AdDfMgeGPDhKtOzdYurxn6rUNl39dEQbht+pYXdXiUcn7u5hLh2eR+VfD6WmQI1yI0sUtS
kVHTMONt/TwG1romaBT9c0laazJ8GWJ0r1Sz7fHS44jR7ZwpZ980NVufwm1/tYPTs6ljV0aHCby/
xczhCUZItO8sIw1KYJXKC3Ei43UQddxCnl27tk++rK+tpbsJbV6YouyiWA/ncLZO1sLaYzCzmRk6
AOFwfQ1bmPILuyb0dEnvD3xOPZ1MvgzgrLYXxhp/UFPGNYbKN9cDty5Fzey9vRkrBMyNMTQMc0Oa
UIHgNyJd7FeAH5Q9FjCi1nYvjT0QpSq6JVaAaSWIQ2i3LN4hWzDe58GQfX0TlEBI1Bvrnt8YvMHH
UbuXwx/e9KfWmcCWw+iNqvreNfJdVdUNlDV2YWybca5ZL8N3nZeVp6qy2N4wrQdz9Fsz5dtZIj82
nsPGLEWT6D4E2r7TTWCd6sa0cE4hHxBkIGRpc2o12nqFfpDI5TQOGjQxABQ/YQESjMrigZlmohr7
xggBjQGUP7QjAu0xJ2oqVT+XKqSWEm8rOzwjKH9hyUeXx0ZrMsYD230ArD5ZHFk93FstUkj8Ul7C
kpYEcEZRx9Q4Y0nqttEahF6mYrugUiIh9eXHuAIVRZqSNf4tlKb+SMTVZj3oXhAwvC5L8NbI9Km1
Kyap4/R7xPZF71/3p2h5BVp4DBY3PDlrCpfDiJtSMeCD1ov4BacSclSnYbFIrIIzEGMC9w2fqeuF
4KwwOhVworyVvPrZWsyEucjtxMw5410+NGHVHIQekqxjrZi6OGe94crRJH108hZexD7NbA+9XKbR
/xbXbpMhcWvs5spCop5H4Werfs2D/cL95uhESFB9T31JpD+dXvi8FjOgH7Jrz9ScX4Gq5kNWNwQ9
16ix/OgmAghmiAdNmf04UI61Tu8zmdOPll2w06rxKZrgwnLvQzfviHLqpEgpgyabLTyFaebJx5xA
CYZTL3WKPAtE6Nn8juKV5Y8OCwVI5JmdeKjPTTkBKE97ZkngoJWpN/H2bs1JWZgs3DiOkA9AHC1S
7zNRXjN6/T1b4rH3AVBAy6OT84qbdGVZ5gn/3kZPtp9x/lAYQXHOqZ9MRMw7tBpL2XQn7UfqMONf
2ekOwDVESLK+PBYyqVWWW87ebsyLsy3YEq9gymLiwQmqMElvKLJp709YYOys5KU2KSSzsHzpqvbB
gdZy7q37WVCP9zxnr3eCo9sEtxFWEw5478qQ9h9NtmXKlumSeaAiianaoYFHjj0ARMxouSHGJ44u
rb3Mh7egze4WshFTYrO7miKmz3nSKLoOZstZOJrklkVV9NN1pH0zZNgPZ+A9LWlnVXXXLN2rjWN3
N3l4+/rM4yRnNMAdk23PaXWwd0oACUdFokAjR8xPJgEDTWQ85qkJ06xbw6MR9fVBB5WM+959Ft32
knIW+iEev1QiNlnGJGgQxUOJVLHR+Het4RQxupQiUUN/GyomtoATyL0q7F9ZA8XOsew7REuUbYIl
oeG9oAO5MfvwAxfSQ1CydPErTgnYmhXsyY8SfkBCrNC75wL9MvMaSQ8ClgwH+oU9rjB7NGO6Oamq
IRokizvAvkhr/PZAb7Yz2B3fcjjqjMoxs8IkLMbbCpvaSl4iXogvtRbvkGdn5vPWK/s4ZA3DReXz
hxwreTbWU+S4bCtmj8gsQO34JYr2Kp23osRy3Z2Yqw+YF9dRHW2YBAQStIgAyIjcUVjGSWyPjI4I
QI4/23KuAlWerfZrrob12TCoOcjPBbd3dhAssEz3wepV7Ye3ZSALf2VObZIrZXp7azCGXe4hLra0
f/QXtukh5/uq7CKRqQYBrojh2mD3SVEWZ8cuiKIz8b2kEWN7hlZLHApKeGKmWLh7wEYFbAWsQsgn
F+b3ftQ/GISwNA6K2jJq9wOZoLKRn46vPm16ERdnxN48uMH6c1qwYAxlwEU//4ThSOqYtZsMVLjl
xM9QEZrjtFHKYvUn2uadOTvcwjBmxlFqvFUwSQaXxqEKmtjtO6alZBEOJQfYEIo3c5j3UgykVy2Y
I8yQIm/E00AgGazWdnwvqrnBnrderNVgwUlkOK0uNXR27Qu42U26Eu9oZ7eKXi4uZ4mcr4Kml4OD
Lksf1LtD2m5HABOR0wjlaS5JuidoI5ub2KTC9iI57Ww/LJN2ASWvtXw2s6Y8+LW9z63SYx+oqAFT
fbv9h24jKiIUlgKfYyPFYfTemSDycV2KGJWu3CkKklXpMzyWN1R23F+N9gptXrgDJVlJBEwDWeVU
DFwOlAVqN1Yo6oEUc/lvL6SQ9g9MQVLzYgQAyRxAYp5NHrwpZEnTzYqC0SMCCPunqxEtpYJQKXyQ
sBHNjv9F9MWiFNjmgeCpT4NZALIhFpKOjcTX9e49M2p3zTTCBPQ0kt3aPFPbv5ZtcAy99CVy/HW/
ROFzQxEZO31KAkebPhgdN7IFMbBHWxRzhd91OvyTGgW7+0dI2LEqLSJ0ET12c+ODkUBFzoI43RUG
tme3Ap4FmQ0BZDwweOTm+FFYyCZam0w1NyAschA2vTyR7dmyYIGGNA9pHU2NaJF7D2mKH8Ndmbt1
dOQSIQGyeUwqysGTW7IKn708I0kwQihcg+bz5e/I5gnjiACfxRWZTUNNaE15BQbFOa5pzvjE5oZU
vsrMJVLCEscl6q7lbHzMM06ldPxZ5DopZHBqxwl5LQGg6w1nCIy/Jw9zz84s6uc1u5O+u0eGQ1Do
FG0q3BOZtrcwhBjYzYcUqtFPIahfDxrNyRelRW4QhlAq1pfegpGg006csn3uBGLawUB8El31iENW
hxeQKv9lsZrLJqbdhdwoueuhMvJ57wBcII/hECWtcthB6MBEQgRH2LKOm9Mv6ipcRdFK8E2andCs
iEtNfFqHHFD1wwm75jUqOz6O7bScIku/ON3ylA4FSXiumeR+/ildkP+EdBBe4z0C/Hl1c/ehHHCG
qNfWI1PCJG8WadZCTREs1ZUbiKcRgSKGMJTItf1YY9xKgxYUfxqhow2uIrCiPSDEBheEXaXvWGkO
uHcYVS1XXmPERT5+QhSmazGBTjn1WbXqFBnjnblda0772fXNDxThI4mvdFzT+KFbjB8laSas9Pz7
UQ1yP0XjM8Kel9R6MnyWxG5rkNK43oRZiNbFUG7Mp2dJqk14kPXLh2DfGOggi6cNPd4bvxZUJ7sA
mC9XhvObgi1GZI8VZcjeOr8g+B4lbY8YHL1AcQ8wzy/9L3sSt0FLsoG0sl+5Q/oGHWfRyju/cb/w
GT6123M25vHFb8ukVhzkoVnsLAAtW6gKRzQUOV6T9tI14Q2qa2vJ58Pkjn8shHoVr+KtNG+WrLCR
gMqzoEyNgTtiu2oi60AMbBbTB2MaLGZETgzOmO/TgZCEhCoZyvOw4h+pSnbpcHWcbiYc3Fr3dkG+
Si5G45wZ0VNBr+B0Jnfp8tVILb3R8+sdyk2aDrCfPnqa89JraBKDhNkvzLsMsOwU1P4udduEgIAO
KcEaL5ggg4qSORRow5YaV0CqRnKYtfXeroSiTFJ0R0F8FI7j/FTYgmk6i+LURwhLic0IU88f9ehr
AhbEFtOGV2umN/frsGdEUFK9mvR0t7PbvQqkY6CvrNGyD2bhvoYeFY0x4R5cJOtrgWfVMfTvCknq
fuVjtCumBmMUrcQhnIitLTqiarX4McAzTIzhsUvBNfh1Xj0t5oWDyN9XKPq/p0+nrm1/tmONv7Rt
D/na/nGpdWPjofLJ/5Mlr3TTFySoTMt1mPd/xjyLYrdwrWO7LoTTOCK4SSnyqbX0r6WOljPJwiBS
NR+ELlzva+3qqwhzG6Fw5Y2E+jn27MTtlXsIJyjs9TsSLmkxwO7sQLAFxxZr475ysHGn2lpP/amq
yUsp9MgsDUlCrgKI+oQgm7N7Yyshj1b15eRtnYAqduNqZVA5UlryvB2GtiO6SLmU1NOMmyPQJvHc
PtumShPtVv7BMsg3qKfyfjWilA5keZ7ZsCatRQYF0/E9JuFpzxkX7rqG75PzTF4bQUTan4hpxq2d
IGp8wsmYXxXIafKyvEjMlldUyRxfq3IR8PS/i3r5IxnLwC71LoGs7jGHlQAOwTPK1PTgvviYYsrg
N+YxPIlh+tqEzm2Qqd8Ls5+rrtVrzF5sOCwz/lqwF7vUnhTHvVPuQqJmblj5xr69cAq2sILFmuKC
XAhUZV50PYT1J1CVCo8fUyk7pCNwcVHGhqweBsNyb3wSZFzG1wdRWtWRp3Ial0o+EgGMoh+1SzF1
M7z0/DVFYII+dvk1ll133TcoQcJMSmhiHil7Y7pzDNO8y+f1jK2MYaWrYhOj04j42LRzoip7qjin
xJmFO+Ku6AIcazbCHHg9y0kFHeV+Hu3d2VZxWbrrI8gOY7MylqZUD8Vm2O/tM7cJRBfmOYcRem76
L4J45mvevD9zV8pj2WqWGdHG1DGuA9zoV0H45rATOQ6CEh83mL5Rg/cy27CSI3nbOOQ/0jiD/jma
JuuEOhOwS+B4gnEd5GWZeq7Quy6sxktaIchkcXrNaBbRVIhGdjC7P4FaH7O1fJRrfjNq/83k7iFc
9SYMZM3dzDsa0ING40KiavHZgdh8kLZCzFkgoQi/Js2CElwMpKWiowDudgtK30tmEJi1Eg+Jl0g9
um12z+hoPnIU7jxjRF8/GSn7+/CZODuSgNt2fhjm4rMQzWmkR0qilVv8LNrXucgZeHFJEmXzqxFO
eNy2hUmBD3BfmNEbqTDP1tiMd+kiB2zN3P6cNXvLUjoOU7gPel4bliz5xBIMnUxaFD8kW4JDtv7I
NMyWjCGqlsE7LILHocyTnEAmarsVtofynBsqCBVSG2ZNsMZF0z3ASZvpgertPjGdoBGt52m+Dkbm
mJVXGoCF0ASj+b4E0HMRAK7YCq38ZpnXk+dliF8keqWi1QLLZxomVq1PrcBHPnYZ0V0zrijNNdnd
ehcDXs2uTEHbM2dMd0Apr+WNYC3xOKCwigJG4P7WTeZiSSCsunHoBWFc58Ona/Bz5qU8tBNZcFCS
bnqLaegU6o8aZIpARXxyUqBcUffmzk4IkHpDO/iH1hAeZ+KQn1zl33t4bVkuIba3rdJnkWcZcSmo
ynMEyCGom6wl47Bfd5DivtIWAlfAzs5Cl868Ttymuv6guYL6W2SHwI9+LRJlry1bm1EiIu2sKM9B
/1nNhNZiPxU0YBH8ecMNbr30vgc/dG12zSMuaWxKKxRqLr27MFI/swWm84D6bDXCH109/WoBNV4L
tt1JVLLtJKTs4PBqTcQCsPeQDHdGc2Je3t4J2uZ9N6THMPcJB0c/Mzmo0aXXYrxGHM2btzwH3k+R
602fjX3MMdTF8tx6x63EFsiNg2iFw256/imrWUsjXToYWGPOowasU8n2SRkFGjzMYi6wYgaLZD5I
DoGa8Uyptrm9RiuGbt09iJR1vb/AE3lvGVX/yCeX7x7UvjenaF/A270l+n2+GnHGlz2iwXz2udPP
JC4LPO3WPCS6IDE4B2qfIGJ+JDHXP4vnsRJ6j80evYBTX6V8SA6jmWPLtQwbfArRc2v0IjCGnpai
h7wMQmQHvOeImIHNjVl8UDboZIRZEduB8yBIiUgKxs0k61KBQOanhQvqR2EgdASIBSBDq561PjaY
vhV/sDhYmDmNx7EaA16XILsPgLLsw8li2Fh6NKYPunaJ2yhwTgONfvRq7gYR5jGXhpBDG2EiqbOo
0eyPZqZQX5awTVLbzn6I8a5XXym1+YO2m+h2MPQm+8ZJjOhhFcDyla34uD20wfLkTGt3GlPGcnPm
DHfKtH7XK0y8Qhh3gwJOQsUPdoTbMyK8/KaT4uR30JHcuYOkomMrq+zj3Fh3TYU7yg6uqylnvB19
ivzXHOCGNrmapNs5e4SxJMq6p2ymBlQWMvbVbqAD46tGqVwHRytHsuiKKBnbMkRLOlRXIQGe6kep
5VfT412ZIORXvfMeeW3zx/FJqSWnYO3bmzIPtqAQdSTzrjv2xD3kEoI2brhEEkhw0F5AU5RSes/r
jlcq5AJAq4+CJja06SdTGzKRBl5SzfNjm/4Xe+fR2zq4ree/EmTOA/YyyIRVvVqW7YlguVDsFDv5
6+9Dn5N7kgsEQebBBgSXbRWW71trvY3lpxlu2B7hXj/W8CQiJbxDkYeI3UlY/MTTNiEyjQZjFhuO
3UbTw4cfD9mmbXHkMGkcgDdIkhxDYZmWbbcm0jJokTxu2uGtymsY49RGZHAjLtAf4ibJCgy6MuZ6
8KxxCVDNZt13woOW1OBMjcIHI2N11WfTUe8T/Nn66U61IdhV9Zm2mIo1/YwK5foqFDE/oO/uXXlQ
g0SN2fwwLDgqc32jN/A56iryyj42dvDundvIhhd3SrofbpPBjKGBEO/Jib4AW/uKqwbydkVQWXwj
WjGi/ZBuCHgtU14ZtbrsVZBgXr72cTw5RTW5oWT97VuBIYVqcDrj53QHrtwaWhr/TIa4pMdjMwuh
pfIpKHDq0zg+NmJZu6WmGfe4hgTQmslSxxGCVN6WvY9kK1pGOKKJ4mMNGW3ZNSAJT81eJwIa7h+3
dPIkgYbXlFkratEkSLPR7Exui4NMKgBUWyLWSMOb6WzlAtQd0BgfKOY8pMZY3LmClL9bcb7Xiqxw
a5l46ibeoHJJzoa4mlDpbf4eiFHONhoB0DZTYyJluBZQSpPzIdWgkkmKMpAJAZ4j7QpLOhGFghyB
HJnFejIQ0qYG9gml/hERemJXj0k5WOKTVRNcEdYASAQi0XUzaG9hk6+t9NG5qPT2uRZnV6i+dtUA
vuc6eqmw0eCRzEinBF4ld7p8SZqVMu4rIMKVNfP+R9ysWJmhsjM0ydetrttW9HxR2tHw6tISXCZ1
2A2shJqhl6nJwVPT4Yp3ReNEJPbCPjFsEpaGQyJPjjKQKqChbNdNhKtJLaDxUBDMUAZSxP3gyQFu
yRyzb9vOUyzQA73ED9zUtcIrpenmPUYKlIoJES76a3gpEw5JGem6XbwLBfOUiBlTa2j7lMkWg7tG
ZfilN7B7hq73oxk5LCLscxLy5nR5aRGhvvt7EPGzj/D66jQlWmKrMTL0RxxcDiyzzORUeGFxdSUs
xCbEKQ/EG1Oc50Ox29y87VqxVg6oLuTNg/SFBPm1rXQP+tNb05P3OS0nTbE2SkYrkOfVIYR1ybq7
IvYkfBsaEJCRbI08l30JPsGICVcTp6/hU9M2Mna6AUg7XFMiT01NfXoZ9nZgOyFM09GSXcwfrwXA
Ju4dovfs5M0wsDDh6rkUXrGkkYh0ybrZZAL7wprNXVZu3GQ4bQWpNIC8lbcD2jwip/sO7bnVTSeF
EE5HmhRMDxLjTDbRF7ZEray+lgplbSk4Yl6i7dbbbBM35qol+ZUIJSuIdGy61Mg4hPQIlYwQ1yJB
xRGeqbDQhpIMpOjbeM4CF1GvvdKoVE+L8L1qM5VbYCL9dOJqKmTtnmYWRJsMC9Uc+pkoGJu6goqS
h8bSTPT3PIqYLjXWts2m8BwDPMZ55lAWszKml6dU9zvIXzLmjbIW7kFC6Ohyc0nvzy7Dwg8M61UT
joJsJAwLi9EvYJ46dRYvSpmTjiMxfhAdgFpU8SctiRjyoPvECxxaADLGdxipBfUTemCeAXA8813V
6+ShtvU6nGT/xrDQbsXu4VYPZihlQ+4H426sQuVAGI3Ul/H5bVO0nXI2LoEBAaspDwSQXb8qTmF0
m3wrilRsY1qSpsf8XTdfFAloSMRHr0ghyd9yphvM1a14qSl59pGlMt02MyCrGU+0/LdlE4PGSBYE
hwrhanmrqpOBcWQc10umLfjsxz3HTMa4FmU9ARDaHLzYUt+K435Cbm7H6bGoczql4bF6QOcL8HFn
wt3XHSgoTa8O348I+AljaieNxdGV0uZdT0wyODTqhzYS9k8NIehNY92dMsZmIrqNQi0fL53eG45Z
Tkd1qCNPQVy6zIsOE22tpnSbrHXWRrfFPPIeyjgKokb9tkZ6+9TKF11fSAGW0UhWU4SvBGEkUpz6
NPDjiqzAkXWIB1Vsx1WDQzUsR7Gr7eEGYCoNtfvHOf57+GNjQE3oCBcVB0DoBxyjSokxiJNhKa3o
OAB8ooKC9UE/BTssb57oR/UnuBC/+vv930ONMMNvBPPCWwfyjedkPGvIGX1K9eExf/f3o5Bx9LND
3hfP1LZIhTiUGoWPfg+QijWDQXyCwWWvz2FvJIA/6tU0P8AphAASayJ9GLGyOGt0Kybc7T8fXtOG
z2vOURm5EL8YVdv4cadP//yRZUn9/+dSQ4KOmvH/xqVWDQlD6/8k7rqfzed/++df7j6zn//x35ff
n4/ifyNS//Mv/kWkhsz1D1FV+CepiqjrKnzpf1GpJcn4h6wodDayha0cHOv/GYRg/QMONea/Jhxs
koGkfxOpVXjZlobrrqxoGikGovL/QqRmqvpfKMZE5IiKyPuyTAA8ghf+iw0tiYXwr4ybvpPGGJlY
PgvvI2xH5dnsAn8PYuAQwDWrv4eSualPqXqCD1CvUiTusvf35d8DZkIGSFmN78d87f49/F3Kfxf1
37fFEDOCzdOHn/aoXv8Yi38PfwTGSJGh6s4sxn/+TJj3+BshKUkIY/aPzRv9J69XBkpKbRVNm3Mz
mMCyXZerEr/Cf/nR3lhmqUcMA5Oc6/TUwdoFlL/PORnH0MwFHnKHG6RG8qSeOygsoJ6PDA8AvI+d
mgEczz172epW2PuNmW0f+HHkA4NUyYI8rDSYorRwzuzSMpb1mNytXCeALn9C1iN1nJB3CLVCB9Xv
KdcHgVJ0VTV5u8IJitoifJanMQQbwcQj88LYvLSjtSQjgvRtsQDQZPic1FrkaprJhGmyWJ7+vkQj
P69UxFquFAnTrZmJ9/c+/5ief19FlIdLCL5/NL+/B2l6PgKxj/ZDVxeLqBoXOBBkK6iP0AHC1TO8
RYsB3l9a6p0v6ZiXf8ZIqB6IMcWmNpbMNNlK+nIZMtfm+AxLBndnPBORzzbZCuo2xEcCQ1YS4Cco
c2/SQRCP9O+HEM7z//LtOLNpMUqMj4Mptf6/V2dxFsb8fftvqYhsyvoiVckPnwNZ/9753wMELxbc
+UGYwTxYAiQAdymg4vx+MPrr/DBBsLpIzxNQid0Rex1CewOnOyobqXYlOpqLrJ2NxBm+US/CBkC8
UjR+LvrMhOF8Sm7H5M1Hp+4ITlY65vjZNIuncIZfiwzqxFcWVtuKk712uT1Rzev+KO4baB597d/0
dW2sE2mLPiF/S34ll2Tqa7F9RF6ssf/h1LakWigAh+oJv+ezWn4XSKmSRUURUiUwvEa7fLgSlOvO
7p3nepiJVlRONplBixG347sIDdXGXUllwH8CYqAxgNhPaZEZa11cgothb0e9KFTulGwMdUPSKTwM
Nff0n/hgQe2G2/G0nyoUENzH7PycnxUA4Fe9pQGcDxttDp4/k+q0gxupq7QPsMS1J9T3eGgMqLax
bMKdwn4acC52pXUvv7Hr5fDtu5foqL8KeJmEXrNpzl1HW2AbsDFxsglU3CgsqLLbEZST4KV1cSwT
pz7x8/J9sA3vExtru1wLu2xwoB6U70w7FVToMGjhpg/gA7gOOCLQvoNwXF3Vuj10wRgdSiLjwCR+
Wlwzqi+MyA2S8MjgTJYF5hdfoukkzQm2N0e3AYXCP91yxE/Ac0Zj8EXq3fAIKpUqCZLEqons9gRM
lx/ki3LNCDTWWEMQ3+Hu5tZHBXvG0CnPcPmXXeWJ+LmRGxb6aEdhFJjILOGW2hHa0Qxwz0vP+gbV
QHPN78Ylf7W8dI9Em8m+0a6t6p1hpLEYiWLlLLbOdMM9ywamx5eq7r4MGbveC2YU23R0xAOcx6xx
c8ulSNwIbyDvfBguW/VT/RlewCbCtb4qlw2R3M6sp5ddWs70u4DCy+1wC+IvGIHIBSNgua2soBdY
qK/JuiekM7TbY1Kcu83zdThAnc8W6FUB2i2Hi63bYILMSSVrLl1Bu0JzatUeF5RGhUvZnHIlrAFi
TN0JP6q1Fy2hHBcv+qy3d5AXmi5MA+aYktcc1Yc7/VqrlFGjLftm7WHAtdJ/rS9y1dbMWL+x6P2M
vq0j6w4mv/o59GAZaIAA0+WGxSvkhd4F/SgPtYI7tCNdidnEyWlF/il1rg6RY58vbstuP+Ye8QHw
v0ao55/yJ4rJIl2YXA+ZX0be4/tZ+z3mHO53t22BurclbPmrunlEzjPzuy3xBx7OLRCBE9cAW3nD
tT72MOooHd2wn+vGrV6ezPaJrmPNcDQ8WX5zsOxXkdkZ8ZDNW628s3bccN3FyEv/VokgZyiHkWXm
4oYSL+VP7NORMHJLseXydAPDtsmr3iXRVhbxdxMGujObYS1w5sGhovbqz+kl9qV78WOxhNqCuRh1
vx94fcxtnPhtvGgb6FAsi30Qekxb/IHP3znaJXqfGCj6RcBq2X90sT8ty0PcLCTGCjc4XB7WdLfb
TsQD5+W2km5B3izSg/CF6Snnt8eRARUV9+HLgL8nd2Lk8DrDpn29TSClrjhHqqJI8k0+B6SfmYgF
e3mttY6cLHI2OtYdaZW+MFzqKjcUvPCTee0D9Lfy8NFRCJ+OF8nN04/c3sdsG98fMIu+wlNzW2l7
7FvsSfkx5cRn7PjAg2V4K7pL/NwmUmCdhSdVtM/T3HBcaRlgbwzhox5R/Qx+UW+qL+ncvN2IpsFw
55CMNl1R+NrDqyteNeTYJWZQEHhVv8iCRnqFNiWKx3rYG+Lvo+Xju3AOWTyizCNRBnp3lv7QQYqd
q0i2fBzeSqw2Hw4f2zhP51v3gS0w4wabu/fJxAo9OrdQyWyaVmuec2QHnkMNcdMavKTFU9g2HvOS
gaS/ZwRMcpzFmYE/+vHormrnZvEKU57iN13yr7NxO8XQePBZ/8WA2mz1+MKbX7JfUMUew/QtAQDd
ASVEUAe2/dK5vVWrjA6XrW8tPn2mQkW+GMKvDsO/1EkydHEYqvs5hzZbTKIvE4XwOBTVeva+aLZd
H/D2KkxG8V1Hy1psoVFPe96s1C4bd07fsy8kPA6EErKMuWp9ZAYEh26dvFsrZRWf9PW4UHfKftrf
LuaKKxo1x1p4MxrvyRKTSBhBOuUbb6EmZbXe41jykPxc2ZV1ylzbk26LLtrl8lm2XFVbSblzO5FQ
9VL4mqvAlLPTpZT7Uenl0SvUt2TYAAGTeTyucy/xXxtcy1NX+8aKQX34Nxmdu60gay9cjB5NAPsI
mCbEaS1a6yerJ5tojUXH894wQmHeKsAIEhYoQgjEjeMAfTpUFeQAffwy4YGhbaVugXebmW51CGG5
I5c4/BzzxAuxWRYcLM3KEwvRZX4qMjX3UHFMqlvbWpY/Bbq4i3BQn4GEEJetVyfS3SZvPgaxO2Jy
wZe4XOZj0OB3Kq9h1wNSaC0c4EAg0RDM5enhI2clrwZUHBnPKxiAdvSlXsut9Z6Zdn7kp2MV4Kyx
HoSdSaXhAO6ULm/pJBMhaI+bITDv6rVwxU16GlHQz8tp8ytA/NiF1lL3KwQnbhdg3BFAKv9ojkLQ
HScvPAjSql3W+36tvD8XR5KU8p/qY9gRqG3uZ6Hg5D3W6iKHWOM+AKb6beYmb+Iiur1UBRCwY645
RnhFjLgeCnZ0nuctN1emXLXoFZbYEnfJq3J4NgxzwR8IdnR74nMD8W69i9e2vna9V126xO2OaBMT
tz6P+G/O7yKgZtfGoNUDlNfpihRC3YmPZHodx2t/rS4cf14satclnEC72rFxQNt0imX90r9g4MkV
W7oTdnKDM6U7pEmv0mX6ecDsxG8g306XakUb0JduM8NrXvjVHspP1a8A95kSyVxDrijbmI8byeJx
apfhWXgxvrlwEEBfxOZqRY72KimBxKi1QXQPmHg1p3NDUcI7+ZzJOa8EVUFCeDaLqjuR8akVAZ69
z7UxJ6bAOPexdtpgVYctA4ROCPX5R3xsmDTdfJCudNGKftF6YnKKdK/tAr2z68zvM1J6feUT4lmh
2NKnVz/3xTf7NAKLEeHF66zmC4rvyUNlhH3BEqqbfLvQVT33zUW8Z+5kvSFwFH3Sg6BdGszS6i00
D+ZYWU91e+hO1amSt1LkdCfs+a1kmbwzSiW13Vw/D0B8reU/z8kXHx58p9/zAqPOHYNz6Op5kDtA
FJwlPPCdztjJIgjmqiV3aT/VNv8Vv81SWuQn3OFSg5BgNDBYhtvxx4jma5fsb1feUTv23MxOHu67
ApK7i/EQbZP1q1GeCys+S6kekz6oorNR3ods0X4/c7/o36DxEkbbImb1qSakfb/kmGOXpW76iaRY
ou2pOR8m+FOlYHFFW2au/rJlEeM8VyVGGIVkrv4ejEfOmBzytWlWHzcl7VbdgzHOxKz7n1/9/ezv
IVT5LbRkKgyTFIu0Kep12ZJH0dxit6plWEUzm95BsFasHhFair+v+pkc/PdVJgi8r3j+DdAjPgRp
tx4sEYfsv18PmtLk4M7/h79Wy5IYVB1ONfiAEZvOMxHenhUccDmnUtTqoiRcAEVhO7+gbNIeRwqH
GpMoLLvHVQ7Et1An9Ci3vFpZ+ZNt/+9LBRvjFfZUvSMfSEooGiC6K9rwnwizCG7/LS1azfLoRNjI
V4FWBVmI0NKNGBMzxeNVuZPzuUvpf8wlybMLRV12BkQTO7/rkm1u6HhiAhJ30CZhBovvcIgBTIxN
IZP642IFVKySbYcZ3eAIsW/pAU+q6rt229mGI5/1s7LFjrWI14Lpawb8CrgAXvaTX2Elew21qIUI
mFrfK69QWW+bhxNu23f5nQYJun6Q7cDX4WE4zQKc5Dg+3NZX39vt84OuMwSWJZoaSiUBEaZHPVZi
CwwB09Xfw5V4kD70c3MXRjf8aZq5JFffi8DofTlB0e7gCZNqIGo2OuXv+ECTWqYn7W662nGg0ZqI
MTppOzijwx278SWFxyxl2jQbwAwYlgiCZKd5Sxbjz8OXPmLqvnfjSAIeh860x138TVFMp9frzu29
/ik+nqEjMI9tnAeI6pqD9/yhuHzwZ+ijJQh7eHm9Vufu5kKSw9GK8FWcF+8y+9+xDjgjDfXwNvMA
Sonn9jndZWOPh5EA34V2RAeAuZ2t7DCUqmMvBySq2dNs8buHBRLbFvTtfRMvhjWvhqH4s3GhZ4+5
zx/xVNMJPdvbDUoUGk080nAOxNEodeLRRsyx4aqEJ5zf4RHQU3XXB4cTl7ar4H0NzsA6Fm1uL4YT
OQCEy0m0iQLxq9HDd3KlEGJBRIXdBs1d5hR886zobWFVwZZBv+5Y91yyhXPz8DL+fsEPTsKJVLBk
q2IUSLKNcKJ/VtbMUXDTZGE5x/sQcgJiYTLveyxqOK94AhonsQd1tLEsUr/LRYqjNx0+NRUTZNTc
fspGfimg6rlEQ61VLzzmkIUxVwyeJxRLTJO5jDBX5Ue4mSjBrOZSHGsrLuXYhiN1iUEhXeP6XElr
cwjSffHxOCdwqdFVfiMEPN46D2lUeGluXJlYOdmW190Bqolze1zHntYScp38jYYDvil0FDp8Pgcj
dahht7O8JB/iytl4Bjj5728MhN5luMqXUvKyLd1LOxeBi+gDxa9FI5DMIi1fUJbSieL8WGbeHJFh
gFNjMUwqnUOYRMRsC8r0QpWYd+E25INl4TfYMn5i48wcBmaCdGyJ2D4XDy/+NLa0A5n5O6iOImy1
aom3n/VF8Ud7qgflch6W4UA5h8Z7Gh3K829iwIwgcmjIfs0swIG3RLLp9B/T5tZ9PmbfJwdDr7zm
TQT608GRimZoxGb4U7tnCyMDw0M9s2I2YsiQAM8kdGhXX3wdluUeX1eAJFFawHZ8iG4fOrliD9zj
zMGu+ftsXgVGhfxERO3qDXepdKU1xJV53lI79cd8FX2YP0wRkA6cuTAAqLkNGQBxwtsjUwHhjeZb
u3ORPN4gg2Ez+vxAOKPd6/GYpbsH4ZoMJN7aH5a4xzugmY6YM6VWW3eHeifI1FRudy3lBQaUwo73
xXBiqR97mAsEMB76D4gMjDJ0yMCUYNo1Qa5t2BjTiz9p5dUfWHC3HDTsVTkKbN8hdC/H/K2Zf6U+
FpbZB6nqyAww5WPsE0arfmvRTONkcL+ZPkYA6hZv8ex1ctsg3hu4aLX2dM0+rNOo7bIEHpgrSU6a
YpzwAu0+v4YFmJTTVUHYb+thHrOwhOrxDk//HJKyF25ugi+fRc0h8/0Es2huHBg6MCd4MkPdTNfu
UKzwUT+PbsPpLOzpyFjLGRqPs1t9J0duklA5Gxob53ZSFoqJ+2WQPVYWtHrdxlriggHlkbQ5/Atr
e7xkR1z7ntjvvTL1Yie6aQdketzYbDmodD1jxwSN7PAr924j2uMWDvRhPBQI29FBsCqBZkLdsfWV
4isuV9P8dMeoPHEen/1yvMwrBTKWM2eeW064ttvUPEYxnqbc79yMd3YNXMDimOVGQmbByrsuLsm2
Pxgfqtsi7Q1d8WdQFzg8tMlauBNMNVMeHovxscqg/TIJjfzBsAvKCIjaVDEIEErqxWUh/Pwdb06M
6onHjkXAfHdF0UEwg7OatqbPvgXlHv6zJmE6jKgEcpxtUIQUC7x6EcuQh6OT9IDHmjgGjLDQ4iHC
6Z0IB4P0TY/Xsxqkdriwon5rIJPEt+SlP8k/Daf5zO2m60T4eozEmd3FgisDqGrA3B4vqKqYl9kI
U2dlJbEnYK67AnQdBxO7brmt7fyTSDzM7W5vJF1kb+NHv+VOY8GGXxK3PCu0qm0aX0RsePFkWFZL
TAlGJMtcTsWSDpVjJSgXqoXe8HAUuULKv8WBKpy6eaFX6G957xxv9Vz3C+4LTOBxlSnXCiEengEp
DZH7tHySM2YGz8E3sz2W6OZ35NEeo9HzcTsnKEiXXpCYGNVi1Nj3PMzhIDqygpznz8zKAszPudtO
NpfYg28WgOLUKep8wm/d9oFBmHFIotXYcCnQVbJtY1OK5PAG3dFRe4doRQRZ84UCg8lCI3psWGBq
trV+y7ZRPb2IPhnZau7D63LYVTz9FcIVhAFTXqeWz33X/0j12TL9uqO73IkXNkWGgi1d0ndxrMNl
EcR+pB04KcpVvYTH8KJ+Yw5u7Lp11zDaHOzaoWoLF9Zemme/rvQVH8J1PaCPWGZJwD2qzlF1dhEw
F8G1SrwU3JiECXJJXPufWRKCux7gkEOmpHVSQ6faS/ex8xhMTveBQ0E5d2xetMI2X0nl7qFmurdj
zUIyj6MTusUCNbTr96f6oq+yz+QkevrHs3D1B/x9u/ob6Lf9Urpqfv9rVYsQhoBPNoiv5Eth+CqL
RR3Azfhk+YVJkl3YJCc0iGcOLM7P3Ls1KjG7gzZFFweGXG6FT7b0ZIUj9Mrclm8SzIpf3HLHyp/M
CxJxREiOKQZMbBLOoYPDGoMwfqTOg1VSViwc8H6zHT0/KjIQN6o9uXXxLEXn3V96L3zNuAMo8Ho2
Pj/LF5LmZOtctvXfBysw+R08jWYzI6VSq/iftrwaNvIvq66IGRr2WvtwzVXWnPNvFeGYjUPywJVg
l5vx2Bje7Qd5MCu4Xjolc6B4NQF+9D8IB1fx4XkKF1ytX7zJ29Ovmw3D0rLcc5Kfq9tSpXQLtGQr
07Z/mK/PHaqgNXmSZN+gtrURpGKgJzrtL9uyBf/uRb5QemlriCvACRtpr00HXFP5rejgdOdbJ9ao
SlkgikoByAp30OYy4yatQ3PzKOl7cLFxxGJDa9fdrTs3p4BTxZWLRf6GwMXxs+tt/3pb5Xvu3voy
XEcs7OyHy+H7/khfpk11ri8sijHzE+Y3LxFlgicv1ffpbl1x5Bwv6L9gVyQeap+03T3GLzYayv/b
RvnAqoPgePOL6gR+XZ4HVbx8nDLKhxftWDLQOScYvsIk4XLbyC9I99MroQo/KX3PKt2TrHQU39Cm
Fkti1LJNjnzIw9WSdg+KEmRZKHbcTfKy9KxteEC/+FgMnrovcipwCHGvsq943DsbGBQLy88P1npY
DKf+TQrMTcWSRLO0G1Epc673jMQBKh4+ZwObOplCCqI5bast3dGWdGfWyHpeN+z0TsDH2C0o30OB
9omZs4kXCt0YKx/VZOlVz4ArXM2daKMFFjR1u38RI7JC8U7wGOoraE0x9mXCi8XysB79Ch8UC1fJ
ZZH65rmF1LM2FVuHfiPYieIYyHIsF+G8Y8Lrx07oUrKw4tI6TxtwJ3cIp04ljwIRT+EvaVWtmo/+
pat9DWbiGx5GqEXmirmVfY3mcD/rQTkOheJIH5qnL4sLHd8aQGBJY2FckDZb23RH8mgKS0m3J+4R
DB7fIZ2FLPr4CtDkkk/yeVv0b8MvypQeLdH2+YbSvv1qXm8I4ftFesSatEWn+LC1V3Mt3hlcaZ2n
XoVVJQWP0/DakzvS+Iwuiu+YCol3xTRfpyETF42y0ifyvuBBAgAw3OSE45LEOARqK+Q0SGV2OTjy
pkFr0TJO+dAejrhh7jMSDb7BJy8wz8+3kIkSEBTFuDGioXXQVzcnlRA9PlG07N+i/qwh7RmdkUuH
2fyGSfrXggRoJkInTtvzZjtdyuANmwfblHAKdghY0hcEOgnfjWP8Kq+AHjf0uWGgAbFJi+igTFsp
dWsuC+IQnKd5qUkXq/2JK582GJtvKFQge1iUoKkJVEQFsMUw8nVHoNXA/CKczwnfSKMSVWdiMk2g
UwXLigR2ezhJo/vAnZWq9kbbSYs37tNdo89DqeJgfvXVgv9MXzDHriKR3rJqp3Q79Hvfo69yU4Mt
Hp67cG3gou7JfrnKuHkoldlIwq3mQdH/bF+1e7OJcX/GfR9LX5fIB5bf5LeAWf/bvJvDvFGB9elB
varXDzhmLODKSxxYL/Wqdzoa/vFD/R1mYTdGAjM2+kAdu9BMnzuNbJHTTThMtP3PGeOcbqtKPEzT
jmd8oHp/u+XrQYbpys1ks1jHbSDg85OsME3QVCLYcDh3IIKmHQw8H2Azmvesi3QXJyc3F/geAVqS
6Xkz3D5zBfQZ9ZuKxcwE6OYAE5Hg0pLsFMhzHQEmaqJBdzTO9UmlKNfmV7XesBECNc1Cv8DXVvDY
FtDTmp8Ux7cdNDak4NqyX1EQgBfS+MFptoWv/D1jtia4rJa5ddS0IMJLe1GdJcsfTQoYO/4ip2He
stxkkX0i8MFAJRXdBDQYSX4JaMhQGvRzQeMCp557cRf75OaK2/BDZh2juvdkTCIWnD0q4OQYkfwp
ze9gIozyKCOMt6XZ08BnO/Pa7WMfa9u6WxpeNQs0nI5JTMCSvePjUhnHb1TLWbnJMZ6YigU1mvVp
XDLFyV8hzesel3q2SRzLM9+ZBBg4gdF6MWbKjsMm3AGfNi8x5sz46VlB90IPD6BovVeYKTAwQTRL
uBVDKKJBSk/46b/MdzY5WXPnDalbWBQbH9Nt3r7Z4bCfYHHtzv1O/cmOT0qcpfFV6DZpXw9/lJe3
26ahOQi0N8XlmsCiFVNuKSHLBrKXjwl5g6/4CKvLntdqTj5l74v7rHzQZPAyA82L3XyxgSpO/D1e
CtMTJAp/DilOPuJr7w17geVIBpmaqG2IrbGIHBVQ0BEu42IgO3FdC/bjEvn1OTGx1fCSek2S7+MD
/4PnobwUxcIQFoALIA7ICprCt7qlhBCuf7Vi71ZQO7NQUGzwVvz2njDnCXTGOy6wINe66tVbhMNL
zRYWjI64FqjsSre7MJcdEfJTMJ2NA0JNbS+v2B7VV8Unl/aKsWgpLHDu6i6y5FQxc9tNxNA4YSzV
4UhgT+fwdToj9GuVj8j0UW40wBBAWQRhzMCc0Tix5hDPNCNVhr6EWz9VXg8h5fGh73SvXiUcqdgh
LRayAXYW83uNPofUuTnIrYlmGFVscQ8A5gBGfevrhsvIknIDCbKnbgBPp1cmFx4w1lsLTHmRDsIS
CdhLemJTtzA2W+PRFyjfAEYx/SjyoiWAQ+SwFp9FdR+v+r0OR/LmpD+3q3glYCOl8F4+3/MgXsnu
5DHVUT4ZdjcfzP/LVSGgeHDkdfWRezdPWDaX6MzHIVtB8kA5lOVjSYYBIzc+92Mb7odtjkpvxlPi
GaEjCYyLhtoufaleuDWHFy4yFjy83bSz8maycO+H1paWFlZT8qYr3sm7VV51hjFNgMfmkPvpACbr
GPDjmd385LjroVBlJgRWxhbNsafcyRb1iB2Vg9vykPjIuzSWFwzGIJJj920ujXIrYXxnLNsyeBj4
fmPQBJaB8Y5HIiJRKKAItz/8YZADs3XS3LOSa0qkWmOsO2EnbdlYqnEF9MXRw1FhPryaK4Z2YoBH
28p79ROds/uQY34NIIy/TsAVM/+vVQ2Lv2epc6Jrva5+KjixGlu6bWziS0nCxAmWLJ9O6f6QJUZb
TxsIEJckYkyEF84OnxEPtIky7CqvW9fY6ntoQo64Nk9gh0PlGd9a7Lk35hDodAAKkevFa33dfY5f
icQ9aMe/4BzLBhKz3UDoJFq9fw1bLMc8NJqPxMuP4RteZCiKj8bWCESwEZHaFos8Ded7F8N6yg2i
psyGbtYe79GVpuKWBdXDhQmBiwTs9pXGfQql526u52TYY3lBWBf5wpLVQfSVOKiKjVUQcblAukRk
GlQ994mj/Yt6CH+kE8Zj9Rd2XY0DLeKChwLT24KxhCtfeb3O57Mzs9rWV3GhXIAUIW6fhXf9NLzj
lCQtZSwEHfmrpkT5bl12CgZxFyFcEnUQgC3ilB2wZNRniK2DrV7DM4uCLs5ENI3QWwxV9uHO3PYL
cIZSdyxo65Lz9KODFPRfyaEBfBMOLW4csO4uOL0B8kTnVHXLi3kfyZ5h+LNuXwBPpud8PKsA4fv4
wnM0RzKu7uo62eM6I+PvDsD5x0cZXqePKsBGBai1ZtDAXPQMyKzZ2s2D/Sa/yW52fnxw2YVnkWGz
Y+6BfMrRzTafn7TVCROGxRAk1GA/BjY6lydDIefBC/Eeo7PKgneOL9MZbkBOVcsKjgFFuxQ6DOjs
593ib6zNb8oBtTZpEDohCyfcBbDRc3ZzgZUBbuFNeenPeNb9xxH7RSrkgY0XIoANheTCwHLd7LB8
3wkupzT+KLmx1pFfncqjtdQOifs8DIF6VwAM8U1x4rW8+A+6zmPJcSC7or+imLUyAi5hFrOhd0Wy
vNkgynTD+4T9eh2wJfXEhLRh0FUViwQT+d6791x5db21eote+eqGh2iV36dnAsvVbhyOWrRG90Jb
nm3n/Urf59sIW99GIOlwdujwaLPQmH8wWTxmit6ifVUf3dnmv2V8+zO3bAHzn5hSTqvwKLDx8j5T
rqOZf7Z2oFCD9Un+rsIj3y97ZwG6rPZ8zj/0YnD1iGbbYqpm5IPgkBJsAyVpHiI6h+neNPb2hS1m
Uj15B+2YsXxy6qlOHJflIX0GwON82l/c1+In/sUSwYGiv8fIadjZv9Z3xkpnxxaxI1pVxrVX65hJ
zbjIUVjh4aEtOi6sYIuBuqyWtJ37cD5EtKf6Ht2nYORGRZ3RLf9k916aT8jHu2mtG1uT2h0k1Xd1
4jchlnVNBN3L+qV/JKKH3xPl8yTYPVpk0a/kZ/uUPcVHjk+G1wCYBJ1thJiP6k4ckqd2j4rKvk35
qRof8JWMK2C7FOksfbxEzpgUiOHOfWWEXSXL/E5/p6/7C46ncwpe8tMsEQtW7vDhj3vvUn2G4GBx
3qI+RBPC3AZqQbtIT4LTPfK5deldSGio0MO91G9EUWcElaaEnayHN5gnE92pQ/CCokOc7Hu6AooG
/AdnuqckObj3CMvukbneq/fqlTwU9tHppvxkxcbohXcUluW9eeEMwpnGPqAasghMjmiEL9lo6hUp
V8vxnl22c9UhJ4CpYXtc35O49yiv/bHepsk+AmPMzval3rLAXOAgiKP3lAZ7+6whIOHMTPtj+ibQ
IFghijnGmPoRr23QPNJmYdeLLRgr87j1VqwEBC6shhdm3fVL/OI9U5Rid4k42TwHlEFsv9bBqj28
pf5dHq4c9rV0jLkX5zndewbivyMiN97iJwoGxQcZbFOKpnV1rc8xew7KmgpWy5pAyJEB0Y/6pFKN
um18JkT8ETM+S6IGHY2cIW2HDYj9pN8f8/Icazv72/5OjAWLTsibeHLA8iRQeRfRGzVV+2aNjEPW
NoMr7eKw2c2WybX/IR+meIx3+RlkEBWc8ymunOky85IF7xUaFpODy6Ke6nfaeFIYZfOHKL3vzR05
48BC0Vx0v8DyjK/sISLOrx86vna6TfRWnoPvIVnPyBx0EpQ5fIPcdVbs+nJd6csB2Gz9muTMa1ac
miraaTpq2R1HWV3QXWbuSvOKWRO52gii7oqj2i7TD37XyLaK+1laYIrZB+edXIdy239FOXHvdAHs
o7RJ5Z4LahNYEqwgnWJx3tGQdppxsg7nE3DwOO7Ur2FrHOE4F908W5BPzSvZG8ABw+IEZk/S/SBA
0dwV6V2EMiPAvoJ6Z4O9gpYcrDr9m6itE3TfaJq3sFQ39C0DgkXWJGpwDOU4u3dscgd1wXrE2LTb
mSYy1BPnacbSm4AFJ9j1ePphlw2HChGEfTDIicLpRX59+qb7SEZh9gk2oh0wF2w3NMh3AAFDY377
STlJLmW/z8SxG+5V8RAlFyO7y0pCNBCyLxEZTuJF9Pu+u+bYPJh2MYPENGJDG7gz06/RPlguYrEX
3K8LLd+xLWFfxl6ITQJBSDXNELbsbLuNtRttWCv5OCbwMsPJE1sfUd24NMadT5yFjRt/kb5ZD94V
eVKr0MZiBgU+shMC3+0iLzd68UlIZTOc5ICG44WFObL33bP91V1vg/12nvb/nfPfbuomq7qd6eKP
FuD2vNAN5u5IjR6OHxjs2TCW1X6/lUa4v903+ra1IYbx2vmZt4cUs85aGmNxwzeB0EqmThM25Cjo
W1opXCPVuD3044zJq0+usKgVb3fdHjSmHMGmorV9u0+fch4mfrT982NQ6jZuVXlbZSGxz+KZQDFE
P3o/a+1v99XzA1WC1P52AaSTMIb55t8Hbs/78yOu1eas5lGnVp3FeOv2pCx1TVa8+Rfdnkq0HoVJ
bCSHTqb1JeiwOlGNWyNClZYIFV6sbkfutiazeQM2bzuiATJipZYDVrMV5qvoOWnHuzoY7zE3qVXg
8qkVmSkB7kSXNA0/cd89mJb4NLRO4TKyrKXHeCNKRqjt8brm+9r6lyEfzG1YYMwt0zef6IWFE6fD
JkVPlwTdsJ1UE2wyrHR+QQfByxk1pshiRzMmClbolDSuQ5ncohNNzfgsouQt64p+D7QBlb2GTBuz
HwLcNmJw1bTDLrOZbEf9Z6EVxtHykUU1wW50rTWfyj6G8lJLDWiv7mLfVbRG+2umDP0IGJzphiN/
XI1ZvGtuSof5ZNKs3Hr8wBUCjWJiw9F2REGD9jNFwMYI2vG6idB3StQWTUdA0Ngia2x6ToQJHuOx
10ALFeFbF5P2hTp1NpL4jAdaryyxsSkac3G74Q2BPlZgGNRlhfDSA9UlI0ReRCoipuu6u8A2fjUa
cmabwJG8AeI1MS8vw56glcn5iTP5mXv0M9JI+tD7k5V0UCbgs38Nato3MWoKy2G015mQj8k5Y8ET
WgmdDFQ2FeslCxHbIQgc8x93yCFmNszeooeS+qFBLVZ3lAHxCETImvqVrOYfD730GIUvUd3lDz6E
ehzAxr2uceIgz2E8kVIJUCUDYqo1aXZo5NcAMyMXWM5YA2GYRTCMzfVsbSNOJ52I6G3ffC0s92X2
W4tRPvg1gnWoVz05AhJs/6nqMD1EOj2HWkXxOQb3TNQNa02af0YVbgv9HJcVIgViCRbFRPSMkzgf
oeOoreHbX1443Y0GEAicICiPNbkZI+S1kJBWgUVv0wjt4ZzJClVL4e9k6LLp5au2d8x2DcFr5pZP
qLlDj34wM0XTLl4qjsS13uv0Ias9jijEkQmLWeymv2vC046li9dxoicCtIkFOuf74fcAqOVkMeRJ
2bs6HyyB5W8rC35iu6a1lnJuS3RaVAaHrKKHZlSiO03ueHAmk29JzG4AnM+7cDkXlHTQKsWAqLZs
sTZam8XASD9lldHqquM3h7yCBelclIzlo5ZQEnQCvmzbMVXV6BsGMae22PQeWyug7VfO0U4sZfB9
5UWn+jf6q8+BRPYQzQgjcFdVGaDOTVF/578JvG5PesLKbUEC8dqKHTkkla3tMepu2dLEEIy2/lTM
YVWKDYuFzlAjm1il2hYqm+SEWnQpeQ7SPtq8AV1F9zBrOcy6iS540IfWzjWQ+E91fGojNioZvF48
28l9H3xGzXDQIS8gRMQ+XFvBbuaIjRZjCKiTP1kKESKJgrcQw++icFJ9URjJdjQbwm5rGAdGawHi
dUe+JihVgy6n+V+T/E0BnLxiy32xkutA1EevmCEOyYj4ueUIDmt3kQqaWAWDzwg/MUE22r1jZepS
GJQwyfCtOdo7xDa009Ib12JM1siyv5qC2v7ghwYfLcAh16LlKKyX3NY5V98kQCMDl1hDbAu9jben
fhgyYb0ntBsNk1mlQy84CLtNaolDzyYCyzAnnMZVZChFMy8Sg3lqHuG9OKgiZ084gKNmILfU91GJ
EPl17+lzPHucHguTMXFcsXNQuqmtuqqoN7kYL4YCWWY7Aaxyokr82nxMwX8ifqdn6AyFw5aBOMB2
qrHfOOEl1wPjrBntWw1DqKj5nrSEw6tBo4x36E+EpFeds5ICVDK0n6S2sLSEZjvVnNOT5GxI1jdS
rx6EHzCnqEgSRItYKXkEyYl212NI7pHf3G4K901LaFP6ZAAtbBwKejyqXTP0a2Gnz94w2xXs9kO5
oU/iGtvh3v5K7ezXqGxvK4ceuJpGDz5bh7ZjwMxDWmIAl1phf9MvbYHU3NOLZOVa1EttT0vLCOzt
FEB6Kgng8kLvxSq0lE4zfQq+Zijl4BW4FqlaAUc5Sr9lE+DvYeLc57G9T91NF6A3zLUmX3I2etHa
h7FvXpriYX6JB98JOahCW2xBGy/02JQcJ+lL5JlkhedSPxgRM5o6H3vGOGg8dI/OiKv4KqbFqDZe
y2Y6Z/DR2aJFAq2RIzeK5RQG/qbr5CXx2Y06ck6WrKd9q4fl2m7S+yzLRoLTaY+6BJ9bsIm0cELY
MPXQrLPRR2if0mN0RrnJkgaDCL9koMJpY8hG9SUPOOSdGH/2OLepGzbiVsRn6mkqw5aAdkWUJPHW
NJfx/7tLMdL7MnyNIYSSrwRpEeHsniYF5MWqUE8UfUOaoAuDpuziQzGUB18G6bog1oKsZax9cUCX
v5R+uyCWNCABA40WbCEmaJQwCE96JAuBS9fQHOtk49T3pl6KdUjMDZtlCvvYousB/JOZLWdYoN40
vwD+4EBMmWEKtNgoR6qx6+CNNOU2yJHwObY8jwM9Y7Koxo5ZbMt8PyJMwWDp34Q1RplEFICjHRnv
Igbt+pBuIh+BfB0ar7pLdxmffbZWNNSKGMM9xslnL23cle9mDDl7SfvDyh6NHARgFUAoZUEO2gZ4
RE4xouXGqg0wveQNpGLFySSrndcmkcZLZp1HE6ar5ZQk59HABPSHY0sVP7zjlOyu92q7sn8bW4i/
afY4GAqSats1xz7YExCJ+NKO+qM0ApTmHkV9l9GFqj33BOHiU/qEa3caU/wivg6h6xzMqX0eOQI5
WNnWsLsr+2aLs5XWK5NGgqWdZcbeCx3XhPeG+VNmW2/k1pIpiogtdnwK34gelqmlKWo0/cdM5EtR
Azca4OuA0DpFPqLPjvplBk2mq1K3tnmCdCFsHibH2UeEpuoRogYDUo5LHgw8NDw/ZmB/mE1fUX2p
dRoNNLFEfi7lwKE3YRhjeEAaOvHkuri0vP6VkkF9Lsb67IvwfRzAZdk93ZjVGEM/s4D3BTjeYbAA
5a+cDtA/+h+tYbJtael2GJp470ckJDb9FRp1tM3NkMgRulc6SSe8WxU2JDj+23gugUSdEnKy15uO
03TknYNeH/dOS/eljotVIjpvo5UM6dMwXuXQ7gQ5v3bAeFXaGBk1/TdEg29XUzwtuCKDHo/s73jD
ymefQJM9UXuDsh4ng6AmBXojw5I2sTnZTi9hHFkbHOATqFHCZhjmWD5HrT7JUx9KhimVAHKGVsgx
6n0k6dIPjVFR51zLIMNwO2IlbSSZASTBuCVBitPkoLvq7waPs0TP7KepbFDWI2rIvn0xTZOkeqD2
CBEGo8ZwiaC+0vmoI0VgukYQQY7bd9E5lbMfnepoDVbwUMbJKgCq1NRIFV3TsjdWpT4cr+xPoFOP
QIoOnSdL2MkfxGcYZXRqsAqvhQMxKh8j6mjnNdTlI/m72Rz3oHibYtSEUNDZQCZPY+B+EVMjIcab
pMHn6kFXXXDKLJayfEzeZSJ+kRGLaoI+KRka+1CW73WFxFhkzRsMHOYaWnGOyG5BBDwcer65K+jR
i1Ep3oUIlp0jUixN5qOWaasy6i5BSW9PJzKTxAS36JaeYudU5dMJWu6P08NXEsGXPycO+8ko12zG
NjmxHGfT0c9ZCP9JKFQKG0svkRyXNNVaql4Wf6+61zwmKpAam205K3vjqt17TiWWsNurFsOmnDqa
GAF7zwaHSCXHF2vIMCuC4sZ8TFC5J6tjpWXronHfC4PzMKne20Snd1TkCUohAk5x/oprjbXgSWNo
1kfNezbEzZKoD3STfeJsJcL85Gh3BiW00R1tk/OHCg1MJnnGtRHtnBaY9cqJ0KdJUhqjCKlGHZGd
3H1r0xQvhcr5T+9VhQe6x1IW6mOwtiXm0L6LkCmOZNf4PqXeZCaPfmhHq7RlVsunUSwBUa27lFgU
PWNiRBVNP99N4JfV3d4U9lWfQY1ERkIVOQh0E0PGeMhlSGFSpSJhzsBfI1CjkN/zTfYemvJUp5BF
27njhlaQLw8apxJeZ9jvTWB2ISATBAChuqen8CxSHd8GYaImSSRIg2t6IEP7kbR5srQtd81uXhDu
op38kWmtJjNUkLQbR8TS0r63qYbAzd33GgOxeHyJg3bnJaRGOKGebjJy6deSL7vhruP+FZybtQx9
HVmtN/tlmxfM3cPRKNFbXaw8946ymHZVCkPFjmS4Ne3hvut0Ku+azQzwTVqhlXs2bXqvgSCaxJ83
yzoHJ/tSBDnNHcd5tnIDj/mu9+XWhEmPKia+tLvGgXHHPz4t3IaCTfQNHvauOjta/JGYSbJtJO9Q
m7H4FTkqQSd5MAbU4x1R92zmeH+1+XMH0rg0df9o+F76qtk+bUahjrGafYpZxwSSgKBFVoltqiSz
Po25y+DRm+ajtBSDDZnU6d0w9/maUpzr8IsA+UM9quTouQ1Hh2sx1plj7iladJeyIhhNhtYTbtve
dPZh/FCkyBiCUH2HGpqKmuYABDoUCczVB0utNAdvf97z7pY0ZzZBi2BHRQy8RUFxYUPOw6k91ET+
8DVOahOdLnpEu7L7u7BwNiURWnMrA4+3gSguIjhjbQ8mglXgdfu2Rl/XWlNOtW0texM1ueaX7rZF
41IjfJSFZWOqqn+PLL3SC8dT1qYTh0VNqEOD+qj3pL+yfL8/N0m467rpjsCz5Ji76P6GiUxfCL+r
svbRDvrRWsb+fVIjvhaTcTTn8Y60WJisrHmxU4cRnLay+9cpCLQDQJCXzjIRc3WNQ0oeSiA+T6iQ
YkIVMzByz2V2NEk1Hg2FdnocOa4zsTElvobxxUxtrKgaEJm4RFnVcDoIOOr7idypIQdVRxX8ijSj
1Grje6oeQyPS1/Oq7/CBYjBdNtHZIOAN80B0XyDsKA0UhiUwvwYOWaUL/1ED37ogQoeZ7DrV01eC
CzbkDpkN3gpSD45sC+/pmEyILfptrhm/WSh/wqmqCDqhusvbntBwM1v5jTXDx0zGa0ZKoppbrO3I
o6B1vad8hCQc2xyoDsPCnhr+YrDYYM4CuB9FaEIQvreNRrVj9+84qBQfYl2fCMoSyxBFdVXmw0ZU
MXMOocL70f5ygwcsDiU9KSKOWm/t9MaHphim9PP0aHxzeiqX1G4+DI2yrtyQ6frmF3hLsWAdNIXO
I23DT6XRFIphBsRwqyMDclEWM6RsquqNrxwNJl/HL6JZ77XZ9gvdRHiq2SS5mK32Zdr941Qz01D2
OakLpACNi5xPR0DWJz+hE+XXCam+UTAqK+Y6VlLC6ezhyj44CYwTbk8LZEj1k08OzqOsGYj0DK9G
ml+BGekQt/VVIbFRNR1SzaQc8sfJ1L5cIsa/qG1+JGEwmW4/EcVOV9Nsfji/vWc2vRepAnZZl6Jq
AStVBzkEwyaoondLs9BlEeHACRVyM1bOlrYaS8MpQ+EC3nVwlbGKIHttZcAmxoHVUJv9hlMXowkL
bHGfukSbdV8QuMqlgVK88NmdkHHi47rudqGV6pvBZXnLR/0z9b1ncNv4V9LbYsXwyR/OcPLeXThe
28nOmlM1WC7zLuK77IhQMM+rPjugj3OZsSxqOa1He+ZGex1SDvYtxVTnm07371jo4qNreNYiKHOa
G67+VHoVtWE2CKSemOJk+8bJK7qf8/WW0vUeXSfw1v7ko/qvmmeYbCt7rKzVUFTYUgvz0VKsf7lu
1as0KLfEAYstGlWjxP7kQ67lPEePh2QDADEkiQRJZ2+y2oLhl9s7B+WBmTpzHA+bUBcnp+nDLWOj
gh+BXZIWFfjkKfW6kBXFVdZeWIQuiKBcJjkBTSZ7CzI9rW/Ss71LFJfXScPUCZ14gEhMtTe5OF4y
eJaJZa/tWG78Stt0o2Jm6eXqbH71CE8yFv4lFWGFtjdZAVVl6uC/mnm+dicTkX7HPCOMP+uycK7w
dnk+9jG7c148xHcZVj88L9a4lqX4nVvttrddm8pNXJy2/glovEHnQyvRl+ZE/JrFzJFmfeWz7Z67
9oVGPmjgwMfrwwDksD+e3WEwF77DjFT6Ixu5is2BI1AU+wINwmiwYuj0r4IJdmoYDoSKt+17EAC3
K8hHSW2q5LDM34xxynaGTI6+T7r12GM/NNtZZKnUKhvx8UOeT9aFTrPZbK61cEExBMCXnSCUm+aj
Fe2xbkamSVOPqcOu4RU0bcPJivTwTsfLo+XEEckoZ7Y/0Y4YOMMtYwKsdrGhOevK4F0Vg/Ztt/LB
bDL57gGKjN24/Ijt4VNT4mzU9olz7bXnk30pfXkYNDNdhnmDYqXhO5il1ibO38DYOTu/hiMjUDPk
kHYx8sdI37OexV9hy+JEMiyoRzg/29V3GpDOEuku8uJiJu/831fDsb7v1WyokjI7DGBP48vt6UHl
uCOD6rmIAGm6ovDPD3+eND/z782ssmEi3G7/uXr78f/z8b8/PnU1r+vvbcdlwthvddH/5k8Ccp/h
aETX5ofbtduFKLqcoE2cqX9v3q7d7rs9+vfJ/3bfv928Pc+HNlN233rtrwmRtddeNmQHPyn5b8b5
X/xz9Xbv7fZkDjwkMmgfhlc8Up8Uh9sFRxeO27+3xURyxZ/b1uyznbm9b042yV0yCeJvtMYAlZ5M
hzRRE/+lUHvLzxZpObo7f4Ca6bpMT7OukgdiUuRhCkFUey5bmttNVc2hpvMDyfwUx7aYPAhz9/cH
bg/ebgqaQlu7D4+3uyJpWYfBcHGytVpCaAfBN8vb826P3C6KrOaPU3Q+xJGJcdsmv5fair92e1gZ
Uu4L43u0DIlg2Otwt8L2W0VQxI5sHKBszbQip2KY76eci6uS6a8Vq0cVM6Dp6rFe2oWtDrcLY1AI
IsKintA3TihEoM44hfoZBFqL3JV0P2M9OiacwK2aiVnYNIwLhVgmwMZ20UxximdQVH47wOebt/uy
rEe63Tp1vavhPRd6h73h9kgX5Do8/jIHeE1X/u/PQYLmhDq29sEvscUlt99w+91lIGbyiOiO/DvR
9u/f+/NXbr/2z3NuDw2KSYre57hC//dFkav736/s9uzbA//yu//fh//+htKNm63XNvu/z/2Xv1lE
7i5K6mOqswGGmTVHvGWAFKQXr0haeOwthIuGjs/OGdUpofUMTgp6RufmDMNEROvyM7H0imhGn6lA
Ee6dZMz3dhjXJ9ESHNYkzPFVsOtCoj9VuhcBupWqAOUFYmXle+Kzq7XfNnnQh65iEF+nbPVrdi5U
nJIqG1KBsG16YswsDZ/K08vNAQIMDKLOI8WV2YewaQU0qqbx5j2xASvOSc+S5lUa0llNWwcq8Vcl
hFTMSgzru7xG+OlSi1gDUIMGhkee/eqCCIJniQaKvcCqTcZrS4tuhV0edZFdPCmbAUIVQgbRUVJ0
dMlWbLqZdyv8ilFqBftq0B8NJ7+wvW0I7dIQIkQk/HEK3nW2Xi9UDoNHpy7TiDhdVS5+rqK9pjpw
5Sry2/OgM1hqmWDqJmO6dlaDp4F36ArQmH6CaSsWaInlVE58tYDiOGiV4X6MCCXdUtRXErwXfnwJ
/SldQo1EQqOrHxkk7nqKK2dFtvoRznqL/NRHjN74h8DFAKI53muCrFIxB1kFQYSDqEXRkzc078Vn
2yYpaSjNl+ZskjRVDBolE/0kuTYVxXYsSzTUIX5dHzWowXDtaMkPR5pkILSYZxuaaQCed9JGOx4S
Ib0sLgSHI3BMq1dcBtnCc+Gc1CoICOugT6onkeQU2EwAOVgfhFUM+8qhdgiYwSYqqo9OL87MCepO
PVUa+2KdylTlMExGAkUZBp/7RD/1JvkSY9bGa+UWd0KR9UXo2EUY1ldezX1bXo7gEKY5YpCMHLcg
A3OMMYmf/3bS6Jj6PcbxoBJ3YU4PjdMZTKGI0AU7Nc4BlBFT6wB7NrQDKiQwYxmAQU/0N02Zv+xE
7OboQI0fvaMdwBcmnK6ZsB87ux6u9B6NgM1aIlGA2dLxdg48mopmCHkB2ohrKkn2uksVRHjc0fEf
E6uT9yo1fksDF3+UPgdsUHDUE/TCqKhrNHApanoNdyLQKRMmI95ZyazrtdU3w8C58OvF2q2o9VSB
ic9s0zUEVCwBmT4xXGHPauaMtJHANrmjgWoHclwkznfQ1eFLQXvL971yFfaQRnvAbT593Y1PvriW
RHuamc9GZfn7indIeKag1VnIZ71QJ4C7aOBcFlEr67HVWXLXmaG7U6V/14RRfbCsnHWkyOCaYjDH
hDU03XuV1h9aySvISkSwmX9fFvq1CQdKP97vTqw7yVbQbMcfPbEFXG18AkZDC4/4R9Q06LCSCBl4
LOeoU0TVU67B1AkJfycAmOxL/66YiMDR+H5AjyCUKoY4Y2n73MPgG7RHC4Vdj7GnqUEqsZxvzB4a
XymyAE1tVn1lNm2DBkLiyrSB71no24inRUk3JA0hllb/mKkalWGMUIb3FgGzCsWZPT0APx3R7Zgf
lRMFV6flnBwwFrIswhUGU/+Ai62hhsnRXxrJ82hFLZEhlOF66MhzF/rfihZaq0uQGAbyrqHldVVt
fI1UCT5wMnHP+i3f7qHrkMWMC6+jMyUDRFNdPyd1DAZ8ZNU/kSbJ2LJ/qppGQ1sa/jLM1lxWNAs2
SqL5HXS4wpnDL2VKjMalnZ2IvUd0Lp7ptMkUvJPYWIvuwkuEFd34CsUorQ/Au9U2h1HJGB8l7ED2
RB70CnQealKEHNtJCLnuY0wV0ICyBKWx3chsb5iAhaQIL0XKTjQcZhIC07uNH7tqrwKNRDR0YQyr
ntspxdTU3fdNQwqDS+9jLHXshVoAfd5tv2NIqTTa8p8hBknY12HOLk17EVrV8K7XeJAkpMxKjUdN
uhjbWmfTxS0t/MKkwWM6MwaU5AONzC4Q2ujBrYhusVhN5BMfFeKaVAbZ3Swy48h1ii46JeWUress
O9EnvQiyQxGgR9a6iMmXGyun3rYK/X8/TMlhrPmgvak5W+RNLduy82kjDO9OggYkHYZLQt/+0JcM
VjIXG9cQm5iGC29PvNJ7j+DVGYb31GaYrtnxXTsJ9NEjVgvbwMKk1SbpKEjhx248tXWcHqrN2Gf3
aamzpubeZ5k3NPMVFl+7fiHoN0IzUz7aDLXyKYIianNmzoTzY89fVXtOPkiyU93zBaJnx25vGr58
rTqTfV4CzeG/j3G86xqWbDfDglyFT6S7SB2prlft0eVkFUIEKKD8uuzQ28DtGDNjg5rvuz0wubDx
Ksd6KhoVHL1QvkUpZMO41tpDOxNs+vlCB56PuSt/DkUIMTqrvcNoDW+hAFTR5DCKdXZ7yEu4qIUM
1jJDThCjgzomVa7vK7I7jbl76DfGdphrAM2hLqioI90G5LM28z1vF8b/Xrvd/PMS5x9ooojB3Pp2
R6cMtnPD/MqJJn4SCfH0htNrKxdvObrIV3KijmU+5lu2jxMNpxHuvWu4XGWQXiwKm5w73RMASGpv
m8NEzOp3M0D7r3voPG9b+tuF5XIoGPPF7WYoXDroFGwrS9XtIfE/Aqsdpj8vymyaflqrsbkP5yM8
sTgfqDiZFjbfFopLiojKAF1SzBe3a/92X+d6nDdtDEa1EdOcnCsnIUq2tIHZor5M5DloWwq6fP4s
/1408x61jWSw1Jg4L62KYedOn8msN0QqOdzULETlEsILK2G+iB2JlOl2OwpIfZ8qujFeau5s0ZG3
eCNg38isWf3QKVff2w7EIne+mFKEvGJmZfdaP5OqgMUe2hLXWV3Iu5CQuC0iMOMwtoV5uF2rNWEc
yt4uaGbQig1mRmxlmvNeTFJycOv2Gm7XbErdlW0h4QqjUykr/aAaVz+gY+9C299Lwv5gCyL6DYh+
NGhXkhkUmg+MRYhN1d1qG8YuULbmferZ51HrZUvGBhUfYaER0Sew7DiNeSgN3Tw0ZlyvWs6hhLKh
PnAMlsoZnQzr0nNyaAEQb1IfmkKJoLRkWjc2ZIaZHbUMc8xr6fvRVs8cDiePkndNzMbvfq5jbhft
fE3vfcT0k0lj6H8wuU4euYQT0RCpazc/5p2OfUlwQoPqVXoIceMIhTMX9Ff3hJPr22Emgk/zxe39
v900aSmmGc0c3u4AgN78GbBz++8Lb4Ch4qIVWEIsR4FL8sfBCE1Epf22aFG8VGx4vRLA098D8HZz
jPGUF+Pkr9rGfTTN/r0s8dR106yVjCfyO0Jt+DKxx7PuO/t+KI//mVldE1pKDGcDGOHk7WnuAN8M
OPPOWaVYgrZFsk7WhIbstI/pJ6SAiGkTrpFXw3Nce0/Vl3gifBYsGiJVlNrzXhDmcsyGmMTEpXMK
n6d38GI/w4WJhf8cPpHI526dEcLpMvsNRHH+Ug5b2p5MEEt8SYwCxsUcIy3ZuDMsp8e6UW/5DBwD
QbJhUZ8e4UnXPaDXTattoTqG3U57mC7qu+DmiGxwYSGGAHHEDPDd4OurrxDmqDf+lM0sDvlXvdAe
MKMxJMxwgyO8sU/RF1luiJdLokA5Amk/7QpxxDul4jU753rY4ggxrE0ovxHDgLctAY0+6e/3AKzW
0ZUUMXuBzRihxZOgUyo22M7jGTTlnsbv4GqcUKcBLljjj4VIkDJ6/Sk5naVL+9H+kWfjUXyYB/+R
fjx7vWbO9YC9u/DDE3sGlhXjPX4dL/7PgDf8tYeBrbbBSScQAwN/u+xZtG0KyY1VrQRTLOTkJ+Cz
U0nRvSjeOA5wwE9MJ5gandJj/IXjsiQEY61bm6DGUYAjFr0Fxl4AD61YVBEjrCXyOEBR/ZWdGOsG
knjv/oTaYjt8BdVCPvzy1EaNSOVPIz5vt+JkuLOqnec8inT7L7j2KzuSoMj/I2+zaxHlqvnnPwwX
njv7wvn+/c8//4HwRJMa2wmiu5Cm6lLaPP79+RAhnfnnP/T/LKuhj1NTx6ipHUqBZGWd/BbHYpd8
tYfgAcppim5ho/lXAjDHbEtb0Tm5d9M3Rwj7WjR66cx2Ge2VviHpLOOjSGdOahxsQ3fv51eYnX0J
Q3VlChKmyZMhcdHcGkj+3iCaoAx8mX5D99tkm+wdCscdHtBd+dLdxw/ZU/lCfC/Wv1X9Kz5ArH1L
Py0MLtv/Yu+8lhtX0i39KhNzjz0wCTdxpi9ET4qUKancDaIsvPd4+vkyVbuoVu8+3X1/Iqoy4AjR
AMjM9S8zXLIjfT88TJ0LFmH93trNVCR27gMPM7gGhB/Sz/IIIB3uxkLYNO/McSXW3B0rbN5gli4C
dVT33j1jwzyBZt+SY+j32x/N8N15ym+x441+IkxA0OD+RAFlLyvnxCxtjWHap+QrZEj9O7g19Nfx
HYWFp5ofHakNXsXs4a7Gr0GD1g+V7IBgNri1H7hkO8qPj5DN6g9QLLxLub0glECrCzac8f0doUR9
cmMG2fvsK1z9rfZgvccFc+tvwh/LVwdht7WLnzLp02h+9KxNfNsf9H20Exd0oeJzSyzlFoso8ogf
sAGE8Jx/IJh3QfUCs2kD3RlxJPepixrga7JZxYeCRNLohjtsvpMWAE+WvvqBMVnsbhgdrAmzWe8x
s8Tskwp2hIDw1EvhxQmdAnbqG+ORYqURMdK5BSLHXVy6N3DZQuO7zGtGGWut3uPIcOAjhlvr3vie
54d6P31hCs5bpQPf2cf603zyPzGv3DFy2zI235N+DeiG0cLlk/0ZJiEM0c0x2Xmbf3HlS3P/f7jw
HVM3hOM6vm+Kv7/wMbJvYXSZ48X0hguapWgtnzFcXs+u/9GUDNObGLeuz8hmYDYhNHpGkdRKx2/J
Vf4Xb4YghH94M4YQMJ51QfbB27vQTgi9bvxhvMQmWCH/O5nguJn5irBoQ2FD/7FGZ5fgjkEd7K7q
7kIKuMgsn9GPxHfq7fyfb9P/xVjw12Oh/dt/sf6trOTIPurerP7tqcz591/yNb+P+ftX/O0cf2vK
tvzZ/bdH7X6UF8Ii2rcH/d2Z+eu/3p3MmPi7lY1KqnjofzTz44+2zzr1Lvgc8sh/d+ev1Ip/kXdh
Ctvhl/nneRd3zQ8enK8DL3695HfghfOHIE9Ct6gB2aYluKj+DLwwxR+2w/PV1Q3H0Q35E/8ZeeH8
YTrs8y3LNEGffN5DWxLo+v/+t5CRF74gPN1zhCuYn/wnkReG78ir+vVVbwtoHq5t2rpp2RA53kZe
tP2Sjr0f3xfBZ4+J57Gol/boyECWlgjJOYPUWPbvI6vG1d0HTgXOf/bQhoR6hFApxgRFxQ5cGxhG
xTFIrNvJYTyQTdb9y/BVjmEbiwTMGtT5ZWyt8memrnLxIdXOWdgjfZdN6eJ+SF6OlJw3G39o6oNj
GIwe4PwQyuM4O2dacEQI4RG36QA9vc3TfW8Np8AS35JMC+5rLpxtZ/nvCw82C9rO2gncewf5WziC
ldY1FU8vh6ImLgYRdrdmm5/tPm0OxWB9jZ3oWAWLdgrFiEeBVCDUqry0yGoJQ+XiqJZ6OadwzOl9
NWKcXZfOnTUU1c7O7Es66NiORUmBnTsl5yn4pqvBZebNm7IqpWe2M6JbmgxJMXJWTYDRtDHap0o2
/jBZRER8GfOwOdVBiKZQIN9H1uhpycuAVI3mW1mZUeNTtWQU9M9phwWu/A2K0NH2nTvdoPoIT+mC
QmbpZ3Qfg0HcBJMj9Rl8x3H2M91fl3pSkCg/nM5fu9GaKgOL6eSjPHsareQ2IYDrNM94Mc2lZ6Id
RmmO7MVe97qJ50yDbIOMSaOB9a7NcJ5ChoR5GyGTHfShxUMQP99RM7BELJtj3OFFEMDyLewCTaDR
oXO2CSS7mUa3OQULQbNuihlgLqOn8hAJuDsYB/LQXn31b36J669TxqnYaAQ3WgIAopoDbEOYbRre
hBmKTB5RzTSJBjDF/qG75UznPbbH0EkAQWRiiyNvBrV0bVR2C/nc2MJDQFa5LKpRH+jNqspvaRYI
jo0JHwcMACWEim15WQTguh+zNKNwaX5SWSXLRGiLWrquGnLbQk7Y3suhi8gZnJoZq6Vroy4GtbrM
E5RUu8XSQGIE6mZ0l4IikUphUhvV1UHt5KOVx9ZGTYzVV3dtrtusiKBBeBVqvqZmpdkyM9lWkzU1
fVZ7smUM1l7FAEBNU1VqiWrU9Fnd53ncQCuCOITDpUvsh0qYalTYFMWc6vhqPUu3ztw9CIUVeBKE
iRSC0GRf0Mn11CJLlJoSZshlXdGS0IMtG7WqGlNCFEKCFRSiE4OpPs791YCxZlh1Fvw7OSNVWMek
YA+FgNQSDClARRrQEa+cNpQ30HjFZFV5lvU0SyhlVKiKelNMzyTcosubTW0w5FeuGrIEfy2pVV/C
N34DFVsCOrN8gSlBnjyJz3QQGIsD/6QSCILSx1RX19B/W+XC56bRJWDk1yDaC2hSLGGlWAJMYnnm
m5WIk7RKvropz9zwJLDZHysJVjWgVl5iAQLJL1JVq6Ncn7BdAuZSdWm1Y3hBwSQgBqXMMS4GivsZ
5gR3NMBZujy0PvmK5SgqbLPbSwLG1jUQAi1tZNw93MYhtETZ061MM/iO5Cw7LHUFWEcyhxk07zIJ
44Vp/16XcxcPn1YTpC+XkN8C9udve7/JjnGu3455jGFazRF13OFHJx1axgQ3hjk7Vx4p2BAmPk1g
jAZYYygAHS0JP7YSiJxAJDMJTeZglBYF3pXR65+CGcZraeQmXkA9Y6oS458EyyGzwJolHrBsDvl0
6F4rsWlmh2Ee+GgaFbeZBEy5ieJbif5DN84lpNqDreoSZJVs20nCrjP4qwEO60WMBandyIwT178B
rjdhptO/SQCXLLgTPB9Sy7wyYaIbtRjUz+8nCfzOEgL2wIJTCQrDDfqmSZh4kYCxJaHjSYLI9fAQ
eERVmv7wHC91uquS+U6TwHM4A0HHEoyuJCztgE9Df7ZOroSsCwleJxbabYReRZ47GztQlEl8Uk3R
HWewb02C4KWEw20JjLcSIrckWG5L2DwEhJcwui0w/bIgzk5NHKy8Ce7sACNk3Vs95rgJFlo2kBYi
T+B5SwL1Xp7+mI1F34X+/NRn813WOONTJixzs1B+6UrL3UxlBykVPGR2ABl8w+z3ZhJU27ripChN
77sF1x9+eLimRapdJmZhixV+j+bMuXiZBkUvqBCmBfnzVGGTnrqJwaxJfC6TKtyOi3YsLFwGIkQ5
93OGT2UHEXrBOl/TGu3SOyneWKOHSUI+UKW10+ndmDSYq4keG2rycFyvN85eZVfrHPIMvYheo9yh
sLIYvK+YCtXWjEZz5XnWh9FbRf2plOWZpTAPJbmjuh5/T8OIdJFcCo5c7dwPZBbN9YwwASPSbuIG
GoroU5sP1VpfRpcA59o4aMUIQJP5MkFWO/NmvrtiRiBpoo6UXHexfDcK696l6lRQfUozvlOiXj93
fvvJw+EooE41luRRuty3qVnLBL3wMsqiFumpewaXBr6y3J1RFFGoDfrbNjfsZ9JVte0sA8BtAned
onpO5+TQ29qxbyYDY1MNNxP4WmaS1OtRTgN7QeHN8b9lZkJ3oofGGpBBuyzdBnZgAgblcE8a+bJC
DJphQjxBtpn7e38xqY/5mDwYw/gtlIrklMj4/ZLB1egOkWN8GGW5sKJuODlAhq6PzcD03KHFJNVE
/Ewb134omqdmRsDuh0A+lM4PTYo4mHGpeSRQkbebBPvWksGyNsysyts3mkmQT+q/443ew6okEFUb
6zO0OZCx8NDmhEHN1sdFFkkh3N5aeoBPuSyghhY6m0hcemIet4MDatTlYDhNrmvnXJZgPWqxulX/
rEqA92bQo22ZwQVIDI3USGh5S25SzG3crxPV3UTz6+2k12eyLhPkm7gCTNSCO2rCliwOQ+B+MKkW
N7Js3FI/FtjetNFdJsvKEfXlRhWabUrOoyw+p7IMbcqCdONRmubRH94EslwNL4UR2NR+GGUpG4dm
Wdh2ZIl7lsVuZFc7S5a/IaF8se3PliyLN7JAblMp13Tu+k4Wz3Oq6KPLUEYX6FwMRt7U2QdZcIf7
9mWhAh9RiY9kSb6XxfmMKr1BtT6SZfteFvAXKvkIgvt9X+knbUIaROCfi1ip/l5IAgBfRAZMcVfB
DPAlRWCBK5BBbZXUgQwOgaPIBJJWoEmCwSipBpYiHUj2gaQhmJKQMMNM4PHUX+hLJb5z30jygiFp
DJJnjuJmWY2S4pBLsoML62GW9IeUoJYgieDvjxbqdXsgAVOtq6UwZY9aHVsIw7PGkGwJyqNqGJtW
L0tqlS4Rk/a2eD8J9MkDYskNDc4oY4IIWU6EVIO47NfSdbWEUX4Ip2NhMt6z6E3W9TKDMjc6Fqtg
yojh45OLrmRd1TEOH3IoUQ1o0vwBMhNKsmYXEas5FdmzVerzFjn7vKlTRl61UYHjZlDpDAvlnGwW
SIYvTUJkLn4tHjyigl8J5ld7dIX0OmpjXOIiQg9V6nkmo88Ne0h3MbWHRlT1sZiHL2mozRvLzA/x
OAw7tbkh6SJ0zWGf6zhIl3ghO+GCfYNsYnTla9vK5eXlN0fPM7/P2dJuPOiUTAXiyj4MOsEKI8GJ
v5tOjsrNMHfltO7syKGwaipZKcqrwoMLiPtMWAPZWz4+OJ2wZ9g0ct3Pgnmb5u6dZ0t/AxWhqBYt
GR6Y9LB/1aohowADGFhUQ0b4G0CzcpFnF5JonYEhIqpsKpfL3OqnAG7wO9sq3wdZOuzpRZAkTHp4
hrlzXkQunkSI6Yjl3Wt5ycVdIvZKXLygIivd1WPpnuYWN3ivQiQZEFV7QTw5XYKo+7FAZ99mtote
ZMz1jYF4DqPx3h/XGZUQ9B/65xjDRtNwvsUhFU4xD/juxq6NORWXSBSXyOTH3LkzBnwtCsYLReR8
6UthI1APjhlak0uB+QPyOkvqFdE8OA4ZfZAIvkxMuVwMFx5v6Roq8qOwQtGaD0aXhE+OpwH0V7gm
MxvXcJUp7OchcEgpwwfIEMPPOQvKc2d0GBpkFSbPcr6oW6bYCNRzGBQazV3Uh83d6CCFm/Sy3zWJ
feLKA+CLeGQ6sUEpN4fysI5R36yFFk1n08feISNMxSkv/BD+nvRfoh+MH1bbpBdRS8cECzJt5ayt
Aur7SBdPUJ8DgNySLdv6M5F+VTzfJUs0kugYrIbU6LEjnKaHvLcIt5hqspxy5v9cMBhnYVRS1VSy
enfa6PqSn7Qwb4jyQh9J6O7Fn+P20pcT5kgxxIBoipNz60Q4u4/ND3sGNPBDuH0ryIvduWutZT/N
4r6NCS63spFStEYtNG956zZeW8LnERz6XMuM71dVq5OggedDO3j60yzloHZmYvZUtt9rc8m2iUna
kgZBQhuoDpV1FK9nrMg035jvR9/96HriPuong6yWCb6vDc48RRHhRtOXxg8/a8Vs3XdzPVwKAULt
FpCedCuAbye+x92S7Uq473hK6P2DpYPqzjYmmYxadgwfLoNRZKfCHhjPwW7XSbOfXSKBRmskMSfl
SZVwc616y6jvKNQ5bnzXxd2tjTDzkpjaSYektkf99a2zLLwnfUz6Iy9JgFszMgL6bHpIa5TgA530
SMOsGYuGyTzqjCg2A9WM1dIYxqHJPs5ewvSk5HfN7AneX48kuh8DyNFt0qKl1C084luXi6sadlHk
+Uh6eDcxI/iCx8yuXWZoMykEwLkhUCOltoumodn3NTniDhPZJe1uCSbR0uBBhPpjDUqz57TFpg7R
VXt4uQqtcbFvI0qC321jUAa9M2NqBDFGlh7M1s2ci6NrtA+pPo23TeGOt2qJKYq5SjWcQxynKXYZ
M+qbgmEq8x6c7scZinu5nLUoxHoqw3GPXEUj0JPT4IMBaWUS4ggkjGM5D1tRxv3ZT6R1nUNASkLR
KRmHjV5DFTId/yjgKL9L0z56NMLpBrdOrIq78lvm4W2QyjmOFiZ3vY8v8qifdWN4jqZAf9SLT0ih
k/sSKTFiLP0yOCXMj4J4rKL5augLrt5OQywoqHWE4ng5jG2Om9bQMyYbjeyuzcL8zqui9JK1X0ed
ACOYr80h6tzwqVrCo5bViEQbTpEl5ffRuM0Gj3TEIkJU0pCom4VNSXKNjVnhbNxETd2dyq77gjuC
dev3VPz9nizxxIDXhxS82oB19Hu71L73FcXOXrgZCmXnPVKTYW+L5F3f+c3FiOzy0AvjST1oYYQ+
Qj/RIXfa48VIcqb3c4qKIViOXdFgp53L+OyMC6EnqYbS/r2IR8x9bewPyja/jyz9Qm/0Cd1Lcyy8
6YHwYuMcI1qMOqTgfSV9PDtYFjM+GIzTUu1mzqZq67r+Mw8aYtmwPGUK/K2ym+w8h/607hyX+Lqs
c3eHhbCgTeJW3rocTYryEQodr60YrXjoLHhGcsWQZcdkF1bhOW5Ng9AN30DdO1jQAlwUv7lmbDUn
VZrBZl2Zzd20jP2jRFOnfdYn7rfOGXcdeVLcU+0+dvDpHctYXsMlIvOvYtR1bodhH5aRcZyMrwwx
RgKR5xJLGJvadFQcFsfDLQ9dGAF59WrS4gmOSLn3M/dHwrD9WTC672tmkZGmOWcDIneV13uIqF/I
JcYwVFoUOMNMnmlLxbOriNNKz7lvH5LYyS5DWkIjRBuOg3tKCWqE06DpE1kKpv+zXRIy1RycgBoP
7ZoLLxFBYUBtrGSATfH+qbZCCuwzNbdIVutggm87ZBybKY7bVWsygF0cRvOOHA7UIzq6sTEvahSm
d+5yU9h4ffdl+77LPOrtTWkcsYLBOJtoqa4v1nbZu0ANIUzSPkzXdGW3EHLDWxs5ZIqA5BgwWO86
cGs7QBeMr8R5MaVnQqBB+FtIcu6zb1Mz+wgzhke3M99DkuxOliaIs++JuM3Ioc1Rm7huVh08lHRP
vd5PFN2+iHGJsBWAplXNeObAaszvhoUQldAXZz/HAU2YHmPOCM23AfPe9U+FXjZno71UA/YYoxMM
W9sb5ncwyHZpiysaUJS4MX2E5WUbxKsozqJLZjP2dsWSElwTf68xa2gQk8MDy382egIP2fPHL3ZT
4dZV5Ru7xiAydjDk8KbgaZnxNI8NUr5SkURn33UBHHwdg5Ql2OiuFh0Whj8YzvnMWk14pubPYdGn
W7eVEv0SSkZZmj/9zgQ2Ma3DuBQbfSb8MExzhJxeaWxI7gJGNnHnqUQ8nXp8Iv2G6q5leMVzo+s4
5FnBnSO+kHzcfxD4iZAeiwNB5+HoCaOeJF+/Q4cfgUQVtn0q2nmLfm14qBsd4g6yPJ4wItghDyS3
sWqAP1vjsaCjC+vcvw0HwoEynzFijfXJqNG4QVlDYsCWbRBaLPsZ/czkiP5wyspNZEZY2veZdhti
7USSJWqXHAkcfgIyGoAL1kLbk4ppUzjVdBZ+iwi6qD7qtdfclmMSnVze/aS5yI2dnKBQYLN9tgRf
8hDd/cyNGA8eD1nbnx61Gs1YpeHdicXa2NpcYwX1DyMxmIC2Hml5uNnHPjXvMR/FOmNqu8n10F51
dDQbNLZkU7QCG9lxsPajXwynqMFMiG5eWwedZZ5j+VdakFtUYOildIjca89CTpjjutd0tvFkUWBc
O1M7rjyKNUwf6v4Yo311Cn9T8EdX3tCa+yhmhJrW5cULL1PW2LjowhiANJUdujR7MLR43PojP4Dr
dzZBQhpToN6nA2CKTfq01h9iEz1yGGVngIndKHxtP9Rme7LGAs1xO2Q3QzSR2NC7xgH20jcTVilY
A4yOQIOX6qAYW2W1Ee4ZFUGcxS5rXNp4Ey8e0LE5VMTceczXyoa86HIZ1nC5rXVUaMVOfdEGBFPM
quaLho28YwWoQtARQ3xyB3qipSA7J6khEDv5bRBj/WHo5gpLGR63I36MzmdN+IQxeeWTniXL3g4t
7ZiEPlx9szuX+fhpyBaDp2wIdDEJEMW8X8wtY2UA0jb9KOpp2dkQaW+DPPd39Zx/7fIUvs3su3t/
0DPwSISiuYVfNNZFqwB4lVTvJjmVMBAMrcLwYaJieUjdSj/YhMH4CKLok8OT1wUZZGaBfWVaXrAJ
2Vp8sl2F50he2yhKwTbPBfYSMQ77RTzeeilKSSew6o3wOueYQQ0D2dMe7SRxT6rxUMRxuiZZ6ZbI
7+yqSrdiJC3HCxlC1rnX7OLRdc9m7JAiCTW6j7U7kTifbLv3D4Fc69zk08T1cGJSPwDg8ywYLedD
7mKtUfdYIiSW+Vhhv3FK4g5PWeasG/JWN5U5j4+FbCZygrOif/QHZqrFlDR3NTI014dGbZM4yuTB
vNXcLsO/srTBopL6BNs0OZR+Oq6LzLg3I216py8IKtIZV694WkiqFIZ5k/HDraK2cknfSrDS1MW2
silYDksT72KPsavPs2tV9wEK1Xy5m1ru37KcvoqhjvcmP+oF+v5Ky+f47Ie9txIRhpFZ0n8bJ1s8
JFyGPl0yQXNw/jL9ooUl1gwVnTDcgdsat2gxLAzOs4Mo7fbOx+QFV3YXnWbb3wEQ1hisQPvqQoFP
QsGw0Qa4zWa/P3vNutYsOgOmpuiycNRN7QaDMx7CeaZ1Zx8eVALidO/h9AWvDyvFAKurBrGAC3QY
2yNB2njAjrZ5qpra22lJGB9CD5WXWXcUT2o/vUvn4W5xw+GYAQe2KU7Twi9jKdQEpxnmmxEhzk2C
TA6PIOLTuhTVIw/P1ZRT4unMBCOTsrBgXsFKKXKf+3pwfsZJ80OHuLzzC+9rNLvHsR3yS9ll+CMl
ULXQePQbu1kuiOyxCvEtyNqA08i9cZiYEZXvREZXnzBtIv7TkoBbTSCTVmHk4hrryAz797nd3Paa
Yx0sl3rzMrvVbs4xctIzhGZ21j3qXo+PbElu04SlFG5q/VMV4FcDgPsUGvQlWSADh2PD3zg9enNI
Ym1N2thsWwfm3FwcPbO32e53uQ22ayx1Q7+Wk51Yew/dBDw12gRsaBr2onNLQEvRgyjVRvvDCicI
6zXpX7pNMGxC2LpOJ9P2LYa4eJbPZbcK5lFKYnaTNyUb9Tl6r7Z31uJ+GKOCCzgOs/1o9M+RN/SE
TSNdmru7JXjv4ISyHbR64RHoABD7VG5dCk/HshNPFVEiQp8+YmYWw1oX+Vaz++NLLV8iWm/qfqoC
qLaFQf8U1UVB9LYEe3OJJVWyGtu35aYPAGFK9HqLB+Oe4lOx1vw+40kAl0kRbo0C/8cMR5XVy3oi
mS5JHh4AD/Xj7OMibDkdAYJjxPBdiOmYdH62iUU83Hh6+BD2fohKC1s/VbdXtF/GUOPewDQc50Ko
CXr+Jbe8HlhWg198lzRQFUJKx8dRImV65rsYLcNAbR1jPIYmRnS1FeA7mHTjUTVRllyCDvGcBlRz
bGcBU3Hi4s6pYp0CDBtuGNI8cLM0N4NTv7eX0WTOEkfo7FHjnZLMIIcvD/O17nvAGI5RVSdI8qgE
8KxECzMBQi+obs2kOSK9Jlh0oec1F/yAwEGfjQR/9zDJW+IN6P6CuqXQHoV4B6fkDqlPohqUmc0x
kyDfdZtmmck2ncvnN3XowGKUlDIbsadgRB3BJ1dLJWYDr1bVDrciXaixqCQxPWQU3KQjEa4seb+X
1Gokv7DSNJ+Wrr5ENbTJvJqyGx7s2QY3g+CIM01AaGrBFN/SbCQvEMlVY9N7HRai41541h7zPdjK
lD+rDAK+atTqYjIYTZKS1Hu8agcvJQE5XHTGAXwZ8h0tEtMEz5c0jFSRFFKezqDqFI2pVjDgTayG
eZ8X7dpK/2jMFr5dEjTV8BA4pgovZQzSHn28K3o/ibYNleVjjtDzqJZSuRQVGdrqLrlTmygkTofI
fd/JjyN9NV+arhoIZhzw5VK8c0WXCR3vmJd4DeQaRNnFqb8OHqBZ4WA4kHUzRJnfzWCVt71pNLsh
SmGN2DhLOwoRpjiIwY6VpHttcIARQTLjSdwLLzW2/0MQUzSzf0UQswzL/O8IYpcf4/86/5jib+Xf
kcReXvYnSUy3/tB14UD0snTHETpMsD9JYrr/h25bLhxADzKg6VxJYpYrX4Sek1e5PhC595skZhl/
WKZvOJ5l+K5uGsL7T0hinu+/4Yj5vi4oUAN/2gYQunjDEasTAb0jLJJbJuor8PSgvLGqHlAwm24T
z+FBo54niE1rfeX45LpGhBpqGsZSUYyRdA2VW2AktbFsJjPQg9qIm041FtO3YyCNRBn7fM4Nk1RR
mY/8kpesFgsP6fVGLSo3ZbWkmtQNGDOlfsCkCx6UIsZUVn1f5z14mBSGqMZoW8ilahFLyIJwkO/c
iMXxSllzJVvjutrnVriZDQ3PIkmZULQYRZgixppBilpEfwqTKndJ1JSMKaVkuHYralXt8A2GHcG8
7F/ualn7ueoc1JJN+XTXC/t07TevmhPmltp2idtbtQnLBNJiQi+GCCAd7iga077IUYayfMyMljy/
QVavhKpeqUW3N0eEGo92BaOLqEUyuWtZuFGNWk3k8MFAmoEpRD+eQrjjTBVJJZttLZlO0tosQ5lP
jRhIrBq+dzlJ0L01AmwQuNj6+bmL+rsm0cPt3A47PEPwcNOoRzV93FEwGZ4CZJtG0Oh7w8uf+oip
aBU1l9EAlMR5baNXSXhP4F7dNaelQN8NzaA59XlITrlhfEFjunEtLd40oxi22D0hgk0hZpQjCjtK
GEnWlodQ1m7Ub8Og8DmjZwmWc2GK9+r3C5cFvTUK2Ka7FyVZr4bTUXEYe4QPgZjFqtSdH12JiagT
xD0PeZ7Qasn/vXTdZlUj45frujrmunp9ndqm+1BzbmqiF5q5r/bX4/7Fad7uVqfFmg5vILX4sj89
NQuDgevfRD/Lm7uuX//ef76twVAK5xVinNRrVZNLzdt19bptYBq702xyYN2t2nr9Wl6+guv6m91q
dSoSeEQ9LEW1Go1GtWuoGmdSFhRLpZBqit+r9NoQ0a7randTICYjPJfXqD0vB11fKeJlN3dA13T/
wCB/cdo3265/vpol8e3NbrV6Peb6boquJq+GMcBaHaJ2/NVx1/Ph1+1vm9S/vW66vvS67frZrtvS
1rxrHIcap/pO8MfF67YItxTFyqNKqa/astGBRqmVNqbWL6u3i9jaVEdtDu+S3jAwmKpbfYNAFHml
FsKUkUn317O9WVXnSt0Upq3a43OzYXYh//gcJGIPnvDy9/7qdWrby4vVedQbeTnDdV0tqSPfbCvz
yTykjV4exjFiFBh8Fhvcian+OpTkYz+b9Jf1OIMzLI2L2XpdtGdK+DjF8xh9u6vq98wKAcnh+Mau
fFjMBf5bcVyIm1Y+8we5p1FdwquDQnWo2gdUjq3470PVau8IYzsjUlRFZ6yLf1WeVfm5pfRN/Rvi
6nZBIam2XYvTdjtJG67fL1Evvq6qo1Uzxv2vs0Y6ZRIfA7LVIr+dHHrXUS2pxi7xi6o98hJe7eha
9IZMA4iOQQ7KE/p181fbcKuAE03UjPygk7yh1JIpb0G1lCrCqNoTGtO+EgN6Peb4RLE66JtnD59w
o4gvbw9+eZ3aqqnLuls8CqBZtE/koF01/RDw7jHLQCvv1kdHdm6qieUMSS2pHQYkEzwGyg96Mw0H
XYuYzcnGdPURu/oEg0PbDz9O8quyWlhyVQscF+oU9yYPI2Akj0zCIGzAb+PxN8oB/LVR26LS/qoX
k7ERWJofVTFpkBUlKqbGrhjaQyvnB2mLI4xaSnAOHkRZHXDDtY+jbAw8uHZO7+B5k486KccmBlpi
eWxIHriZE4LP1G+uft9Z/shZsHDBqI29unaoFOTH7LRkIdyFwCLeKQVRXgXdCIdAfRPqiwmER7Z7
4eJ9rosjxnDiqJYiG6cutTQ7PZXRnhhWUBr4MopRYS4C4atiVOiSmGxGJYacAi9tb67bvTlhDyX9
998pZovNzI1EYNdd2TbunRg9JyEWqHChIAaQk6oBxrRL7B8zWFQbzIFGLL9ASEzCg7wJsaiyMoIE
zOjt6n6kzIdeNqr9VyMkYACOrMwM/Wk5YaOo1q/71dLLRnUStZ7h2bY1QVxfTrkwMlz7AVW7RbPe
ecZI1KLWLctKMXywCKuOqpkIywsqImRgFjtGaB9MRWGWjSVHXmoV7SySULWuXnQ9ptN09qj16+HX
YxqHTHVz0cmm/k1zWXq4xjAkoL1wlSFMVryXv9xPcVcng85LqPzxvL8eo5b+jW3qkJe/ol4SxON3
WA0NDjF/sm7U0vW9DxOYtpghS6oPpb6t68d9s6o+aKrt7OWhkx3StTFkJ3RdDWUPEsiux+gC+PaT
wwUruxZUSPRm1wPV0oSGF2/N36+57n45bZxZxf7NRlcK5mF0/t2fVcf8020OY3is+qyto6NxMxsQ
L9V0oeS3v11U64Vm/Dro7e7Wlhrzf77/1UnfHvpq/WXx1bknc+Ku0yA3q1P/w3516BKXEE2M76/+
xl8v/vVfur7pdDaeZr+CEiq/jFfnuB7y6hTqoLfrauOrl7/sf3UqK9uJFs1KoqXmq4acg1+r1A03
otbmvTriuv36AlfoMBmW7PN1UyA6Kux2BgClFtWePkNMr5ZwSS+O5EXMjFwBGGmmGTBwkU2aSK6a
WlQb1e4MKId8rN9HqqWIeiNsDrAsjGb/3O30crKs9r86HYgifRJFIohnclHtf/lLaj1plqel8rNt
2/e+AYmGt6RerpZenfP6lq67+bkfNYPSmIH5Ix7i5nt1r1zvCLUqQgfx+8t94UA5hEEn7yh1lI7L
zTqIGYUoc65RWdtFagQE1QjnjN+NV6DU9YsedelUC7oich2OCUSOl0YbFqk5l+vkr9jkT8pF/0fT
2/FxgspIpybvGSGHZ5Mcs11X82mboIHyvGKn8LfWiz4z7AFBkBCd1/Y/YBx9D+jIM3hwU1qGa9t4
F+JTeiz74SP+WPkpbmesIgzxOZqFv3lBqDlN6Z/8zoJ7JIcyavp+bdSUfombaCNCuhkN7T2UJqTI
acgAVyJvjkVn7nTuKpUOrJqOM6RwnpH4ENg8nVqBE7jOIIxrx2jybOM5PQlZ9jpp0rvr3FVBEWoW
m082Nh0OlVh/BEv+H8Du3wHswMJ0gLJ/rujEED4uyrh9Ddf9etEvuM5z/xC+Y1lwenTHtH9jdb7x
h60j22Sz5/hUQK5YnTDlLonhQcXiHQj3itU5f/iO63q8xDHVGf8TrA5R0xv9Pl4rJpAgGn5UoiCH
Pn/qtX4/dmJBFaFFHdQ/t6XvH+ZgICYKyszq4ywawhByYeIiiy0Qhj/IXQhIwG5L97Yijb87U/Vz
qTtNpsiArc2kR4WBvhpj/x5kJz9i2epjEkQohoa3TSXyW89sx5scidQqCxEvJvZ7nWGc8S20Rvfd
VNu3izYRwW27y+PYUkQrcyT7poGBgN3P2Gub0S6v4dM7dYImppnxBV6ggVktcTjZx7Gsaiw0cKwY
zNspS/UNYsEd1aEP/uzDmPDCeZ3JsqVri5pSGO56xAuhQo+xzK5s+7ZNsvfeHC7wUA9uUZjbCXNX
SooQLebw4+gctR720VwUzb2ZI8MBpCV1cDnkDJkZ8GeERVvo8cOJNPCsl3n0LQzKwgsuVWSRbU5C
hz0PxS4k2DP1k+YDA2OinSZAGlIY9J1V4R3b2xbOTCTVL27CEyqoL6rpHPOAX/y8SXWMuWe+jcwc
t/+fq/daal3ronWfSFXK4VbREdsYY+BGhcFTOcuSrKffn/jr1Nr7VK3FxAFbGqGPHlpv7fmg4T+D
jQxBavopihSiBHPhAFQT4VW1tPRF4/u6tqb8L43bukXdPXliKiTQNZauVSgpRQAYUCGy6XaC/VlM
ucFZWmXq896Oz7VILdTLO8gdzLwK9Go6qAv5by5Di0PF/Njmg0FdVHAmKpukGgWaTVL0iTOUZWi0
sjYzjF1JBERTNTwADW/FaHAiTOVWLaGOTSB08mOwHkgNVkvX8IHzVG5L5fJH1ltUsGLReL1KqwJZ
E4I6ZnBp00uLK7Wqg5nTM1NF9Ra4y4cYStts7NQTWFaQzWq/ULCFylGXaccvDfMrpEnBLxXBkR90
9oAoSrymgkykWKorijVOdDrUOQKfQrfP6LrqFV0Gtaa4FFdl23j0xa6c9Px/P7g17Rnn5yHJocqC
4qhrK5gY6wOlvk9YdV3CisLR5Ga2BROm3jGsV0VjJiszgepWAeVjl3QgHKsBagejQ+RFk+EYQfdt
yjJkPkXp1dBbZLzm/mBmyIArcrLPkFboIkVCHAumyF6A6sx4Ri9A8NdClmkUwCrzlkGYoZOBL2q9
e312MLhBwU80ZbhKI6+RpUrvuhnvy1C6qQSiHvx80Iehy3ZoWlRKG9o2oGp7urOIdngPYx04oiR0
xQn5D7CiZZGcaG1KvekBE9jQSz/mUoQU4BEWMw0SuilfCRYAEmiJabmwksKZkf6OthNYLbWi5S3M
hwU1UDlgojNv7mn9UtOWeqKu7UySCIA1Y9NpELh+RjS9xjDiW8OG1mdvnuUfrc3eaIAHxSWW/HUr
QkdWm9d0gHejqcLMiVVzbabxjHLqDImFVNpqCZ/Ks66ONFX4kGw2MFQnllORG6b1iz6Ap2EEyIZs
IJJrkFiRksIPJ3pI1IJ5z4RDrMNmXD/Hy1CV0N2RG3eEjlvUkxaQIbltGkpcQxpvMhB/GWoyUMT9
CrYl6qpq9SDtPi0SnU33AmPSi1KcpiYnRSaytmmKHzMUXOANBf5o3tr4k17+yb+D3QIDJP+WcLuj
Vmerx74vD0BDRyfrGoDNdALl5oBo65xVPv0FNZDGmBaSroQQB35IrYScUSzzf000nsEANvBcA8qh
mbWBkAjk8YZ2NDCIDTQ0DyW+5ZPaM3jZrc2bdVRDLC334z/4JBNXzKqfPq8Bu7ch6D7KMugARK4C
XwAd47T4zUkZPCwD4G+RHqMK7qE0liASD89FlP8bBqDzrfokWyTpIMuq9ljO5H/H5phbb7EJ906s
zVdLpeG7Bkr7bOVVw3qj6eFFr7tLkjdf5ZQcuzxEXYgkI7RadCnXcwcZj/n4KtCr2NTokpua/AR4
QpPCAC2VZ8rIlhtwmE6lAUxmFt1y2PQzhIlw5Tza+re8x2N0JKU3beSn+KL3Ght5UrZpYe5lg/pr
gbqLiv5FGmuya+YDopI1uomGCP0hNbWrHOZfeQ4Q0oiev3Uiruvx+fmsYSxsBuUjymoZkFpynUTp
JY4fWiB91OKYeU0byW6nIrRbJCgrNQnwG03vrkmVbsNHOMIdBJy/EcGIkWE6z+XwDw2VBoEhRwnD
kyaBvBdkup3kf9UMFgMSQ3NV92l1sLrI8KBkgCqLRj10xuRcT3eVQYMXe93yp7ii4B6PB9GiiQQp
X/oxoPd7lt5Qt7+IUkxOmaat1/Nddv/wEhkpiyExv5Mk2Q8SdIdSiGoRtuUitN1ZHjlZw7S/q1q7
NdsUAlND8CcrOkTaJgR2Bhwcy50i5LiNhXk1li0C2LIZ+vkgblEe4DX2R50Vwzp7cpHJv6TTvtUH
YJ44US+N3IOBrzqvAIhFvx2dddZHKqqvz6hR94/YwLt4kjkWkjOmx+z49E5vMhfqdg9VnW1pzZen
USHvjBZw99QP1mh+a8LwTvMjugXq3eQE8uU880bY3mDzRAfjiRCwIrh19mxdQZbWuQ7LXQeNJW4E
yPD0ShcYcwYzigemJkOZV/4swqF+WXoybVF5upbBwWFo2c6gM2KdSCZs4YsNHx/PCyhXVPgap4+K
X7bqvBbikbNYffg6U/wsZFyZxqABfCxXE3rreEtbGIvhchrK+6jka6uBruiR0H4a6uJHF2qv4Hod
MAPqTzOdwkbR3VmnqvcooHgBn2hHnRZvwTWi9KAbO4qxka21jhQfYHKALCYSQ84NTFcq3R8FR2mt
g5e1gCvGXp2AX1MfhgPu4iZb+aHXlD3yFje5176i7n0a0EdJSFkaS7svS/ZhvoUZIQ7NPsgqemAd
nFKn+wHQEwvdz/A/5qzYGy311rH9np+0/zTT0crVV6mJ9rDK/cqNvu5oAZN7Cah9imZOfZWeUBbp
LDGRqB2SjRWr0a9B1wVofA0Blb0SWWPzVj7+9XH3CKoOpptipJcxyqufKdw8sx/47YM4ozwpRcZH
V8LUGmm/yOfJ7hQa9yR/qcdB2PfzAPo2BcmWa9YnheDQVURGDPwmJVENiJUQwUtc0hxM9CaEBu1V
9bZUYI/FQdhHtQbnZmaZDqNUOXShHmKEbDtcPxasIw+3mYgcmtaT0Ua3aOgvekpHweJXio2yKX9V
BaEsiWWddJBIxnAlmQDeEexAB4CDlBZsR+qEdYUFr0iZCkLsJ8WHUGfHeX6gOYHMpbmqhqcrNV4Z
ko2m930LWfGZvsjKliLx0ksLW2WBaZkK8e3xbNeNqa+zMUUGfLrORftYnNNwZaK3CqZchmIWhrUZ
ghYn6a0APsfZlwFQIaRuMatEAuTKdfxbU4QCuhydMJaueSsgzEMtvrFUVLGHoFflLyvr92kk3IzY
fNWAr4EJ1h20WeDamiHnBl861ECXu8pczdlZzoQRkJb2JrVl7YxpD6tSt5e7VAr6nOmHcpj+w5Ie
XgydmpRPP0EjQkc0zy7qdKS5GOqqtIsClgyw2HI5ZEQS/WDbaNsEyM8WWX7VzIcF2HUh5FteNqMl
+//3yt/jpGli13wAuPl77r8XZMZedP578r9X/nvOkGM/lJ7J6u+j/nv+//r6vyf/Luz/954sS7eK
/CgDiFt7yft7HycsOlh/v2L3UQv97yMbTVqZyhjjrIcbrXqcKyOroRfklv5+SEv+57+Hf7/RKvZ/
P/dAxmxDponS/RNCM/ObVka+4+9d6v/71v89p25E/FTCZMo3nQpc4bH8mIsHuolJiNp7KJL++Hvy
7z1/P7Ql8QdjVQEy7q2KZ3qZ/t+//+8hzXdP57FUYJscP8L+7xWp0mmMZIT+ZBX+mCniZsJLXtgg
/54zhilzxhz1nGxKQr+jRjYpiyJBvOSl42JJi//9+hCiY4nAfPGg0zLeCftOfeG0og2DeCJNL8hZ
6Yh727Qj9PYGSfHpczwpZ6jFDpXTjM6wxXMBTHkpYBVw6ut8xSOVU7v6QSEA1TgHT3qTvEkN2MTi
bO5QyUzhkCQKchI7uacH6yWEwej62E+1ccrfzKMyzfYPzHNy5bfPnYQ/7MCVDKK9duvRJ2dFO/Pk
PKDzouHyCzWBZIscomCskm8oBRBIE4tADwqoPuFAL4L+p6Qw/0QJCQlJtxq+JtpjaEbkaHGVW7cP
K4c+l0C5YkoArPg57IXOZIfv9Vu2RU1SAnBWQKsO9aMrnMlMAqaX9nmAXJ30pqqbmBIdGmmqp0OG
BvD3mB/M44y1aOws6B++KEEHTTAbH4pN9Rr1PqlF2DrzHT+1XYmiFZrCa1n+mEsaPVHXetK9sOen
ZNimYHd3FHFnHZZJPgZMHHGPvkmCIoCusQN66eiErKhj9nbZZhvsaG8SYK4UGYoK3LqHSHeCkzjq
W4hq9Nv0mooX4fsI5T7wT6D0naNs83PxhYHOj0DyV5WTn8tzc4odwUYTBnYO04UX1JZxcm1IPb4t
/8OwDk+Hnh5Qs8BLwB34xcO19E0vOrQzQKCAdgAFO4cQ00VrLP1GD37Ves8P9VB7PwSm0c7a96P7
/KAVWfgiR7qLZFs7XSdHPlDr3PV0cMDpB427qriEh0A+nSM8De3KdI9I0fG0DaiIn6gsCY56DH/N
NdBVFyGXz/DNXAP/DfRjstfX+m9549+RtdZe0XK9JRcEKMNf4eH3V5Wu7dQOj5EHhaeN+8UAKCsL
QPcXHXvhRkKe1r2Lx/KKKPmRU7EabX0teKgBE4y6yVf4+WNdzKN5pDNkkc3wJnUdRhsLdUhYn7Qj
SSQDcT3QBW5uBxBjQn8YedWluWdfveD4YuYq7lf1cohePzRkYqBydbYGau4Ho7JJyrraSp8cSouQ
TMCxZ8qu5EwOyfRAegUEnVzgR3y5K6+vybAWnHsPZ9Ot7mGwdtND4qFWALrscXlL3Qds0dsZKBHk
VU5ymuIgR4LKLdhLS00bBjMHOseB4Ei4R6fy8PT6XY3ekz2vsstCurFNsDgBPC4TI1Xtc3faohGx
ri49yaQv+Ob/v2dJaPjRBgl1+pif5St92yLMNkrqdgxvtJlnt7nwuemhCZo76m2sZacH8wULsTs5
9Xu3I0KRrXc1IM9CrseZf1hsP/t0N/mtO/hIhFEA37eH/twrmJDnwdxPKmv8PVkhKeDE/l1dt6tG
sXPLTXrX8P63Uu6ZE1hOToxqA0Vrrz9Z0K7oensj58P5DY6rS7mUwjF794n29154QcFNsCFoJWu3
bGcmk1W2RR442iyD2d3XEi+PF/hoQwt5rLrch9HaIMexiYqtuNF+ICGdnGw9n5BrDFcUmWZ9NTXr
5CU+RjYZSafaT3b0RZIEtskr/GE2nKdfiZdtIG1INsQ51QmHiZGrAjgbhuLkwy5v3JA9yTxxP6/j
eOtXuk9LVPHyVdVH+fT4VyKK/Ty0gk/WvFnpgMXI01uMWmU5zXf3krxCIIMwZQgk/Uv+zcASSe94
uqSymsEDkE1M7Uq15LCRaz2Y5p2AVKj6PfxqsIr3+4aWocm17C8kh2fH/JeIBxhzbrDE6rDRusKL
1vjZJXSna/Nw4b1z6cC2NTowDJtMVG/Hh5jkpsOeKO5V0AoOvpVyG++ltp5lD2kRTBgdMzbcAAhl
BoyKF20gunhe4o/HaQwG48DozNvGqZxMtdub6dKdQGwkl45i+mhZ8PmsdFT51OGz2sMbd+mc9CMb
3FILYDUl57VhF6IwNdn5vGOPJJ5YviqrLnhcJBesimruepjwX1PyNZIfo+CEADCqSgGK2BNTP95p
CbDT5cQ4KzcOS45AOju3aOthHJDorb5a7LDGQ8agCaJTwkHvT7cnnipKDLVL+gcD7SxzT6qm+gY8
aU8rydbEXwXheRbKPvaHlbqsvRpKUjosgiFcpj3BxUvlVxKX+dtXxyn4HZ3yM+0Zh1cuUby3Z254
uek9pmcK10m8Yr+tU3o+150/Ru780q8G+3//R+N6vkHUs408v7tMIurINmK6XvaCkocDXc6xulQX
YE2xukLIgZEAxjhWDjrolJjzH/HxsM37rB40nN0g9bkC1FToq8YB7yoHIU9UYzMnFQK5YxqKOycD
ZuRKR6skOJznI7QjB9Y5x1u4aWyQVF60Ylmlv+Y/HWYhJGVaziifJdSxV5qAA8rnJOUG4TQ7STd0
32mE8aSbfIeBHnOeWz9G4aA3FJKfg+g2PSPAO2uHZLNWOYh85E5sDVx6bm9oiXELwO8ObEO68QLo
ohehgjnN6+QOw56TdjWkzS81yHnUBuI3C05o1sBL9kbgfeuv4oWNeo/pD8eyKdvmK3XpUzvgoZAb
jNHpvBnbcbazyPaj7eNb39RrtsFH9B1+CVt0X7eRL7gkAExn8DliN1V3bDricTs/yt/RlobJiQyI
Exren2FyMU7uZPhoBObvRzpIkVizkUyF/vSFyekuJtK1NrVSb5lEhSNDtVP3bVmmTQDvhmDXW3OR
T/Kwjou6l93TKvGN4M2MraNjxu+CBQohOdCRb9GecAga6I9GNTx8n6svOLRxeBYm7WL1LI7qkG9V
zi8hQ3oJKOJu6B1ZoWa6Mh5nwwzq8YySmJ3EtNqJ64ip1dO1ptJ05kuvmWM494B+dmG1dcUAft+d
cLYseAZ8uKx7y5Z8lFA7BS5o+/EFG4afWsd6ZXhB6JPNckMfkQmHVf6quAks4954mg7heIggnKI/
/qcR3lrYEqZfhWhShgZFgMBfpMvAERI6dKKj9IAusCk8tOHm6kV3WMvFyvxGahd6b5i14YP8zhcy
sMe6dnsJibn5TYXnUVxD0sNxRZpqMs6kOLVwB2GNCjlPIJQ/MhxLTk8nJ2EiDGEmNI1juA/pM/xS
oUBmA0UbzA49qX55SCFTXik3bBvnCY60ZBQ2po3t/2DmihNCmq3l4640F4Rbm4nE2BpHlY13wPLE
UHlsHvfGaS7IB6NtW2M43KWBMaUIhPF47VRXe21QWsRua5snPbmD9zNvh5ByDIL3UAxCgBgMnQNq
eJYvClub48rT2WNuX57kCNe4Pc/1qvbVu3oX6lXn6PcxUEzciM/6wD43rpnXr8XOHtZkTGTTeXI9
s012xS5epaXn14l7jyRx28OkE2QtGWgb4sUpQiwRW+FUnZ9gxdjxcNzAPA7XPP6OjLY5tQgyQdAv
l2uZ3SpPm0k9kFKZ6WJNfOE1TF8iuFf32ZfxEaquqb5Mg8/wDb+IP/5vPLB90Po/Mk/lmgPOhLpa
M9o5THAHa4sYeH3GdSH9KI5rgESU/+oB0jbm0mP7P7L3jGYln/38RPObe2nsN3WkAXWnQaDk6Pvn
RvToB0PMtMqO05Z2o3iZsb7ZFPk2Fu+CuqMlryjdL0BmguSJuEWyFyI5boPH5Xz+gKn/8dIen5cK
SS3ZF6vXgTaALHhkLkkV8dIlK4EGe65Ax0lbK/pe6c5P4T2cPgG3VzQf4zOkdvHVizYe4bUnw4wL
jrBl58gw0EP3ZPmG5aPwi4PxpJ3+gIM6b+EjZ81rBxKNxubBKQAOKkhd+kybfbiMHkupuuRnIXuj
qLOBQcQc19qt4yQYjzmsZ9QPWD/QSEHB5kqroV61xQk22KlGX/ktTxHGJoRzSnei6GZXCtaMTv0e
EHx1Wwj0ILyBiyNXjg8JIC1kmE4PIqxzxrt5HycXveOhddOnbxlBA1fqg5RU9RYjdx8LdIzSs+iI
8PkwNAeKtNEATy62zRlpuECTO9tk7cootk3kFqk7Pf4RJ4zY2TO5EGSDSTVCFE2NTkGpVyP57dLi
J9YBbJqh5T2FHeD2CdVWwy2j4LAsv5V1KKmGWQHlGMgitJ86fk3XpbGC5g368XT3fNqLE8Y5AqGY
Uz1PUePn8Y50dGkRt+4WXinEJlGjfoVUCZZGG9k3RxcHWlnRDwSYj7QmvjYTMN/wBhMbqYUs41xu
smORQdJOYwG1ZMol2xg7qH6bxrEV/UYEcovopVOrt/FLJbd1q9ETJJa5cyoB7bjLIUwp3vOxEo+a
p1P82qkRZzlO7FRvyHw/7xgbEeGt1B8Vn2Oa0rEIhihZPfGXhYsGH4QfWyudLo5rK3lF/BtCx3/n
SEKRoVon0xsXjc2BelGpNxG5EI4iHCZs3ZyfJsEd3jgeOJ/s/sC+MTcAwhr/sDTZr+OGfDhNhG5/
LlbkrxwYiF6i7+y7333V68r+qn+V1XT9QQNARyXT6X9rFQtuSwSlyXeCYXrumYSrgU/DEn0nLQCN
yJFYdpXsi1NaowZGc5v9ILz7Fs6QxExnnUH6VtzhMOle+oPbZTgKx5ixe6v9WnDhkGsu5rq9DVds
aek2p4S1J7GIpzboBkIjqklUkfFS+Vkein224Ybs/qxBGGJ3QTv6y8FL1v2WCj7mhkgv25SHsl7R
Wf37aB1cmkQe7EiET8TWSEawqhuYjr4mVmXthZVvyeQ9TG9Cx4uV2S0DSlaCR+gfqOvE3GXUc4+x
24z75SCZzuwtvonIPWgumLHq9AjYcKhBHxDyNrFZu/LM5mVHQo2E2GhvY9PpknvYMu7TuIqdliL4
WtrF8CbCJXlHj+kXbSzY3A3PgOdss9Bd+eSi/okX6cR251sKgoZjj6beL1zzxT05FSdjWwUGbCa2
vv+7nmg4pD+iN+9odljCZpz8ul7lh/BxKNPP2dh0ss9NwZXPx6Fonr5UpBBwi5eC6eOi4FBZ1/SD
mBxq0MHWVvKdBJNwo7m6+DFq93GSPTwdDGQJd5PLPJTTkaXVH4hUoUWMHN3pPxXRRcNQ8Q/imhmH
7+hAriSD+8im1wUOGRGPlsFB8DZxpB8SR0nX4YuSrKain4cELqjxmj7YYsxs8qV/djXNqHaE/UOy
Y4/TpFlvd2PwI0++TKNP0D4oXlW65mcVQPKIgOWaMEPMPCWj/eCQFP8k27ry5T3MDaxojuNmgYWk
vbeoh0Se+Cb4FZgwjmpt1x8jw368ji957MvrsI1tvFlVOVbhSvzUyX3oR5P9dWcBrcOAe5AdaBEx
WQ9HnteDm323u1a26zek5oWfEOls2kgBLgxe5FvHgSKO6oRkXho32umlf21+tGDcjW/xNry2l5ED
k6BztEckbk07PjmQwpxb44oGjlQ533QPtzbpRLvw3erpDrgQLspXmcth36A39R3+G86VtYN+UapX
pLmy5DyiDqtDfIF00ltiuUZP1n5XDx8jBHnk36KvAsYGIA+f1/pf0VP8IN9EzKYK/+qOoqqTfeXn
N8Cl0a474Y08vnSO68qR5S06MPxlWa1AXJBm7PFjyQ5092dnxw57FsLHebDFu7INrFd8823hEWFS
F3Uf5DDlT0QqfCZSzF6il+e4fkAkIW8Rukjn3cJ14RNMcDyXZ3yB4kt+Bm8G1TBWauOQASGBQaYH
O20nZJ/9JdlxhyYbjjq320OcxLOivIWeI5nWAgWNbi+C9n54NAxmHYu7MC516I3qsSJXcyXnC08C
vgL6zrbZbYt3sz9M7SuzvhcpAD+22cCtHqwWTyC/VRwEEAk4aVSjBLMtjJ34/CBDV+ob0diFJVJx
N/4jI2MBwVn+eVHCbYHm/VhfLOM0dVt98UP15DjYyqquVm/QFZnxb164g7DlOwApIkj9rzyw6n/I
jVhqMK26YW0aXhu6GLQdMf6SH6GtdhX6kLUrLkSW1ap7NcItyo1wDYUIOH+Sp8OFL8l54PESLZGw
pKUmdGi+o9xjN5eQ9oHQ6a/9lX+WjNtKu1qvTflakXFGPVn/fAgrAq8X1n2Ps0Lzm0P0dh0wP3Pt
4YZhNQ5EGmb5LY6DzVFlltyAO+V7LCpfQ/qaqI3NHGPVcX8Tv12lfkqfM0qk4zsfdiO4hF4VCM/j
EBGvk9CV4ehwCqJNe7oKLxxDlYtRpe9fp/CDE1V7crSCbqMK5OwlyRCz9KfVMiBfXFE3YkgphKHl
uUTRnIigwxJyGKb3ZwGLPeb2TKxenwuiGj19mW6M1nDF18Ksof8CD9yy+jB6+KXhJ2wEP4Qu+MXk
cjGQiY9ZMmAE3hJYbO85MuOfiXrGxUxJ+lET6qg/3rBu00chBQPv0R/kURBpgjMQpcUzSQ221gte
e04Pxv75JBuzkjilrxIqiTeJIraj1KRmQsnPgjWhvT0lYEUCUXWHqziy005AKqBzTt/gBUgyT0gO
nekJLwwyfQApuUIVunXvsR8vqvfcNI2NX+2zyZRbfwZLtiPh0ZCtwQE1P/Huc/LCkkP2n1AIl0Ii
Z4WPoDMH79BWtaA6PJwRie4CGNpATdmF3f3LLR+PKtMdUu7oB45wOJODwS0BGZEO9kBW6T5qV5ha
QVpFm3T9IZzJiWIygizekFLispggNRjGe0Q655/KodgghFP51YzEOqwZUIhxDSwIxmtDkBR+Pse9
ci0PmcfZ9smwiek1xM8i/jbJ0GTojruCeJts8zP5yqI1poGrgYb5xidhVjQCdtHmhB8fhxz01JtO
UOuYsF5WO+WmylsZA/cVn9E5mZYVmL2HKUGCF+7T7GBoAR+Wd2eslszIEFucldVwLt6pJGvPXeOM
7zGLkPfX0a5mUd/QV7fOsESziamye+Ds9ixwMk0mh09Vk1GEbHqF7SpwsTIguM4SjoDdGD3LhJaJ
klIgZu9aey2eAaU2iqHEr9kb7yWxAz2Imnmy5jPvzMagUVzyJlJChNUNWKxjjMfXePzd+HBx0Fdo
ehFJjAxTG/BRVrmOSI5qV6ozJhKen5Xwrwcd8wyXNFyyIdc+6V+l5evRqlbXeM6dsi20q4Dp55qF
0C3b4Bmt8jaYxOeyeJIl8sBkE1oDfgEiwaosqf16zIOKxP1hHgjbvFhwBU4ClsoZxwQhdeVPVYir
51r5ZH5RJNYz+XRmtyFB2ixjw/32yoUvxJIxHjUmZXrj1aJ1aBIr4QVG97R1CLmqC2yR0OulWg4T
zYrCesX2jn/r6ZdBfYyf/Dnfs4QryHvbPeE5ZB1bhpU74r6Q5VUGZsRF3JtLkqjXUwLj5Rl4zVLP
MYYjZyEjznipCNZafoqOISJMxFc2F2OYQBpI9hAX18wiKcovViefqUPOhzansKrED+46J9nYZO+k
/XnA5ZNZ7xd3ROMlmbw1lpKTj5BaQo2CaqbmEqJUyyphzrhXokHEm/EcmVTOeUYVVWiBhAY6Qex4
Kt5AW2qfWYeCiLtibaHMaoXQPTpcI1OEVWAphRoW7iR0Z0TcgubLKhzu6Cf2wScMcOwJ/1TS9nsz
Wknk0AafPAmpyofpLYvW9HTpg7XCQ1KuMmysbKK/b+YboFHmElTCapBusJJRH3cJT2rFblmo9FSR
jE2I/R0CWT51qtcMP1/PwV+en/OGYeXvqYwvExo5/BH3DmUK08jtsOgVj6tiE/EKb2E6xmCKKQ0v
t83dypPDpeWdy9AxBFwjytfc/1y7fBx3zh9xvSyCZZJqYJtuCbINzWIb3U6Cxngp34jPbhduCDYg
NsYYcZssBxPdkf34xRcPZ6oEAhGTz/dyO/w3d2c+UCfNo70wPeSFM6JmVT0b2oFdoalrtnyhbHtt
/aAqoIk2YsjcLPg3JpEPWzYG3HdsBvRMGop1bwZd6GB8fCaWDcJ38EamnTvkNlWbOxr0oDlF8gqZ
9mb25uKERiZvEiEQlPF+3WHZyo5krYramUN/oqprudKbnm9JnggZyYQza54vD0E9C0A5vadxTHsn
F93KOHI/I0sJf3BlzDumgfeiELqsRYAppJ8Rnyc4BfpKxh13h7UKrPMy3rU2ADfKKHMVvI9pkEw0
7ZH0dfG4W2Mfg5hULvxBDJeYtaNex/pgKif0toqgkQK+iZp7nONw0wnDVqcIaG1hjJTo6/9b4Fz2
vKOwwbaA5K5/bFlk/fHxSoE0ap1lLyLD+wYvC1mPuvfiBrcFlE5Aic0kme1HpavE38jDcnXsYy2G
AAJxBh+5MdFy6kJClmz9Olsu5sR6nIb+MwUm1qFKivKrugfSJsq+qdudvO/5+NlHuaMS15TGLcUD
MZZJXqT5onZljrnMAQJFQOLdmYfc7oLgqh0wHPjlobQyBhuaOdgU844y1zKwaLwC0ZE9gicQjjN9
Hcvw24VHBqdUbNak2VzUaf2/EQawLfTw2ZFRtTPEEOi6bJ2x9Mz3aQ3WjTt7CihoL3uR8dHQty+c
cqk6Oe1RfSeHx2hA3l5lK0l2WYVgCgykiqH5j4KyW8WFz9QxUFStFQTdZj8H8MnAYoF43GreEkiV
MJ2hjwlMnJ5PyMgdScXRWBYHG7Kz69r2ycn9cn/MK8sypG6nLvnJMd9at+YUck8ETizGZMPAEuYt
fPIEXHhZBuAiJ9a9kGS+HVVLbAo+MlE3bXGZ5y1fvyyCgVSmMzCfE6wcIE4ClSwnUZlN5UIuvckK
INkdavsBodFoNU6A9XSajnw/WKDXRP9gM1rb+AeUavG6rFcBBnF7MNdP3U/LL6IHFhkBLjGwStRW
jW+ZhYzzTpxCrxGuIhjPv21nqr4+LCOtMAIKwsaUVDgzcS2UDiicW7PGoAHRAnQuiqVfF3uJ6rdT
W472HhM7YMuBd1FhBD3lPtkUz+2gnID0N2/k2UByWOYWTn+gUWSITkYeBmyDZf9A8YacIZIFwO+O
C8fPY8cTTHXTbNuGoILeUsDHzvgSvjOiorwH2QVnMbPNDqiwIbJtdSsdcaFu1UJrxrpWTswliVaR
gihlTyhYehL1gF6E3GdnPTofwCWZXCxQSZoUOBddmIzb82lusMOybGH9CfGbFwN8P+rrFo3BbrGw
4wYwuGWRh3mu1A3LkLsYIoh3PXgOdTZo66UEJV+Eu026tuKXPgIA7kcim8fr04BWCnYaiEwTjrzx
W/gBsYIZU+/NRrBWk/laVF7HmOLeWB9Ge6o7FwzispIea5DlCCJoOCl7S3A7hmfeKvBAhuuo2Q7x
9gnJ6vCB6sFS9SKVEMOtjI/g5O0GWyWTcuqXdc1ezERH/SaNQOupEtTNioXJVLBkQfyTkipp33th
B2rk+nCyDOixUAS/cBiZlcNqp4g3mltewrQvPke87k7CjcdmvOajovhN5xbqNbPGSV7CwmxuhOw1
p2b2XO6Cd1a1szzU3fqBdQ3KeBsDtoYg1lotnjT7XgD7+UlGhK83OpedxydTceLcpg+MD5BZjRT9
IZPBwHJmowoFqwFDILszJLulz7J5aCe2JeD0sHtvMPTwjw8bmY+akSHyuv6HBU8NJFRObN0+wdi5
LKg4fZ24IcAO7Aqhc+fG1ZEh6jf0ltjzwISBgXlsFW0Fwa/w9EVS5xGSGydmZ8xRL9+q84pEDsMt
lKcQjwvD8meM2Kz1Mf9kzbCluDIs0Yx4DFfwZ84xRlgOpihCKzZfM2lYngLQiu5wPvI2zGX3DSAE
A8V5J2hr3k7LHHEz/nLuFGDWCqeSDpixR7JvTXDG+OZuJNLiy9pZfB/OPpJlPGQMcc7YLeJEjHqk
gqNZpO2XIgPTyl8VEY05YMb3lsRhR0tOOo12qb4LYMm02+Lv8VG4IFmACYEjnP4OAMJpRnZ4YPVH
I5Ila/YM+bRc+X4FE0BJBk+Muzd+MPJHcqME68Sry/EN8oT0J8giJLsWmEHfgfpbg7Qgmczh3JJh
CvHIW6cXJNM3p4WItFPVEtY0jIe2iBf8NdkrTT8xmMtjoS2pFg2aDm8jjNNOs8j0PdpGBiUMK/ik
jy+zmSOLWfb/h70z2a0c1rLsrxRqrgdREtUMamLf/l73vSdCRNghqu9JSV+fS36JfFkJFJA5r4lh
O2zHbSSS55y91w5O0qPZ5GZ6Q2YHYhNjA+/0vYe0IVVOkM9zilpSpuwMEVXllUcMa58A2bJduTLF
cotrym7zo71y9FILU0sKq5w4NWBu8YpOS8Y4AQjrONxJxrWvtc0iPkU0zrqVDjdjaGxS39qJhXek
N96L8U1xncR9gLFiYuUaPJeo6ucWGg8IdPDrP6kZwSK/ujL5ZWI2mcZld1ZLuR+Dbca5JklC0qYR
TV+ZFeqXB+JpCt165/9HBke88k/iPLz7+VaXk3gVufbTz58uS9jzE52barUFVQ5ktnIFMZg25SUb
Ca9acRH5f3xwkgWR5M/XP9CE0WnCa9Fy4/5kW/xkgfzzg9vvpazZSszcctywH//1A5mf/QnhKGx/
/O4/H7ofbNO/vv75TPdcfmVVHueVnpj+pI7/fFrYNYJGq26yfVUtZ2ul+Vl5N28mOK64nwLukRS9
/2aIIf78PNoQ2s+pa/OBMI/1059v/vMX199G2cm//OubTR4fdUcNNvT0eroAJeTP//zzIVvfmfzn
4fx8+vNN2bRvkc0kcXJxKyWl3VJXstM16wv78+EHi/FfvvfzDz/fc0Z1cDM/3buBuZRQ3XeVTlqk
Lm2zJZJuE6jEYgVoXzvb6a+g2wcboic2TtKbja2lvHZ8VObRBcyqv5VFUO97q3khqsxeEIvJcG1v
Z3QGqulvX9jQsKz4dyIJqfE1eMk4GramlQxGFjRt4PKhjmoEBLpK7ioLoYzrLZR+q5FO9fQ8mzDj
SN7jbArQ8bc2r908hlfWbO6bgQ1Z2xJsKKBG1weN3hW33bS6CUMv35DgsByiKfxd9k+dpCEoOzDP
NqOQlHLdTkuzS8I220unYRBCk8Tr/IfZEfct6M696yF8bQ045InjCUjfdC878tBJLQdXsfbnaojV
0CbBW7Kl1Xp87NFVNnSt4FvHN005HqU+2sS8MITr2k08jUwNQ2qtSOpDXxj6UISdRZj7tuXEK53M
BPoMw6YbKwR7wSVPREdF3n5No8UGnXAM8um2JQ3DdMzxTOvZhPAeBtdMFdRGZFSFFlOZpWj6XQs8
vNE63BiohSuwedcYFCGloMIo6/S1tgf499epbxjQZtTPdRCkR7GgQarpMoc0CH2Tx4yJxk9d86J1
rfHovL66EbVDNXHatCOfk9QEChtH2/SJP5C49kCj+Ac/56r3dibGSo0quQ5IPtlDnv0d0QGSIMcO
k7tmfBQcHlXFAGakWeXHzKNgtO/sdDFo2gDML/VY3ZSt8+SsVRdWiGNICxGpFw7aAOUR0QmR4a7R
FuGUynzUI4/YsnJEgVZ4GYdJkmNAisioTtWULBzsEXsSjPABYrjb2/J3lEXykoxscKXEaNqkyZvw
qQzRMY9Hy5nPo9LTprWr6gzOE6OEDTU0kMDYxHq8FwQzJKYqbrCDmdpocre1C/GseYD1j0KKQS8W
lOUsAvneOmQeetraN2NK5pAJN6B6CydJHkx117t+9AYkVS9yGxk3PJdTBYWf0BqSDK7yFUwqre4m
CCQZAO3w6SdS7Ixp0apw8163VvAAfYZ9L52JfQJPt15E1DlpoOnmBF9Vs5irxeBtyzzvq7U4ziWl
uxt8ziOWripiZAPEDGVfHcfUPgMPlEeDkjZbZhhvgcG8l40feWoxBVpIN80E++/sfQVJYA6mw9iH
7ePW1aAgXIj3xJVy+p/jX9L1sXPk5gY8YLKfn0kB2WlPRJeuaS/4aYYzvpVzEYu/BG5hoGlonLEF
MGtAkDTIMzjEDJ6xJsoU51Ep2pO9PA4+5tm+74gXQxyBze8Y6gAVmzNTJMEWvu4Kvz/hkBqv7Vh+
2WVd7ssacIko2Am6/sV01afxCXfSo9gvbnG7Xuk4dSN7K63CuQRq/h3mTbpxUrUNFZY3g0UF5C/Q
JCJxooPlioNJSR+0faw2VYTWo1tMes7YR6JBp5uFQLFrQ1W8ihaRgQQtDthWrnBqzlvSqe2dkwRk
Jmk2liCeN4SEtNeYho/Ctgj0cKv5wVNglhp55hIpfxexcxNWiNeHenoR0MaDEZubb5ismZ62oeo+
vH46AP+2IGavvOLVINlMCzHfYf8y28V0dG330vLW0HJE/Z2o6Hoe3W9pqG9wXBHeHnEqWmnqE/Nd
Q9bgVZTK5Y784rcuEj2djyU9dqnLmbCmEdXNAzUhJiy/ydGbdXo61sJHN6iYIls7jLDupnax6dit
/zTjfz3NhPnu0zhS17NTkSLLQcYvIKemjftA8stzLMhjYzHOj0724ie1fTvEzSVKFvfsMM/y89R5
HmbNUAcpVt8R6W6CTzgbX9M8pofSpH9nVV4hUVcv9SbBcnqsw08rXfQlauqbuJ1JPcZ0jHvA/lWs
Egk7Zp4VNt3Fbpr0kgv1WvmaOo9JxlyIG2EtLJuhNjsrD9RWlM0rVynRRFYDnH2gPNeGc3MkQRz3
FlPARD4RS7MtFulvsZR+Z1N8yXoCFJQiS2xpOHbWhkSegmq3yBm7tB5jIGCw/nmM9fOQOf0xwaHD
4GFtkeAdTrosvUnzducF5d8+EPgDxJ8YkzomUGOOvZvmQLmdt6FMzFZ5ctob3fi7MtDHVs5stZ7j
76ShPAo6b1faxavQYLiTfn6wgoShmKuJQgqJKanrCuNjNFycidTPlqVl9LSzM7YzXpymvDdm+Zjq
4a4re3oE+eQeFiJHvbRJ9kOqND1o8+TRNSRh65oXr95bTgm6akiCDekgFa3OGYmL5eKMduKjM+mC
0sLqToPEkNT7NBXawSmesf/cmXm6wJu+tTI/2gZLiQuCA33btIR5YJa8EhkdlMyqvqqs3haZ3HJ+
936RnUCjLuwfK0/QKg/CY8oJ/VAmyDp8NV6sOXoU2JCTqosYmYQVAm4Cffrs0Oj+JVrT6LRFV1H4
FFtLEv4hK4MmTDgilfHpU3VOcvRtWpp5FcjjQLRMtMsnikOhkZoMhOxd1QO9ubDlnrHFuPeCGpV5
pm9wPU559Rfj/tXIa/GrWd7bTofXSRpXVDc8fx/Hy7JE6c2sCEgr0TaMH7M3IWadqQbI01syUru7
6dJZk41u+CuRPgfzpBtelfVoJHr0PCIHJs70Vzp78VPEZMkmngicQBjeJIn+k/RBvLeOrmwObcPo
1hkm2gBLfSROg5gQURIyUXoPMu//iIEEOYfjRhvSBO/C5T2NEWKQO5pAYOQ2/gz6HgjLQjSp0Iyb
RcwWtOTkeN/MbqouY8MINczcnRHg+kxAkUMZPtSSgjdX7jXRvwDGVfDRpdHROOMHG86jHzr5FQE+
edjsDffptoljSapkcZ7EMuA2X3tMdv00RWl9BOt1nouJJ+lg8JU06F2SDDGmufiffSIe24sEAncX
wGi7AUxAW3/mwEKHIFS634qpuXPF4F/yiNHrhBEnVxlO0myJWZvy32ENYp9AcNRBWb73fUnL9QcG
Y2x48AFo+g01kjwTmt7vglm8uX5+t4yGlJ2ie8W2zj4Zot7MMKQ7DkvONNPcm6voPvd5KwFFoGpy
3CtYB8w5bUMOjnigYzYUJUT1oS3BBFQ3lddndMAHenV+I7dF0p8yrdvXHtnirmG+Dt3hkRQr2hce
OVtdwYFO20zpW1HRGu68CvNe/TRkI+WwxHCHo+uYjqSZeVF037ekAY9Zv54TyXKZgl4/U5o2+x4b
NnJgvizDYtgWufycI+RuyuvOBpMxTUvx2XntXVm7EQqoZbhebx4/n7cUj7y4kpgfNLkcSa1yV/nT
vPOGTuLH5hhhsTIVY7cxNX0QyJSf4CP7rVva32VHOthkG0JvTKfOaXsAury2VBOWMZcLPGZcW5hR
HGNdhgDmSvxuLJOVwWnhhnhl4/7ZtYvwptV0dmunPtTpakNA8FkJKc5TvNzathYHBzjEgXraNct6
KkC6nif2DmweckYEYRTUJ5F3+cOYRtlejQzX89UWWdcENCz+7F5ssntFqX26ZmTwRnI6+gb7URjA
owqhIcCz1Ir9iuzjEmCpJ0ip0M4+dIsZ6/ecvIZSozclzQmhm3hP3osAC37GoX7jB0t+6SPaKa2p
2PMcO76dg3z1CzA+iWXxQiAe7kFPiPsmxAzrcbS58pJyAaIU4pR3YUF4QUKMAqVNEy/VQQ31GR/j
dzsHKbT6Gnbx1H+OfnNcLDJDy6Ewu6UWsOJRbkdBD1KTNlpF6slih8nd4PLm9gvrs71QGEqbfnVo
IyOb0WaQoyZ3MHvfLYt0C9fREWeWrDt2M3J0qghaTimq/2EZTgv+l57IH0cnN6Gd3TmesYjFZhLa
W3+Wrm+JoTprP6VjEzJrHK3HugqOhCcyHhyZatox23cxMEWvgluKIXIy3D8mVz665pUV761ZFsmC
fmt41/H0SttBUj6FrHKyP9RB12KgiJpLPIJNBn51zCnuT0HTsba06tQz6bc6O94TeQ/gveDtxNK8
t5ayuhqMXKtQW5/m3kU4STbcOHJ0rgqUocLFfSJMeSSNw733jD5q2iM6idMbNZPARMZMe8v1yXKa
ucsmkzZrZzhw3PatLwdnwTkU6fuUsq3airuRq4UbmiMs9qGp2nWCBEVkr71gGYUrSOpU4oX8QPdR
k/u3Hebu0zayY6iYcos2DZOc5R16/ovKGBUumrE8SVEx8n9G/fE8Lwyo20+VkkvrTglDSrTmfYP8
X7VMP5TSlF1lfjul7pMVGL23ozlg7gER8rdJ1oho1SDVsIi/Hdyu2HbqgTz612WZsZBFNIDHuryt
+v5lUdXBKpLkqZBvvdZ/pixCRKsoJRvaHBsebkOWGuq43j71U4k7BAWJqCf0CuGJuIAb1V1cYX92
C0iG0o3OAbSBq0j6Idpb/QjzWj/ktvl2DTaSUOIK0Wkkr/ogz59kWrz75rWpa/m1eE9Vmj+UE1lg
Y7UwBsqmdejMJIhkSiam3s3EhrSlG/VXt5E+DBGzPLg1mp1+ifYQlHI6iyga4bf8shYmC8I3Wz3j
PbPQ8G1F/saCpXeArFFKVqzvjU7/wGj7aoKkpavb3neCbOcKLaVmVyXI5CvqbbEl44N55LC8/hpD
Md3aMDijkhcJbkW9J9YCHcC2K1LnXnT6EOQlNY0h948V/BoG70XrxD06icuBX90sJckskQ4YXTTk
XULXuJ7mGdsBwVy03Y4lUV0bdzUmGqIbonloaIiPLXlmC4cpp7nD48voAm4a2lnvvYqib7e06l02
9r/hlyJASmOiVxb/zi0EHemM9GGLU1FAbdeEWGk8CzcgAS5Y9BGMTx4kkAjfFu86t4+nNv0UoPXI
yeWbtHJYsLEKWPkc3+qo+UoZUw5D+VfGJkEhjwe1Q8DMShNH9i+rRE4kSK3dktLDFJhhnOX5TGm6
35XABRWHMM/b+th5NcurRykXkw429v37pJflrpD3UYnTmIDlYg/zo0K7CFTJsjgx9/TSI/6GVfQP
Q96pnTL9ePX/QW//HdCbS+4SOQX/b9DbEzwh9b+ufxHhkla//jPu7d9/9d9xb0H4D8mfCnzftzk7
/CfgW+j+w5VB6HtQ1tb8BUESRFV3g/o//9uV/3BsSWaCQ5ap5/BT/wK+Of+wQcDJQEp/ja/zvP8J
8M0h2OH/TmcgIZtwLpBy/FFACK79X9IZxtTJK+o02o/1kADZ18ElbcdnKG8h8MW3zuj+Ufdte91N
GhEuSQ+XjHnmQjrDyHK2Jx8qqnceiU23AVPgYNWDkCezry1xcuuE8kfF8Taeb+euYXxrR3+yrGC6
ttDo8ol95OZDBkiuIjucP1H63oZlkT1Fq+B+hX7NMfG+JS035gEj/kmfczsBgXtMafVGJmHITI/B
s9c14IAFBaEdoNCWVZUdnJpuXzNh9agSeY6wzflIMnJHiK3ggaIRUjWtAHKw6nVoPU3TprNNe+12
SbSvGhyn4B138ZCQfWP8257wgL5v4GZwTr4qtesf2pxkBkvXmzYVzdlm1XVbEx5Lkm/3jppeIhVi
Diyy7mLJ/Qi349xMbGSEDfUfljtNV+Tg7ZMMdYxVpB7RPxmWWK6Xk2+qry6fqbDqAfVw7Qj0mCNw
DzGxz/gQRby0fy/q9EJLQZEzWR2yjDXQTVt3H7UR3nkZnMc6EKfCuL+7PmUj7dvqKPDipkI+R21P
AHDaIkGgtq5KVV6SCTdu7ODj9WjLxduSfPRfi+4vpfsiIxmdXYvsxCzGXWZn1WEpPIQ765EV/UOi
sbVHfvkYr9Pl3Oo9CmFmQ32EXjdXMVLqJLDPcrTOuT8DuiId+zbTERHJUfOifUVI3Di3jCuVvBRN
PWOU2BbgubFpdZQQaEFDF1RbR4TyA+e9N5qC7cXugtepDoZrV+YILJguPRK7Tcy1hfeiHWeCj5lL
RCPhcbNpaTkNGEnSWL7GIwYEJ2YH6pJHb07dXVtkFL+N2rZldW/Hfnx2fWblk5MiBIf1hdhswQsw
yIcucPNHXlB6J/5hMb15bqwIqUtkD1urgDFW6AzeTmPQEOW1oYOYrIa9L8HTvXICP7j3cvaV2v1A
ptL8Ak6VXQogiw84gjlA2SgHOkf7bwD/Diab5aFq7ApBT3EX+BzBcxgDXPc+zv52vilVYN1T7IBs
bs5qKh9DdHXpODx5ERTxGdwo0kUFWNG/RH3sMo+jG9gGbvBA9+jQOMRfiSo5jF7bXdKJoabLcO2o
iNDLCvLPhhCCC3xTkkTl2J8Ha3loa50flihvz8tXZtUkhKZ2zwVUYiEZbh2auA91En+VI30Z8Og2
7ytKwz4ZmR20zKHhriMRTpkrkFjNVNmZNhZHg4MlbHF2YoQRn8EcPbdp197REC+zVu55oxSE882c
hRcS6c22BnhzFY59hKUpf7FLWsIyii5Qcu9odzen0B3vgBgXd5AVb8kPBYYxZefJDS1gDDaMtcw5
jSKMyBTs9T5SeG5lDSt6asZ9rjO17SenuzPLdB0NLXPASj13zmvVobENw2lT2SK9TRLMC1nkXE/U
hfdgpp9ZggJaTeNf1bskmMDauU5rRAx+OfsXu0pYMxoXZfvIoYVAn33WdjSvc3pXwm9vpyQNLvUQ
xftiZZnPKQ62cRitGy8cH8umBVmf+nBnDKlOJhndrZW1Lgi7KOX1cT5F4CFXAcDDMGH86v18lzAb
3VtJkR8yF5Hz4HXfNF6LLV1nsRng1zMxC8t7FCp5iN7Zeimy2Nmlbj6AxK/RDfhE1dUzuhmGaveL
IiJ6mZTeKjf860Xxa+cqRC8CDQUHam9fv8HTTW/nEGRX1sYxj3u646WFrjKXqNS/y2IYX7pR4Agg
gRkU5cH2snHrUTmLHJlGaGhCZvrYCQcHakxDxUibCY0ukBuzCQCFKzbB/B03iDL6NpiQTTIhHvr2
LWMuAzqw8zc2P0Pw1zthoFifAiTqrTe9VBxKN/M0BMgG44sSPRg9u/qzhO1prMWwsSrzpxQJOqOc
qUWHhCWYVUadUqBsBbVRFmJP/iYtMNdCXMHwPhbAgwamXs681ojKfm1mzDm1uybZ0ie6Slyn3fHQ
D1OkkNTmwcXzrOk+JAb3yizkwfv2iX4628PCwuF2kmzlxJQs8+hVFq+ETWa9eWnyMve0YGQTuccZ
ww/Ewd9yQrnvu+G0J1ivPLpL+8HE+Xeoivih646czKkwIIKRE/HAcD69T1IhNvT28Wr4DEnnmifR
e+lDp1KWuJlbsyOzaDNSX1RUFG5MLa0rDJIiRx3RuaQxuTmgfUEBS6eq3y4F0h/bvgk1PXaSNSua
a5V9oMn/e1lksjFCwkSEqcxKh64OP0KA6BrqWHVbeh6ksxJTIJFQ5bb0HecUkN/Olk0zdFbzcPKX
dhsH3nyI8pUj6HZvLg7OgzOQXc1Jv9pmpvo1q4Fo8ChDNI5EZvDBRTly4irhAitaVEt10EdH6A8+
w7iXqUSDjNZ6Ucly6BfvC7wjdUemIGIgXrHE8HcuQ/GMXM6uy3fK1eax1Mlb3S5/KjeGhTJwzZCv
SXYzCZmIwgvLZci1j2LLQhTRfYRMnQ9tkZhNBDVsE8ssuw76wN9HNIGfhDMc89gC98H6vWtl7NzH
PAG3C8VD5GO5q6z0fc6P2dSD2XKYYTiBsHdr3/Ak/WR4y7X3FKbTQ18J9a4dcV1JTO5NNsrnMLZe
WJYQgqvhLRDJl/JwL9PA6W/pIHbos4YEd1JtM33zgbAMY/FEIHkNvLAbmA+y5gEaww+h+vh98mcM
PMNwKwgq2UTZxU8cKBd2wjA2MPF58MVtSJ7zWSmGr5SdwS+pwve4iX8pezFH2yu9Z1ImIaYlRXBR
3eI966B70x4QgUEkeheGbfIofVI8OyYLh4V+OwokpnpNMOWnUU6PXqn1DRPLauMs2KuRsydLrL5b
iwGo9LvsKY+Lca9DQTdtdOVdZng9pAfyI+oc9AGtOja58f7WScbSWFyMM38rcm8DFTTHdlK4AsGv
IBlI9oZgxOs8FfG+m0V1ssTCnT8OGL4e87LDdqGaE4y/DsoBF7FkjvpnQrDe+O1jGiLfapn7HlHg
b5FUPvFSwRno0+Y4Di7wvngpL27RkYjbZr/ShBKSQN+RN0Vu6k7AsZlS5GHZ/XrO0qs3voj9faBA
M0Vl+8Leu6M9mh+DFirTaMvHsenvyeKK6y78DGNAP71YoqcloK2j6qW6oXkesVYPBBgtHkLO+Nth
87/2yNLdNBXtG2u9cPIOVQJYcyhFAX43Wbl/s34V8w6efygr+z6EHrn0bx59mS93jD5ip0nfbQK8
rvXcsMFlgGAWadAPzMjX6tcpRIJYJSi2bKKstz0YV5q1i/qI7ys3vYkDM30nDIEVuM0PelB0ZvBM
R1X9WLn6OHvjDesRKwgdxn3htRffhOmd4LJkqmmGvW/epRFgHSSnUjR30CcW0X3HA+8jnHn/LtTe
eVGltUX37sajOrdhheh8nahY/oTFogdRLYLc280WThrmT8M1mVTpve8h7Eqt13DEENMbmFZhY9/V
MQnjwuRfDXzGTW/EfABe+tZCnGwbC8ryvEQfue6YyfHwsyCwD7Kb8Px4r3EY0u+znb+mHCYktSGk
nTXvhUFXtaNM+HIrQAa+M5IYvo6FG0y0jpO+/jMKyIaKYdcaI/X6Oz+/+COGUV5p4F7zs5zQnxqz
yvBqMm6psbJiOdPxfiWiHf6Dnr5CmWKcc2oCQVuACyYkjNXGWsfBQ5/GJDH//MD6fFR282ANDlO9
YslOKsWwxhXnZP5tLbTecwC7mRzmR3EDxNEbIVj/fDARkXupNh+ibhWQPRJH3TUmSAIUv567rfZr
EjETVI+FdhivJAzvKwjaGzsgm5t7npydeI1nzRtEfW2TvYmZmPgRganVo1MRcmKWBxUfDSPhNLQ0
0AePmJ+U11NxYpB07REUZFjMJ8PZkvY7XXdw6r+HllyCcmSEFxVwuXQ8PLcTgaJ9iMvKZZicOAWO
3JlgumFWD0y0mS4mI/rg8nFpg0dUMNtA/fZznV+GL6UjRmZkWpdyJNw8RSAai/4Myjg5kv/tXSYa
qlVq7/PBj2DjeoqRa6yw2WeHRYbZXRjYOKtUtk3KDGpZGEQ3hCy/1grf2pR76WNuQJFj29LjamdQ
efYoymDfyPY7YojxZGUEJRra6oROI8zN42zeMA7+sMwqR10qe5cn4Xvl4FCqaVLtaR+OSO6uewb5
pwxn3MDg4WnJEOxaSfiRYbqYO60O4H/fxyL4IB57PzTiEhj1m0Byhpyl94ZOQ+GAboeIQrRF0u5k
bFo6Xu7GYf4YcqAxCF0IPUooP5D5Jn4MHpGVTdm0N219pDA551V28orbAlFqXNK+L1ClS3veG6pi
eo36UKF8OYyWs+/nMD7F7FmgQSTHXWrAqy7P/MPYMvVViACTyb7z/Ck4MU7TZL+f3LH9pbNlRNUp
H63eZPy3UJNlXObnVL3mwFz9yb3n3r2vxvwtdhv/FA3lSUz2recH44aD/c8fqpdJME3MD23cnby+
YeNosDHFtAChzb85Semc45r7WHUhZaEeYkAK9KPlevmNeWmogmgfKGZ8cRStDmTESCVOpbl0D0Vb
+KfORMWetME7jehpkJV3jOay3QYAl68Sh+fUaxhNonD0Jo3CfmPP4xMLz0M6upxxSg6RZeykG91R
jmyZ98RXpryjR9idk6y+mu+aKRPHpidpamyT5NzJJD5aAxS3VYwXBeN1SaOfIrC7Dac53KV5gBy9
xDH48/xLS4xUPeEzlZXEON3KU8bh7RSp0d1L/l7T0Kr3knV6wSwMDi2vRTQyKF/Kj8If7hzSGa9H
Y2awo5yjOMtANKzLQxXBsGCSBx9RJX84DSFUTRjIeErubUe+mCl2NyjHHmEjZmJ8FAC+mbLgfkYJ
s0WGemsvw7JNlgYGkd2/olNBEuKrmyQovpjqiZV7ixrZ3ls2Z2XmiSP1ATPjwMubUz5Oew8ZAXid
+CUwqdqMYv421QdQ2fLJcb79JXotpzTZOTnGZ91CCxlB9Ltz6OwLgISzmWntB4DXLNC+SOBjNUF9
DLC+tuJQKY5MCwyWwQnvs0R8jgIsxyiP3mh/DPQATzW+ZDkvAajkMTvUSJfiPtmozAWtKH5FdCSu
ZDsgmZwxXpCBetXNQGwS55vg0ujmdpyj6NOhUxb21+1YjjtDZywJk7PfhySl9jPQewdgopxtYF6J
t0mG1bvnmrthUgqlf4ZvMg73U1pmF4ej/vXQ9Vjni5FVu29OtbeVaBuIRgHVIMWXmdCOFSiudh2d
Ea5L/xxbqM/TLNTb2hXtneGnMolHD5r0doF40ZYYM0mTgxOSY2wviJHdWl6i7oIe9hLE0XyjR5xZ
cZ6CdKlrF6sVTvOICrjlskboyHx8Ke7zqj0OU81sDw7IpIBXBAgLrGK6a17AOO8No45Sda+R5eGl
V8V9HxX9tk8/HQUn0pYFjpolxxMfvKiBBa2mFbI4t9zXu2xuTuVUfjcDl4PjtmcPBc217MyNsvTE
fZVvJggnC4LaK6/BDs0cukXq09pIsFSxDmxxnjoeenbpjb/majpodw3Dc/tbh73kijzaK+QQW9K9
VmUb+0LNmcXF7k79kXpf0Oa/6BsiZXiaknLc5q7LG9S9537+gZ75ux+OXsc7J1ZXaDDuZSwfVMIT
7nTxq1biRk8YoasJykZsGPBbx2CID4ldfYWMgqZ6qrbFAE+76q/tTCEH4aR8Vdo+ZO7BPnqr9oii
6mxn1n0DJ5FuzyrHeU518xQqQL+s8LuM8w2Ho0fukSFpHqpUf/sOOO9e+G9gNW9rnxeHFkWXNY80
mE6pY/1OY5eJbeHtmjw72eGIEY5lPhlw9drbXrSI6TStVRcQQzf4PZBtVlztYYao35ao+7MY7ztb
IKN6/nZJpm0Wmtc+9g9RNf1BqNFuRDffWKn725rap8WU1zpLv7QtHoMFBW+kjwyeP3SBkCZDjXQl
V7/UWPyarMZex15fgjlc7MBxC3kfKFRuPYe2KWXCMUoRwMpEvAAQPs5NfkxSZknMLLtm+Khb+Wyo
Akyd7QoW8wIzVb9agBJUH/gvyhLdRFDTdZUHMEKoXnMXhX5OYgmjHvcrVMhyapQRQ4BJYxyKV+nX
PMYYkz9ViK3BPw2h1eKO7Ddz2PymDXyvjl75VbfuldV1N25n2Fih6iN1xF9ZePNNPbS/B8fD2j9j
kAHfmU3V6ySTmkIqAknDuWyAUTPXxffsHSsr5gov1uomBEUGhUCEX11sPjyN9SgjwIAZIObPBvrJ
AsnMvS+8LQFFrxXPvc6H+4hrKgmvyzbdxCio2sXwxuYxZvMY06/DE3Dp4zp6vJJ96m79ADXg5AF2
aLsevszI2VpJ66lSVEGII15zF0BXeIok/Y+aX0fadz2Q6UUzdPrbeDllVB69dBZ2ijJcPlRYgjKJ
3eXoZmgoc7otkVF/+8q9HWQwc3tGxzEct84wZvjYKvumrclq4oFUjHRd5e6rMbQO/vjYLqWHle9K
0ePABYK0wzPrO4LIOZoKXBQ6Pg6RuomJO6UqB0SxxBgU0vSuJA+Sm83mNYFKkVosvYgvMKdUZt9p
MmCEAqm4xNNv5PufVdtg1FfnQKVA6GKaKgJaPMkeJ4vm6blgNKEOXtNqkORwHdo42WRlD0uyoy3l
ITMaLKahjg3paYnY8cKeGrNT5Bqm80irKq7ni8Vt5RS4wNKypScr5L+xdybLkSNpkn6VljoPcrAY
tpauOvi+c18vEAaDxL4Zdjz9fOaZU5FZIj1SfZ+LizuDQTrd4YCZ/qqfLhuXcDeFkiaw7o6FZ07a
pEg+nAhs4UjwYpn78VLj0F/YI+Emz4VcYMa2cxpJLZOeZCINsMDOEfgxccYea6AuXnS9/RSCVq6H
C1jvjyL7rGmCfvKIIhWSsaKJQ+1I7RUhFXy8+6QMi01GYQ6na4kFmpRLEJusMQx0SVhhGKNJ5va4
qBozvp+TrkQuFy3pLMTPOu7ZqYfaOgrAIUlMXbKX3cXGhPSpV6Tuhrn0uMpNLBsjymS1qcQJ3j9O
pu4vNO1+rqyalwFJQnd9kl2gjFLqYhjsDIs0A/8VV+m45boodib285VoUwygtkvuJyieJ1Q4GYaP
mLOIViXxS9rC/bYHcdNz0vKN2tzGjn+r1+LRiAhtml5E7Egy9o1DLBNtb99XDZPmiV6MTZf21HOE
j60TsBlqQs47Ibpqacq13jQPWJBIbbc+NsJVVkOSM6Z9OwGA9lCAFknFFaJCqN/ImU+n50OBawQQ
E8uK/FuBvcWm0nNBrwFHSqCfpD8Dp2nNXdoWrFE877tIiMMVnKuc2YANVju7qFZz5ORFTlp1Sxnb
wpAchm3BZDqLm7UONyaCPB/7+jMLXEkAyk0PJpoIK5Dssys1ExvbU5i69T712YTZfm7d6OH83tg5
bUe0yVz6SG7yrH7KA7fZWDblvPYEUrLACEZn+wdtAhkCILmf3vJ7VKlsa2b8WGxIYlX3z6j9QA26
r6SZDqOV/xzaftWYgNNmzXkTTnEzhyG0vWpLXUa5SPr5tWiIITl+8TC6PCn9znPJrzKRZ8U7sB5+
N93hwSuQMGhL19eVjaAQ0n+gFXO9YVdRA+rJq5GMZjfwUofAoeWkU8sQbxJRZDtjbHaG2/HB17SF
aCdjMQU4dB8CJJ2YvNHCTdjA6SahnyG4g+//0FgBzmI+u+Psr5ExCWQksLL4jPuNObDXJKzspwgK
zCHuJ0mcw3fR0sHPfyinXirC73z6aU/y7OoB+OKKsZ8VV/dmvIalz+KbaOWUXKpcvsuh5YjN3myW
u844nqg4WqL/LiutIobuuMSMrf42VXsDOlJZzpzb/AXXGvCsFBeOr9dfM9XhfpSzS0HusrapDh5q
HF6YLq7zxlpJ0yVv2X3PvCS9Tf3FmMmVXvFTBrAtHHux9WEFzdpM85+5AaPQvysnZ1waxG5dfziZ
BFmEDNo1nrI7SWx/bmBVhGAOnPBcx807ppa1LJtnVnmEMDrv0o3uWXOSVSjZtcLZzR77rn2t7OCg
fpa003NRiiMr1m1rvda+XDKxYLM1HgyurTE27IBuhzC/qd3i1Ten20F37v2uIce0deb+1TTdE++k
P6jepmJrJ8GqsVUfAGcfaz0VxtbkFLkYWZlIuo4yTlKyVfsTfQYvMrPVqaazVXGqjHPjwZvmx7gp
XkeEjhbXzOj2p9ypjtgXnzLxyKsGGJA8uC7XHfMQOfo3NrgS9X51GoJuntzwKy96ijPbuQva5n2o
ULWw1vYLp2OvPUKzLckNaQEAumFHcC0Bqy65tORcGQXaemVJOLpTfedk3UvtSV7uhiuAeW86hIla
nJrOfOvQ0CJJtDHOfktsqyEYU981/l1hOJeaWKr0po0TZduCZTHMRvsZJ84GQ9whIKZSy86icUV7
HAscZf5wlyQoVZrrM6yJZLLNsuR51MafTBWXuDxJv7ThrdWl9ziR8XRl/W5s5VFkzA0aTayiNBAY
M8VNbYaYcKKfZcbANaorD5nsGe2ZcCi2oIVrEm93dPPGuQTiHWHrmE09RMER0bpPdrpPfn0wsb/B
zQSewOlRdLehM65bjhHNmM5UHG3jJKKBJXo0ExbemrWZKUFOm2oXEOCxCdIHDlOXqjgE1chUyVgF
XgDow+4eAkTgVmNP6xfbUajgkK+fzBI0ZVyA01In3eSjzFA9uKaV/WWA79hTFCUt9zVLoyN9Fhf8
peum9Z4YtL8OKYRxeyT+AhjfqfUXY/BsWBTfheVBCsqbu4mP/MJwQt6cfoBaaBRHlh6nuhd7U4cq
0xj4LYNHE/WhYv1S5iZOtvhSJNUH4+u3ZvRA+uCojcx86w6fVF1AX/RPAmiEZOGicUYlQ/FjNpqf
XS6eJtN7aiJ0d8SIn0XrwKFx1ppm0jJZPzPHfKdvw+6Cd90O7sTcfKd19FQU6Sa10ztmzvuBXGkK
K8tTwf4iudH7rVbWj/jRYUXxUfYBh+vMgR3rAcMlpI7uExlmp7ySHXQ1jTRj1rzlfOq1ojp1UfJq
VsPb0GruMhSwBlOXorr8dmYEa5XMvkP6quuUCxDoRC/3D5GbANpr9p4TPpmWcVvynlie95PnSrgt
WkaN3Jb5k84kzeH6WRv5bTJSP1B/BZN3qUPz0mQw0Yjn0jWwy6LwFM/jxQP6YWnFebbEUVrVVwyK
WaY9GaXu1eJD5RDsdCYjB3m9aFP9LmvityI3D5mkQCZhg9txMuED9mJrNj7teKUjNlYubOO4ukSu
v7N6hil6O9xYc3UzmKQEZosIOb3t+K05FA5NkJ46Y3hEXHqQXFMWMxOREicjDsV1W3Joc/ak0Ikk
IB/P3LzFkr4P7gt70BbY2HOkSKdrjw7oMfZnRDYIFrk39qQsejbmF78gXqMOlsDMbwOovoEEtu+N
cLUqqkcDfJ1uA1Q/KBCtqAUKcgqKpqDalKoMMLyBYbyD6vxowDjprWnpljZ8j7IGBF3dZC0ALPfB
SiCfThbmBBT+0Hy1p8La5iMSkDs9uI5SY4YOJU3CEBLnZDJvfa3+YY3RLpQVwND5FDBFbeb5kqfN
e97F92X+6EdRsLBc92Wimc+f9qM9fpZaxSTFMC9tk94HwD7Gp8GoP4Zu08vmNGCUi8T05nYwOFP/
OfL4yBWQigSJ9smMzwIVnLHIttKxFmsmyylLlvuxNVcxnWGpCx8gbJls4IuhpuFIqxwrbYbRKTCf
aN4GKWskzhhrB2bFPFT4u0cHqIQWQdA1ik3NMosQ9IOhTeGqd40npltnvzAXuAMO7HF2scieRc/H
fqDubvBJXSE/VOAZCkNy+CE82eKWNe/XxL8Hhrf2sXWOxo1T54/YZLehdUdM46UZ5INj2xufZQTT
AeTyCG4A8d6k2pA6QaC2/bVjiG/1e2nNu9PxnEZ1dI4MdGFpYtVRvzAXxoOb2/EqjvzTGHb3fgTr
o+FIieInMycJ0pfP7lIa89k2IuAmI/HQJuq3me0dtYj5s/qmMa9fOjdkuxd/mU0E7zh3Hkuzuuui
DcUsOJSzsnjwsJSQH1zRRfnDpLSSVS29VPPMldxfzWzg6KZLUIZJj+JkfLbmbpvYUAnI0Taxt3QE
oohGBSBT+aqdFyYCc5NqZ6zkpFgmLgfjsJNuf+MHOIN1KiaG5mbS3POEsTSM2m0yW3vxSkquX06P
PVGXMZ52ngcaN34LlZQ5lF8kGX+gtu6dghmo6m8L3R+1/8SIZhcG2VcgvHMQBaSanZqYe/NBqOY+
yJP10EV7AuWCyyZuVkY5WpOtyLncsG4CU0zgvJvc94Jp2spmQp5lVJCnAy9l2gmoekLhaVxt5TJW
JfFPkUKPbYAJVLEUFgrAmJtv6pQZNuOrk9cw+nLC51pz43gAB/xErw9pufNNTo+4Js4EMXYt64kD
RYRXT+P//hz/M/yiSDKbQvzt//gvHn+W1SQ5xNt/efiPRz54Zf5f6v/883v++j/+cY4/WcCV3+3/
87u2X+XlI/9q/vWb/vKT+e1/PLvVR/vxlwfrq3HzrvuS0/1X02Xt9Vnwd6jv/Hf/8T++/h37pyF8
j+bb/97+qYAkfzZ9/vEf/jB9+vpvhu26nB8xd/6p4tf5DTenYzjM7n3XdOw/VfxaquLX8Fxheb7D
/xP/dHwK/TeCpj7Zc8fzBJqi8z9xfBquz4+qfn+n9z///jebelbLFhb9k8LXTdeyVAXw58d9XITN
3/9m/C90/BZzR+wdait9GUGGtDJiFVNoy672qScIkmcPV8vJ05pTE88NaGUb4/dkfgD9oEBFRREJ
9Z7DhHBi5b1HKqxorRJ2aU/xnC+6KvueVKhxUulG971VYUdB6rFT8UdXBSHpTwPA4VnHSsd31tOz
2A1PDFDSfV4ASO2G7NHUdetucquT1oxUBQ/FIQ5xqziFNmydIsD5NXgPoiLJLFuXdggwpaH0TqF0
F4GKc9oq2Gl1qKI23exoTmoRx9m+MoiKFyl4kyxzXiI+TDclJzVsIOBKknC+2K6xShwMh0ElrLu6
cL7w3flLzoJfsd1m1Ivap9hvx73wmqdahVTdDIHECnIUgNLSjgLnCoPrtyG2wGESF+oHKiPtAcxP
YYxPKehLTvhnU3T5D8vHmwbOPCzn6W4MCn1vdO2eSXi9dPMUtHFp4mEAxUOsTd+EPZKbJInrqUhu
hiYAbQCb2rqgtXlZ+yPDIgyn1mTHR1m5pDOhbCz44M9HgBY7ke0nMsDjNQxs7/yIcDCJt7Wv4sIe
uWFHBYgnFSV2VaiYBMdFqJgxDbfLkdwx+w4WlUyYu0BsmyzK8QvbP2sVVm5UbDlQAWbcFkSZVah5
UvFmGPCtijt3KvhszPedCkI3AOxV+hgLNJuL2D0CZDFN0qv+CG3NbQH4VUJ8W1ZxtIKhPRaaPCWj
5p+CAVPEM/pHuGVDeM4o+QUZEP0QQ92zk9UPQsW4W/Lcwi7Jb9nxuIvLL07PwHJCnbUtTqAtittb
4RIMj1VEvCcrbhSBjWeWUC55+T3aUrZOLKRvKsHa1WxTuRCD2+170uglcRpXEGLVsTkaQA12VtoA
nwsJrqcqwt6qMHtFqt1W8fZeBd1tFXn3nP690KNxl4n2nIZzeSQjuLDKod0TVtjbbugfZ9NZQ033
yjJ4KZnwhU145yQsKQG/RRKeBgfYtjaoMKi8V1uz8KVKb0X0MyAkUeH+6q1zr8L8ifEtJFzXSOsC
VfuqL6UWAH4oYKO4ZOEgrRRHPnEjBfI664KKRgcfx03bxi+kq3CNpI5YRlzZT3r5qY0stf0+fwun
Fi+XRxeOif3vAJ7JxGB+0c2AdGfFlj6uA2VRfLO8HEJAa+B/tbWbIQd5kMM+YIQ1JZG+zz191WFp
KjIBJMFg0eo5zsDo0Nk4FYN+lpMQQL0WvEJISC1Nu2U7NfbOxo45uhmpjh4oQ0eZRcwseusn6Wub
iUUAwSEcQTlM73EWQ3IsUkYw3r0cOHEZ0wSzrGasgw/bbkCk1gFHDWgwY7ZjvLZEiqMctpVp0mhR
Nnc0Wn+LAFAkMf8w7qmuxF8W2/oXGxKsARo0EXxPq2Cqd2OSf/K8qQVL3T3mSfCadSMp6yImiVpF
dRylDuj6FJs00baN30bqldKg0bDLwLnoZ2CMevSUc9JeOBMrAjtjcpi1TGpkU03Le1liXZ8DKHS2
M5Iuvg9pHKKRPN7jkrgRzUCEx3Y++yjC/QNNYx04NXBjRWCY0o6e1BZKa5uhymE4ko2DJJSldAUM
bLFbp17ltrccHIUTEzeOD8kqIVG+7Et4SV2Q4p+mVdKnJBjr3ms1y3TDhYrpXMImSdne6VU+NSZt
VVk5k9FC3ArhMI0pQ0YQABuUDNy7jnzHIzwsxMhfWbfosc3svuRfuAGYkxdy3ktK91J0qChG+vZj
VpJdXHyWI5DBwE0vpGAmZh+tttJ79NaA1rno2m05hGyESn/PPs1FOLarTad9zT7x8RhpE8OpLlfW
8EXgB27AyOyEAUb4zDV3Q6T+dpY+u7jWUNUK0ynBswE5Nv9BxO1J03EkDw3oQYj0+Lt6mEv9Sz12
aw3OoDQSit6kofoMzGOUNeEDwa77ui/szTzCP7OEndKFUVsbjLOYQChHwaXewK8lcOQ2KB/ALvvn
ycIG0SUtYACTGf0wMWRtKoLgQSPyC8YZOpxMQrSiwXIWuhQxIBjdBqlscRPXJyMAJzzaOqOqxJ1u
iUOXHOxMNGP43G2J9IL53j94gk0yful2MVbkqehuRf6t4UsR8jO3EUMzQasJues9m5mcYZsHqbtB
2S8ikIR+k7SHnsS/g+fzYjlVveqdHFZd2R3jYOCa4OFs9LXsyZs8xgJ9TdhzAvMeNtHa7cd60Uxj
j4+NlLpjklJvZ143OSN52H2ZXcg/cfIN2s3gyHPcVYhsoThaUkqU6ebkAMTBMIcfhwLHrRNal7ny
h4OJGaqJ4vRYxPSZm/GuD+glcjTaMUefrS1X9vowgv4SFcwjVi3axjMY7SeDwxVZhX/L6C7WXXAI
iCmpBmjPbfOdT9wXqYrGbE+6/tboGNpkZFX8ggbrOqnavR1xAY4RKkjvcyB48OAj0zt3lTB38kGL
K0jcFi7wKQ4fAzcCM0ZmeOsEVb8cIsU/7XouuSlClGOc7IDZAGMM+0wUmqIIHKKVNp7AuhAa7kGO
puiUziARynFL3zQxywCfIi2NEq0w0zCGRuGekkNiNZoDZxwF/tTBIp6whazsbMKnONYuJyAjP0RJ
kB88BL3uoQUh5uLbw17pGvOyz6Rk3zpB8a0cZXtg13XFUXXS+2m2E50V5v6Krbp+9XpPNFNNwVSH
601NpJsejT6Yaa+dMBHBXuEoo7KjMh16n5C+GecjozuV9Z5QpUy9AZthCxuY5CS201ucdDrmmuvN
nLGlt4X/gdOmAcbZf2pzoOBffVge9Fy92xnNkDAcygN+hG4X2BqBIsC7IgozuN8+OmeXFkAdyeS3
jUeDVC1aiziKy3UgtalJ17C666E2rY22/dGyBmfeiWHi+iTHAt9KYzrtknCQOIydHS3HPtUXVvMk
c2cThEQ/Q00+BaliynRZffBsrzowmT0l5RRur4/CyjuZc69RL8GBOBHoP1zvmVL749714fUmBw5p
VbG/Qxuik1bdNP+8N5mWhkKxln0QHyNvLA+lf2+poRxW+3Tfcz5h/IkNFv8ZbEAHXrWNhNiyft0Y
okIG4ukOLpRGvHWMi4LycEWnXW+soU3o11LAruuNE0buOgycl3GaC6xcdLn2VUjGKFAf+zFGupXs
Zbi2ShyQCgDWaDXf2Eu+dr1LVgqOKOAWWBccb7rxYvQGe2hAZYe+Ry1ZXu9mNm059cx48/q2pp6F
HGF3ZIZ+v71+wRDl7UzQCA7D+BZiYWadyc313q8bywdzJ01eGKHnK4eYJB2iA62Jbk+FTi+qg61u
rg/llH7pVVOvf30prSTaq0/vL4XF1e8vg319Wa6vVWOi9ZEi3ZiPKOTzIbKlOASzcBbejJeRFF10
vN406l7jfdcdgMZooPoh1elaTEP2KGVRwzjFMeOx2MEvAULm142v+Hg6RLJNSkF5rlXaoYoijfiW
OuZiPp81TrxZ65rD9QZsEDNGp/nKsF3ry3mo6bJu3J3GuuMQKHjb9eaKcfv9XiFw2euzKdaj1r5d
wXTXG9dQZcIe9TMsHDn3dU3NWd2nPK/mL3Xi7hJIGSKRzx2mwEbe4++aNtd/7NWH3cJSvWzrEW70
lXvXZahsuOhZkDP8PjjqFHG1fV7v0duNrfP6uG/D59gbcGKp9+j6XlzfqD4FvucUas4GKoNmgKg+
1A4xvtiAG6aO0n85fpthYE/VUFf96x9cMMAsm/dmVxcz0xMO5JGzBo6WqQaOyoLAu74gXMf//Hr5
Y9Vni5yhxZ7txO8vwfWvvP69AizH4ddfzmmbghUZ7XMS/VUvwUzgBSkxGCyisRA7tzXuDHbEriAM
ZZtScQkZieqzeGtU7puY17pt6dKayietYDKeeMAszHlGnfLaL1LWnoe1YsyGiUBLygnWC31S2lSA
ptRFraAYpedfN6MvEZaM+NjYmDEFwCi8bulCQgR3aeHABHDfE0iEonrGS38xw+BWOuzdtIgLvegO
ISaRhWY6e9GI+7ItH+iY4ooJikkAlnVTFu9Gnm5mvziP/Tkpik/DNZ71kAqaTEvZ+Q3xS64/J3jq
IYRUr2FfvJou8lxi8REw8uQiI+atpRjvdLm0y5pypTE/xYTMsS6BGHN6i+gzO0/J6p1xerPpXGYp
+myrNFO3G4KJpY/bPyaVWR1D2Z5ba/B2YRY91cbkYjhL1rqAN6GnsQuNiutrqBPo8dxii2FiSc05
cWrvMQHZsUSIOHo/NHSC9ZRjmOm84d4mZDZMXn9ohDhn8nM0oefeV1kG6CTSaGnM01Nkjz/YkCDa
adpF6+gVMAWmqVCwW0f9RYmgwNUJoFiEUuMdkxQs2TdFdjt56c9giikxmSJOoFn40XQsVrQJtKje
pSeP+MqS8eLOxm/lyb2vtnomQ2XDo3zOLtvb1IXnEI24zESe0Y+Rn7uyxjyS9Gd9fA5c2PNt6Jwn
FhmtlHwkjImps8TaT8bJraonTNNrw4LqQQe4JHoW7+e2zKmYbUX60dj9Y+N47z0vwhxR99AN2N98
x36QWXrwcv2+znCsWZO1ruT8mZrsqfuEoVwyNHeCPqDEwacMyAX1O4ufu9Fajb1JgBcfc+iTQMvt
LyktueosYAZmBGO46W7BiJFe2MxiPJLm2fKB/25UL4GPQ2dV4XIyR/tUJ9m6sekE6CLK7usYqCce
3UWlNyTjAI5O9HsAnkD6+zGb6X3iK4JA6pwz0gULLy1ObjDu4JId2nw6pqLb4PEOF70YP4vOuES5
fJql+5Aa/pvvdMHS5HM0l7O915UaW9XebVZR5a1nlyEdsOhIIKxO91qW+T3PcmH0/rQIjcSD3cvG
S2SUmloFTAidjHTAM8jJFqZuTACDtyEcbsdMsHCkrBY+/4xe0zvuJqZxxGJSQJDFpnsr92/jsXmd
p+Dg2hi7AgYdMmQ8MkAYa+EGqSQiXXkSq2Y7Mr7CBx5vIUS8QXr1V4FRcinYd2x63LJxN4HnsLmt
+w+IWJz8tG5tmz4ErZnTgdNR5Ohm4Ncb0tSBxvgWQ0wUslYmlXx0CuOx8Qq43DUT9Sihu9rEU2Lh
2eHXM/diRLmUeT8coRZMKw8r4ASvBydLOy7loNdbD7RtlxTfWW3Hy96pXkl9Vsuq98lxGl8tsbZV
xHy1YokFtSWgwzUjUNtVVAGHfb0CwKAyOvdTGsE0zHsakxkYpiMaUR75Oz11ioXramAJa+2km+Ep
0nG/h4Oe3FYd8R6fjDUGAGYdzLzKHre1a1EDkUENSSbnm5VFuLa6npLS7NY1Q4PrBKi0+I598Xwy
RHwqfXIymtN9k4aheYuWPX7kx2hLfTtL/Q0obLmeZ3HsXOI1SU09shfBqrZ+iky66zmZRyjNmDjB
To5QemPLO9tMksaAEJyYHZoDknoBzRGIno6Ej4/kKY6n26ZAjc1TC4pJK4wDC9hnrhqEIAKEwKk4
NeHAVg0OKnPAez+Zfzi6VZxNG+7x7GrOpaXJUPdVb42GGSzOmQO1/Y5JQ7jPI2SBFlJ5EHjf5PHH
NdsQrGUaSaPEhWKTU10b2dVrg2J94rS2ikfeTTuU38ge00YqejJu650eBA8156BD4dffUUaC06Ie
Pc/lV4SKwpT220twb2nFydPBMYUiu4O3RgtWj7fUznWKEhjI1NBGBAICJ7JNzvLeidvXrve+uKTT
PDkyzfRtQfE4RWXJz9R2pvUAr4qgENfGhDVZJyxILDjoW6h+DTDbjEsaH6SGcXfKuM2FMJCWuDv8
XgsPObxyz781+o40n8ZZhlVtvLD0weQ0CKOznrUfboeTpZo8a6k79IXJ+F6mdn5xCpivTu4Ey64b
SNxwQcxcfJT4/1qvwv8kBubaYi2xIAVYZIR4l6NbsM7sBkbVJF7nL5BkGPsNf+OX5HoAedkMNTGe
tGDtTfTzJZGXQ11Gb6XO5Idhul/by6gHtGnNkO8CG7BbmMfzGgAOHXIxPhVh3TBpI/JSY8ROTZwD
mGo2vencN0nlkgIik1LbO8uqh5PmeD+AuGLAqbjgihxENYG9FJAKPiYXsZQTWtj1t7j/lp2knS9m
/mXm42UKGeRaHNUQTrGvDNNJWDhEtcnsNhQE5biGxiYDfQWsWXNIDRtZrXA84Utsr/O2EUcEb3Ki
3ULYxn3IoQ+9FxjixsbKkFrpY9mdm4Lxbc8kYZV1IB5xkbNn8rslhB0UOAdcpdcCYdTi26nH3zrr
B2SyYtEDEVjqtk23uXTuYqAzUU7xSiZeUvTtBfzO8nC9cXvI22kR7IyiehSc2AZSjVO5cFsTxQtx
qOqoJ0ALjumbCdZTnHLxx6w1BtUxGIS+dQOTQR01qJwMR1Ca2ZnL3DKNOv8Cvwcc+lg8JP2PuD0G
Zm2vW5ZEC7cKaMa1rCdJfNatJpot3PTDDyiWZxYhd1PWv80GnUcRNUFh9q6nQKrSzLsLCNJhJoDR
Hd+RIwzWjTv8HCPIwyGMwdwTODjBaQXiw7bxu7dF5bBR3s8626u4zb46QaipLqi1bmgOs5IflSl+
zCgeVGoAphoFW82Oo87ztLMZA0loywCjUUebEO8Jp+G0yBEIWL0TKeHtjMRCw7k6TKTxkEzvrbpO
lpK6YDsH5WT4+4DsFynGpKbkTUlJQ/5MmLvEL9AQSGuZs1o5hna7O04jFL/IETeuoUoevUTD9eHD
JMOicNNSOaqnWBHYDTBc7qlaG2VanyIHk6ee0+DlRhTk2h9F3xcrXf+sqxbqCO9jXkXmpnMM8gW6
/zFUxGgg8daqKkHM5NRIimHP9VZEQk5ufSHgXwAAKR9zCJPsr6ZuGRlWc2inDFZzRYTlcH2s12GL
1MTW6zlrsIfIq46QK2b19fGvm7iKOF3YnOm1wj2Mk4HXwQApXCL8r8jHNwfc4s0hvu7ZPI63KE4O
Uv2iYizumImMGxY8/Ab1pV83PQBLGq8BjpXqlyajTdVIz/j5oCfnhDyOh5SxBkncHTwXHBGZbqbB
bYHnofBme5nEYKrdklk6C0QVAmTqQHqOG57AaTZCilTU13XnLTHFtI9zZyBpRebP61gIzgRFVkNY
ysNYNx0DNyYj14eu05IuK0nbIJbVh1iJHJFe55Qjs5wJwaPvGXeRei5w77tKHrHVDcrNn2+yVoc6
a84GPZ9s7IXayZMRugc2zkotzh5tXDQbewyGw/UGBOR4mFWDOpj4XaA2zgkAeqQtbq73fn2t1Idb
0nGMzVwDUV7twMNg6g8gM/3s98e/vljIaFXamUFP2cBbCyJSpk61I+3XHeaxiri6BwyLpJ3A05Jt
e8iUnFUXnklYLqHvEp4nvhCmW9A/CS5rbnOoFGn/ek+oh9d76jtq02t3lu+KVQOZYdFGt57lJge7
7VS3FXzyg24CNUgcKZYs2MzDNSlfqXt9UkNxYfLZNx7kO6LO4MEHX9u4oPOvX0tCzpzXe8YoCJp2
1HGQUvoyoK6vSY6zmtAi4yCC3tin9Y/rg+uXRVsQVOcda3WKwa838p/3/uUhC94GHC/1hdfnp5XU
A1DoYTT8wXpHTcD15vplAuUBoZW7rpltsJROlG6rLLkYRMI4H6gne33GKYuEpQumaFmp5yim2cCK
xc314fXGqVv65OV9WnElziEqAg/4/ff/6UmoF8nxbJfQmnoe13+ZOBDigCVzNODZC7xHUcsbn0Tz
souqkD3XosSyl4dsVmaXoCoN7Q6BCzZek0uYbIRohovPkpW4zDm+SOg4VK72qNlN0J4Mkw5EgtAf
6Zj9YA1EzcM0LCYTZqdRxl+2XTyVLUcJpttlVBr0YmLDZdKDg2tOebnGAkh2QM7N0Bge9nGTrw2E
io01iWPLjqYdC3tLsaWzklRcfYO4ZL+5nQMCDiBs6B9ZSL4C4Nh4Ir37Rf4AFbz3aNtJVHTPpU2E
leJK9u4hbB1Ka3v9QdMMzNEOPZn/3zTy75hGFPgLUNd/bxr5nRm2+kjL9i/mkT/+4/81jzi/CeHB
cPJ8y7YFpo+//YfKg/39byBwxG867hDGRqSp/2ogsX/zhdBJEXum4bqu9ScDifmb8GzT4YPjGyQQ
/4cGEstVSLC/GEj4GdgvDINzpOKU4ZT5s4HE15uiDYJaOyZaTPleFFTrQm1GO7UtHdmfNmqjqrFj
JeYAuZY9LFyL1znXbrMpcNki6bBDuUAItfE11RbY2FFNN6ltMTul25C1m9ouBwi2gfRQONhJT2pL
ranNdckuO1Lb7dFH6OpYsFbsxBt25KyQtyHXVtJIxQUJbluzdzfUJl5X23mLfX2gNvhEFt90dvy+
Xz4Rer0MKAF4hPEFow10aAQCrcBDM/DRDuzUYAsfuedUyQo6n8YSncFSgsOM/xH5oUaHSJUgYSpp
olIiRYtaIVEtMiVfIJBVDU5RL1eLVa1gp5RtdRSPuNwU6B8zOkg3QkUzs2bfj57E9/E9RHwzOlgF
uUc8dYMgNJE+A762FoXF32yjuKQoL6ywMcR1BMn90PycDSpEWwS1tDbRa9Bt0G9aJeRYFeJNgsDt
Se29Reup6uKjBa/DzLWZkr2hJCFTiUNsldbaKJ8MnRJXfcDRjy5oQ9FSFQ7YKJyzpqQmY3zWUZ56
JUFpaFE2mlSW8ipQqVEAaulvgaSUy0pJWFUc7VJ976BstWQpvRm6nIHmNWOYpombPaNmxh/41Hs2
FEhkM1pZSUIU5YyI/oPoQnwBcbRJuwpdKo5h8EIuMK0K4a1HgkvQ4oKrKIc6J1HptKtcp4Q7f77P
4vvK+dRH5zxU2XBoeRGmqhzvWYXukqlP1z7I/PioVcD7qy54tMf5NuK9NoO43A5xv7f1lGJsZmh7
Q8mLYG3WUgmOEcojGou3i9AiUyVKVqiTpSeadYReySI53fRKwrTRMhslavZK3pwS4yXP0Mcc6xru
TU+OEkMNuazQRhslktpNdLF6g2oQJaBGKKk5imqqpNVCfxZu+lKlVbYEC9MvsJs9p6ixEzLg/2Hv
vJbjRrZ0/SrnBdABb27Lgt6IpETeIChRhAcS3jz9+TJLW9Wt2WfHzLmejmgIQKGKMInMlWv9htys
SY7Wl8naRqZtDddDCWg+CPK59eQ+rqV/USc2NiNiYrjWd51MAVvkgl0Hbmt162lxujPIFa8yadzU
oSOTyI7VDnudiqBV51f9PBlbq7fym/MCFXSbCgeXWMokdSfT1dCClm8w27sNknsRGW14yghgyCT3
WqCutjTlM+L1GLvLRDgZcYPMeCNT5D1C15sKLZSdwMS1Gq2Hoh9t+K8aMH1y7I1Mtldk3QOy75HT
w16WYYol8/OTKkrItfM+rTGYYJBYopSlFoOdU+ySm51ck53xfrb9b78+RHZh0xSyXDDY53X0U51d
ObRgzdVnf/u5EgCnLfQeL1KCxXnqjZCGedrKW27T3kgRcLDMut+Yc0T2oykZlSuHANrukpFAO/3h
6XAbxKA3bdjF6MEs8AfLKqGYGQVhkkmIOPzx/lIEdX8Zr8wT1NpkiftlySFW/t6l9metiTFu6h3O
xwOA//XNhbEEZBPzMa0m6AYTI7BGW7HI8Mxji6ERxXO5T5cLdYhaVDFAKTy5znvOR6VezreAbuC0
RcJKffP0S736PbVjTLPHOBjbg9/Suin9f+kGCKY5ELanqdSuFuTvpzx7hyviQZalu/GtV7g20Trg
Dt+k/pG6cnNvSETxhL3NFWJBx4Go8Goa66dpgVRFbtkMXaO6VdUglEWIjtAMu8i6bQVWF1Gc9R08
xiPSfoG5wi2DTHWwyNo7c5MR3UWIeywIiKcauYARherIWzW0iAr/svXMJjTj+rmTGm2epV9rQqCT
R5plX6TMoJP+alghC5EW95cOcYv1GyhvOAPa62r5RHtaux7nOetv67y7yE29vhRr996gkBxqFbjw
cqm/A5CB10USNUyAPTynQYQ9nJeHPUJre6H55YXmx6/NMvwEmtE9unpU35sjWWMo+57WD08rxaTL
ta7uh2hG9nruazhh+b5ckscyS6KD1rntXiRuRkpBxyYPpHseN/5lHjDgdmjKJh8DgIlbM3kAOoUh
cUk5sKZwdmlUKKosFeK7UdxjiUlicUtPshljpAQR/U+OLiJ+qmScObxYCdrYFchDXjR/pBBERQ6I
n16GSvNGLVBkvANZh1FFSql4Bo2Rb/q+A9bo2wO0pBG3c2pBvJGex3ylyC5dZXmmisPrkLrgQpjL
qdqvWqjycBbIxnjeXoRuHsWwHEFfmCvavi1TULnoUVeg/EgLbU+1yhkjFFfDCFnI8uUfgAe1r/39
gbeKF61Cd4ZiLmVmWTpeKkb3zVJN+5RYISRBGMFLMsyt+tQWdYayjYVfdZ/iL+KSexfVkqIrD4JA
LRzDYm6nVhWGwLecry7BPOko5tgOUYFpjyh5yqQEzJH+EtItD+b3ppFAmwfxg1cSkEOUFWTa4bQK
G4A5vEpDTPa4x6Dux6lm68IJyai+0yK5DUVUFfq2WLwlnFZ/q6rE9YKgZZCNJBPkc11VLTWRq+Sy
MbKlPquecpKtO+6wCEdZcj0/5UEiBBQ2QK2pDwrq8OhYoKICKe1SwVPUQjWE86ZaW5th2faCUrN6
7hCykOuSi1SCBtQ+bLaIXqLWBXDmNs/q2SNIjriEWgXFw2qsdd9QTXD2CDcJHK6+dzLVEukRqlZx
xeRP3Ud5i1SZHWxxvh8q0Gbn0ru633HWGUdn7sNzrV2t/VFPPu9b3demzgD39hPlFXVPVUFcrSE2
BiaFRPtWtbfz4twGzw3RK6C382IdR02nPh4X/l1e1etBedWphSqSO9iQAKSQUA/8fgT9U/NzAgf4
69md3lHlEadW06qna8tRm/394LxY81Fl6dJfD/L8DKmEEMF7Azk+MEWjemdPb+5pnRLmDw9HmL16
MOdHpJ7YH/u8KkBevgDweX5bXQnrcdWzU2+z+sTUElw0YOcbKn+kXt624w6o7S7zeO9SgMcXhH2k
nOQcWL0y6lVKZG5KrZ33GbFx9DoTqQSZ20IflTi6IvfZzUeFvLElSkd9djpAonHqGLOE0Rlwx9Lp
D5HR7C6932t/7NPaJt5pxO7YRUtHSEyxUuDiKXTAZG0xCV6Ppuo4fkNTqiAx9ghlvKlHqLAo5ycK
Qog+TW2LtHLDjrSpegXVK1l3SaLv49igp3Ryfw83HYdVhdM59bO3wdRkp1cSxoEFJSmD6CzfS7eD
IGSA6N6rR+xCMfv13IVlPKDT2IIN4UFXjUvyQL2tahFJ6y3c1ShJ5AOCDoF8IanV8G31pP+23fku
THwJ2UJMJSE7oZ6wXAgJ2tHVznLsNQS1Mow4/9U9K/tKtanW1EL122ofPiabqGqC8NxdFtEKwET1
nKdVfv+1CmL0PMFpHwI5yJTyYtwlR63IV5cwW7O8MPUZPAJsheQRs0F8FKpV9RFx2K/vqs3Y1NGl
MF3t+yjA6nyPelgIsbykEZnmS7V2Xvy7fRVC7rzA8iunBd5tv7b/OHxmrrIv1+RT7S/U96JYx2TM
So/x+WvqZ/747h/78mRFn7gDCZf+/sMAj969ycGgT+6qZ4CRXS0QY+k/SF8zHFUGr48dMwCpxdgx
Wp33TagFEy/q2kGHTn6cJyzKtaE8Wq58Fuob8ZKyqr6ivvzvfkZ98LfvYN6wdzLrupIXn7TWVwOM
5V4ddfq507GjmGueOHcDO4v8qD5XC1ee7+nTcbU3eklD0WzgHHCtaF/CwI6E0a2ZLjpXLAB166oN
RyMHoihztWniExZU1RGzL4B9cjGrwV0oXFJfG/nl+gX7GgyLFUZJhQWJy8nEUfmt1W0SjfKNQJgz
Ovhium5kJSoSVOjaEv+k60WL2g2dTHWJEMuvhdr0Vc+rdiLxgMENQhVAzxltTwvVbatV0Vs0IX/p
H1B4Bz1rDR+g+ds9503wLheeHAHUpq1GhKx69j2LrCATPPzRybEg71lx27DnllegdqkLUgtQQe5x
LItjHzizCLsEAb9ERgmpHBr9AHptIOFmsYwtNAYGqaHGKkpKOPLO2MQkfkrfpyopqgSi1rq+TCCF
YF9PBwrQ9RU4rr0fGoeOWC7UmuGM+B52QwiRQAYuHKrWWrgJ2FKsIeU6TkR27flk0gQN2WOr7Yny
YrggRWP3Dr5HqQyvVAUCMwmbXjL61o+YCm5VyWGV3c1pTXfiywSJ3tJaETuX1+lLRJ1aQ+0zOKA9
d5M1DgRQUzJfeXPlhauFO0CNpnoIYkoGFdD/uG5VPKqZy4PCTTScSIYICIUsI00JFpNkAI9rMVHK
deSrt2jxfePU80E1nEDiJdH6oz9Vq1FvMiDbUMYxlrtYKfVTshnIsanVQQ7UFUTJY4XymCVj7kmO
5WqNZ8S4cN6pj4mG1XyDdoq8iPOCYpx3XMGMnHc5sgX1MbolfReRIrGd9jBrmDzLPzHKkEKtnRex
bKm90X0dytjfqx8q1NilVt255MbbwIEBkThhbzMZu4rGeAAyjSqqxAuqBe6tNDUn2VkgFMB5aDxg
9YFWo3Xh9817JB+Nam1+UIJuVNsI7bGaIMHKw7XezdG8qsp4IRiQUZ1anOpvZRV/kuxr9iZpTn4a
0eAV4Z8LVV8K4mm+1EGTMdmX9Sa1jSoAHpbC3/2twORL2XajQQOI0JNSVJpSm/ed6oeqK0Fj/lVx
Upv/ZV/WbrUAN/pyuh7Nqr5r0Oa7HaKWsoK5J64hUQTgBSHk6LBiErjF9fIL1rAZJcQI1xsTP2w/
qKujVyHoI9ayOSzw0fctnjf3Rvm46JUX2oH0om2+iG71ryhpPK12FIVdiqJUb7mvprEk11Iev61X
/X4YjPq6iEMR+TeE29nNsOgWLmYoIWXArkwpb2NgzpfiO1r4COaQzX3xUSW8yEchXQW9xwzRFLIw
vUVh3ruESUb1IRujsI3WhxwEXNh0Xn9FAed6tNwonBoZLUzOIY2hI62udgMsTgrpZk3oYui71TC1
wrq2g8/bFbd4M2p7VODB9C+0aLdxh4t+GMIgBoURN45zG3vrdZYOGqng5etkBfgcgVjdwviyqK/M
9cF0dAMQ1XRHZgvr+Ax9OLU25M3PzirHg9N04tqiqk+QW1Lf1+YEAH8D3gpIHbJ8GLyoclkVe85W
i5DFcgCB3GK8ROKT2fihxCGrQI1Xt+w6zJAeCCtkGNfRu6M7m56sIcX3xSzKLfxN1FUrfTrGBeqO
EJsxtGllGiTudg5MX2yV58NixRgZ+hVm2QLigGXjnQ3LCGANBnlW1VYHr0ESLSE3AxGwIFX44Ajt
qQis/uh7UJ9gxN2VFvoMaX1lBea0J9V6HKRTOcCRboOYbrmz5mBPRfCjNnCdwBDJh++OQY315KAZ
chNhwhzazvI86yZymBlkrlkKR4oE7lI2DG/AOls0bw0sTMmsL5n+3e1I4lbjBzJHxkasOhn+IFzn
lEq8O9xUAMTQ05vMQ4th5PVaZI+Na7RH5Jv7QyQV9Ctn1h9gwGxabGqlqZy5KzHLOfiMFNsc+QAA
xBA3A2c/kgTfzg36oo6GNYaG+KDn4CVX64t1yMt6vY6XWNbb0oGSWjldiNVctiUQMpxPP5A76EeE
AQhhr1ctA3cbJ5uBsG+rG5Xkv8PG8cr6xrK0jFQTfxj+jLYpFiO5RXhuIZb1UB+3amDsA8WM1G9+
9tAdtmjEYd3DBHODZNFuyDsGewBmm7nXezIQ5TG1+j6MUaSJsC/YWTVKqVGKtVXTBVjIIiVUdf5d
pJdXsCjy64aKsQ4S8SKnZiuQLNnWBt5y/1u9++9U7yhmmcZ/qt5dvVfde/cP0vfpK/+q29l/kSVG
61H3HRshHAOnnd91O/Mv3bFRL/Kp7Nm2A+X6l9UP7G5d/ue5ZoDLo2NxDh2ULOkC5P4VBLpv+ECf
XQqCtvE/In4zNv1Zt6Or0z3forZo+YwMf1j9QK7yC6BD7pURRYjsFfr1hGrptdcz0q3E+LGeusdq
EUdjGZrxSoVMNjqfxUYFToPny7kpqonk+osLtS//HVaNMjl13oRTvR371gnVYVX0llLMu1DhiPHP
wKQdButibEiU/SteOQctah8ObaR1zh/3dQd8wMqvSMYWdJdAsQ6pHe+dptiXWvo6lrWBiCOqxY12
ipFyHaKP5bao9HUJv/UrUBrpibI6QdO0EWEb6Aw6pf5UxfMcGra2IzxLrgoznfeu636O/dAcPWNM
7GtcZEN/aO3dWqKfpBZdBAwB3ttXQIo2pUo5m9S53xeYtZxCzwgFcBQgj4aa2coEBn+PWcU/N2eo
UWtHMNit851XxNnGSfpkUxBzKpARae9LQc7wqGIStSgcMKUVdNuNbePOG3nOBiYTI5eMXdVCW0HS
bNQq1CoRFlxzjdnlLhpT2Ai/T0OdiwqF1ZpacB79odOnh0BCcxo5VT8v1D6EYXZM+PqwwvUjhDKC
mR+BbEZplpkQnJ+tiyolnTKkT9R7iIjV5EotdBieRp1J+SggkH0ppNFCoR3WMfmCVerMTNQhka2j
K9jOwEKJB8EILxP1kihKW+qtwtgNK9R9RFJgDDhM/3wIWAq/k2ISDuOpDue7WBuDS+ireG1iw7Ov
BsujkAUfWu9GSqX6epkS/xgl+mK45sEiF6bEgwQVWEDIX5MBpVg0Bhbw/rVMk16q6FwtzKHUQ53c
ttpK69o/+ENyk8ECgX0gyU9qEcnUgVqrF2e8MIpH2ENfvQVWnctbla6JLNgZrn9huRfguA5+EqVh
5dEyA0xSgqjuwNcXywlENlHRoUyLiJKCkyU+4l+9GXwGDdFKhk7htlwlbOZ0tFDRrzrS7n7O3WuE
FFCnW+GY2RF3d3iwgakfgBXoe8RMfmidhcB60cJWRhdvoxBVDM3Axsp12QkBh7wUmdiVUYsGjLwd
7sIUb3ua3coJLyVzcdCFePzj2iuZVYmB7x37qEXDV+r6q0nueQ6s3k1HJaDUKrQ+8EuVEw4eRoqU
D+xU+2jHJjloJaxQhO/MHiDd1AUtbg2Moug8MxEg8N2vEfTzQiO6TkZI+MzOoDYO4gkvoIUm5rmX
Xjs+F5q7UFcO8M+rGuS6U5zQ5sNsomTVUTg/lRPd4tjpjXuhptEqHeCquTSlIBPFz66QjRxTmRlT
RL9C3ztaonYfDQDN0Sdrd83oTKEHMa2VE1nbxhWyqOgp1GxWlLMBByV+L39D/8w2KA7aHH/HK7TZ
1GOwIveLkfOIXmc+UvLoHJjX2tg5x76Yj2raa/2e+6o1tc+fjHGfu9kP9farmWzT5PQGBEwoH7go
rydiBAKNOgltAuhZg2PqXjeoDiA0nG1Op4RMddiMOGvJaava5RFabmwNzjR6xYZECiq4IGXn8VIq
HGZoh1Wiq0OvcXanGaxqC6dVW7JRB3cM1azWyOu3oEJSNreinhoUxczYhCGygiCHG27vegfvLTNH
ATCLx9sEWMHBlETRPDZQJ/QR7RQmAFR5Z0lbLrZ5NaVoNC9O/OyaD+BO9mlN4ZyMQ7DTC/zEFABR
9W9Vol/NuOKc+mU/ARcbwbvdeG1ahbohSEfG04PG5A6rEPTnhLhJawMfnnSwt2WEpC0hAR5ebY3n
+ZrGO/DezGGl45vpolQSpQOQT4Caas3KmD5QoQvLIRCohTB7NQJyJ4lOX602I3P4wCh62CeJENtF
/ikcyun2POsntncGnm24R0+Jnl+h10X64xJ8BElqlYBTq2rhyZ2nNbPLEAOg20R11tnin4dHiMrF
2cDUYiA3F5jOl1erXpRXizGUVwOGzftaqyHs9GQE3Qqno2qhxDQ3Q3YRlXCCYAlTwoiS7LKBeghZ
hZkyPWxMKzowY36sOqwtewuUo+8/QKQN27Uwj2UNZNLKuvrCg/cUmHIsUPvgu5u7oNChgU3085AO
FuyWnAuv0udLpxkDY9vzxh+jQECkmryL1C0QyNbncJrm9XIAFDAtcCjGyI5IrSwrJnpOvMeb/sI3
EQiJ7PjYcNRVJszxCnu8TTPvcc/eYaUdHVyYLvpWPZ+yxXlDralFQiB0tLz5Eop32QN7x8bscUbK
PHPt2z4lvT40NrP/vreKS1gsRcN7oBaVL7KDJaoXhTNIZRbmDBaoZKTjizK7wKYQuodMzKhPkb+g
W0BiofjZztNd6ZEyNI2U/gsHn9xEf65rjUeEr9H+9cZ3E35bO2gglYvxaxrX70tH8GZNbb6dNCqn
+qLD2oREuHhfShFgYcVEGqyPd4kd6j6ap5cCfd0NiCimKtPXJUddHT1AqeQBYClBvgI5Fizc6V8S
SwtbpyEZ4T7l0ZxvEq1bj1IzxinEvoPNMvEyAhROb3p8njE/7DcDNJ9jIVKofimS+0Z63U/rErqW
dRCL9Qm3+rZeQGXhObifR7+WwinrSxvEVGSxWkRFFe5T27y4I5aCafHiYfp+C8YItTptU6WovzvS
vwnAwm2X69d6Wo+kEJI3D91sOHHB3iJ+YmqYBxSDyjDz1hGCuA4A028waIBjWnh9v6vnYoe4lRwH
3kXdkW4QjXPR1yZq1c3eCOe8N++bxH0uwYTxl72kFHdRCj7e6eXoEzC0rKO7qaIZtWUbBRPCVZxE
coy80ZjBMtYun1IzyHciRX92Rp7+pWNM8kf9E/7FugkK7UevWy5uYYhLthl4g9VdEPsg+pvdD2Pk
XwSHngwIFRvgwfExFlC3qhGdInBSZEZWl9JAuq/r/hhjEN/4Rnw1i4soA6lSxNCjUr18I3/ybVkm
44F8VQIqazPMvkCKoYhB47+Rc0yuTAfW4QLGCyNttNI9787sqAnb08LtDaJ3v3Yu7R4yjechY4so
WbGz7oEPZY95igy1aRUIb5TeheUvCAY5+JrNiO2CdNzIRNLsQpNEIgjFOsdBGaFH1bFp0MJcVuzI
SLyhkJ5dULM8VPZobuvKtQ4FVnHJii1MmiD7DiMtTTOGPBz6Kq81AHXjj14merEjtf3mDz31HeqD
kwNcIXMfJ0rToV37r/lSDkxi7NsqCbBNunHNcZBSayj5zPV0MyCAUpFXgZxhkLLxe7xGg9cCaTUt
4EzHpyF+yF1499JAkp4OJlXSYgO8JM+ANbeF6PRwZRJKQaW+x3I83+LPs2zsicPBeqDWgwyux/8T
0hFbTHIckcxSrOMZhIrYYbBz3TvA/6wOUXCBPhTe2GtYm+PDQtlq5y1wLFvT2cxO8NHFLR2hDeHZ
rr386I6R8sFwd/UUgiu6G7M64C0eUI8pbdwUgJv1HtRAMSC0NwQ5LjbOsVgwniOBuOwSgF/xhM4y
EipTOX6BpPShaeIoDC5c73wYOjjYBPXXeK6+x8nAaU9APeFIBZuBBwP4LPlee7MOpHh4BcBafDd6
931sxv3EdBm1jeFbG0DIcD0Q0n0F2Tl2vB3g+2Qhk2Ggb3WqJwpVWlxkSnucswzrs6lliuWIKDqo
WuN5oQ46b56Kkqo+qXb+8fH/574ybW8CTaSSfdZbREeqMmbJEdeYpRCF2laLcxlNbU5W/q+PXWLG
AwpJN8iztpf5SoSi1jAKEaCowCVBUtVK5gxqt1qU8qjzoed9as11O6K3/+fH55/JaoooanP5ko+E
3ecfwqYrRr4cn2p5VucD1ebpD6hVtRjzSIaLtouWvDo1tbcmcj5GRX8BZS/YrwILRjnGpbKKNUSY
o+atjXaJmm2rnWpxPua8r17k7P68/ccx3hilmwq9gsLF8+Z82B+/h0gINZI/vpvIUzrvw5UuQ9BW
Hflvz2wILEQr/Gr+dZD6aiGravmUPQi7pepQT969AUb5cK5k/llvlKXRZlmAp0XI5aAIRt3zVIQ8
1SPl56ftf//ZuTKqjsfZG3YhWesJrkhETM7ZuTpABx12j5oKFzD3pju1utoek4q50aRrK7GhLNyo
tfMileWe86aOBFZBZxqed6m1ChFaisDzhLLZP76gvv/v9vHGgK85//z5GD0IHoQAoaJrlnGZlCOL
tvqpYYy6H8CzHf83hfnfSWGauv2fVStv3tuleK8+/p7E/PWlX0lMz8FenHk+yUEbgcVAR6LyVxLT
C/5CMNKxAschiQih5XcO0wr+8tBfNjxczC03gAZxzmF6f+FsZhmogXm2p3u69T/KYUpmwd+YB/x9
Uqi67usBTcZ0pUrm35kHlT4Q0iSYbot1QBuMAi74XGp6ni6FqsttPZtwiwv4lriFoNc3T+hz5Z6P
Ewwz3cX9QAf/2q6oTMG12v8tG/xLKvX/VEN5X4OEkkqZXOWfJ+dZnq87JpfpQ9z458n1RZBgkOwu
oQaB18SOd2ONBnAilKCXnqmsXbYvi+0d7XI84vQGawH490mw9R96rX8/CfkU/jwJktDIxNkOCWPT
/CPH2zudPlKcnsOlZ9DXR1yiGjFR+5QkVC96EsxtS9SzQMn9/J7VWKc4o5VttK86eg7SawgRHONL
7RHNZb29BbKLZKZevBX9m60JmO8d56yRrDqRhv7DiTv/9dRhp5gB7Bbf5EkH5j/v3zCQRBoXrw8d
CymPYPg6eswtTAs3tQgR4GxGgdEv0ysvyfRdrEPQZsI4uutrykSHNFJxP80TYr/yXq/5qEuRC5y8
+gKhFTvMsTrbWVP5TCH+aTYTYAOBC4UueuUmWWFW9lfYxNPTJulDH4xTCO4Uk4Amp4o4MDEdKBiZ
jZ+GqS9RgjhGUKMt58Hc61a2bJY6A6pa5KDw8HGwIe1GtpEf3JU+O8mm/cKsH4IGAbO+wv6yyRLl
NygpgZUosYxV5jHjcuh8KnvtEo272CHwHsSXGO9lEkFiv0rX3qLE1MFEAA7heR9cOF4geFnw3Hyk
9Qvx5gnMgWan2XljiZYGVe1+ddAMRCqN9Bfy6Y68k/JolF+kFKCQ2gY9KNpjpjHxQgYJGQAbRAHW
v5AZgK0DaNwlnesznfoWoxsbJgm89CKCtDia8WcQ19kFkSNiW76THM1oeIsn+1sNxQNyGY0lwqpx
U6SVvtGwT0W9WLxNac29y688V/woKLFT4PexWdfgDSTOHV9H4p5c7rYxG2ij5YLPRlrheCzWQ5q9
QAbBlMKD+RmQhUBy9RqkIbpTq7hv3ASHGHBsGx93wyogwUDOINt2b0aHZ5B/hwfzhjnHcuwnZRjl
bx1hEE/1MGM7Yf50PU1mJOGjUMjZLhEet+ot1Zisacx5Op8/wusQ+85TY5PB9L3pa+dmb0hs3orK
x+Umf2t1VAsayyOTFDyRAkStHoVuZDdxSYKJusR6uPAjGyT6AK2jUdhl2EBY2dfZyd/UJ6X0oob0
e5gd+8vS8MwDuPPIuiGZmK8mqMphMyYjFFtXQ59v6p5tvZvwR7dfpHZ842JqNFZjmNsVNr85KYWG
e4fXC6cChswT8TUZo2fT9knGI2yG5xBpeT8oNnWbHnKM0VfTRBSkvysmJBdbj86jTTVUFJLmlvo7
WlyggSdsy3e9HTMDQrjWkpYRU00+fgQgoa4AR3N8gKvliz3N4zYOaKlZ6/Bijuk9slg5/mv250Qa
0G6nayubnqa1RDwArMEU8+hqEIUrdX5D0C21GvrvU7NNohlnvsS7qKYJizm3PVTWoG98OBBkfk1g
vT5eP9ENxR3usI+qn503+6GWDWP04n2A0szGi8txm7d1sQN19JqNy4QNkynlXse7FS/GTTdzPJ45
C6J9poeeZNTg+x5oy5308Mwcw7k0J+u7aZjoRcC9OMRl/dziD0/P8TNGNwEytjSInqaXanFIF2qO
sU1W5F71WuwzKVJYW7TeNEAzE+3C575ENiHF9mNPmiFsNWzMKQLzSH1AL6obr3UH3crShBtv47nT
T/V14MLwJBAEV1fvQErAOJWdXwPmBFSCSdnjBcrgj8GxeQNt/7ptxm0CB87ri4MTDC+DQc/mZyAB
1bMR8PQ3dVC8LfDtgBYcays7Np0pNmLgJZnSLCCdwB9IXPydDWHckCf+DpKt3ObFYu593p1hES1d
Na9zdgemH1WFnuHXznm11RMZejpmsiL7ddZ+OnPy2M70EQuex77NWc9FhrBS6Bti2BYxV1dF5JFN
qvNzwa/D3cWKLdolFc+IqeNnLVQzxQfF7bkp8ACRWECIon5ep+TDXnAVmvI3w2rEXv0hohTeaJKK
g2XuGxr7EUTqS+c3d1bG8KKaCWODuY+n+HE1O1QxVl4N8uwbI3jPpuSybuJvqomsE71ZocefXY1p
WsF0ipwz890R64P0MZk4Q09Ub6hs5ofJyD9NnQFIdAweQzbPG8NEQmo0iju4wfiKoJHRxbmEBnB/
LbfkfHd5HdxF+ThubcpuKGTtAjlWaOVCpsz8EVs6dJKUyYFs+8hP0xHYRc01cEN9nRn52pMFmOyv
XWGQL5qjC9UwUZOmpcX5J261+k5LoGlZc36o1+57T16QvKwsVwxfVCuyAroVKALvVpLfta2/96B9
4IXE42xkA+9y7EExBL1eTHT2h4aMpFujKDGsmKG2tO02oydDDuTNlJo+c5wf2tF9rXh0gUmnAq9E
9jnrrixdg4Ql+LWGdJH6TJS4ecbNjwpTjS0KUNmGVGh0OTV7v6QrXot0qwfcU42M47YcGwAj6Qva
l/hmSJ+LIQfxUr0JA4WLMVpwkoqeEArxkZ1BFLwW1sjYQJesO4yGQg4cwdgc+mLFmR6Y1y5rsp2h
rXeGXQmUVLMPO+KYUTTPHfc28i3EMwckdBtQKpse2aGaoc9F6RO/J2iiM1KtKcZfasQGE5DvKDH9
xGP9gJOW1MlNsy26GQc7cp5Hrh7l7vJNxQHaTLufdYZJnslmRY54n1fIr9QDEhATQcz8tUfCe5Nh
+omEVv6Zi+FV2N596WhSJux6qWHaGPQua5Z/VvOTWdfIejTRmzbTuNBUl6Hz9Yhl5Z6hFmiVeyyx
lka4nY7MXMuLCn5uQtSyk/fM0uP3EZkSdSGa2OfoZFBVYxRadQLppvV/kOWSKi2/XgvuaWqaR1K3
kvbKzT2FIEZKbaYpcayhHxMdzaKH6LoIN9h72Z2wMG8yrUOS8JojCPcFqdmXwEWLyQagaN9a0AlT
QZHd1oFcebNDdB80oe0mu67rffKmNKQh0vaYZmwj7IFa63ZptA8mJfBgCl6VAXj2sfDNK2FTPMV5
6WtcIAUiZLdqJAyx8DdhitTiLYjp7RqLL5q3wKBBTSYr/Rn3oht00rglqsa1gSwOlHqkeIivLIdT
yObLhLT8Vr2yJrYucYZEMphwsddifsz2lo/Yl7R/m44U4TBYOtiVQBXWfgYSZ5gPc5hLMcyRes3W
3+oryF7TQJ0ptrWXeio+PZ+hFUu2aVenWkmw8cl84+AIRIxahuClMr/1begtaA7qXgyTFCsuIuXl
uMo4fra7Q9kXT0IrVmBQXGRVx2EyLBedSa+sOZ6LWmV96Bc7DEruJ4Jbsp4GXSHL47vaxdDaLGkw
VVf+6Ibh0WxWgrSU19zyuK+Z81Uj3Bit9dYccCuiH8oy4yr1pTn5DPVqmF7w2oUvPX5GUn16taHm
WfNwxSuI7arZ3/UEepuoSD59+ffLkdx97m1cfZr2hVveD23xhjXVvdC+F3PaQNAN7upMjaMkXuNE
Dz2fJuLi+jMU/q6qGYe0lpJllmhAPXQTf3D7akm9rW7P6OkbtFUAf/qmqwkRKUOq5heMNkrp2q6s
RxQUm/dyjeFD+zee7FRVPFfPGOvIMCg1Xwt8Q7eqM84M/0nFIKoTzzoGVyPTHyKr52u5QdyTt2+o
LpJEKj6HoXsOQJIAiecVsSr/SZTp/Vx1bxkZZ9c8jt58OyfPFgiHeCXMCGJG51KvUjQ48x8q9kV+
xdxHGmM4tgPwIHEusyHs0h+AOEuLT13Q7mXAXXT5a8D0ZmOMhJDwBS/TIf1MjfwtkbbVi1s+NIAY
JxiSNUJbS3sPyYTy4sL45zPTzjIEfCiE2KSg87dVdv9rnoeor1ZbxiOiDb+lJGW8RiMdbNuOEBed
N0hNgPEW90sR5JBIuNdjWrx5nT1t3HZrwYq0OzB2k/80pAHWYxZ9ZO9e9YvzpkbHVWPiarrDLcDX
y4YQnAlF2uOxdW/bxVsqhb6wBvsgQCFzT2suSryzYi5ZXvs8JddBPN6PMm4ISpv4s+OlqrNPokSm
IYx7jo3F9sIFYUPAMXl9TeaDIKC5blEOQ25GJ+nrvJvVzyGlk1hr96oqzHvAR1r+U7V9z50oTUQp
uXB5RJHubGJldKuIYqqh+1I27Y2HNgLeaitBS/pNxgvQY55AzmbcDeJhC530Ut4bUI03KQ5FsFDH
73X/ljcMmOoxr8lDPqBZHGBPcWid5D42fHgMxfUE+WeH0uyb2XGuLVYRqSU87HOC+iC6H4gmIABp
0Flnn3KKtCOnQof2ZVrp7VQ7luNwY9uhvnBaJbqPZV7ej5N/TZkIWcqU4JAQCYWvn4Sab7brDodu
tA4UyD97a4w247jsl1bOcycU79J4hDkp5Y20+ZFyuX0x9ddCL9MbIXLY9TwIijGHxl21UNOaVyt1
nnvdfwe1cesV9X1BdY6OtaN04RYfleONx4yWe7jLdbqYZnxKV4TR82Qaj/aFJid/upylpLU0nJ2Q
wN2ZDiWnFXM/08MECtqsG1B3U0GlzAEYHdP12pmp/RjxadJZIywALIAwj4DQEOlL7kTfPNTnB0ug
0K0RWphu9OwyQG4CT5uZfzFI4hdL+atOjw3KczVOpUeRGtcoFg47iIQ44hoahO3YolodfCJJvqDU
UOyyHDkAzJBq7L+jkbdmiP8vYWe23DiyXdEfMiIwD6+cKVISJVHjC6IklTCPCSABfL1Xou51291h
+6GrJRaLBEEg85x99hDuxkFP8NwqsULIzpFPJSbm/GhGUjlT4ekWEiTM/HKcODPTL5gEPiVFeEUK
e2wGlUvp1sHKL7qnxQp5kUd1npK4jHmF0R1G8yudICJ+V3KPFAdQPociaVhQDuSlzONK3w6Fb+zg
mN79pcpafvpv0iyp/JnqqMLFQoHKuozWduE5+MWX8c5uhufFgHk5iNCkWDkskr3lQQa8ZCZjTLtd
hFv5kEBzj9ydrlyqBgoxhBmEXUcWmbHZQvZbVGjLH7phbpPcjw9/PfTnKf6C45tqlL78lbbMGnQz
oQNGGg49mBJwGUf81x9/Pfmvv1jEjos78PLY8uvy01+PBX84g+pllgf/es5fT/zbY3971aQoQapA
av718aBRMfMYHOUs8Nf7LIcnPC/cdF3G6FdNL5Y/Qj3H22qqQA21VpyWF8+6wC7++0kJvisIc0er
aqYbQ69WseVqGeHghZ1ujRbvlHWrxEfWIENxWhSYy++R5z70td/sQiU1CUJh7iWEoqYr8RaLP/rO
Y/qhaA1hH2FfKXA1JIndvek9G4IIeVQuTDFo4MuDyx9Nk6PYwHeI1BNLuwEFgz4SZvNWiBH3oRxn
q+UnllOICLUOERqzBMcQl66GhYZ1unmjtbV5EwPI3ODV9WBOwbCDpWVuRdt8ZZS+dUjDcYwGYnkg
oa8Lr9i6RsG0PiccTOrpnvu2xP6BVqTAmgSKQ3mogoGYMxwO3DLL1gmp7/AkbTX2D777aZtO1k3b
Ts0mwtZqHYXD2jBrrO1we9zaaaJSVV7KY+DMDPn1MMOZdyAnFr88M8Q9gKmy3cV3pIoAppQaxprC
vOFeJRYpSyggBF3n4FzTbHioh8pDa1neaX6OIUEb3IUooL3kmXngDTxKwplDCBkk3eDLYszhwfI1
ogPj28yV50RgWpB77hcZghdShLDlY8IKO2ampcmBO9Ewr3tn9hV94H7UMQ7so8us1YJ48v4w9+ZT
72fZSaJBZaPzy51l+b/Nyf7yS89eaw15OoMsvgPR43PYdF9NsR+wLN+ODfEqmlPvq6S74H92J2q4
e1UxnqMYQgy0Ip7iyE3d2/6RMcFtiVHaICqaUksSadF/58Y0PAohrK1lh9oasfa2iTlklwvCz71D
FRo5iX+SiOUUSy+Shu/HwmtYqqkAp8g7FLhbrbrayA5FGuwJly9XDib0YDvEN5ht/DgWrkvRktkn
3Wn91ZQXWMXafU8QOCmqxEU5XWZSC0xvZjywQQ9WzZyAuGhf1Os5sFJM7TBGGYvpbig04+Clk9jI
xtjBe2Lc3hH7qGwX4CNtbQGPKGC8Xw3WdCQ5YSMwQdBBb6EeDR8GgbggMAOZpU9mAgwtqY9NORjg
tvJcd5a/7Wqf9KayOdRE5awKQszXddh9cwT0K0YY7DOrPjlZRIq2MgtJQkxxZEze67S3dfw2YY5v
ImxnOIyUxNLsOEdJd00Ds7rLZu8MWa8MGTyWWfULPI5AdRXmqHfOMWi8jTV0WJiK+ovW8EACxIfN
1rgnUetaNlIn3gkDwxAixpC2vFWTbIFT4UdGxinWff9uALvmAkIy3CJQaZpkZ+rYVrszhJfK3jkC
Ak7vGB++kzPijux7XYa7Umh4BglkKp0lX1wM74ARnt3Q3/cWi4UbN5fKDQgD8q5hCCTSqpxWI7kX
mpyumtA/aVyBVNz01GvVqxH3uMJ6/aUWI1iWInqSnYE94uAf8aL9zGV6MCQ2SfNk4X/TuHce9tLQ
nCB+dC1Z0dF4pFP5BBr6jOf0djCsk5bjo5ZgG3Jnx2lPUjRzEkOSsBPVe1+EZy2vWGeScYXhw4Mo
MniPcPSEiLhsiW5wjbtyjPCucYGrIlfOOPVItuZhOLSN9zqRW3RvEjmj0LnSncUR49zfRQANU/W8
CFLOWQmKUGAXHAYJXk1QsTckDl5aq24PTW+hGIqvXV3cBumYYm2nsMfAuJfDcDspw8KZhdtKiLwF
+OZGzUMIUv7RF5Cq0Zxi5w1HiCjRtRhsZW8tjrEjSLjU9XOZp/GtKadjOmrJsSuyi+yymrXT6LeV
G7enB6w4nSctoTtL3QEz9PCid9gTE9WQb7vJfcG1+nks135I91KJYav19RoBywsZcBcquU0wuBBM
8SmFqr6fE/ErJGKySK9NZe9Z6q6JlOsB89uE4CuP4d7ac8xXSH/ruEEh6Fo3wUDOhzmurQHmCekr
0J+jbBNZyNqw0a0ZBYUTBilIrxgVpCE9YsGsL07MtVkPV9tHaWp6F8LtxBoCGwHsI8mu8ReW29sk
rO4m0tv8foLysoLAV6wbI99kBln1fr6XkDh0u/9K4xFsooHx2xXBGYHqp62wDA2EEWidSYm26bIt
U7K7WZi3dVVfO9cgBdK8Z7blrkR3DIfiM2BC6KhL2ojS3XnAe5GMHsLpRIjFZsguXZy7umK3fDdC
eO2edknq9t63rdu4ya6TxrIRVKSToowdzM8YkyBo8O2h1I0XGZkPHjkOUcdXb0UTsJbTrGxEC4iY
krtRNKcsJa+u7g/2gG8I57wgHSCZzTeYkBcjj85mIu9NF/zAwTJ9M1cmmuBuk+TFg6fn5zaiVuvY
YtN1lGaw7AxSLtCTIyPD9kPk3qNFz7UauC/zGZJ5PG7Ttn2Ben4qwCNK235RX416qcSTh4aVzQcZ
M9vb1H+zYZjQsderpB3eMSz/wm/rKjaEcqiwbu855+vox/p94h6SpEz5xrMTxp+OcA+BH23C3GHi
FScoRbxjNJM6oxU3AV42RpabYC6QuRxsv22C2IDA+7E7auMHPj947AKd5n6zzeJoY4/RL/CUx+lx
inJ6Rh32FoinDYWUKJ5oH8/BI1m+pBlppHjneUOrepqJmt9ITjyGVy+oFB6EX/wq5+imqy4+oE4u
2qOTNh9a2mOgFWu/BCtZl4IsEQyBjMTAiJHJ/a2lOfv2thvNs9QgG7cpUVhGkz2OzvQbTOyVUmXT
1PVXS3JBymVYsl2hzPeP8ISzrV2cSLg4jISu6IE4zXMDt9XAlyrI/IcJgAOBP+EPnTygXbG2BMU0
GOF5F3tCVwg3HkZfXZxDD4aJbjsnF3htkXRzM0tcKFOfmKv8jro62kwQ7yG1hR/kCv2uR7F2O6Lg
WiNyN4RWNIXmnMZJP6R1yWpQdmrKVG86f/wUWfPpCnb90uYi1DNGrA6gMmlPUMQwTVhBKcUM3juP
Qv7Eg3LdxzlHOGa4CkuUdpkTvUuNa03OJHnHlAcQxLdSw2qr8J15o/ddu+6xB17xdWCOnj5bE/1R
U8A+Hm3ai7jEpXukpSpagnml5ZGEB3Kcao8g3A+uZqGfgInnuCMYrUlWlj3JGyM1HieKJIW8ZBv4
DwDKtIMxJPapl4dU05HVZvae1e/LMMIXJ9KSfVcP731pEUJZ4L7XjigkGaDGI19pcqmq+R3TTwmN
kz29noazLQvEi+zYto25VvU6mFwjMi1e+wDgNLNcZ1cmuEm7wG1srrcmmtANuVvvUxzvepJ28PdF
wzJDfFiXifYMs5tzkjfP2jDdugnZcpiTeaY3ovsn56mTPclIzl6SzFRM5JCF4CaejlRRkoDOtAw1
zTz8BAG4CtElEgtjP742TnCRhf9MKrBrZZ/2TH1Nred6oFJTQS+cFclDOjZ7GdoH26zfh/7e6NaO
b3w2M5NX/pvgRVCvr3vs1rNWEkE/POlM31d+LXcGYfbMeEHFGiUycQjbQjWkS5Sj/DOfvdv8198l
Km6G8r7NgdFT5k5+sSYoj6wQSgleXr1aAskRgdB+iH+1AwZe//qnZlyzGkEWUU8JmF2NSLx5u8oJ
DuoletIDsjBcT16/nXg5Knn1q2mVGyt5nueLet2oQUXA/9WTQ96jj32CR42MlZCjGq3yZSazMMmu
8JpbnOdqsLOAbHWDDQnjrU3Nz8hJlQkXbtz8Hf8RwIiVQrK3agwE1OMUqUbTb9sUwEL/JO640laW
FS//rxnv0lVAx9m3KsReI/ebf6+eUhveTv2sbseA10nL4LYdxMGqdrY4mfY96xChIszvO/1HvXnZ
TRkjSmDeRD7UKVZV1rDr+BdGegr4dSgCIBwC5sc92v+VeoZ6vzqub+IKiz7ewxGo77BO+7AIsFJv
XuMXuHwABteENRyZJY9NuVEvp45Lva2mPk5Z/PnsvEbj7CO6LfWvY1+/b5lkG3gZqlPTynCtTo/6
eOoU/vujBhyVOVLNgZs1SMhc3IgTBmvViMdDPuyalKuNxwQTsMkrNupn9RzULyAnnzpti12BZvBU
kf15Oir0vZ6E65CXy4Jw5WMNb4BjgVBgSEA6E8A+f10JUrN5St3hXd3Toej4mRr5l3opHU5+YXA0
gO5T235KnNjUS6rnBNVdPt+rZ6hjKqvf8d2/DyriQXXA6DSO6q14i1uJLTvu/NtUGMvbqZdzJWr3
6s4isYoW5TGYDzLG2Jy0OreszkX7htkpPhNleRlNgMU2mm86i6lemaarEsuHzaCyGSIr+fEoti3u
qlRqkPeJBNjHka6x3U+XZYBfd+kP2+1VG7lcCwdf97i4RqkZnHRUbz0TcxMtAj5yOtcSWDTxFSNL
eHebhuG4h47wUwfiMI5Ms+dKT3YlbGRXOs3BwReez3puol8pgB6bjflAt/BZDKiiTYjnCw3CbrhQ
h+KOTRKwTA1F7OaKTGZkDOGJTSumikZelMdyPsRmER+tqHxCf3YNZx+2TmfQN0kJ3JCTODs8qP8K
sg63taKJKSqYgDRkpmLeDajfcDaf2UTI54t/dNz5d4n3pQUdCnxnekWvRqiOA0StJyDfMxWbY0E3
sFrvGaXCu1V6CB2bdp3TMEhUFUP9MTndUxZRD80OILtrMm2yJvYMe6CN04/eWDrHSW1YbWqoFQXQ
2K2pPXGyuS5wN2oCnlkl3kbbtEVx1tS80lATGAA7dPYIP83EOkyanRywsY+RLrD6WYDCUzFduh77
rzQnqDmnsHXVyEzHGRaqffZltwlJShHdoyk5/vJ35VcMa638Hf7EVtfwqsZJGAC3NQ56wQDJTPSM
aOht09WvZW2USIezlKDAZNVa9m42GLR0fl+t7V5/qnMwbYZpH2GFEceMP/pKDSmqCEVjY9HrLMNJ
amf0jWAHcPJzXKwpwLvQwtMagVKQsw0HgCqTnPaWW5U7cxxOeo3xGR6tJ8RxiGzJV8bYgWGmY1bn
BcLPj0XFYS7Mqwqq2ErH4zTnviZKB6Q0BMs21BhaGvDe8uopCilSlwvd9+Jx05futjWwE7DHsMfC
AY2CNxCqIxj6lUUtqLCYO/fqkifelyxZ6aRYRZzdybGOk8a3SmjJmugGNQ/xD6UzyVuPaomxCkks
3k1QaS9zOH4lPtYySZDulrduRvgXbqYl29HE63Owo/KoU187ZUPuuw2JZLSqu29aQdVXevAYuVmh
uSk6WFni/p/IjYj8U5FwXUjdfclHHyNZCXDa586ObCIbmsB9WFXTPpn4l17qrB0Se5Ug8mopZoZk
jU6TXTcSBqqYDHvMLa4FeYKbWHraysTAGcuJfCMHbAr5bpNXJ6x80l2CJ3dsZ7jQcbmX4xcVZ7Wd
0sncw2k4dQId1mi+6QbDiVjmZ/pAh/jVOdv1srxYcfXFvDtewbwJtjE2RH3YXIjHPRtu+uPnt0FA
adTk+N9PGqizuhfCnmtbK8ZnuC4ockmpZPjgrsyBJsLQu3NgHI0InHCMYW8VpbNyFaXvzzhVDRQX
llRRcTwUeaTPJh+utG4N6n0vhyLSScqjDidEKGTHAtgmRk2yytT02HYlo66BQi9PbnqCGNS4aBka
tDlzOcqPj4yCaR0qVoP6Tberi0NIRgGDkGEPgxtu4L4277reenFSGriSIGpGjtlQnQe32bId7HQk
viB/fbZDT36eq75cdQQChpdR7wFw/WEzz/DiSouqTL2JZBKNH8prXlcfIneeshgekGJ5sXVQPTIs
mztswxJu4MLlMsv9fBcW+m81P1uIOfPAOsybnhwL3gRY8W00hcxp6dHsONv4yZneAxRJ9bljBP5m
Df6pSbMP0yguVs21gGHduyZjpGkMtc0+9XYI9Lifx23c9frGCdnwuznoz6KjA9XH1zgS77GCgZwB
Jk9CkiKp0HBkIKFcjRmMqOQTEjA00pNYBCDEEVt2BLESg5dvCGJ4uKRGicNWsNcilxuhhxPhtvIg
+7wgiDgPzoXm72rHPNvZ8Dgz+gY65AIhuJZhkfqS7JCYJaNot1VTia1fWVjjBMq9YNokFRIX14Dp
UaVOfgyIKLEq5yN1za+6F596ygzZmqkBSiw8koGvILDpL7Auxs13GTM2+FrFodlCqhskedDUv1HW
kjbmK56WGjP1Ld2D3fs7j5lUwXCujcRLNgb71OHMtR4zba/7KVOC6hbylBS/yvpHkw9JdcTb6JTl
iherRn554t7OJla7itYpFNMzi71NlxAwgKwXQo1oIY1E5Yea2OE0DwOH4Q0J48mPGgq6fv0iTKmC
zwBr6DeGiasXIDhZJ7X7wHXzWLbIrzWbwlXNznpYInUVvLVyfpMjC1CVMvtsgphF2MDqYMjTP1z+
/5UXbEE4/xuh2XDxqDahVmNdAe/8f7KCW4RzFRxYfDZrOBRTvwxFmfz6Prmb7KBPM+TQQyGAEW1S
hdM5WC/chbTnJJVY6i/UQL1j4RvZ2BVXqcGtaFO11UVTI3wvoiwKA++4/OaEqMdLOHCcE8ynIldJ
GYnUs+hwsGtI857+bWAcSXQE3AdUtjSgjzOuyP8PIdr5J538z8e2PAxfPS9QJ+br12NSRop8/h/Q
uCpU9k13oE075Cwc42zcBh7kUY2teTW3GI7/VBOR5KbhOKvGN8gaxwl2lVYpNwSdHKwAypUK/t2k
aD4xTIAtk6UfipBfGA5TgM3Bp9+o/HGf9HDO3rKLArDhXKOdhpxtzYyLp6ENuRGgIBO89KPKplhd
p6hQWBMsvo8/XHtFcChLZSbUTBeqrHfZsmKrFY7kElqieDj6epMcsvhU/26S+b7Vcvv/OWkWHiv/
uFr4oKZFvEfAcPdvJ833/MwbNGyUtcSCAFeH15kZpadKomWWO7ZPxGnAclCsn4UewdTlWNnAcWpr
oWE5e1WAmNPRnodSu4sac7eQY2ZJ6UWqEdunO1W0cfkp68h7H1wuoViPH4BJ3/+w2WzreTCZ4860
SIrcEMnkMGftQzeMbKrxsa12UQwore7A/1uC4P3zmrEcFg1UGD5Mxn9IEBB9Z2aQROKg68LcIc/U
Qj9aezHbREHyGcSMBOY2a4VuouIUfnJaSHqaxVeZFIoErtjkeBfcO/V8togTY/E7zIQgJ8VwFDUU
y6VgGJvpYYRpUKlNJbKLj8nnzJRBcC0xRieDFLgFDgTrj3YKsTaLYgSZC3UIyS6UOdqKvEb+VhDt
LD3kSJEPkyodYXjgNODp2PLP08JDSqWNkF3UR9fHJsxVe5uNi/HeSexjpYhYfjTUayNnDGQBHyW0
4PuAOEcwWT2EexRNzxnUhNkThLio3ZVxVU1BnjXwyfnGzTRAO1oBgNnHBibWHzel/3X5wvHznwuY
Z5mIVizdD7BV1f8mC3F6zarzCQ18iufKZqBY3aNzHTemDWenlJiUuxYKco+ttEF87jYmMS3xD3ty
3UNsNpHJTuriw/EVqnBTnuKguPWdyCV4iX+kJeUrplKAC8yv/ixKwjjabr/C2iTdYjz9S5fzt5dE
H3DPdlIkVzPIf/yMhaPQngA+2FBbkxkKrLKsdfW1qLzb1O4/5gLT4AlPF+RC743icdoh2JA2xMk2
ntBhe9ozxmEzZiC9vA+8cdvN3UlrOp14TZOYidI5lYZ0Tg501yyzChTkITHndn8eivEmDAZ8AZzS
OIbS3CRFcy/A6g7WmGcUXsIIKWJ02ORwZze1BG7M9WLL0oZ4o/pQHHyvcQE7WfAUM2yhs1kdDHTH
+laE2DanRlJFmtvmP3kQ7TqftcmxqQIXJtXy9yaFHGYZD/oQ/ZQFIRSptSpN8b0UlFFRX1yNCWZb
9tFq0Vko4haa4+sctmfVF0d18ual7TGowmdWyg/VmqpgvfWksKE4795k4LyFer3JnB5K76DShYJ2
Dwx5bmYqrkCjRpirYRXN1bsiBlHxr20tpkxzsh97GB+aojiZeuzSJMKhTyyq8Dn4nsroJWrzw8JU
7eJfVdR/aqZ6rZgeIrDXXokkAvfakXZT2w4ZV8ocM7Ejk4mIQDrRpCnPretdMw0Gr2J1qYpT5MJU
ZJB8Dan87Ofx0Y8w2NX/8Nt61XeUAzedXvT0kW1zSOCQ+oAIHvaHSEaqDztm7JSpYPaSwzVFMe+Y
PcG9t+trb8DnbwRJoqoVppLdCoiRO9FbD35YvYVqFfJm3lzvmpekMd+WGzxuEUU75fgQpwMMgDpC
ANOYlzod8Stt6fEFwEPERC/x21eUmRe82VhsVCarI9O9Q0/uay2lXMGSbwS0RYanP45N9Vij1p6U
bqJjlNzRHgeCzV8Pc7lJ7PCqAZ4TpGqsWwvHiKXt7jSAk8EACpgp7w1FfyQPE0v08Rgn8twT6dse
NW25bOP4ZBgtuwczo9zyT7ULwz/trOTUcpLtmQTNqCzfZDEj2EfIlkkG10zGn/usMk499DSH9BQp
s+SSmvI4Tb48VGYA0OMVLt7NQ7jDVgzIoieQphzYTwj73NtzfMFuIT1qmZtv6lBnAOjLM5Zan042
mU/ZDJacDeSjoAWbEbF03rMfNyxHrcpE7kCcEvieOn6ArVd3wFslgGyX2LsyFhjcmNawpUP3NxnC
ir7P926nIUx3+2JTBaNCSTs6VZvBXaeIPZA0y4OH2/pCDOqQ9ZBInPJNbEcnDklh82+srG52mVbe
zDO+Nu2oWzjWz6SY6OM+HjC4xjf/WHSTeTMH821c2tkWCcxF642al6tnVMnZfrZnHULXWz01DZt3
E+2kI35Gk0cdDYyhMg3rBkqadeN54l8/MTY0MlyZNFN/mA1iWKGvHWrdMjexa13doJpvgu5FNokL
vgQVRU4NaWXLjzii5H2X7Ks4I7YYnvHJ9NoTlAdscsJZOyVe6t2088/yi1CPLD+hqGMI2trQbIlR
2LKPOxAA/dsZ8vrBtr3gFPZzuvdL6zVpguw8RiPpwHOxwSbHYTQ16adIVLc9/Q/G6zNGl156yNPc
QDnSQzfPm+KUa6W2roakXgMjOqd4MC+Q6PBMUEe5HIXlCT6GJX6qEA5LiOcx5AfSlqSP6SPpDywZ
0nL2hT/szWiKj26Ou1HXZHiLpQFeHrydXiWnUte7A+ks3FQMD7eWAY9XwBA8+cVL00OvM1GZZ17r
nrASjbAdqODTjVirIzZ7sCOMDzEIwFENSCWj7mTQMr4Eqb6bk2kzmua3JdNsm/Zme7Kbrj2NsfHV
QE7fFWPVn+J67Mk1LaJdRRpsNpIL4dklwxxQwpM0bUKmIsaGrMVPYeS/ZMmQILIjKZKWcyZGbY1R
JTF7Fqkh04PTTXel4HaJA+NiarQWICbwBzWRHsanqMRJy8eFjAPo56gEGAqNPSSnYS+M/Cbqp26v
Fy5dcqOi/hzlHN2HeJ/ODFHW6WRcSmXrBME+PaZVCPcY5QIYobKZpi3MEJnc+KzUbDypt1leI4LK
e5DIMtamCg/Kk5h0UTUnVRoVmjEU8ZRmpTBuFgZwJlCiYP4BM0sr162IgNW9+LBIuLDcAQHOhp/I
ha8DYe28rFpYhsoN9OrvHGMTTEiel+qiGMjqZU62lybjvKgTb0ME29Fn3AeTO//wybTLMITb6ErP
4FQA7amN4Vu4XajR+Tgm+xhB1eSgVm+zzymKTgs9u1RZ4Tjt04MB4lcmojXpanfwo3bLUS6EaQUR
zWFxwWsVUuONERsEBBIkzVBlPfcB4y9xXeqkVkV4yqjYxyl0qzwM8NDt/1TzBoD32ilnYnKzPxxy
xC+w+lvWfj5FCkrxOIegv4XIPqSiBuvQzinT2+vcFB+KD6vY564FAx1hE6PEcSOQBCSIIMNqJsgc
1FxG04Zdn1La5ZVqCTWnys+CUB+QDqQ4GXO4usGhNL9JwRVXfc/7dFCfMwz7Vlrf0FrxyCKSmaNa
X30s3H5suLrEU/kAYARFJvdGL68zNkPHsiB+KrHi2zaX1U4Xu0WztRCExxYZQavTi2INBo2sQVkG
kfLHqiM4JQKcs7Dob5tx9leJW9wYHcrXtFIa1MA8jFpz1+rBNXJmZpXmhe4WbYgrrw7M3SJPfuYm
515lBNVr12wEcXBdtAPt9DH4MFQ6He/kqbk0nn0oJxehiXNYGmhPsY174d3DlriXhbB2g4DF1Xkt
2QwKTVN6wEA7tmF70XPwGxzqkERgmtiT1Itd8ZxbT7kCNGulrsGHPFjpTYDvVU/RYp0dE94Unf4g
UL7w/0SCVU5eGeJmOK5Tvcl2TQiKZo43VmhlDGRQUUXh7yGW1MXqiphjCyySMhJfxPqOIlquFrBl
DOlPiJx99YJunybtG9K0Y8R8BV1xJjcYC6Ik4qDFseihq9gj1VMZURe5CAasfia4pSg+hKbtRK69
Lm8QOSGEHtYHqxy7VeqIqxLt2KwPrLbNq6o9F/wAU5dN1zjRRtXnommfMkbXiGSofQtAmzSlrY+1
6pzgz0RmmveYT9Zdo3W3iQcLOmxhOos2uOpRAqmW+a0bcOoCnRDcJL0jH9CHIA8u2TtXiSHjOhpf
dQNMx/Q4HZ3k64mcxISHwBMN0Gdy+7xvwC34/FKJwIpKfUPub38IKpzjkuDcKSlqoqRIoW5xaDZz
uqVFJGMaknF86w/RtxbdEqm6Aq1+1q3wp9bmDN5ktsfTDt9ID1tDJJgXWXKs4URYrx973doeqvuc
eSurD1KXMd8mWvRJ9BByXqpUNuytO3kfs2w+DtUUvOtF8WOYiAXUfdsZ8YPrEzDU1b+zMMNiBgCk
APlF16sfs6n9HkBOLXWMI/Vv7fXpJg3mjkMMYA6VdB/FXOGL2NbHwjKhi7m2TqNxkBq3ThDazkbT
5CYeLMSN+H/tnRi2rjWmPwsi4sN0iLRQrD2AwI3N0H15WIunFWmrTwSz/fLH4A4MaqvqpXggVm3w
Q8W14gwotV8VfZSOjUKSAA9AvVOmGvZFDyMivmhZpR/BmP3yo5j4J7cBja5RUvclsciYjI7Gborp
5CGJwy8U6CYmpqGWpKi29nXV0+AozZ3QoDQOjbdTohXVj6uWhKhTlMZKVCqzmDzk4maqJloFpa9P
rV9JNiEYVAqPpT+qY3btKMYcucIhxhuC6yKcWhQYhrqomkl7Lk2oScipFwBuwa1NVTUTCI2lgER9
g6ECvNIIyS+FX6FwZlsSBWNxo2YAkYd+JGt1zOI/A4BFn6Ojc1yFsL+IZIBKq7oOmzzBROykfmwx
YsRpq7oMhmajfX5wg7t+7vZFhX2aAffkmAgDMpbrM8VJ8ptkiku2lufeVjF7zim1o6Nhm87aEl6+
S12SBmyI/4h0tbthdh+7ugyJiAGL1DrsEoX1NalVNqMHlV1L7GUL8Zx+DT2ZW3MTEX5F+F4MpRV3
XW+LZafZ8S0uilg9mdiJymCLnHbMsfozShr9QtLtLYdgp6y4Mmze7VhHn87NrY32vRhLdldWpLSg
WWxw0eZEscYJigOygLdNOF2MyYCAgeqin4PyaNW6h80WQiLEGjeLQFRGmHn3tEbdBqmnVt4vA86l
yTUHdHuWd+41zA2x+lu1RfVuddouquY7IblRF9Vt6DGvdJoRR+3PPhivgSbGTWcjUEvGkoxyXaJb
dL8J67R2XeGd6xIC7eQB5Nc4yh+r8NOuYrAH3UTpGx4Wm46p16Zb037JcRLEEn9AWKIQHyey0fwJ
vzyDTd94AdqDkSW0neRPlWnwP72Mm45grTy/pAksIZ+qqVISw0WzvChP4rk5sqJdA7t5X0ZuE7Fl
G7+b3ufAOKf6/DAU+MNChQcYCzLFUig3TZC+L7AVSlH21bj/JFvwfoS3LSvv2jXji52XWL25VxkO
t23l7H3Vv/ZAFbDG0GwpX4cwIkeuUCovNW52G8SyHPzST2o6fg1Sw+AtrjIgn6SCcN6sUBwEf3a+
tG4vomd6zDRzpxSIy92VWdPObsTJL02oS9mzHfFRqrQ5Bj0curBb5aq8w4rX3C63XKEmMstQQw2K
+uHTc40KBFxvcAJ7yW16946Ly0oviaN/lz33pabFO9JZWccL3A4Ucux7cF31ANqH2pL9LPrU0gqq
Mmf5z0jaUG6w3tpVmqh+1s6h5jwtk97lO4Rqwaw+BXRuGea3dXvsPWYTwrsyaGJnUTVSpfIyeh+5
HPzr4zjiF6eG8SRX/B7s4a0L5QNwGAOHLEo38SFxuT1qAIzlatDapN4u98WCIWgMWBj58ILgk/tJ
9x5VzQxpM9ssk4tlgNU5v4ilfFq0RAHS5pUGqdGZU7EZ/WgCSJxf4lGD0hDGu5J6GOyRY8V9HyF8
7qwZNfLyGRBUk+Noocch6gFODkAiNgYKzhhxnlcXZN3TO6taurfwU6AHPWpteSHLl3uEhdfIWXwF
NVMSaTAeYHtTCI0HS+14PpRPpNz5RdVjVjVuCqxrlF4QbwiFfalKy6D0XM5yGtuvkrrTHwF8FomX
8ezNmPBFmc5cUmjsYtgSU+0YYX+abAIwmPVhrnfBluSuHvC3V6/lqKnuXDNJTdvmSuP/U2pIosmQ
vvH55teLsLhQ6zirPrDdPhfJfsGARlgnC948RgaEU2YSauoC/8xd61R7THDrXYr2sJHdvFMjTKhm
zLx8vpaivSBvfhM0t3MTPCN9YHABlgGj3rzN8vhtuYcaw5A7b2wRrHjVNqqmrd+hMFEeNUoS544E
bOZ+dFmEtL4S4Cs1r6d954AUK2kGe7QllBnqzvSH/APgSJ/pg5eVomegbUx4g1IojampTsbLMuKY
C0wJavcJx7+eyDoyIUebvSf07tDlfJS01KsA6AJ/BsZLZf5jef/J3pk0x61s2/mvODzHM5DoI2wP
ClWonj0pkhMEJUro+x6/3l9CJ+Lp8r44x557cuLqiixVoYDMnXuv9a3iPc5JHHdn7Jahts6/Dduv
dbTHq39ScdhURcXOmbcEAUmYQG6nhV9NexIPctIUNuvNOsfU9p3sTsmyhRlZvJ3bzl9dhbKeiyUK
Qc+xv0oH4iobMSXa0khoGdcMtZFP4dZUDrpdehauoF0RB7SNE+5a+WAx9jmZk3EvQuZlqjKPvoHZ
eayMgx6Wv1bBABJ7ZqZFtx31sNu+N40CBp6DWrz0FCih9Y4X5iAvGSvdq+rOZIVlmEu5O402v4ts
qmM5/JarXkJYJmr/gsNRqG/GKfuUPcixp4ZcHdzsHy8hLB1IDtzXToo1WMXrI+v0itZvj090IeRi
tJzYWz9CBCzQc4tlU5eRhS78cZ1gFPLenJzgaeVayFw99kjUv114KGECpJXae6kp3gmYYijOcxWX
9NOdcHmYFAZnteByr8AgjiGVwK8atoqFGBhPi4HbnCNEvQm1+mHOrJoTL4e/nq/FrfDH9uZmUDAS
c1usxQpOqLuicPDRRr/kFZX/WqQ3nMiko6MV6u+edG6ILdMzElHN9FLQQV7MIvPXNr/KwVTbFk3+
2WfxVVZOS0qJRm3rZ0mMq7jg3mGs8gKueKcHeERzbRw3YvlGUAlAFBodliwkTGFo8DuW87pmtNKX
niQImlL8kyCm9XPQTD5t8R1vl4Mew/Tftngqm6m3OTo79HI1CEuNRZu0nJbZo9pIsVRw2g3zrSRf
0CZivCMdDnnT/VQZeChgTDxB1mST/0I6SnM3sI+95tJP4QRmSMOt2Q1btGSQQkF7ocYYflhJspe3
+7ompknMP9cn/joPAalInKjNSIkSbC0z1chBym/+cEosEH1+SYwo8hynCE7MNL2xVmBj0gNfkQVO
bPqco25WVIEmTfHRTJe3NDFL5dSQ6/MT6TYGDtq8mzzL9V2zhBdZexk289AqXG4mIm28Nm5Q8dnP
hKJCcnae12bC2sdQ2jlECSQeVzhGk82obdMWtSd+oCFlGXXciDO0bp+irLzXI+6chc3GEk7ot08L
4MttCoXQz50eu8av2QCAlCpYT2vTfIyYgMNDXCDmcw8UBRu76g6aX6aHXmJecru8KmQWY5SZP5zx
5+pSD+oUeYnLNe/p1TgcUs0qvkQ4dR1nYCtY8HW5o6g9KQzoOBHRhq+8bOAhKgPakBGrsx7UbNdx
x1DhFGk9c7RiK6fvqk33cZBb3Vi9dCzJsrOSl/RjtOpQczKyXUR/iId/rQfobmkfdb1/GUCle4Lv
J00z4KS4hrH9d68KU9ux1wkUIOiTjuWmHTlg2Fb6M63K45yplIDWsjEgtf5u1KMue5vjHBYySwTT
ucEbF5W1DsmWsBFnKJh04npnVAi5xsw6x4E6I6kz7nOp+MjG4aZuiIOdRXxjOGiwmgUdXC7FU1VI
8W7yVNKc3Q1sLeFsGSQx0H2r6ZJuVTfYrpKLznI4eZrhxaJI8WqX9ThYftoUtmhzcL0UNpTn31PX
JX/Na9wYZgMFqLF5vSkxtzyhCLtSa7eKhyILLd0ccjxtAxYlAu9fJ1NfVQytNnwkHZnIhFt7dvOu
CwayJpJcT+7kcia2kndiiwFIbfKiiqH8Ugx1tzZQ+KprqpJvK1wlTusrEY2Pct+s0aDTuO/PEKqw
kcsjfMJ0yNZ4zNsw+1H239YldF3PiuQ9tjgU6BVaSuNb5sb7gEgjSq2p3kxNc7WZvfoc89+VyNxp
eXUf1T8Hp/+oaubqTsJwJROUbAQQpN5kY8DU00trSHESC82KCqEYrzbQ/Oi/vsvTXRG6BycmYxih
jl5YNHnAeS8XMUQSD9DSr0G/7BuVe1aUYJ9r6fcVypErrHC5bE3jIdg0UvQRBs6T21GBBToVGEms
W9n9soECrJqOcYlOoxO/ojikuTdt1jZnxajHw0+4dwc7PqxgqFXpNdYbkvdq+nlyjByh/7IQ0Tph
+hPJE5VR0Acbo05/rmAh02JHcUsS3yP9W58YP5M2e5YAI7ltqiRgoAtuPp2yvSKi/FzHdaj99nNb
fVsc6iCoOxVsF8ltoH0mNUPkkZQeIcmfkXz4mq58wqJ5XAfAGkhxjwbNxnDdO1iAt9D96SjKQZUJ
uTTugkd5fJomynuiaNCnSrvZYEuCFdVhLiV+vZFfLRDp3lIoP9fmsLCknXgaaE/1HhMShKwm37vW
ooQvGgeNtYTrDCE6GeZzmIp6f0D85q03KYPRwTMHy8tbrZSD+Ic+Qj0rrz43N7oeBpB5V11oE16k
Vgn3wmGt/dazW6ncxMSbLQ4zzcyKTTwjNv6vBuEjwmxikzZIdGNY5yloaOubJliSUZt+j6SkNtKa
ndsKRqTUIXrjPDicaU/xUH3rNKfeMt7xXKu7QWuGEF6ixOQpbZJIJPx+xsaI32TPlwBE0AEKzU/Z
Xi/bJxJT899C1k6SxtYxat+LT9JYim1vfmbmhKNQ4iTkyUZ2R2N2wKKFx6BPNrZEjmwZf21L+6yU
ghhIQ5LBuZ179RqVC1IBnfOZYdZE/FHA24X9IR+IJEeaJvDVyCp6FcCRairnpvFbfQslmi9aftBI
VgBdf6scrCYvgL07UEK09n7ld6UL2zUJZOjmHU6AxFGyRoqdhTS8LfWIZzlQ/GLGOC0YWXlVj3FT
WE+yO76U9mehNB+SaCXPjAw+nvG0HOqsvpNMkTI2LyR1HWgiUzNCn/ca9xFs6SsuQnyYrOQsd6wr
d/miPq3sw0y+fVe5TKqi7uoUD3EraXSQRPJ9oCPTbc80MWHb02XRJlaOqF04iDbPJX1+jKcxMsBY
38pLOC8pORHJ8ODIZ7IsA50BCiIYjlp6Vrxk6jpVXyWU8uC5PrmLpOvJM9jae6JHcdKpXjIj/6HL
/qm8yk61XPPKOdkV47rF+pGPNTYZJLpq/muWtDjb+CQm6F5+PbpppX7EeJNjMcMAi/uQb0OhycTM
piYIr+c7NeoHLHxs6Izx5F8LSrQJl8amlpWVvMxrRSzb6ev5erJ56FdakfzpGTocanFK5vUE2IFX
wHmcnme5UMgdHM9R2kHe66cEkUSVAGVTpG+Tzrau7Myc8zCnhnd8yW+mjIFVGouCG04NV2KRpbYj
2/ewLm+tCb+aVHkuPYrrpnYe1p1kQOUD7killGe+n1RUItyibxbAwnzJT0YQwmxjieqvadG/ybVm
3fvNYLnRER7t0Ikasy9RbD1ynI0I418BHIyNqcZnrYJtGBfVa1c+zrr5tBKkZNFr6ct7VrhnHHgS
P6jHmyUMv3U3ahu9VYr+Wd0bfmqU5rap+EJlVbFuNoqDG3SefSSRTiBLVdm9EDctsISNMQzHpBiP
2KRukei/tKM7bXDXPxXjQ5QzScYS8VQLoTNITFi60ve1vlUKQyH7YxO35nPZkD61dh00jWaAaeJs
FKH+/4nGP/9viMaaKxyy0v7H//6fvxVX24/u47/9/s2bj/zn//rvl7IHefBRfPyJNP7rt/5CGjvO
fxCeJlzXAMoLh9hCQfoX0tg1oB0DfnGEq6kaf/MH01j/D1U4QqXbbQnbFS4o4r9y2QQv6BqOCmZX
ACTW3f/HXDapYP0DaqxpGuJ53dBQv2ucIcQXqHE8N2NfEnB1RPgMRCdq3b3TzE81OvkUJK5nCUvZ
FTSe9nMz0ZrJR19kDuiCYatGNZKIVPizjeXEJSPQ0UziX+vr1PXmfRPkz1qSbV1ylzgDOcrOzboW
vIjj7IOqZhQwRUfqJYTx3b7uOT9hUnnLjDr324YaJq6UmozYvPdQ1ty2EVJ2u2kBQ+QIQ8pXtmK0
/wnbd9Fr7F3oRicT5KAS2JfFHXt/kpzbKm+3aU0zzulVpA1MkdyGN1HnHyAl+oNlNE9N3XbYlPis
Ja5yLBAORyo0hCFJCwGAua1WKP3Pzh7UIxSSQxbF4c7u9U1WKbOf5JzWoiL7qHJeoKnmE+rE3J9r
7OnzVE9n6XSziBl3nfG2mdFGasj9JpelMAbzm1jTZ+u8USVUW/r8UG0SS4ETBYsuLSlp8zixMIxg
tpR0I9cAOJprg43HkmIkVBwyiC3OVCEdoMQx3ufU1A9/3NF3v++EP5nOq8T5X28Qw7CEQYCgLtHO
5hdRazI7zVASMX6sdMZ7Usm8/idzWujS1L+bkEMhqoL+Vu15U0YmuZD2Xxfz79/LF30t96phuDqp
pYZqORxhvogZBUMqGI4pSX5Ko2/iqnjTNc9oDqXS34Uif2aE9jM2sn+6AvIR+HIFbF1oYMeR9Wqo
e/9VC730lra0kZUdWyW+MN3FdvqsBUvoRTL4rBPNflYIyE5GUp8qGVultGMBV6CjdnIsQAvLy99f
BxkN+W/viLmPSpYi64eqSpj1H+psbADtmBdMkwxyyTd4OQyvdXFNzbjCp7Jkx+gbGhpGZu2sBN5K
QeWoZCkcn6X3Jh3XbTi6P4eJCa9lLdreLbP9+lJWkO4mXWB6DpLHv3/T+hfCtvz2CDnRLMfQ4JPb
zpdvL+QJIAkn4U3T2QY7DDAhceZdNyg2ZnOLM61txlt9rN8sje5KHfIccmC2OEiAqGnEZ23NxV7n
BIWSpLy32AOjuH7OKNOAqkGoIkiMmC4vq5PvXUnhkYk2PZHDSD9dmb+7fXtTm/JCiPiTtjoxr2Y5
0rQTD8KpO+xK7tM/fOIv4lv5iV3b5JPauuoamvHlE+NVz6IcOeIRbdZRR3BOERPn+3B8jgBUX3TX
2bkF3RJVGMlJQ0TmKQrK02yx4k012qFf6Xi3keP4cBVQTzakFNOewH1MeT25TwNEOuoLEptTWIFy
VuUC39sWWfDhVlq/Mfs6PZmppvqF2X/UNM0ODWJEJh0FczobDquxM4hG/vuPrX3h5POxTVV1bCoo
2+W/qyb5j7uTUaJN4o2eHGWJXrr9yCVHcB9k35U+6Pf1rwKhTyEIUp5aGDcoxZpds7Nbeodu24Tb
CQofjV2mO2Tm/P170/+r98b7E8KBqsdg9guhvgFrp3dUnMd6PqhNaoMtKcGFN2wJrfWEsU6n7DJ3
63YAlhIPF23VIqQ21TP6zSM4gk4+5r14b8mewYOe7rrQuue2bOGa1o5XdkTNaEsDaU/l6CWeFnc+
mcUZ2OZdHWrNQRFAbko6klsny+/aZDC2nCG8SqvyU5zE76g/revff2zt35cwE224hsDUslzbUr/s
8kysxji0quS4WOROmllyZ7QoVxiL1R6Ht/ui1rf02Pdjp5/dgD8scwPLoo4eEgr2QxH3yeYf3tKX
wgODJW8DB79KKWMSzfPlLRmxMoIGceNjFBBCnanYkiPL2HNePBaZbRyjzoHxOKhnoP3mFvHODdAO
xWtz7Z/eiXwM/1jf13diaoLbwbFVw9S+rO/Y/+GYKzymEIg90/hsmbpRlYc9vHcgJYJ1KJ2j8LQI
dCuVytEuqg5dDsh5pqnn6YhYIbsGu6hfLN8UJtAa8Q/vUZf35b+9R4wVrsXOx2oir+Yfz1RvZW1j
lRNLSWveuB0dbJol0EnKF0U47TvJ9QsHwrMdo5ivou+2RHKZo1BvzBgHs2t8pkkLULH6TE03eZw0
ORCjp5U4OZrDDJYD5wavdI2CBm1OVJ1ACQyyH8SEaK/ZRLXnNMlWgXT5D59M+7ItyKuvydgFdgZb
WOrXJ3KgAx7XZhcfVYN8s5pMtKgeZritUFWQRiNc6nCqC0ZVnVZTVmQ4zQNitPFlYMcX9ngaEfmm
ifIPz4z5pdqQb0zYJKZZOs4voTpfblAYgUO5BDZiSYBfNPmkfK9M2OvnJ1PlAD6RewNjYXlwAh0c
SAxmkNRU4RuNP5HLShEasrHZhbltp0A5AkfcligbjoaYtcOStf5SaJ5lj9mtSqvKtweLrkvs0MVT
rEOcxf2TPmG1QpOrfGDGOtKpar1s7j6BfVRIuGmDB7gZRkOgyjHz+54hlD+XtCo7dAnEF0QzTb+x
uURO9wn7By1P39+gzNdui4HvsUsPtVl1Hw4AqkmcuNS7souygwu+sXdDDI7pkmy7ko73mh8b8Ebu
/34RsOVt++W2NrmZXdfmhETey5flmHI1GBdbUdAfR81hlAYhhEtYnfjgWW9ad3o+3AeuFXB8Hgq/
BojkL3ld+ZZGH0wLxb6F1YbTYiKvEXWLGeXJ3eyoW8g6FV4nrOW6UfuWEX4LMmAAPM8OUQCkdwjK
zM3ojvHRIUQA3ljg+rVa3VZDY7zh3AKE2HJyuiAfy/xmcV+TUMIsGrBXekGC9Tzo5WlpDcoOBlgZ
OidqJ7k+TOcRGUTVj7/G1u625mjSLyEYaWuRK7MZa4PzU9t8RO18u2TjzPSZ8wLjUaZ8bnjoUr3e
kHWAbTNoooOOA09zygWWkgLPLXPfobuI+6KcYbMjtaixcy1KmZyMZSLU0XT/wdL2dS/nIXBU7n+C
wE1qVevrF6S6RVe2kiqgxB1itKKF1VKoBwTQ7mbWZkyjHUBh+ra1g3UZqMyTlSEXtZ3yPsIPuMts
pudKKZ1bNNqKtu12f38Lravzv95Cjso+Tr2Bz4kF/EuRFSuCm0hp49+1cD0Oj3kQhrsSy/viOFxx
HjOi8WZ/RELrZw31D7rQ9zmmTLYJFt2UFWqkxUYYgWfun64f/YIvN7ijMhYXHB1M13GdLzf47LRm
a0wJd1kjjH2MktcL+/E9S2xc1oIpTzWN81kxuvlc5CAFzOSAEEhsfm96UR1u//5y6b9P9F8umE4S
O34MjlIyNelft5KsqfDq1CI4YP0XW1Nv04d8ouyC5FTgOnzlr3xyaAq0I3G0z6ufbiaqD7180+Qc
t9T15kcP0g+NDjLxxYnORvmTcqY/w4cvtjFCZD+K9btAouTGqKbRy7LIPI+nYtAW3Ruyl7AH4jpE
HdagKbxrbEQqOU/1ka/ymkztZ1mVyZXIterQdstdIEqe83AgkJMrCQgwdNAPD/reauLvTRJF2MRr
IVvyw85NqIIxZ570xL7rqTBOuOiRY8J6bw3nB+M3gW7OaKqToU/uoS7Cc5/xUolbtr5p2IDv1PCB
bB7nWNLF9vKQsSZpzPGpSqD86uUifSHtL77ullgAcMRidj71Bp1rljV8qJycQQcHUhEtw0HVAYxC
9TiXuNfJyDCSJ+G8cbGjq06XLyBLw7fHaEGuBRXU4gDNJudoF6vqzF2QheMLWR1+37bG0S2abby3
QqxtomrObKjvAOCXe30yGUjSkjCXmeBtoMynTHYuwjmBN1GC1NCU6YxDI0JkklPP5gFml8F4ywsw
W25AWB45AeiY8HJPznRm7iuBjxAk3N5ix+qZRLlREO3LJrBeF7FPyVVtomEG1Cdkz1s89FnyYS9o
N2Z7VmAVEqAzwVbr6W7tIRwY21cWwZscKvFVS8xjO3YBFBqyQ0kRXXAvjXyTzuAL6DwHkiTIMIiC
blehtNtN3QSDc1Giu0rkBAgZxSFASLDndCP2neCpXopeOS4GgeCMuFVJ73oJNdUC7V9IuSCZnRbW
xJpEBE81rTenI+4zCYvyRO+831qj8yMyCA4t7FECkEla1oA+bPJkap44Nue+1afw2k1CMDUFfHRA
IiCM1bI7Ws34ORI7uQ+xakH0qxoq6DmUgv1bmhdXw2xDgoLaM8Oc/ODO47MBHmtDURVuraXfDrXW
QeHRtN0gbHObVdbZcFvaQmOLEam198JormqSSfSqmzJYQL5lFcpW0zqw+iajXYPo7oMVo57RB6nJ
mahT+4ns1rJXaJAzqcqCPCTEoL5bevlPWPYF0rV6r9agNAeOjRKasxbdTRH4idsv21rLxcaxwAmk
hbbniCOOZVblRP9pu1BBp1xhmkSNh3S7sfVpbwep49Nz+RZohQ02MEi9dHDjuyzrgGm1bF+681Ki
KbtvNCzeQGE0PyjV4eoiEn3R5Tw8Es9CCacX0dLCRrODfY6CiWyQiKDhIRSYbNo9MuQATSi68sqx
/EzHlptOjwOTrSs1UJXkwcFVTPC6SFRdxQqvav5jUEcwKURcbKfUDa+2fNNx696C6HO8qESY1doY
7CxOyX6qI4gfIrKdXGxdrMr7Wo/CGzH/sHJti69Lu6YDOC4DHy3oG+JilaQwL2oh6Vq9Fu7jBc5j
Lg5RmSSXYdIN5Exs5a4aHXBqk1FkqZdBm66BNXY7UCvqvTJBB5QfvGxy7BaD04D67acXp4LjGCTL
c6qJC/WjcojyAgaj4M2lwJ++Rd3yoiyqi67M1a6LgzQCOcqxFzG+qXHRXyo7gcZTRsN50DnlshvG
UYrOLQr8qjWLi6U32KTj1PhWCGhYGJGK88zcADthq77B4scokFp3LWlFe47uXCeH/gSSqkOcWu2O
WcPoaZPzA6fWsAUDqHAxOtWj6fPQhBoqtlWMPyfirJnJe5V1hAbzuFJK3sx2vKPQ4OhfL69Gw9JT
90RAZhqtieBnThoc5wD3U5R169em3h/1Vhlu46XhEubu/ZDCxndsjGkcsznhFIRguxP6pNkAOlEc
TDt6yscJcQyOpK0R6wXncb0CLnu1g1u+yuyojc13251Mur1adcwAEiOZGvQb2iSvmhxAm12LWS+O
rnDLz1ks9ktW35sRz2DZ6NgsXHNirW9RIiVti4gDoHvc7/Vm/ChK46Ub1eKaJkSKD41d+0QinGJ0
KCTazjfrqwIDAnEYOwHGsbHZqY4OwVx7N6aGtWrE+RBl6l7MDXkFhVpdEWkddR1OY6eLDanu+QlD
6ykzuKHVYQLcr43I9qLzkiTNfT07QAyxGC4aLrGuHx6b3Er8DFCpl7sN4dAa3m/Y1w8VWuzbiHa4
3ROoy5QiO40LZqpYb9Sj5pYq5t5BavRG+IsZ5bflBjiOMuIrKhDPNF2Dklzyvqjn61g2zxn63CDV
h9es/+hymjecWPRN46SkSBQ9phW+4BiP55ibWMebrPFZL0YJ0ItlLu9t2Zhoa6yEVAF4mHE8Cj8A
ME2UccSuxiZY5+gvELGlhnZGMbtz1bo5JmibxyJ3Lu1wKOBYHAigIBR7yY5ZJF4X19Yuka2WXhqd
VFvmaeeUgLrLHl25Zccxsu8OcPHOFcKMiNODO5PWobSAOmO2W1W1GLkmTAQ5gtq7oRpg0+V9c1YJ
nrAwwuyCSGhM1ysduD+8BWwsgOwX5xmcyqfdR8XVNaLTktPk6tEeEo4UIoUN5vMyts1eAa6mphFZ
aolpcY7pvdIKp9vMKFz0UK2XD7/aTk3QkioPmdFEuzZnhjITgrbN0tmr7CE9Na0pMCgsCVyl5Whk
brm3meGg3+0j38lhfGrqWB3dpHlBw/I+Kt/AVE9Q6ixaxDN82QBsjxx4sI4feQqwaSHQAZAWPFcj
SM2tUtj2odX5WREa2kXkO8eJH+OeNiOPHLF2LMlA03M51llIf6/2Vtp9kIZ+mtiJpzm/Veh/bzj5
0XZqfDQMcEqdwqILzYCktV7CcSl3dQvBBMntvV27pzQ3CXLoFMULJkD18xT6fVfdwOdnTEPt5Dea
gfPPfKSk3gpk2JceoE4Y544/D0tPGyb7Pu+Cov9ehQ1AcZoxc6u/hTZRfFOQHWC+PjW0RiDL9K/9
iD51YBs4juh2N0MHJdDUCyLBMewB0aZsE+m5Uat4S9T7Po2RpqlLUuNUYmI+pX2AjTw2DzpSAM/W
duq0RJtBHbbVt3GomGPT3dhWGVsz0bQkzL2Kvst3KfbQraHjvNdSuJWTnXe7sZ4/q1GfaN9anxpK
1ITBLgO3Fv+WkvgKJOVt0Hf+nJa7zFHf4kj367QlmqZp8Yqh+abDijIgKr1ITCSmT4q3jMqrATE3
Ro7H2V7j5OPsI3TYRjYd0e8Pm4hZNegxgTZab58jDnCUFTaGaccfUJIC+a6+a5aOxQd+5cwmRwMm
ug4FLTsyDhPd6Ly2jnIoke6pcK1zQ/oTSWQEoE/KLalJsKBtTxnDjW1jaEztmsvep2jm8+BuDFDe
D12CLx1dVrqAoUvo/IMVjG71cI9OJZgbMgo4OPWRfclkM8itxEfcV1fcPfgdASzAcfkhivnshhcU
cugcMHlw0wPMoXK76cKmY7tuVJL7vqdO9gCd87GymoM1VM8d/QZI9TQ5iGuFtVrcNGmFAgK4oBuy
8Lm0ZdAF8riMdfIj7QTSvILeRP8cdWUMr9TQECamHE0U92ilobZ9b8u8uM8d4jdYCrZWihIxkd1A
dRDDHpTAY9XMEQ40s7kyAuSRqCcFAWbzTnHElj0gHCEL7NmKVbZOrdivGQ+tDH8Y2rg4ISudgaFI
UJv84/oX64+sf/z9nzUJGyu9zE4iwyHGG7LrHPNj/Tlrza1Yf9BlfPjXz6x/nmvELKxC5/VPv39Q
c1XXR4hy+f3HP/4p+dJjimbZq6MgOGjKwJoD8KDCBP71lUVXiWX358vOrdjSiC826/+5vs/1f/3+
zd//2B+vErrisViSzC8FMX7e+jZUMwYrHyah95+//uX9/fGSX37my4X7eml+v478iGFfPLuAQDZz
eA1NjutGp+ZHs22HW6bChyFBHQC27cPN+gO1ar9HwY1kyYmWk9LY/X5GkeYtJEEwKsXDlJAa5KGi
Ge90hwI/ycfXPOr9iJSGIS2uWUMbtK2k+6jzZZDbtumil7GbLG71HjJiBxI4rsMOKdLwDQ2se7Vz
ohrVMTi2HU4ynQkxKJ0aO3daYY3XB5wVKaCTQMmxu0anFk/CpWT2bkE9tpwcdIl7nNB8YtXhCMYB
JNo5UaBtLKH+wgcUPiTq9wbHJtkOMVBBmSCKG2nyneNSUJ8r0/JB7vZ9OkVQMJBEqxUAs7j0arp9
W91hNU2y6ZqZyXjMNEnMHYHYNfp9M8s5RFC2njNduog44jhTD+Ww2F49E2hgOF2/t+xmHxnWU8C9
clXnCSx7ApvcGKK9o9z1oicAVAqB9YF8yIpMY1c/hKaiPIQ7JHkFDAIjQFRtk/WAhHHXBgrTzX6m
Us3uMvUREiKcicX+AdoXTJzu4rqLOhChR4tbZ2OLz4yaTehcjS4CD2xW9S6xs5CRG7bXudE9WwDM
naCaXmlMUPcMZN7kyk0+1e6t4hzrfLzS1/hQtWFfqj04NgfiY8s5KBrNeWN3z4keOBeQOn7ccPV0
d36rNFSTTJP2TaLRyc0Vfxi7HklyQ1pvn0BH7tJ78upKYkRd+zBhtzOI4+UjhedIlNimmpuxAB5X
BCNzLP2bGAC7Ig6OTrWdlrxb2ul60l4wouS3Tjn6YX1jq0F8MRA8bTTu+s1UOvU+yI3pFLYEGC1z
wu+6R8EC6scVvlF9Vp9TrGmesyjgpfLSj4qaSY5l9CfCOGHkocvVRmdfNGRbWHNzdHpaHhGTzNkt
tnaRWAg9pWtBIenDUYkJWutFS7EGMiaIy80E+UEmqRKHSos/U4w9fq7qn5h0o/00j9pBQ/gsZZOe
NvCO0ZksSK5xLs19dcdHa68504SCufKNkuCJiu2fbYbARQlkqlfca15imv2hj5JdNu6KyhXbQOm5
MnV91OLpDFiw2Dp1mDza06ehtuqRX4IROuVYhaDYYMJ5H4Z6PDf292R5bJYlO9QLRK5Yb6+z46H4
bnZL2LGdiuXDNKgkAWjfZkXwRKDgJ1Mko7EXL7LnY2oqpyDCdlbnWXAYbEfxIgPTAR56BrqBqRMP
5Up2WvlKUhO3vh471MwWdq9OJodiEqZztGHSnF7gXOyihomAatpsxI3LylU3UJdLbZcs3x2V1lmh
7fQcEUMjMPyomf1NtC3xfBmNJMZ0T22b3svxwNyPUL1tK/Z10AdpG15M87uqRwFdU+WuWdC1RHkY
ebaOHDSbIVao6tTtiOG6bbJ29jKRF3y1lXaoa/O9gGXgOwbSbQ1aIBmlaEbEmOPHqbpXDSpbhzBz
3+vLp5pMG0rmR1GN+/hXH4SaN03WaejddmfZ2i9uwNHDu0MNQeCwZo8++DxtH3RGvusVeyYNR/Sk
Ps4HnFvcgEhRIhgihU6Dn2MyUO5Zoz0nsnyXfafGmLoQEFlmnBYrU7y4c7eTHD6Honlwi6REM4lJ
UZqa0vjFxSVcIX89tUQ57ONEu5b2tB8WcRKGSxfVGI5IgZ+UWGk8Zorh1q4DiB4Kmsfm04zHnVXC
fEKmtIBDFiXpdTquwHx4Smhb6HXyC3bkPQ5ECaM1sGotxi5+aNEC+lkNPqKcs3sy0q6ziQedYYFu
a5+dDq+h7QAmhPU3dyaBKAlRA/RjDmFHDQglwLivjPTA3aAjV26pfKiqmW+XC/UM+svGoJmgdTtI
9JBw5ra8Q7EWXhX1JlaTl6pqmU7o40eAbGIjMi2Fgjgzul7ClyQ1fop6DvxWtp4WQg+SgpKizYT9
oHeRb8sgUgJTzdrWL/iDN1GjfG8T1ofRfkUWy4GlEeV16AhsMc0XWyP0qX6fVbWWsm2iTPL5GLbK
Hdy+eu9o6mlJ8fBRhtdEkTI7Iz2w3yuF8xKFU3yu1fzNotCDACZ80WNNaQFtYre0npZlPGgITEnp
Bh2EvY8vJyGtpTS8yB05z+bMSctkOqjJsLUyMtvjPviI8D2DK+qGQw/GOO7N954GLkBwTJizvacp
+jpoXXxGp/7TmvjZXoeAX3JIjAOioaAnUn/TF3Zi7szINfEKCpK4EORVh1z4VsF5w4Ey4Y99W/iD
feoCos2XAIoqZX7tVLTzML1fIHzgkhnLcBfU3YOw6GnURvbU9qRSkfWks3pyVI2JLB4AXCRCOzeR
POK1oOO7snuqXM71Tp+CNK3MYadbg7qPDSp+tqqT2iI6xbXMebCJgSMV0J7VITuYXfgrsJcjQhV7
TynCsjwy2V7ahkNEZ/SeSjcRdI5g/hjkvluycarRfJ6SHFXxcKyKYWNM2MZVCD69tf0/jJ3XktzI
lmX/Zd7RAy3MpvshtMhILch8gTGTSWjp7gAcXz8LwZrbtzg9fcesKoxkRoaAcHHO3mvXBUI8r8he
YgqZ6HMnPB/ZdG+7+rmuB4rCTjbuGpNqHsP36CNa7oYCOqZzIloN6tVEpJsfyUU/7K0KYCXDcpPi
gim3vKOO82pPvxXPM1Z1N0wORZ5WHFiSl5RlsKbBYrM1AUtsK48KCMWKnjbMqqZNBwX8q85KgjB6
4NPwOIipCYvHXBEVA+UJ2Mr0BHC7xv9GOEuKt8Gy2tNMg/YtKZI35UqfIgE89trqzmTcoj5uj/Hs
sQbqy70XR/NdKRl1fCM4cxP99JokpC8CDIrki4mIAfuWkLB0G4PgXk+D/S2xsl14SubKPbDboVCH
/LgS07S1mxYSj5ffdoF/JNp4wKwfjTsBsfDodw5cloPERHvasHHzN2FlBgC284tOq+igTf04xXvU
c8ZW9P3ez/uB7UzKJPFus0dYVdus1RweS+FeMGgJyWjY9A5BOmXrvnZgRnUjXruUdnaX+m8KivmO
fGLlAhsybXnBftys3EpekPCdzcS5N0TPERiD1SjTO3/BA9Bwv83h7nKzd/EmXOqdQrzFyp8Y2QII
U+j1GUlMMEQRIFgbFpSc5q0nEK3hUhpOFgFFk3ymT5BDVYuqDXX/x9m6l321SDZRPHUSi7ir482Q
83FUGxxmo79BH+huCRJjyRXhG8TkTupZmxIBND4qa6D22VCPpPNuGXeTjJ4q4ctTneXqROmWonSN
52ibt1RTfv+jGmiv94iD7KChsVROI6YYo2WKbZ2XxKZHpRID95iAPlyNMFvkTFCBgvXPBpbN/MFP
g20zR+bp+hAkRBu4KUunXI6/H/x4bjZp4MxouEx1CpYHYTenYDadg6gR1DdKfUPpBxG3DqCDlQaL
RdlaG7AW2Xn0X2SW0ifAMvIdde62cFRwsIpoOrVTjwLNaTDIm/3p+mCY0V9/YrrCMUZBaH39twJ5
3NTlp8ImrVGSd3LKlj/FcqSJao2J3DeWd3SF7k4JZanTeP2G//l3R1UBZrKQjmsV4PDyVE5qZysh
FArZnPwlyrHO2D+snFHmCDzC5M0uSrw2C8i7jY/X96ydVPCzf7x9RvVNVHF0yCt/PFGyBvWJB7ff
Yft/chVpgeI7jeb+lC4/vz5pmlC8TTa479mJGaClWIT5BRYTn+x3v2X/kQQmVHarp41eY5foXaoR
/aCx6+E/XDnEOtWkIwDi4GKszUGudc2ygitgaKkt8lCIqjzNt9d8ysqN+TozSc9ZG2fHiAzOPeWg
w+8fLvt3TiSNwuljhhZJD8wrmlMncXQx6fFNaHY/XMMXrw85UwVIAJcmUG90NK7g/lZ5vkHte5v7
gKRlK/MNqzi4/0nTwzPloTAEkhna5fLQk1hzRdhlmtX2aIT298Kb5THMigNabu8EJv5H53cGXjWu
XymrndLwwa4P1LM3FrCEgxq7YK1LXB45WK/fP7z+qVz+2octnRQZpaixaXqmhmYSX2prwTC9irKl
lbOYlpcKDgkoLC5fGt/RlNLkd+Y4GN7VJ1gABFCIaED/svAEU1KDBYJ6/ivBwLmah/GhDOHRmK9u
ScopdQ2qvObrzL52hWT13p6cN8u2Xr0hE2tJhGJU+Y9xNuz0PKWUztWRNfEXzqxN8p546htsSw9V
Hy/t1fVdAOEaBearwJKKXOdl8lmBBMMPc1hi3KxO4iX+CFz3B+LLh6n32Wy25rRGs3SswvpsUOQH
i0TJHMNGdXYkAnaWZphFBa2+iiUjo1JzagJ9Q2IVm7rln/7zQVCPoumg0mOtJfwJflgGXbfH8HK6
/uyPp2aEXdIsW17y+mNTyWDbT+7bH88bogF9/fUfr8+bBfFVZudeoKfRFSKa9ZBoB+Bmbf4iQPGC
35NSe5R9wwCVbXqqTVULRydgBbAKqkieht7chKBj8zg8g+VCdlqalymGaUdfEA9SeBf3Pm56Qq9E
58jVmHBCSFBeZUP86DpLJ8yD5VJE7GFNRjeHH4mQ1saQ4eSbsP8+cctZ5i81NPKundaEz45br+kv
FoPHjR+c3BGycAiSh1zO/BH2AHwxzeKmbor85E/5eRLVdOul3Fb9UrtLFkig0cqPDpnnvkHy2dnV
gUKCfTCa7pltP3k1stt7Hk57D3ysjUZ5Q47bvPWV9WTl3XRwVcKiG2NRELLGwJqW7h3/1umjw5R2
4n6ay30nTLmQ14+9BwTdC+Gs5uF0SNmysFREcZ26gbOnEsleX1q/AiASp8LVG1HQScod4JFTQ4nG
nbcBc74ewWOFxJ015PxlpdzZPqmbJSngvniQHSAXmfx0vdo8m6mxSZKblqn8ZSxsoP7CO+Yh4RRE
qYxa7KUXwnCLiGDqgQ7NDY06iCk/YfS/djZmrW5pBIgmuOXueMki4K+0M+WqcsJdKNOPXIzfGO35
is3RdWz2Emn67EbTPe7BFmsX3bEJCiaMw50c293QdCM9l1ntkXx9GT/ZZ403eeg/W35CVFaWBBu8
E884TuTJc/UMxwgamJ8Ev9pmjPdivsS1QLbWOyf6mFVkoAvu451XzE+LS7fybGtvVW+O735ibE64
del90FfT20ULLenGTgGfx4mzRUvVwtCjiaSGuN1jgLyn1Msql825kxLbZR+UUDf1NDc7zyBJycBA
7ZrZveFY74GT3o8EeOeIAbySDeXopkD44gR2YNRRuoZAiGPQcJedJsZB/6xb/25ewtwKlCS2h/82
sKfnxKIJXPfpT8OZbaoLxrnuBMIkdZmq6TuhcxWI0fG+aIKH3qdWIb1Hcxze0nL4VqfpJfCmQ07N
3svJEct19R4G6M/moV05BreFOzY3TV3/4OwXuEOSB79MP1lrYbHHz2nr4oaB3qSv9NMXzQ2uyK/J
cr8ULXkG6B9TiaBNePAlMnU/11VP0pCQa+wBN0GlP6Da/yJWlAWxh2mmN7k7rXtH/EQD8zFY/rv9
LJXIKe8wUM5d86lNn6Offk0hJvUg9kYgb/ltWjnfi3kpBdj0LMTwqiPSGcIsRywAmLMvJRUKh0Sv
Lv3OdZltczOgyN44tzoxX2Xop5scnTB1eHPXLa+DXoSQNeIL6QwVZyfsn6wQ14Ogm0jpBChUjI0c
rc4iAwxY65nryKxterf4BUobrnjg0KTngxcCMrLpjs95J9t9Pde0+rtzquR3idOf1v9bRljtVjGt
VlZFsW+Io3NP8lfRtyu4s3fp5HR7q7Ypg5IEN6Eht+ox2ozWdOsMPlUw8H5aFfuhJ6VlorHB5vou
JWB40nftYhtyu5eeIq+feDdSU7sKljHLBqSSxOnRTF0wGFAZgM5+jkvEmp13Gx1a6cZOAN7OpnoO
AUqCx1t1VF6nlvaJIha5Jm+Xa89htOICzBdjIF/sYPThgbt00Qkf81E8KMf4EUcYkn10ovQ313q4
B5m51vjWDe1vFIRcQ8k7VUA6TojaxpVZQdVqqvGVAhOQg1+In2sV0SEIgAA3+mmQ81s7tizHrPI0
ZNVNX9IAwem+Hzz0jxYFLCv7RBhSlM6DU2BRIRb1AzeBAOJAomo6OjuRmShqPKySEDf3tdMsmCak
JD8StHSraIgB75nD1uJzlNyVqXHvLYHb5oyghn6lcj4oTZxnD5+SG7efUk5vLnWdvAXB3uivdmFU
9X5M7yrw9oYUr2nmv9C1oIimqCBn5fglm27hLIcPZpbsVfc9NsHmsMu6NSvjklvzZ5hFr1hstyGd
QgRxIIm9mUVD/Wr0zLZN1H4maU4psAXIhiFoB2HP2gkK+2sNQdl1xTeaSe56zMP2gFUBm9cwoGuz
TVYPkz7a9vAzluxfCjXfw0SXqzitTAighD9P9S+TsiiT6/CQ9ED2JtQEOu92bJOfZ/FpZNiOVNFz
tUh5toaYiwhB/66snqrewjjWIWpr0lJhZWAJXA0/dBJklyzq35IaU68vzOguoZq6opdMPm04HHA/
ZdusaqpjyljiGjQiECZUGwOn22Y2OJ4gaWfUoJRAZ9u5aWbqrGZAmPWQmrfRIqM32/iUhN5tOPnu
U6efnKFAqdcgr4B8sPJimdOn8Ld8S3Q/S3lJETIds6g5d1BEV82IV0TFI/DepDs4bMSgnmXpqnRg
G5EznGwan/2laZoW7Wfxq7DGQxkheyKMjfHVtttNgJaR1AqkVbWqCB+VobubQjipnhU9x2HZPsmc
yLySaOU9y81sGylFAVoWoIY9/dDRz7uJXBnc+BmhDHhLIMN2HslPFbzQxLIvkV1+JEMw38T4KI4T
PbExCrobtTyExFZvJ4vTi3fPP9mL70RP5bmZKJGb7VyfM4cNYlEslaWFTN2XEGcXGyYp0taB+tmd
n6Oeuz4AbmUxS5gccYj7wgv0KRMOmiDK+ok/eiytmUQtV1XIEYhVhuY+3F4fLI1yz4hQmrvzPekc
aACicXElIvpcWTK6iUEs70p/wllIlOlhQPVrk5B7MzEZEg+tiJhrJr2elDCfWKsOT8GxTc35CXwW
iBHTswEgN/ZqofKztAVqK62p2uGKYJWY5zaOaC65hJiDB6d5SQjOvr/+xU8sDNJLD78xmhVJv6PL
bYCkwLVRdBdCzLfpnDKv+qxmWtNhppMcHt+u3Zt0qL+ECwubhDn/ppxxVll9dvDp0JGHhlXfTBH/
BLFzS0IAsjkVG1u/wBZRUgleuwEIoXm05d622e5J7PWrcehdlpYGzfVK8mqkXrkAObdCQ3fMZXQ7
hfvRafUTrwISWR40k/odaabWxh2sBhneMK390ec1QZNkFuAWpjjoaogZbeicRTGRkuYqtgzpfJzh
LRziwTkaERajlOVEmRN7qKaBCcs/5FH3KGeHRMjM2i3wnTUmOpoYs3GZek9twpS1O/BNGlwVeidu
M5chNT4YE5FPXtjB9Um2smNmygS/7JjJzueQQbyhEG+01BWFkNCMB9QXiAcwUbqnOENQKRzBWjE4
QcK4b4b8aFH4YwVlCNxLr0QJMcothl7VEtZjJgAJZ3Z+o6Pw5zGBbt0w31puoo/YDy4JSbqXNJ/K
/Sz7u3Z2b2ZRgQoN+u/FYAB5HV20pFAgkkXe0pRsCCoOBHodtq5xcS5rzMcsAmHPT4wws/pwtb6d
B8L2ahiNgBKWsIYEPC1rOKdh2qwxtWQBsIE+ybZhBRCpHNxfRUwMhqSah8Rpug3y+Lz8P3vMvnkw
ruMu6t5SRGK0NdN+LM9hbD+3ANDuwtFg98n47xBSNGkSp8rmsRHGarKITJ6cAoUXqDwm15SaZwOC
MmOodhugWgigwC/UM31j5W6GMPkoc1IaIkdTGtDNfMmzz7L2oiNtNwqovoCB0Ot275LbjPlx4Yz5
HhyDjh1xjyU7iSiC9cWJwiuZKU4O1TCmx+PFJj0y/w2XTH4vk/EbFE74WUod6oQN2zzmN1EuyPqu
3LOe1GKZjiYMx+PKtyQZ7IWTsJqR6cGZ2FnnhLXSlUh2djeSveaX3JVmKR8dyz7k7s+4iFLW4Ciu
IfJR08zTe+UNxhGIwpuESwacqsanlFpnARBo04QJAqxyqLYVNcLlGifi3aE0PEdFd9aSgPuaCYMo
oWOqADOamK9y4IJb8IkPwJLv067yD3UkoP4EVkaOGzGDxRSQKWe+mBOJzMo0j6mB1jOc++i4ZNQh
7jTubLt5telC7X0lP0ifHCFyZY+oihe3yXSjc/fiqyxkF8z6QtTjaw98d/ZHVCf0PCaf4uySY5Q2
Er5yTodknt+7oVeUFb0bYWIfADeKUl9xf9NFjrFS5ieur4xaXnvv9fN66hTmH4LjNyFMUjUjpSGG
uh1c/OPeOWyNtYdoma6E90b0xcbxCEOiLouhu3Y/rNkCg1KE1NDpSGyzqd3Ekfy4WuOvR6yq5bAt
srsUY1IssIXCUfcOpknVrg2Ds+DQwm1rxKZxWSKWFpjXgpUVCnPcn1lAP7ynSBG6+Y2IvIdBAR65
eoCvZj9zlIQwc4GvYw/YfeB588FD0X/buo/XZ/WyR6EZ4WkFU4DYu2YNMqQCBVTaRZz0mGxliRDB
DvfB6Ed7bBisCoCfWY5oNlFHuK5b55eFLaI6H+FIQWgesC59aSLh8LvgBWS3u1ozzcT4SHT1zF6f
ntmcHui9nAurYLGJm6YpPtKRYCqC+x5nQbghuc4fhH0vGwsz/e21twZ3N440cK9svpg7oM1QV/kE
1O3TLaNDuq4WlAAGcEyayPQM18Oz8O600F5TZKPbRgPWjWlwhjXmuST4XlKMW7PDfM5dVFGl08L4
7uJj6XDE0UURF1+QDoIDVvloZrPy2e2gEMUFVmNqJuBxh/srIrMU/Hoao5aM+3YrolgBbuKZILmy
30Nq4XXVOnHj7wuCNZEwkVN6SMjX2O0qTSRLZPxyhiFaV11N3uBMh6bAQN1jDUFntZ6RGBmd/ZPx
dLGwFfdWSy3OHmvwtyHvUXTgTFOkEKPdbLJ8uMk850ewUMEKs7+FkkvbuMWmazPOp/SPkTNyL3h3
5HJzkmzvkfw5GCdc5MJ4nko85W2uv4NUXQJF6foYGSfbbU1ie3IWRgYqMyGusHCakQS4hyzuxGRk
6wmFBwXOfYC40KnKELJo+nGdT+YuOJYkU+r8frC9z7Rl69ASVry+lu96B00QT51YS0718C2dOXdW
Yxg4NQncJrWIYD1d3Nr5nWs59X6JOT3nUW4degwEQslpR3K7xw6V5XxYjsaLn8rpNAIx7kzzdha+
uPSdkpeGnntFz/QIKnM6Lmtgvxy7+9Jh0My0+10lo3s/sIw0J5vM9ajcGo493Bdy6fAQDy7QPozj
lB9q5X8XJOicrw/GoBZaY3LSRuuBHMpujESZMYBX5NUWm5BzPQdv6Wggn/W0fdGTmRHHixOccfSR
Zvuwn23zsfWkv2Ms8c6Ois+IUVgPTWLTssU/dGH3HpWEmZO89pAqLlGpje3oM0kuF5W5YB1S5X4z
ApqJuVyOH+W1k6dxprnQyF2KoHzLmyk60uyJ9sueX08SpPLAdlKGh4Dkwz1Ffn+FFoHGXWduytHs
j7rA8XSV3VpqcNaWDR1BcfZYGEAdY5kwLjs1mwypraABIxtaf9yIpKKZ2bd8QAlaBLgZWD8+eEV7
G0wJlrJ50+PuEVWA2rTPuJZG47ZhJYPEgUUT+a9PrvRqZDhfOOzg8DoIsC1266sA7RCfrdVryDnb
bvRfZUtcKT3yeZeg7qlF99qzMl53E2PQdSCivALpLHJAIpNYto5LGFCl8zHXy25UBez9s+xOdtz9
AX0JevcsbrtVN2Vsbp36WAV0/amsDduguqtMkCVjrLuDCSWClSJ6EdtF0QFllXdjNFZieLMMDNcx
yzIXLgxLfVrG4Ndk2Z9wvaC2HZhUr8fJ978ZI9o018Izb+MYun7glkjCVcJqyxyTl5mF4IalK3M9
DBSLkKmMJvou5RJAmGJ9aZ1OG+7JDVBC3FgKsUQ4xixaJwqZuOqoKHCvZqaHPbHOqRmwRbQthpoC
uY+UA5j0jKYDbCcVBsemoI2XtempD9KPxfwvBaHKNVcTQlrE3hYx6HqxnYfDU2LJV81lhUcJkspf
l6DZ0/TO8Xwnrnq24FUyYhWa8bHe9XV3W0Sa+TE8Zlb6DRe92NQjRjSoECxLeFIjg72uPLa+xBGs
qa19mRjYqZaFG7NnyI9vq1kzJvvjhdK1XgfgYNYZyk8vQWSCPgAKJGXvdYjVxaoe2cffGgkGwcBC
MLeM5IPYDYgi0OwzPgvNhq/g6W7Pkg+DCKVKO/+IhCbFlGU5NhKQ8uzikUk0lOByvTFc/yZY6pQM
7Usy1UK5KKp7kJeXjEEG6uCHtFSHjZhv0xI4Rg4Mvf75UMWCFCrK5ytjOY+/x0Q1ngyrGHfRmH+U
NK3WnYNZprQ2mQ1OtYTqJ70xgiTI3R7qO/Yk6W1HF2pJTNNvw5B2uEWaZFcGiX6r8ByaY7iUM9RX
RkHn0E2eeR825tc0PSVRY79TqEDxXM/zTeb6+cFz5n6dYFbfQKT6bEyzPBFoesw8W12caThWA5u/
CJL8ZWCNU5UzOuuGeFeCE7lPYggpNfJNtP1czi3IgxXhIbzgWG6yXoDLMuoP4tkAeJTcj8sV0lvq
U0b6xbbrC0yB27EBBxL3cF8xvR/N3j1S+2aTo0h3paC8GZerxzPBnmlWidegjykqmGYZVJzScLil
uOPcJHyflT4FJT5n3y3elvGQ+wTVQbBt0+wjDeLnpuge6tn9JnX6syz9QzrWjGq5p1ZUNdaIZgZO
afDUsbx2RiqETrZU9kuWu0RqwUWeeCMBsHA1e4sVsmrvkjYl5pJRoGhZduC7lUD5KL6ZjMhR2WfQ
+Q7XCTtmb2vaZ0xzYLQT0gXwoK9Ufh7Odh9+tCRsFW6EO9A+phZ81Fa2n7EACmdxcZmkbUwhfXK3
gghJWG4FLLFjiNaYWeaayTccuLRdGilMfvmHj5maLLjosNy79pJMXvFxJgPat2S4603SkgxD3qol
8UUty4nJiXek5EiQRXcxsR9AS3FLC0rdUPNvr6T+6yfvB1zaua/vutB4UsMSCjdhf2MVQYDKrb14
g/XMREAUKUkZMAaHFK/VFNx20C4PVxDV9XZJFva5W18MtNPUFjm/CSYEpYiT8FqGpRhxPIaNV3/5
Z+6HaTX0zgZjCaMD/tpNBfijIW9Wa/fW6EqOghv0DGBm/Its3nq//LupkVqxdA035YBUCMlQH3ec
SZeOqb64Y6w21/danku4+wd4JDh7LcycZbvTBkQK2A53ksouOKKWKj2TTlqLAooqVH6bckht0C3x
GWxbxUUR4mkq/Z6TVzGHqar8sCvn1Bch9rGFk5Vn9aEMqCjGySKw8/nac5Trra7OXgifKl329hWp
ZUXjfXotO5W4Yn5OKUEHaRvtS8P0t6x8Xoco3ho9mzuu/gUhD751seaGMqaBbi+VwglYIzzzTrAV
r0qWCEEYbQLgRzR3MGQYo/PU2R6x61yyzOL9Uq5IEbixFVimTS6OBk/6vMeiYWznDvdZgWuj7t4b
ztw2L6IXgbHGyoyHTABQyqqIrqmr2DJC3op719xbXcYXFeLJHdWrXHZZZR+c5eBoHBRM06FJuzwd
73O83Ztyzj5Gm5ueVLO9imZ2bAXL2g4XBwak/pAg8UdjSQ4bYbOUjNGFwkrgNYHPunzaX9exGy8d
hQYLBfvUENxSa9aNnLLJcZ5CAIa3gXa/yuoDjNn0jTYoOQ43uOgQ4pdoenEyH50i06fO6iHox260
8YK8XSNrKO5yag/rMm8pwvgB6CLomYnVhE+0c9b1mBI8SVcDozDyINx3FnfQ0c3LLSDAl0LpdBP1
BSIcLWjxmzJbUzwk+tdmAhqt+GLMjFh2oJ9DB00UNz9ujYHWShfNh0GIe4vPeM4DhGza649uNna7
Xt8JKl4zuqUwj1+j2uqPLbYcdDj+fkhwDc4tPA2YEVaWkXBiRf1OOoo5NmEBhLmhWYcp3Mupk/dg
jzC16KJ8tByUN82S/TTAHTm65HBfBDv4tUMRrzbM+n5it/g4I+BU6El+I33+599STsWVwffZYEvL
klT+8df/eG4q/vtfy+/84zl//43/uGSf7HWbX/K/fdb+q1nQfuLPJ/3tlXn3vz7dQgT821+2V67g
g/rq9eOXYOf/z+zA/98f/sUYfNYtjMEfP2k1U56TPZ2Rv3MGQxeawP+bTnj5kdVf/8Vv/EUm9P1/
IxHWc32i8PzQ8SL4Jn+RCQPr30xYCjjNA9/24QTAH6tJs0z//X+4wb+5XghqIYhM6IhQMv5BJnSB
FnpBAGjItCKQDEAL/8+3v//NH/h92pKv5q+//4079wc8CxZPAOuNFwIOE/mW/wd+RQa5aUiyGA+K
KM3Vsi606GlsUDrbn9apf1fPxjHZEJoCkD/5V1CaPwBrvDnURs8LwZLzbSAj/p2R0NRe08HrmCmI
AWLGwiHP5XiLzp26LuZ+TOmh/4U+/5/Oz3/1nf/V2y6snH+m/OBVHvqMt+2/EXGaVnfK2AMmAxC+
isXZA3tS/Yu3/JN99OcX/YN9hLW8j8OBd0SUpeYHK0A3uk2Q0Wcbmb/+918PQcP/9XahBfwN8Y5t
Bgjy/qRNkkrWolvsriNzfEIcsYfasmjuWJLVYccyuEhJfWax4UeJ3Gh2bheigQuiXbwK8nCB4QVh
Rk6yNJKIKFrXms7s2LXNeu5JqbRCoq0dQdTwHJhvcUAKfYOnbKcrPJHULpnQVxMnHsFZUFMcXSw2
TiX3BR1iSjMwnPLxLqZawkoBNYxvsbicRb7Bhldv/Kspbhg2iFpxgJlHt7EfFSYTHD7Tapo0tpOZ
7YfjV7cx+rtTjDqwdvu3ImLyN7LpxQnZJxo6eJqCMn66QFJns9Jmh3GczW0cmGAeqT1ZlNEAJ/8Q
euLKcxi/sWA3tX7xTGCQtSKhrPQW3U+wpph2CcYGlr13qlN1pJfx6TSsqGKCzghl/vIq9hZtB6wd
eYhuN0KIi+GNb9oeg3VA8NpqzmkLCiobhUVffaTy7ouJkBWkwqX/AQC1ZYcFh24eXCDOanyZBLNX
2/bvZkIoNp4TaJTGTmuDGloDQMMHI7FxGvD7nzTHvxyD38Mozt2LFdK3eSk7KciQC4nuISuxsZp9
O5aalL8x3nLYDkanv9XGyUejBF5xphVNxnZV4rTNrAn0Z7Z13eY9oKycZ3QClf4iFvIFKPjGSxAM
9dOLHrOUaMZ2P9SIS4tg/sJC/ZK0P+tK/FCiK+mjL6urXBi4yda6yKttMLbvMfZHI/B3dk170PGH
F6+tvsyx2WZSlpvldSpnejG1d6ebe79jZQ3+mh3lDKzUowDG6od2+iNOsRZQAk7r2uApTbN1bXEz
Z3G9xq9FxqHR0vNdGm2lQ4mnEhy1EMf46GO6Qva6Ok4hYlNiWL4MAC57VOZrtzKJKjWAoYwWDsns
l1jWh5Wg45Ma8qZwLFxjDoAGu+y/UX9E1d2In1GD+NJIScdWRXGqCp5tzM6XWWZ4NhKuOXteAOSU
R6wGpmvIB+lcaEtzPRPTPqB6NXP7UmI0Qh9YrInqZQEk6ofI6h9BDrG4saybJo9w4RmUuxwThWtp
pEcUFFsEvBRdCahgkysJZyrZXFKJuCId06LruWT4haHbX090FDLodPEPGDr3vBYwMskYH3MwRgCb
LV0D3l1urHS8sNZ+gCPw+/Kt7Yj+OPITK/cHVJLlA+STnCW9mFfSDR8LXLGYW/h2sWEhbZ4LUH7e
jAXFL47LdTPp+rmoxlttewn1RPludX6yhjqwbRo69uTigjeIer0abGy9E9JxYIpfBN0CFE/Nw6DQ
mY/zObCD/KhMWmotKTdD0d+jXIOgoYDqt/LFqHu85IrDd73yzIJw55B6JR0GNtbchmXWVfs8j7dZ
Hydbb7njGoTd62BPEWMXDXhC8D3hjnPt/DBQj1E2uW8JInCQJtydReKtgNh9VZZ8ssf8trCt9YJF
WVvLg4OBZU3UNXKovt9F/vgyBBxj4fXvwWJ1DyKFJc9PVnmkweQm3YrbWa+H13ggxEV5yLgriHdU
uAnOYPwknwzDVayq43I5hQ1wKm0zmBE7hrg+I1bhte9sd2eG7RIE7j94De5HnxsyLWhRN5rCG9qi
2OQWp9oBxYUh/zocISfQYnGZICVXniKTs8QiX8V8qaijQ8ab5In7hYLXXQ2aMwKMuFlPhNPb8SOs
dH7MSXVn+4u4UsbiKDrMjv+YEhPl88Ek2R5kEDYPmQuSZBj3qq9fDLvod9SCsQ9k/fX3p1nuvKAh
rWJ86Qb90kdLITu+o0OH/ztDLUPU1svSI0M98aTmbsugijx8xBHT8DkRyzLG9NV7n3kvXb0dkjZA
ROUASqKA4XE1MpbR6nIeRrd8sMyKOIvuVzQHmwFDf2Iv97HLGZ0nDpcwyJcYUNKY9DLXNAOotyMo
dklIjGdxUSaHopo4O4pWTsphRaIarCeDMQgOF4c1RScHkmKVjMS7Zcw/615PxLmS8I1pokdWbH/R
L2XszLPnUt4BtelmynMFnlbGTyPiqyUhkU6ToY8i6mmDaaJnmGJsel5UDIiMwvYH+WW+fkHLQMHb
qfR0veBhzL3jXsIeTr02mreAJyl0WMyjGZF1gZDfmZGTdWWn2z7nhEexjremqB4CV1yY2t9TJ/nW
F7jXs8DFEzoXRDJFKxVAIokyCkpTWm6k7WxVX37Mlt+u82VUoydKup1VoG3o5w6oqoQrMWbbeBHA
jGPxEI69PjQtSgHZxogIA/GQ65pCQQTrJuz9vZV6uCRrbqG012trrB76mpvCnsZ7wgPB54hLV3vG
alHDl8vMl8ryQk/2wTUahWY1fWKOPnMK400+NGzoEXaG40uL3X/nejZZ6HlTI72Kfsmk3le4Fjco
YNqNVRMDEfIVoHDhAvDQY82UmQzuWKKgafH4Ur+QcLrO8YlvGWWNfdtWgKGyFOIQfiwtzj3hvSiU
zKC4kzZGNKKiZgKww299B+JU2ZGzSvEvdMGA5QP7bMDGay0TUW5Nj5diUv0pvHnbVu490g2LCXC6
Kfi/kUi4dSwPrT3Yb8ivNqFX7cuBZU2cq/OYS3XOfWQ1nbcbaGLfzAYoKJc0R6AeMFpG77sfcCl3
pHQBS7DfRwu9foMlKG0FVflZHQe/AymXRHdzPz2g/MBmrZBdx0SFFDSB1sMoQJGUxNqEDl8qrUMO
J/EtAIyK52Gm+m7jLKDlDG+2KRQz8sxcgTJ+lSrDZNAGG9G5wCCainy4OXEXZwUUjlEeCZ5xSAYe
lwbfA2TtD1eXAI2k8W5I2NaIJjkaejgQo91QYaK7NhJ6YNuPxhAe+4iafW7TR0LphQpv2gVAmLjW
knZT9bhATDWHB8Ptb+y5u3NGvz6LuXhNDAafAW3I1pnzbUvLzhvMQxhZsKesdoMMDnEhSFCWZTF2
IauCy0qD6zCE4+f8v3k6iyW50TWIPpEixLAtUTF0VeNG0eAWM+vp71FPxF3MhO0Z2wXSrw8yTxpV
sU/I8zIHDY6UZpITPDywTqvM81Zd8FByEYnmhn/2M1nuDEpGBjPtD6fdeNCH6RgqbEy7CXOTOfao
Bcl1ibXgE484wYN/LyImUHqYta06X2RhOVpT/IHqKV5t5/jhlQwWUBRRG5SYuRXwIRjrQi8RxFch
DNAndNVWB2S5XUibQ4pJBvWETgPlDGJsmlDSL9THrMRPSmTkjtEN4b6R1QLnO2QsxQoKRyopf5Ds
Nv40mWeVQWIRMx7j2ZvUDF9iwsfYsOzgjXwFJvm4mZDLPjQuaZl+BoObKoik6hQDnuYApijogg5l
M2a3KKzEbSeXT0WGbI+osO+WW5Mp0Q9qNwy1Q/St4pFlMgkcMMnElZKyOBYVr5PMXeCykU+16WcR
B8mdigyLHFoB5nspdwtHbi0QgwxtOP7viuKgiA3y80wtOMWsAxxr8gKjwYDF6RHOR2msdMQEBcNx
VYZoyshr7SQI75MAuyUhDu1JCK6Z9hNmfNmtXiYuxoUT0ujMxfYS2y1mqanUYpcsjtpV4vgr7YbM
nfKYDiRBeGjBXbK0hV1TjVxONYnGCooO4nENV94IW570EkICEo6fYwXKdiinbkb3ZVtZDftk1D7z
fHAotna4f4drHs8cAxqS2zDwAx7hXrJuMZSx+yXBkcJtSr/oitCmygzlqlqlFs7h3iiMK6sq5ImO
/pvLGMioUhG3XGpeIcovqyLS7iT2v38UZqk8g6oSbCViPhz/bUai9KkSsVavo3oQG5FvSXW/aRAH
gg6r8cAnnEedbFuEE+CDGxIi1pSjGiMUKNg71Avpn3Ju9+v8f1LVs15qPz0NK6tBtpjszdctPw99
1fjJQ9InySTcNxqlLVhC8rdkvlddJShh0usdUrOUQBgG0Iw6XzN9eDIqZthSaaxS5GgXmoCUMzno
bk00O4MhjW5kJCyW+l+tmQJXq1oa2zl5VsQsApQ9jjtq1POavydnIGhiUyk9SR7qQ0tpgVpGEOuO
ZjNNXGpKHflji5e97Wk2CCWJ9B7vgkhy7Yx6NjQCT2km1Amt+dalEukkqnCPK+NJrgadbiJv/UxZ
RW+wxhGtUDWz30MuRhE7V60fJFtr0OKTogX34IROSXtqoSyiVsB+gR8vSYgnFkuNsfvA702gvpRw
5vAWFTt+9mUsXeRIgu6NFpqXEJeFgwaA02bwFfUVKVuHBt26YwTqdlRWLAIn8rX41NClE4hKnrB2
pBDO/WHivrZG6wJin46ckUHUjxBX24YsR8U0PTy/D+QOQBemL5XQO8dg191n4TnBIbkrmMwGmT4C
s5y+VlAnhyL3mYSIxx2Dgt7dZL/Gp8vl3o0uBDfdMdTQ2nUjfmpTbdhJEO2JXbE7TgAEXTVpxq2O
rRVWsrn522nSbXJ5WriAprDBYq0J/jCuV1qmYqDSRF8h44i/2xsjOsZGsphEc1oycEW4GgvKHs3f
bhGo9UFmzoQjNVEZOkwgtuQh4lEzAPK0zBuK1BXIY4C4ZgABEJetRfhOOVanLsNYbemzL7NzNGLY
Q5G6ALGKCPWcREcvlPeCiMZGAhtFntSXIUQfY4KA6LsRl71KVbOptPqTsEL6gklCYqbua+Ive5hP
izmBq6oB8qT5jazWf+k8Q5viM7Qa3P9RIs6c/1y/zAu3elu8izNkgLKQdnNZ3cpY+KxwALLLpvnK
sXcPs2oXg8QzjTKHhaz11AHVdC5SqaM4aJofcUxhmMBN2sgFGByw1t4CPAgc5WTZZfnUa3SyQVdG
9ir/SZSwJYhSHUmiQ0LPX3MnJIe90QoBCNwBEryjs7s+BgaupUJEjv4iTEbhL7oWkSqZn2WTEViM
ZBnyZObmRay5aPqJf1k8ter/5W31NOTR3SiCl7+tpZ7VtOxRoWMv4lA1hIMiaoKTR2rDBrR8hd8p
OzD/Si8wXZl51KYeWTuyV7XZ6yyHCg5qFvIK+HSPU6Pc2lg9KXoDxEmEMZ1UktdnyrRTVV5Npptb
VVOP1oIIi0XKSQiYpCR8bVS1yrVac8EQW64LsxwulaD6Kh2KY6S5R7bQs1gwP5lQiQWrKhS7keqE
VX7VVy2ExDTJJQzMAMRUWE5PYQ//hEMwqBDK1sO1U6aG6dC67xP1F50iCXAb+UMN6d2G2usYMMQd
lhlW+tsZ1QzkzP5Xj/TaSfy//XpRseSV25AaaV1dw/1Ex5eB0W5yFpS1FOwzVFUbxNZZnhZbvSwN
m+nzM8pLy1v7O9RPjTvXrzITDHR4uAQKjjewbD7wSNb8q960rs69we0YzVl0zBLKn1kV9qUoP2Vj
+2YUHbiNGaPQkM/n1GgsDhSIL0qs+/MaCR7hTuglqbDHtp2dOeYIW/diKXno7NpTlkrTQKbNhMks
jjAbMBLczvkKPJXISRaUxkbQiX09qxTi9Yxjj8jew3hcELa1lIcynRBAs/9WxErYDVryhOM335Wy
dlNqRTkUFEHBetSnMIvFoPSQ77bcc8AnWD5LKA2Y/CohmV61gBFDEVH1zIvyFbUwStvqIhs4zpRV
82DNM5L6sfFkw1C5na0TuqNm14/ZbpDlS1aX2mGC+6CG9ej/Jdbk0HCaIWLghPUFm8d/z2q9J+Vq
pE1LIromy+KBrbURpW5gWIzTxMgZl/q1XHI/71VqTZR6YGJo4aVVZyHrJpWcEVwtpcQy0ir2n/Cl
kjMMIUwyAcpcpnF8DRLIcLos4gmco/2fnqs0lGZXj3/nYvIMs7zZWRIiVL1l6tqUoY/rs7MHOc/c
RmXUWmuvUJ0VVwZK0+jNT5UL7xmoJGx1E27clKdCplmIjPgAZbZgEh46CkrTq1g8humsIp6LLb8w
kobg68iTokADZ2G9mBr6XjCHTJhRoLuamZKI2kBVVfdEqh50eOuRwNSwtXhijlNJxZI6CZM2PpnC
+xNWcdVspDllE7kKGlWRDN8omb156FtHXa+vrldin4gopLp5zdaPKycTWKXO7bceqIzrNPkF+8Qp
JuW9DePISZuQ1uhdb6TxGDp03JM/Nc2uzGFjdCPDR8xw3CtS9vu38U6jpPc0jbIcbhxyT4lrnot7
OjDx/SEbhKFgxitrBPWUKcJlSBpPn6ZjUUiraFBOr2olfBVrLHhqODIpeFaDiWlEt8Z+sZT24Ycu
/MoLG2agSJiWUJyilo0s3GogXpSBpYKBXQuCZobO6CQ1oCFWDRVvhSqrH2/gOY/EZo+2tUiaXVvp
TzFxvs9WnfjFM6hlF4lXYA+aSGKxUUNUWIUUpIECZdEmW1mFSK2RHzUrYjyncf2BzsfHuO7M5UJ4
/CmsYmXUbJAqEanR0KsMAiY2jc4kyAJVJ9bhyJQWMer6J4ud+WjNGa8GjN5UTr/HcQKPPOe3eP5c
WivxmaKcdAGrQoSIYH2KxmAISIAeNwLKU5hGmsVKdh0CLszGy7G+jDJrUpq9DhJA+Tx2wFLDhnUA
pJ5X9FxrbS3rIA31yygwgO7EHcYbOx/yh/CjBejTl86wUc8Y9hxpAD5jr6sUtFSC6mlD5NUEM/Vq
/Vlru7khGz2qaclbLfjSg9gLkNtSXHmWCovIQq1ixBIbaN18VYiHJFKChe28bIpOOsIw3rQwV/OW
+33kXZhl85k2ZBqABUbjq4X9pnXLZvghNA0VmZSddXD3WhpSuCft7JZPk35U9BmtnjwJbqfllIgG
z7wO+2alt8ewCtge99JDqIBim9AMYSXxQQoE/2jRLcSwSDCtxGQAgqGYKq8Bqj21rj9NeWZp0ws3
KtTPCgEhAJrXJDSP7AlurcRhNwr7Kmb9vMjN55TOlT1W5VaPeWvNVH4yGHyNJ+WxCOpjTCFYdeNJ
YOe4SRULuUsFOpor/hPX5F0Vine14RdSoTlYbU+OgAbZTgC/pAvVU1YBI215WKaLhlUBBQtzrLc/
mU4VW8ecawH9VPmtCKjyugZBxJ+YcH7JJekDNisfiyoTIMPz7k/yYpSc5H0OQ69GigGq6D89Bitw
HECGndFfidiJfLVOkHDl4ArCKTqtKg6JthbI0uTkqLdsTX0qddW6KwFRAzFNIHI7uwhgLU6tmfpN
Rc2tsWbRk0a3h07G2b2buSVtKwgGXxQbczOauYFuNxlvwJq3uJM/5ATFUKxcWuZLbqKaYO306Uoj
aTA/R6BIunYs66e0xcUwt8broulvoj7EjpxTOkVROboQFaNVgfEnGB8SOncx7Ck6gSz+6TSiVcry
1+RlIVMEdaCkExMvEsC6p/N0bjWO/Rhr/SYPE14DqrhlRtjTGUYFhq68S4NiogtlojfjNUXnM8OQ
lysCH4LOuo25L+b/xsH6Kkx4JPiFIMPX79PAadHh4RzMh9BM/H0JUpbMIuBDC5H+UBiReCFmpo1d
mW1iMjNTXhvbTtlqQQMhnNsqUyTkpPnNXCPt+oQDcorKvblqtq2essSQjMcghU/ohhmgDiN29Wr/
V7DUCGiAZwzZASNUWyQN4mzjSgBneUSaUt10cTco4gsp0LHXNqK+16b4NenrELUfoSHprHhCKUaH
kl0dkVD6s1aP6hafDmOB2AfSHhxyaheVFVNdV/K2ydMndBn1WTf7XYmM1F/aMPGBqCfQ29AMKY9o
nn5aAZU2TP/5QLHXHDQsX8KUW+g3WMEEdPP9RKYumSs8dEO+CDnQOan4zEyjRGI0kKOnPedCHO5Q
o4Rb4bWGjIK5ZLc05h51O3iztU79exYCEkflKz+hAOBpMOnnUOORDaLorAgMgFGMEpiunWrFxA6o
Ab8QKuPxJ39spghcA5bTOGjZjU6sEUW+vL+DHsVCsWnH4NZpKNtqpHt/ly6kJ1p8MdOAOa1BgERy
KUAwfjOkiY6qWEcxN68icncnT4cz7FKMX8iwDHRewMaHj1WFZg6o6f7uc/qVX6Xhe0cu18QSc+W6
+iVH1DUD/ljwidBMq1JxghlZ73o1DMSKWetrLNeAwDpdnM5kdFGXtBYcWnadlKVTFqW+iWYGocig
9Ip1L8KN7RSjVPpTgEXYVzEVLFjzTd2Oybfay4n1aY2sSZEcuVVmztskpQJIDOJTRAn3XwnV2wlU
5h3ZENx69a4wWAQosDCgy1wUd0jJMryETIcjFLmutfBUXtqe1TcAJo9PKBnGeS+BG3GKYnFgwnMP
KkSuzgiudJl+Q4Yvu+2A0Vir5ojeC66kKLjmJP7GEjgcK7KM/WDspU7/IUHP2ittKBLmi60vMrrp
/PcjJM+Sw4UqsdCfYo9EAoC0JDUiXEWdK/KI6EKSElXCWDYj1bFdIa5zhLl6xp2Z7qR0a0w3WeCe
Tbqc3IOorUiWnAH8m5zWofQqx8GBfWW2lwaBO5kMvNWyIl2wEiIzH4fQZtbgRAmJNwHPx20jTFdS
UYDgWnl86cTsX6bylJn0BoIz5aMeyNlbnSg++dG+kqnvMKqn26LNtJLxNWIy44VL8lOIBmtS2WRr
IxGu1QcfmKQM1v0KdMD8Yx7DnlF2RtVonIrIwddmEfTaJWdr9dPUy4DnI65fC2JeXJNmClYXSC+s
H8nbzCvnnkQFqjX0dlVoOThdQd6a4AA0JgtyrSAkrKvYN0r9e2QBr8kZ92wFmVPDUl6MCcEQZX0d
1wcaKkylakQeeAnWKSUhRSNuYCrG8y/53Iekw4CILuI60EdstBi6TlH7jP5/gio+CV0hOZkiMnqL
EAbmFnuNOEQabITBawjF+cMYPEPpkPAvj7JGMT4Z7T+LvbwjAP9UmfdWHRpMFvRI0pOBApnVqqMm
MZpDQwNOJS97MS0XXhTtfsHoXIrrY1VELJHyod3VVXrOqxrUnwwIX0tbr1RYYEnB8An2rnhMPaNY
K4XQ0bTPsLrL3Rij0KRiXa17IOqsNVlDEfdBC9WfwdjZSOdV3hzOPtXNOgWfhqNaqRFQPUiRavAs
057h4tLIGo0ektoEDg8+kzJwVncB/5RNcWY7vg90EXawARo5LMwTBunuUOXSZ9ahiZxg3vsjV+Ma
SK96qC4XtzSGxs8Flp9qkR6VdP6VWYg4PfTavcxsyVfT4q2IWHZaGGQ5vACxRpM3kClwQJy9a8My
8HWtozqSZX9KiP4Wl6VlT0QAjxQOrHcF/KbjGANAD1fthIQ61WBQOhfjvRKJ5dM1HqEUNkgq2fWZ
xlI/GSpI7Rp9ZWldR5lBp75MNOEmpjxBSb0uGS6pOkr7asmJVUhlt4CpvI3ph8Ia2gxpC9AOQom2
w4ra/d+/Sp7ie0WCIIvEffn/D2WRC0zCzysyH1Z1ry7a83+/lf0h/+nv/627ZlHe/v6EWHwkxE9n
iBXoLAAidypE54bvkXk8fyzJbrGnJMGzGFYawNrTo4jN5pKN5KlKRaj4dDa5DRDKQoGyWDeLO8BW
KmkGY1FZW8nyUqEI4UyGFwt24eeTvpQNllkrIMeAi6WQv4js/pfe5lCQdnFHXEg1B5eqHQ9pZC1X
3kO8FysMXYmGkjbuN0j+rYsoVxVG3tCdQ5novZjtMfEsKQKYf5rGOZaLqoGwLWW/z993l3igL8im
A/hIaWYd8V3tCq0rib6u3tMo7ZgkjO9JLtn5FAwnEYevP5owBwmLwCNvKaewUeGGZ3yHCibBqRp7
j71+gVQ+Tg95PvlWzCeSg1vZyLk2nOoSbh6czW1V0uvJlEx5UnixpRyaOEiprMHD5WXjCWn5PMkI
M5Igh2miUkEqE99g3r92JbCetLrPcKhcSe6uegO7eNSJPgza5sBMCjLfgi2mywZtL6xorkhK1R1h
eki58YDy05IDoYMZXv4yWqRI17JXq8T4HhveqAUVX+8eih+T0poosOQg5uudDsAFe+0UP4GOOA+j
YWwiJoeuRLrWni3+rhbZLuN089C40/qMoZPkeG1DUUfSBwYxQglNUs5oeoahtOd+oYIK2+6siDKI
wcUClD6RB9eyVmP6oPXPqHQSGu+Z0CO52jEAxJEpWtsRPDkdKXyy+d8MFvMVQcUG7+CekJFpV7Ro
P+KIbXNd4HqbNWZ5xYCfU7fk3ksLLnbUWps6g0jStxGrryoNXbAV8qYXuP/TqvpZIsXwqsh8qqqR
yUTFFreeWU0nqwxpiLTkoE4a4IdG38/kRqAxHX/lZCSFAHuDxe7OWMrfRNFetHH+JpYGWVGsHjVD
O7B7cxgMMYyEXrNOll6R5QF47osHF7F2VmdSSrsmw04dLepdv5pC3N/6GO6KHDKwFKXEge5UkIUT
6HA/RmNXQIgSjBzmKtstaGGKxq0yGCdg0qOvGRlDMxrybdPl5gH/MSzhVrD2A8iVXQ2VeT9qvA0u
/3wXWuDoS7Fs6UEs+aj3weJPqayckqAyyXEZtHMZsGFPolNbq8EZPRRZNXIiXg0pKFySLovtwrYH
hQva+Q7n+JPEHNLRJG14YgLbO6OgCU8KxrFBoIAzw3y6dyqrdZLv40etErYrNLX46K16xpZp5M9I
dmAdGiUFMDHBuFi7aScFNFQqd5itF0HzMtLGYDFNmxdQOlzhWly9hKAA7Unsi5euZolUEZr0Ipk4
xglxSV/EpspsxpfJC/L7zCYRJHr5c4JKUhq+BDP7pY4i9XkqEBFkiWU+czAxkG8r4xl5VWnjeW2u
mLVdjOYyE27kUWaDIvHvp0m0yGf426I7xW99RppQNbJbDyyB1WItXKNE03ax3o7nIFSHc9fFI1jp
Sjn2EXvM9de7eiSkycoH9lSGdmql7oArbyv1uvnSpeZzN6KLLJYv6IixA32UmQh2JTc3w/dk6TDR
RQ3r47A1HH0C/KgXyeSVI9Tktge7bw58EcJUkpqFRZ595ezFTYN5edBVty7ZjTaiNJ9k6hIGI6ni
pl3+KczLEQZIeU30BFhIdR5HpfSzOjWuC69YSPRjESZ7K6mzp1zjOGYDnDN7tTjPhgJdFK8/SLEb
pKMc8CBiI6hWKCVUPOeryLGDnNIwABfcJo50dAHGcNLUge3JGJh7RDtYTZr+qQuTQ9eUi1+3I9sa
Lb0Cndr2zZjsp1XzFSwc8sPAPpkEtmNQmqPdLfugNnTMFzGVHeUUD4HuoxDLZcuSrXXzufkxg4SB
GzbW9dQOSR8H69M3hDeAYqkajd3o2teyJbEhtWoc7hwiOOuPdcOjQY9qtn66v4QIsRCCVQgEZKY8
kYItg1QfwAl4t61sELmqTChJmq6fEopNmiZQJMrcHyRADZuCEfDFKJMjm68DIFEAd4FZepUZYxjM
mmnL5beGjF2EYaoRseJ3HGKG5wYQhmKG46jCBrO1LNK2va7T00+Fg6FCcnFB0DkkLBbV5LnVpfoa
zhOYIYZiHNtEi5Q1HgsF7Wj8sizD8hQyRsBNh7alUMTg1EZjZCt4unsyC/ZI4gDCET0WRBlHSdjY
aV/DopyYCfAmF8iBBMsZiyQzqTuZopSeW3Kl5rFXjxnB7C6xJ+ZeHQhi7uMoh24y448Q1r5MvrAV
RKiqKK9CUv2bs+Y5QsjMlYXHrmJZPmmSspozcow5A3H1nFrbLNQYWpbMajG/HsWgZSiQzMCnrfGC
0GIyOI4t+Fl7nv2BO+tRYeOxei0n9iOzaOE16QvwK5M6HkBLKr5sXIDwlk4bsbDpKznfC9Egcur3
xwl5GUYlMIaJWdZHKrNzuASD13O9sVpPoYBE5YO2TkJtRGDHZE37blIbZvcDfBUVJPfc9R6dSbbX
DKFxxxklXhm+C6KF7J2RsT/39XWe1jw2fD5bnqFvskwbFCnmOvzZNkZztmTcymqbJV5Rm5lPNFDt
WsHq0dTDfW/mPDyr5tYqdMADBQFM9ZEZakEIzzJN7GID8UhlA5jKGI6G0XkAvxvIfvrlr3Hkk9w0
uS74Ub1sjQyUYaahIBg0H02qfhP0Bqdzr2UroKT34FGfNAM5blYMupuK9NG1KKMMF8LzksvVsV1o
LwRlBlGhq4x1yBug2mHkOuboxockeVHCINunC5xdUdYPlt6Bj9C6rZokV62cmZJkIUHAtdrv8PvS
C3VhJh3CspcOy8B+EIYig9D11/7+Naw/ChYLWZrWzAyr81Zzch0wWaO3JBgYpH+QcybYeKw8Najz
nTLN4iFe/8Pfj+SCNX9hrYzhqQOlezLx8NyGztdke4GGxHW6j5cNKlHzNryNyN0foVPvYke6Fm/m
x/BtHclPVSO8xp7A4BeYlqO+0C6ot5oLQXXHG1a34FPBCDfe2tq30BIKm3WsAitQ9SJrI72Hg1f5
yVbcZn7h6t/8wqW86/xWZPQS/Ua5yV9kfF7n5d1IgBHZiOy0K6k5BA83z8Yx9paTIHrC9qXBQIcT
lAL/QjST9WBFKH4ZO/mcKLZyT790w1NLZwF54E9OnTrFT/VIGbTVJ6O6wILWb+ELKdVt/TVUJw6E
FRXCc4RVZnGQWhc2iyI7PU5XnJMnlNE5VMiCgZ1jmX5c0TFkXgL9yEcKIz/VXyVIim2enUzjIQjf
vHXEeZ7ynHY20h5mTONPvUNY0rGK/ISxOp1VZFqNXe0rv04f+Z2qW4VVAAoDuSJnxw0PSb8rXpIX
4QMpAaMkbA9u6feaq7yoX5l8kMWNAu49+tedlGdrn3Cpbvsc7fE2ZJm4GQ4A5HIY8JvkY/jMh41y
ixzzypubbfV78sdXsqjhHjz6F8kjlgKp7YlIhQoo152nGhIin45TcpGLDGfV2EC/zlBhbIpnUplQ
kwiPBJgNbs7BHTon6M7LpR0dmDEF+xwWPowrN/D2x8QGXXgft9hfSo9lj5C4bLcOYNP4buZ9ccxf
pIv2KEZb1W+9vM1Q+J7UPQC6oQd651l38WY85NmRuXCEHUkqlJdv/R5vwMJsOLGFY34wTwyOaSQf
yS6b1isgpOOYt+ErC7vBK/41p/pduE1EoHmKn+8WVz08I5x0yWvjzbzCfkVQwzT5u6Xk/SRJ5Cye
pZ+Jcf8GdDU2hwuQ+O4DO8QrB3Cu7MrKlWJ/VH2UGB0P1bO1ixBft7axm/ONqOySZ1O0ezrZaW8w
ZOZWdfpH7RVn+nC0BDOw5H30QqSZpTt8Iy0rlsZpj/Im2Yf36Vnwk7PmxzvjuSmuWrwj5jkInVfp
Jl+DHbVpCiDytYO28a855DbHYMuwhNmqF0KDQgn6DsHlrTkEKDZfe4+w+KeV046ObdNtozU7bhOd
p89s35yMa+V/TpHdHhW/clHl1g7g4Nf0A0PI3bihcSnf1sBimMyumnqEhkYkSfwmvxBsEE+09QYR
4llUrt1WOjD0GT84ypQv9nyroB4FuM/0O0OWd1b4YFBqbou79aWlNv7OZ8FmZQK56NEdzBG5w1b6
aj/ElfNmW65wqndib6MCtezJNt/qnXmXIEZ9A+VzGr+/5PfV0YMUl6ywbXrPxq3wYFaUdHyljIPE
B6CX7/Yt+QSXU7uGr90WY9O8VqBg7/SJyy+wxS7b5kfxrtysW5TsGIMFu4UB8plPiGYdjLW5ab8E
kvR8yo3CZU2k76N9edHfRs/4CI7NIfSLbfXbelFgJ1+Ys+d+YxGqzvaEP3xTqZte3ATllj3doTee
shuYvNgbhE32zNz+TVRsLJ+qo62ubqfd4rZGjIy0bvwNxROImaTnkbgxftBxzjMGmPOItAYfOifQ
A89CzbOGiwZW5QzdBGkeSWQg1Unm2vHJb6qX6FMw8BrZ7Tcd6+R2MyGdG5ax2YZwuK10JWIF7QgR
Uof+GDd82VxM5CSsj6ZV+7AxL9UNo7lZQhJit3MQRh+KKwJo5HW62+6DZ6IvVajMzROCyGm5CneZ
veNT8oyeW2AUvMlyHwOpdJq3GO/ULTvTzubU/Q7P5qkCeeiIbncU7tPVOi4XgSUqFcPJOobaKfg3
whs8knHIBJiN6IMnItyK4k17GFfjPbzzSHg3dsqPcGy33H8JTT0Dgxw/mh1tm5dmjxgoRilqixfL
xcxgR+/6b3hAJh6yfN3IxBPbEHzZSMBS5AKGPLiJfRa51r4N0SmQBsTN7FiWa94bcn9+xdAV9skH
AKLgSdpJl7r/TI75K5wxpnYEz61B6jZdGzIZuDgjL+eScZTNwbbmPBRHX921tRPu8tlLfq2OFI2N
6Wgjj0yVOCCbRa9gOaHmcGeRIQzN5j3ftdWWlRKaCoPrfCecWMGisp4dBbEMC5DtcosKX5Q3hRtC
crcj10CafVPmjex1L9ZJEv3qgAlSMza1Px113+I2kS7CW+p2W0p3+Rr/C09J6Zg/4rDTOVOvAC/Q
LvSOkfvohCmC1O9i2x3Ycea8xfoZvt082nJhT4c1ANUtz8W79UaNLh1rAQw3cEdH+GTOjxw3+NHO
KUTYa6pummBBz7LpviwRnR4C41MTcCw4wk2/h8NNn/bLIXNav7VDDEB+fSJc76t4lR/zW87S6IvR
T7Q3D1BaVLd9j16q2W2/ueWgd3UH5Ut44tP1JIJxHD4wY7zwQSy1DewlfqTR1rJuybjppZ3MGo20
UoFviXt6o7yK8V433WmnpUdw6FvJXxBpvHXbDuWuuYGRqv8EsNomB0CgeCAx2DgNvx0QPmZfMrMg
v3hpEQzaw7PwvvBJDy6h1wQlgWhk3+QW8xPUyuJA3Cy9/6Y+Rlv1S7VuPdBMlC2zDVDoO9gpgm2R
AvCUaFuBhIZnwiHxL3YwffBs8eEdMCjOLokqYbUdL1p/1CMfNwbg3V/yZQmf0gC+ndjJazeQ7Ypw
n6k3Ylt7aW4jMvkvqPVY+XF6XIFpI6lBWWugTAbQ6HJjAvjzzW0OPo/siXbTXvNqJxVOJNosrJA/
9IesA6G9mYu9/MT/b5CUhNtgcMmIGA4kk6/ayhR0+YY9kh55SuFBiadnj/UblUJSPuvqqeuc1nzQ
SAr9iYKt+tc8dRYUzW1AGfqR5DvpxgGF/EmOnxkKFk/tJb4UeCr3Y+2G9/41rX3IjNwxrGs2ROXs
SB3wqm+gvREP/RftMin4VDy6YpQB+jYsgUHsGc5RzqFCis/hp/khnzgksn/JbfgwmN1tiTf5KI/1
Ltr3h+5dfaoyf2YjjKb0DhmQiDpCWuxoIVHXqdza2FofXe6bKIryQ0kqQXEh/wQLYASg5BIu9/Kn
+lhxNrg30TyYlOb/iBDB7lH84u3K1X94y+Y3vIvYsDIdGBLaeSyMNjUjgcyXBqbKnjHpo/Dj/tDe
2XYGrwIwwdPyWx71e/mWmHawNR8h5de+eMGDaiudPeHNO1WaU/FlYR3R7ZqblW+Ji+1WS3aDAsXO
nqnjuuIzJAmX0ehpYq73yuvEHIp5gMfXHtIJBh3ziY1bUL1qw0245necMhNoRW4zug6kol+IPZd/
PNhqjBEHaKrMKIOD+Ipu5d7SdewBRWjs2s/mlowoPj4Cu7WbdkJHn7zMXkCN+sWFL0Bp2VO3Yvgh
D9guPuLaaf71R4jI3DI8nlDVIch/AdhN1tWWusXJb8CbG0fzyn3mgfQ5mccKL5hJFWyDi7xQOYQf
3DPZYSj3FRYY1Sciq7rrC0ns3uq3TVGwu4BKiA5FTSdpe+1sAKA+MFdnTqGC1UTK7wEEYeNZ3Vn/
hh8SBxYVVeJgLCkOqelnL4FEHu7Pu/BRTR9ieRuI03tj6hzCM/T+R9p5LbeNrW36Vnb5HHuQgVX1
9z5gBElJFiUqnqBoS0bOGVf/P1D3zNgUS5xQ1eWy2wFprW994Q1kUMEaiAJAatIzHMF7HSOiuybH
rIW0voa3T+4jz8QbH4NTNSKNp6DZIAp1nRz6BzuYta9YHJdbBMLosr8Nxsw4QGhhOqlgOHNbMvJb
FU+Y7SJwfYdrEFV7UO18Ej8VD6OVjZ/0Axs0Azm+QlJu760B2drEzy0Wt1fZsbVn3i4+eDc5JZQg
V2oA7LzTCLjTfzCfoRAlYbWX0GTEFYhlFAABi2+D2/SO21Zu5Vfkqg40M7gs7ChqhBe4PqiBkovL
u2zBx5V28Su9OwqF+L1ydwBIpin7wXsjGuMfBKKqvrGfIOz+CH+VTshIb5Mv9Z/ulQ1Z06XmI0ee
ZdfiDi4jfb38qtsm1RxZxKX/loTMsKiHHFwN2UflNlxyRrFeGvwHpvO6eab1URdz3J8pGhbed/1O
eklW8k95WCFniDSwdBsRDwF+8srrI6Yb+s8ScX0o4Yt6nKN81G38doFE8093Vz155S4EzLtRr6SF
tU2gufmLAt0Pe4O4+IvA+6Rnh/KyfwGhl5A938IDscBKLNx+ZazFvtzXD4A5n2w0QuA/Avxkr4II
XQ1XPkrKy/AX0U+JFyYCPj8GGnze7L3N56QIpE3gsznl66dm72tX8ZvxzOq8C47uGnt4d9EHC7Gz
bhT4hW/MFgBdiPERRexsaWlA4Wf6q3QlOwVE+aVAC2VB9Dd3jE4WPtYEAH2W4aba+lDgb5X7KdhM
IDFqOGuj3OZTEWszYVjTz/Nuhgfl+blQGMsvaPswtIVzzsFYvMZg2ef9Sr9h4fCR/L2689+hv9p3
SIAGv8JD+5NDQLpXVulLehiSNb6W5t5d9xvrnhjFprDemLpdaVfDFqkg6wWXOURmRgx15v1L7S0a
1EHwHNXI0ub+hozYfQc5TrkO9jZ81ykxyIx0FHpn/jX0KvmOKO/NeugW1yEcmEN2kx2Bowus6OYA
AzC1c++8e5/9NHOf4nfWcPtMCj2gRDWX98F3wpFKyIFyNmPcVT1VT8ZL9UR49O+woZwFt8Wqe6J2
1a/TK2Vl7TbRXl5azyW7rQBQmq0IngRL44Xc+qF97RymMU/5AwA1XFvBkW5bUunV8EzBjt5ldZWD
kywW1Upm5Mew71FsWU0/yn2BFa83Rw+SkNEd7Oeh34lFe+P+7PqnsFpJydqQ1xnuMpz689qxbnBr
p/SbGD4UcR00xpn8Mm2gHgWvXf4LQwTVGfVVQgbQ4OfheGv+YLY2dsNN/p0oCOZQbAdutlyXd8a2
X/MG5CttWTEQfIBj7M+wJqYlgedfRl+Ig5Lh1s2UPsMl/JGSlvnLfim/YT0QVUsC+JNEIJ+AC7Pc
sa7zY/UMnUKl8FT20kNgzD2jbtlKjb62AEF3IkY8ntHM9uNnSNO2MFBzsaiwvVlYJVsa8D6EptfJ
DjtjrokLNFM3BbXtJarh0S74+P8RIKwkqguWioh2ldJi0FVyjsN5cpGqhDCljfGzFGvVyqoNntus
JHUrGyk/9Wx0eXV6Z0UIuyQg9wKlDEK0a24jOSzWMaaPCz9voToPbIZu+iEEdjNvmGzA8R41YHDV
la70pEt99s8PvV1eN3puriPTj7c9fsB6rZNQxmVcbMW7eM8q0V4JRNIRp88ymrDgE5ZJLlGpfPxg
jnilS96a4QJNTADGODuWAemDbz8BsiwdPycxB/cIBZHGsw73FCQHLdoBa0QjPEjRrUfHoss9G9CA
AvW5vOl09U2NkBdPw0n32t67PO82QMENLFOzyApqLpyemrmA3V14w7uWu9cozKuksF4Deew5NNWK
rSLDP+ZDNLrqgFdO8HwbOR77vVVhYzBCtaAzw+DMzR/16mnQQa9OPw/sHo3CoHqTwvAgkFIv++qu
lsaIGKnPsz4+dmZOC3V4GnJJW9c66qetuVIG6zYaPCeX1BuNwhNt/7tU0e8tfOdmlopLAMahWMlo
mBS5e5fhzrKr7ce8GY1V5IEGcvvxoRvV73wOEhi8XukT5W+2hJyS1TYLVJ5/2irmmsL1YfT5+EGW
V1XaV5sGlhVxJo43WL4RtHqnkwf/ppQgnUDGGNZu0axb2QvmkygYmhnWtR2LftemJJm4Qq801MEY
A436Wgj1J77TGt5+ljsLAGegBu/CH30aG+OX3pVoTSHeh5R/vDJi0oXJyQsC+01Y+FTDij3/9r8l
fs5JyCABlP+trrN5++ubods24CXLMIUOO5OLngi6mH2spq1kl06now+RCWQKWs4LFRuqKsHWJSnW
pR5ucw1dScyoH76+/Gd9l+nqQtFk22RCpJ/o5li90ddGZpXofnW/3F5fyJVH6yCkiyFNACXMgeh2
yXClv76uguzQp8dWVM0StsFwS1enG/tNOUeuEHVVe6Vk0oLPRwlTrDTXgdXdDiZc+FEGTZ+U19Dw
rk0BnpNxMpVtpm100W0v3Mr0jKdfQFEx2MDpTnBHJ19AiQx5AB5aOq6MLEJYSMhCSO8+OtiO9N1H
+Y/55CQIw/LtmZ61DxhYjJjjrbLWGy4sB+vMvajob2marRuqOL0XI3AVVcoCZuVIAxMeOOAnWYF4
yI8+XDRXsvULX0I7twBVKB4WFBPZ1M2TLxExsRvzXMJiPaXdZ3XJg6UZ4CTJtJoRrc3p9VtK/Zrn
OJ4n6bqCiVr0pPbAAWCZxFsNGwIgxiG2ghQwyOzzlgz+khutoN3CuCrLRxsMSD6ATK0TPm+O7QnQ
Stq6KW5JxTKw6/3XH/XcN1U1zYIia0+qVyfrevB0nA4ir3LshIMQPzZUcoruwub5WKSnK0dT2TuG
jP6WZal/LuIepvNQC7V02tI4oE2zbxNr11k0v2t2TE4L1urS/Zi3yDEIftLZmz40ruF/oHPYxXvT
Z0XFVX7b4UJhYwYMD9rW30U9aZbkr3FRXo8DAhq5Wazlyr2VG/9XVibl6uuXpX6SsSIGaappqLKw
FSQ+pyXy22YUho5wuKpRDghSU8/KUCtA4rBh1DIkfNOxDBIHseBNj9qTPLWV7VVaxo+egqarH6Ew
YvbvmL6/21GJYCCaC5qHWsHYebdugl7v17d7NnZoOoO7SXNMNT9+/7fb1SphZlbA7bKy5o2Cqg2E
q/k4yU4pSfsQMVKfOP2vvbELNXqXHgA4ejKz2JbrS/dybvdoBG5ZB1EPMPRkCXgASxTJHkonMpie
WEU0LCa1kcGnJ1Soxdoz2E91y4jdY4zR+cnb1y/j7PbVhKHqMjpvJgvx5NvBN/l7DfYAihalotJk
bgNAosODjczmTNWyWTXtPHhZEYIg08dp1fvQpq80ycn00OSgsffvGEDxpQH7z+tQea+tiIard53H
Odo9MVU2Zq74nR9a3/2BTsQOGiUN07DdTipL9SRD9fWDKeffrG1anMaqbn+KS2BQWUBy6VTZzmho
sZsarEBQa6seqRncX6LNqIhNTOM8RPnl66ufOxdZYZPimYzgnnZyJui9qzd6wpkwTDo9Eq2JbtI+
b7twrXjWQ2ikNEi6+sIzn4tauoxiko6+D0p2J3JyEXbh7RB3pTP2fEsAN6+mnb1+/WSXrnHyZMgn
q/BEWbCA/K5Hs1zrdnIh+J5dk2wGRRPsC4bcp2tShGi1qDWbolBWWscIYCCKiJ4FZmTpHj9tGl96
sDSK5hq+zB5SE8N48MNxfBW7xS4o2+tWhh9qqwqeeDFTKouOgT/4r0HurepJkxRLuAEtsOEBHRI6
o5NglGfd5YH7YxIcs11QGl+/OGXayn9Ge02WDVtDnlMWQPZPzhTdyBtNQizI8QCnz2qO8ZmOKbkK
CApFcraZVcUPsLsZOSB340kFU5Oc1DdHRf7rWxHn7gQlV5JVQ1Ws06BTmJZsD7lWOEX6S/IYtvsq
/WurVpjjDphd1u5OQ7DC13ZfX/dzdgJq0gZYZ5lo69sfb+i3wCs8pR7LKC4wdfEXlsqerHjZ8yxv
4aMRdCf/ya+vOK34k3fO89mGBXHe0PTT7FhUQTBiVQA7TEehNwSZTSr7nJfh4//DdXRVVvjARHN9
evLfngzfA8hlpZU5Nr2b0cV3CSVuZKov5Jq2du55frvOSbIlabGJ9ybXQZKiloS+APNNlW/OpB5Y
gJLpzBXv4iDbYHjXE7fzFz3cWEV44PHpNbRNu5LEhLnSEozBzaWi+fIqJBOajbhGY76JrYNOCwrT
zcApdARuGo+eEf6P0O9zGS8FFXgLSuEgelH3aYQNqML17j20llXVpcwPtY1RVN5qbFdZ4ifYhTOh
wwYrmwtPBwCf1Us/G3/CM5c2HQUlnMkOeCSz/Lz52doy8ILIx9O5SGHt9NGxsxaUp4zaJi1kEdsv
igVSAtnHHHJTVy+yDTAk5QCPcWt7/kuXmDLAVdR1jF7fo7r9S0YTbxG5TLAtw6aHOSrWqjSMZ4w/
w/GWorlYu3RYM8EAvDWh24QR4AG79x+DcTx4wfevV4py5mAiobQMgoEMMsw4zZbieJQ0yrQMP2ME
AVS/u2/jdK916r1dih90I9qZPER76DxPIglvK+HriDR1UP2vssDYDql+D3n92VCKpeLnD6MUvyom
XpmqVuPxHqvrcfBp7BQmOv7eY9ma2Cv6bjOHlLjuMQ4qK/jVVrSH1saUSvcfs5bRqYQgqCZ+xF13
b+B6NdbNvYoydNUi+B2mDEQScVMW/lKHRljr/IUwxo6jbxZ+B5cz3CeqfgWXZK/W7T2UOa98C4d0
o2nK2+Apa1dC2lun0aGV6rFJlXXeM3oMeO0ubr56EMS0mpYoSQOugLMwn+5T1btoUVnNvW8qbx9/
rzWvqqzag75dVC0KFSpwvjoWW1TJHYOxYFPKxypsHbcnpin6s6amG3gW2zhIr0dfvfUM/bsXoQ3h
lw/SmF3DdkFzx/cf/C56KXGQvap9NHlcT7qr0+pab6w3PMzp5tvlUwYd8TZqsbpJ0Tcem+yOGpQ1
NQnbX1ghZw4KVaCWSvPJAJVpnQQTN0G1VC0H0NHIkGVeOWxrlEvnpqAPmZTGChXttwAAO5CMEjiL
zGePqp4hqKt1zoV7mY7zkwCqqZaO3IRAy0Oclih0Wdq2y5PMQQ4EeDo201IwEdUwQwQv15hKuwV4
L8+lvDv2Vv1TyeT7qgRZ4/u2vszanGmiLXmbru4vHGLK56pDo0KTTVNVbFQxT2N76Q2t5DcmjsZQ
Buh35TZQWQYvgMu9nduXL24yok5oqbFTWehs+VK3afBZuXCoTeLIp68IfVvOM9vGB5CM5c/YXw8R
FhpDg7ys/YAiQLKG/5dIyw/dEEgdsz7sh10aA07UcPyd1DTqiXOutwJYcYweumz+NJJdDJ2Atnx/
i97feJ25EvAniCWqHs1VAXLWLevFaEq3WhvzLEGtojiHtpae4SzRmDMoG/GFw/NcpKI+wv9VNuht
qOpJHlZFdR5HcKpQaG1ualUwei+PaFDN2rg8FF16iJsB6I82IhaTHb9eeZ8zaH06TRULSWhLGMZJ
nhm1OewmJYSOYjNugq+06IfhQLduFZjFVacmd6MEeOjri55ZU2TtyF1bFomRJpsnT5xXWdZ4bRM7
WQTkEyxhHlXH0WwQ/Qi/Gy446RSOXH9MQmsPivrt68t/pIB/7jZd1nhsVdEV0zROEzMviPNUjwtc
74xaZ7bYsjpMFegdnr6j/j2MzX0LOYDxtsFMWkLaoqM7UbT6rJftp7LRDs302xi9fx8quPx5b9Mx
yY7DcKc118j4bcMMir5VXvpan8MEN07RQdJuGNz+FNJ+y38Kg7612STcOKR7X4MNPNpvISR8JCgv
VAfnFoZG08/kNZEJGSeX8oEKu3YtIieK0DWwYHh41joxmmsLnDeUMSrKWjx9/WE+J8w8HorpGiLn
U7A5Tbv0HGFNycYkhXgXifyYDcoBSYaFnCsPH688cpOlrloX1uPn9FWXKck1eUrWufDJJjAqmhi1
a0WO1DTbIW4xsou+B6Z89fXjKefeqSHT7tLwb+G1noQw0q4+CPi3HS819mZLDY8h99Rw46jMXgpJ
u4p0dRXKxspGW0CviLKlBtOqGTYBoEBEqrC10DCtktxLK+tMEOIdKDL5u63KJhXhn0url9QeMz9o
vyU8oDHw7zWjJwa4V3VQ75r2RcGQcGaGaEQpl5aaMZ20p/txCn2WgUgYJ83JtTlAMKDx68gRBuIS
OkQ/OiBoLchWRlzPuk2NptsMgiZyDSiRpHgw8wSgihP8FSeLt651R/w2gusPwVtbgQhos6k1Be5x
n0Qo1nASYDHPtqdhpqjlAmYcoJC8SVduld7FOiTyflKQ+RAdqyf/TQ82CTyxeGK0HT60DKTCXhod
4kUffxxBPIF2EqJPkMhptSIH13WvdWVsP1xZxkyeSPH4TNtaMUf7GEmO4Ad9PZBvPeJ+WGU4CHGJ
uaoURwSeV/lUBlxYcNMm/fRibTG1ZhRb6KcLbgzRcPV1At3QSa9uCF7ON5bmsE1K0GgFgiiu0Wyz
FCUSSFNvsHOWWl7dfn0TZzcXlgOML4SK/v9JIEn0guTBy2IHTieQKh5bjpSDbdUXirYz/UZWsDCp
ewnqJr2+P1cwbDctzYs0djqNoRPYRLtBsoM4XRXtlhTqgOYBeHDkMmrNwK1NvSrd9qqzx0s38jlT
mTr0CmMim+Ynb//PGxlDGRox0qyOUqF70fDDoi/XlXeMkuHZmKicH/42hXEzEeET+8f//QvnLegc
6Loty6cdObaB2UY+0WyI3LfpfZfgy5LSvRCs1c9FMk0wIiNzBtr36umu7asoVcaMiGFGjBgEOv+z
OI9BZ1n7aMC6xCRmhVrtBK0pZl3NKkd5HsvTYaViZUQuDdIcRc5RkPJO47tAF08Jmjmqi9lADzyw
UgA4XQ7D56INNhS6wtjhTFvGNksbCb82AtnZbCV8vaU8P/Iq51jOXw3yxah/9j2pGlp3yF7YnyY3
MS/JMul+OUP/XVIaJJGj/NjQNkUS0gZZEwc/mviHjvBLJyFX1ZGRmsU2SAHAfL0wrGkHnIYDPhRD
Xl3RMCc5OedEoyLw5BWRA8kYlg5C/zbCDyhQYl4VBWC/IElldXXrk02QEuyFXa1l+8Wy9UMCtiZ7
7z2oK0HSOhXpUsgBidQ0Ho0jP7QCx6KuN64N4V4PtXqwe5oZOYtB1vKjXkePQqvvkzw7il6+yhGq
xwsMLlP5UtrGsvBwnoJGeaRVTQtSHEaluNNQa8L8ahIefg8yhu2+nWjLTDWv4BjftRoSMLlV7vxG
Q94Cwx+MI13LQvDUfEoDylyWvQzitJeRtVSvfJbDDA9TtHZeP35umQkmtbzlvKCj4mc/QvnSqaqf
/fYWHVbiH9y+09S+dKuppZBwshXlNkVsyY7abceQczFtiLLrwAf5g2MouID3OIXxpkOhHMIyPYZe
+bPxq80o6wcpIMusOwJ2URb3aHHcjnrZkZaKeVT6P8MfikBypPEBJZjDLQwvJ0OLLJp0pqzYBBkt
mW8ti8vOjWreauAep1isWfyWjAI+8lI5bJ0WJkHm3dUV8yxLunAMnEswFFmnjITgLaYy7s+oGFtN
HwYIiDhSrcyUPr3zeneL65/iFQ9ZORzlHKyOG+9FNlyocdQzR5BCMJySZoa12mm+ryrsah36tjO6
yhtybc+I/T9air8sRHof5q+NojmaM7ybE7HMALjjP8uZdZW52tFu6/u0QFDPzpn65VOnal31AChU
N13R74FSJep7v4w3X+/Vc9GVnpZiku+Tj30qu1vUVvvSyzKnC0G0WemmaOjvJN19GaWbMY+2cmet
NB+GFijNIeXmwJHMOrm5j2vQEZYPdcb/jqnnz7DXnxNbfhvRggvtByUZjlElX6ipzn5eRWEsySyG
mu709NUlEQalXWUOdLqbwuxKQEOPXp3vZDnYeyRbadwvh9BbD7Zx0VfoTGLNtafOs6oYglj959oi
5HV1pResLcxT5vjBs8D0K3bN2sgWhhTew6zf+qP8lsfyG33qFYpt67Rzbwy1uYeaP4tqGxgz4tOa
nF5//SXPFbvcHOWMRg5G5XYSdRP81xCc50uOdfaM3NhqGI3n0CBcer41oz69klN6S55h3Jie2Oq9
93jhDs7UVXwZWWi2SYFln6aBuaUHdZLSXSqG9n76Pp0pHK9CxLx+1kV7j7n1Y5aYV31k32DdK8B5
ZKH2jFPhW215e4won1NE9iUsa+EUX9idZ45jRQNVIzSdM+nTdL5F3xIPyCIFCd1QV2fvhlEc4ooF
FHjF3m7SS8Pgc4tFw2ZLNRRVpdw7WSysDDdTqzF16A6sSgziSvRMZiivLnLTvw/9gf/ZX9jO0zc+
OXmZ18uGpjGB1lUxRajfCvd87PpSdmlewVh+GsEx9nDDrfray9JLjW/r3Nf+/Von601IYRTq+tQo
E+hjVYELwVRBqYsKRwmORZ8hwGYDa9S1tS8XN2OeWZBw7J09CDatuYCyfpgUfRPdWnnM88p82MiZ
/oRQfcIkH3cS5JbicZ1PtrmdJW8qKT9AifWR0NdqmrWoSOysXd6Uhw/lYyCaCeNHtPnydz1VHOyX
ndBokV0Jx03lK5sitZZp1n4fgjdPtZaiSkHSWVsbDjYtFxX3wDob1nIhdnnZ3ogE0RdpWJdjhf9z
cYgQ8GkkqKYQQOP2OmmHjdbAUiuaX2FYH9qKu/TSmz5FwSRxx3sjZlKiCiyNMkja88BCwibG2zf/
YW/8yXg20wWaL678jJXNS1SZmBg2M2nQhjlC2qJftDImORqKNKsCPtqHwqXgUVY6KEnYePrWBBNk
hV6xSnqQ0nJyzIFm0Vms8MGqd6M3xGihppwjZoGTT8YKRF5grWvYe9rCC7bsYJigjFrWodcB3Kw7
tOkQiuqGEIOIJrprEpJETegIg8RyzD8xqe4DS0Qrwbjxe8tfoywEZJwO9gwThmd8NntsHLR1ii2Q
LeV7ZPTg6LDqRzvdI3W+0HLyMUvuN1XKUWigGhfBF27xDhLRu4AeZAXVwXbtyRnzvQ2yvVeme6mq
wVK4YJ50KO3Zz8pWntQY3mIaZY9hv0HLcGaZyN0yOHiyEEdyc0jeiBQL3/EN/q3IvZYxtWoQDtB8
Y1VLm2lJ9GaxF4O1s80BEik3OcUBRNLX4FvXWoTuoetfdUHznFlev0ibYf11uDy7fxTLUggOGrCV
k4LVLKqiHkwCklq5i9IkIuOLOeQ4XoAS0gdz2YxixyNeiIPnkhT6H1SvgCnAKp1c1vAHNFQ8TJdr
xj+KLG7SKKGfn16IRGePI4MMU2NiyxhRnFxHBxyEeL1InW4QTtM1cKJQgk9g69JNyYDTzfLA34tS
vQ6wxSmUy5nCuYjPoWqZvGO6sKeFo8iTIsk7g4kCHI64AHHagH/vJPOK/30DUICiz5653nhH8F/6
WGsvkES8kksEkm2aj/jSXtV1eRupWGrZ5s5NVCZYBmLJLkY0HcqZs0RJ2YKV63hx+pZ59V3je1t0
xXdiaBFTwG2qNXBKb1K6+R5GIR4E4qRrFkNmHrQGGbiIcNkM04wwluZqiVqpP0xMJ3k4aunoYNcM
6NuaKxgmJ74MkP9NrSKAOS0EfHy9MCkP7op8X9oZGHYd0oBcj8fpa2Yog8H/6qOFHZqPlFJRgkdz
PiCfFe5L9JZQ7iUTeXUxhf17YucTNzR09BaKF9CoacNrmyQVr4IQOQW6UFVi1Qs1bHErL5FxVJAQ
jrE3xvIDFwIA6nWcv0OkQphURpu7b5HlBxjReTqWBrV+yHscTAcw/1Zee8g7CBjaCjoUzB6t1txW
MiTKuPRmTQ/Htg0fxyhHfSOZQOJwPgOXC0yygl/vwXPnpalRogvwbizVaY/+dl4GcmUkadSmqB8y
Y1IfEjPeDZ28jhTsav6/LnVaorU5esMZko+Ob6GkmKIvnNJjRyZx3tXShcc6myWb1FXgUoCjUc79
+VxyoeZZoZc8V+RUPm56Xrr0+2w15e2hMrwoOKaPMNmRG77wmOeyHro0tKRItajDTrIeswRWkMaE
l56xLwroSQLlpa5vLF/slJzvy6+/frHnr2jQyZ+MTT91GxCnBt2CjqFThiUEsPKAqsxRcYenLC7f
a84QVJ2WX1/yI3Sc5lkTPpZeJ2hl6xT8M1Y5qv44KDhhH/tzHZPDFowjZEuB0ahczsbavK/QZsIL
rovvbfuAETaAmIEcoeymUV8Gx7zeSxxUFWRXeKZJTUYajGsxAG0wpAzVCZxHrMTYRYDeaHS5kOLG
jZlb5nzEotlz83pu2ey3DlYaXgP0tnctOroL9souCNCXYnhb4Up8X8YQ42o04RKhOVmiPvSiuE2l
dJi5dGIBNC/82kdNWEjRQsU/gd5sB+t4Yp8XFaJJAAAxCcvmVJ/pHB3/l9BGdcJAHO/rt3p21bJm
NUZBjKbBoP65arvexSvNF4nTFfl7PGBwTCfFHTfI192o+rJuFiF8x/FSI/PcAkIPiEYmDV39U2VQ
tdLg56qZOChUv4cjn0+M1XGI62MyYTD6Mt+j+3P4+mHPnf5MnkC8y9MPH9n1b5FHFmUEIBnlw4gj
JEOuZi7AaU1Hf5kZ29BWvsdZcZjyk6+vey7i/Xbd0/o5HPW4zQw5gdjcr22s6tEZqm46VXkqs/Zv
b+c/rJ3/lTbJbRakdfXXN3GmQ40LsQlIjLKUqHDSKq87G0MPTJkcLQ3v+r7tFgGwdY9urFrGNTYu
+S8DMzemT+N6kH247DaaGfQNFT6061bWzKgczXuLM9SPTLP/HnraHq3KPnERONViQH6S8uaZcLEq
HbE813gJwUguVRVYXo/tXoXGoB8inGOMD3WDpMkY3RMb0e5FeWrlpxtyWmjRsE0q2No4tz19kEtM
O5SxfYJ2J26iDDZSIVFvKMhfz6i8aBhn5PpSesBmo4ISQt/ZVdZea+BxV1e46WEMCZRqmRrdSzvq
HSZwlD1KbayBe924poeSc4f4JZ4mHME1GhPR3FPREI60fq/H/nbKm4tSe7LJiPuKtYGlwtLz+yfd
G7HBqg9h1txg95AvrUja9ZGx7JCfDST/lzSWw9Lw6y0es/WNUfq4RUF+xaH3whFzbtOIyYCawQO7
9RTUGcd5Be4yp6+eU11l2lOLHEUt609GbuwY+D7VWJRdiPTqucUrwGTAhrAYFZ+uJ+pLD99CAoQZ
WzcqgvfAbl11oVTzAiXcYHKHUqYRXBUIx3RDLA0T96YPwtDxwuS+bBhr5ipj3wTXDjX8lbr5M3h7
zK3acZKWiHZo8aKX0CCojmzWMm6hACsGahBf78EzTAEdjgU4D5VwQ6/yZF940hCDqYzRPHKTFfgp
GO4yHe++VG70hKfCfwtzdkh90oD+eiT5mO0JATB7yOiQexARJVGv24YoXKf3uOqB34LqtMa1ACYu
+u1YesSPrbZyTQ3x+BzFy1rCgCKWJ2toGd/XoPWdrx/qo790ciaS7RvKlEzZtH+mFfNbRBPmYCe1
qsVOj8V9QVMdKTX7UGdmOy/VfqUIN19kCdLhiaocfPQVqOFT6L0e3iB1Gq2DiDIA1Urbty/EoXNA
DEDbjI6mLMH61Jj1emPM3ZZgm9v+VRPERyku9n4GMdrQISLXeJyU6HhXRn9A/PG739fXBqOvWetS
edaV9ditEj99ryM+FCr1wNyS9wG3Aqvjn2hSe4dpDWgfXfp14Z3KZyIo2AigAgDcGOycTjXl0PVM
2kYJ+OwSI6UIvl8zEDZceYvzMxgR3m4/ZsGm87eiQ3ogC6PxWshoN3T+mzwU6ncGaEy3YxSDNHfy
52wKUG/KcPRGtssQ/8AfMl12af0ddVR0T3BWFDk9jtRktxhBKy1CdFXx7WSzDaiOG3ZwR7BCoDLN
LCeOhI7bbkotZWvbTMUhR/PpC0+TL3RT/C0Caoj0xTQo2nbSNXXf4SnePVWF5oM1FNJSLnKQp5J2
ZxvBUwoMaaY1ujLrcnIlW7KvIvHT6gjBZti8eYa8cA2ymbR1ALItCvMVxdJ3z/W2vYf2kxcaC0/L
9tN50loP2GC+TklhHWtPVVkelKZ5U5n1tfy6DVSF6T//sCbXB5+cv+vajchrBuT+DtX6duEF3a9r
V9ZuBKeBp4fRmm4hlPSywDJFWHvskCkfUQQkxLZofuW1M8aT7uggv6bZ8PPCWji3FACkaTKgFYra
06nawDAhrmotcfowi5GF1GbI+94lXtWvqed4P4HYt7qEiecUv+DZRIlyAVlyJmmBIGiDMzemE/20
wYvddVEkU4ImMj5fF+ePpoXEcCsK3g1wUkcMxXKERzoL0Fq+tIvPRH9aJcx0aOOSIZ5231Nm7E2X
BKkTNZhI5mno6BkaZhZC9wutgF6VQUa6so17gz2wSlwf8dDKcfMM32e/ttdqGt64TaFutGGyAGwF
IoT4csnGpm169xq1zAWGSYfAxjiU3GJNVkNOWJZ/n2L/44+0qPrPf/Hrn1mO8arn1ye//M8hS/jv
v6a/87/+zJ9/4z/XOLdlVfar/vJPrd+zm2PyXp3+oT/+Za7+z90tjvXxj18sU3A1w755L4e796qJ
64+78N6z6U/+n/7mv94//pXDkL//9e34xidAjRja88/62z+/NZFbJ9ih9tuan67wz29Pj/DXt+tj
VR1/+k31XtfVmb/5fqzqv75Jpvg31bpNuQcBgFknDa7u/eN3LO3fBrAejZ4PHCGgKBxBaVbW/l/f
dPXf7B2yfCDf1MQgo779q8qaj99S/s2YkGKVyYk50d3Mb//zJdz+fb79/fV4Kf/8+vec93PTacI4
MoRVIPPSPjupYYQ2IPKaS7kjl91NhnkgYxmmZDmtVTuDYmzLl7Kic1dUGSwy+oWb9KmPGKc6hWGv
oES0rFytpdeaPzC77nRa353rNxeSl8+7kJ6lOU2amYJBczsZMXi15I5lHuWOEuPbC3NTsobHfIyO
WBQ//vb5z7zLM5eCXwPnagp38qcqu7ViReApnDtDFf2K4uiXKwW/Asjakffj6yt9booqXMmw6QSx
Bj59tRrqZeUbfe7QDhNLYRcFqAFkm6M+uPT+zuCH6LwqhC9wsOCUTud0Xi4n+E/zVBqDc6bk8qON
2UpOgxExadzqCpmc3d4oZY0F1VCsrNa60XAOG9VLI8PP4Zw7YTZFj0gDqHLaJbLaxJZq0eUOpf9K
pktuNsMdLYRHRRoe+7y/q3Tr3Q28CyvoTKbIdeGj4HpJYxjM/Z+ZoqQYmWYpGUtIijahXG9Uq0WW
qrsr6v6ubCSk+b2rMB0faTS46LyiA6mX4Bc79o/Oudfb5iE0owsV+fnb0ieu3UdSfrp1zTJr1NhP
c6fWqwJnSOO/2Tuz5caNLNp+EfpiTACvnElRc4lVpRcEVVVKzHNi+vq7ku6OdtsOO+77fTBDJUsi
CSIzz7DPXgdON63iYlDNDHoYs/eqbfhGim+UCRKsr/LnOdO2OGp4DbwZ1DDOu0L+Q8X+Lz8mSuls
T+RZbC//e7kAhagZiX6NbLRpD/UAwLhVA9EYmfPosiJ8KkF2/53O/D9Jef6iis9H9bvn1kHJ74L6
gJh0MFReHybPeRxNTnYlsaaSE/iYdrpMJqRBM8WBQYiPJHkrW5jRf780/2oT+P0r+MOGOmZFXA0l
r4CRD4j1/nQRU3pdKgNHGbaEv38yRrz+fLURTwUB96UfkqX9UaRLaM+xX9UgKcx65zf+naiyz9Fk
YnE2B2uHJcm+was4T97o43vwyPEVz4PxxcPpog9RFVG7vwv4nTmf78KIe8fBCn8aw13dmRe4HRjM
Dw/SVC+uo16qdDcBHCVG/wyT9CqszmFIZ7os+S4EKVXLvRIFPL+Kv6N/XolZO/Cs7bHCvsd5nedo
XVf2su6CsyyXu0Zwg2YZP+T1uF066qFcACz4Hp6HgPSqaOhuC4pazIvrCriSYA2t+JBbSbGKHZIJ
Myzv/ThBOepaOLLO17GbmKvCNV86p6iajjcGVAlwYcnKp97X7lKxZooWRGUizo5FIw9z5Oy6dMEZ
H7OQ7mem0muO+3Hm0IQcwD+50CTqcdjaYfpZePlnRTau7yc75Ba2aFDhxfHseN2PQG/F+srgSGGv
Y7vb1SMg78n+Yfi0Dc0hBleaYKjt33ddF61G3pc1icM4DV8AtWw9r9u0XM/b5tELXBLp7q2MtjbW
01xcLZ6TCA/pFzveGLb8AcT1VgIr01TYJvLmAhAu4M5XaujjFd4miF/6kKqoNYG68vlYqqnczkV1
UhEbmL78kZd+jlnGKKjxxevhfhpV8dkWHYKH+BOhwz1GGExJzYUBoBMTwwGDJ2pf7sRbNUa2Hm8x
L9iuP6ThrymgPOEFI1ZSnBP2QjqKr1Rah6cmhoEERWwV0WpbRcHyPDlQLziEw2B4CSE6FRSP42zg
98Mu3D6DeuN0qeU1pIW1gi+Hh+jPZpjuXDO/6qcol/ElHvWNlqidfj6Iuu8aKhQa+dVZTHBFXCmC
n4epFmB2zIsx5huDrDersquVFtfBZ5DBmS4NJAtyvVVQyWcHvMlqbq2XFACna/bcU9Lr15FUz1mB
dVXoYE03M46+cqmGbPPqPGCcv6J+dufC6UVqN18WXtG6jHt4iYmx7pr0itO8seZ0fBRy+BXoUpPt
8GG12IPsm+yh+lVYW+vJ8/EN6ktxYl2db6/ez3h/kzW86HM3bYBWJ1e7DjCnbK4jfkzjDKgX0Roa
Bordru3gfGFe9K1M64SlbIoHQ1kU+KPikFp8NgmB6t5tJES14eIAH9wBOu2OWYpNV1K2Z3fitak8
VjzQ7cs+RdTWO8jME/eHA7mESZTb7dh48jPVC3cpuA9aI2feTT77fWmvI1/n7XorCZL8cxTTJcxZ
K9WB7RZu53i5pdyWwV6MxBDeGjgTWELkhCEW1wNxhAsnjn9l+3l+7RZiwtu2NeijHs3iepy4hWrp
rqcJH8S0ny+W/qCYVjN/YBQ6JKgrF/TEylcva5XFnwjmUeGabH19K+noZW9+m11h0B2apH/3ktMw
swYGbhdLZlekAD0CQGysFEdWOBICT4GFzTOjCPvbD4RqLwFS8ATDJdBvtDd4WZPgpTtoBlYWzxJx
DgHxcLD6x5ArmO+muT9jkl3hN9Qy87Zb2unObBNjkyENNRXXJlwMtR/NgxcO26n1bVgDybQbqRNj
7iqTHXL/+wA3AcgC9kXkenUJTAf1jil6Na+9mpVOt7NYt1aPvqW3wHHg2F41Ub6J7hdPeufM4MLU
QQALZ+CGd8dTbXf4/8fjiXT56Pfsol2tj8lqilYIx5IdlLUvrK1knwoDXpYRrO2+u29mfHCBUgMO
q93XWMMLjKkOt3mdvk1yoCtUupin5Vy43DK3KbB5bk6ulRjni6kLD7cb8ha8QGb81MeBWeSfnhTo
1bg0bHF9jzcc80c/m8hEglSuB9N6HqPwblbpLh+1H5rAT/O3j2juv6qw2E+FPN1ufuQgiGdPjsJp
3tBwuzLFsIWCK37xeNZ3Mz561G/WDEIxRDFU22pWv1TEYJxXidemDOfjGKVHK8SQNCkWU/vYMOmm
om7nyPatUVwR2SW7oCnOfWjQtG+sD6Ew14+WDL9DwCxUCu0GjHRjb0xtzuRIY9+IKuEDhFzsMScc
+ID8klqbRk5Cz7XIk89gMi011qEb9Rvc+52VShcmlLHeZA7jkC74YZgm7OjGCnpmjsJjUjKvHPcN
hE4/XrOQbfjE1X2JcouJD8L2YP7VBD0TiuxbM2fmKhp+CbMot0XDRRoy7ONyGIwqmEAXezzZwGYO
dQ4rkmTYehkNtNtnV+WsoWHpP0v30rXqccJFZtMXLUTo0L5mMQPcGXx5jDubjY2Mex3nfOwIHq78
Ik2xLtmXPng9l/LXLSZy7elHmHokSWEabmYDx6sMU9I61z6UHqPYXkx+gTHhxi3oOysdy0YK7qH6
NZkFzehAg98xPnOrl7IXl3JiCTBv/LqU47Ot93JPPCymh5ttxxKVo6MB3T1zt3wcnkKblVoYgdYR
a9leJ5xtdeddJj/4lU8sWwSdb5TzTKi9KVyDBZgszS8908JXfCr5pg+mc0N6sHNrmjc1n7njSnud
yXHXK3WWeIJtell+6UWdbP2IpqBIi3brci5ullkgf5TnDv0mK5zAQLGWNyWapbMC/r0qX+0+GFDa
Cvb2qru3l+DHXIzPlh+MH0BpAaCJk5SzeJdbIEO7rjdGmi3ueRic+kDyDbh9TL4F3WDeFWE6no2A
Bm2SRwBOUiBuw77RVD3ZTOYmFAnmKbZ0N9RBsVmJqx8J9TGOGiqJJYXPxLqEuK8KUOlre8rfEo7S
jZns/GlpjnMDVgGUIHo0AGPc0DgETFrMVQQVgn7DxKSywZfVht2biWMbO/dmZ7+Wo8Dz8P2Wk2Pw
thpLvKWVvw+6yNqBQmrXuXMuqc6tWs9+8qa2xAexesxEn+w9IzjUkLrQrqAWALQJeii4wBGsjr1W
oGVYcspCPZnWwA/7mEwChr+jYXEHOaPZMfoCuKKfh20JHQ3nvP6nMYoHtC8oAex+lziguqe6uGMy
r2FRZC8h4hevuASjxJdQhwztxImKE56xriMse+NKbItoYC6SMM/zf/QTx4epRmvXjxnSieqxdaxz
5LvgzoyWinS6MeE9IcV3v7kGht4zhjwrQ+KPnkoSE7CKLH3B+p9D9zAUWcDUV7z3HZ4wbKAmL7Wn
4LhzBAw2qn/0ixhbMhed0lMLKf0uM8gJf05AWYDVlG1mblRfjeR8+De2DNRhfY5fvD/j9WsBD5ul
4kSadmruhn0Qto/ZOGRrj6rhpuzdjYUeb9v5mCyZw/CdphWIimXETBBV9soJYIQw+rkPaZf6QY3V
tR/jCzek287Et7Yb8dyTLegD5R0qI8LwkhMGrEU0b0Rtahos7Ui4aVvLiD6GLuN24qKuXf3sou/3
vQdozxMxQFT/xBrM97eTjvlvkkwG03rRWetoki4M2CXbS+oEbGdMupXli924GBMU8SkJpHNQIURQ
ToX9hGe8nOz4PkTx70TyDfuWYjcP3UfeGDhtSqjSiKjeq7wPtw4YTkzG8AkbdpnVERT1idy7eG0H
vWBwK0t2ZG8CKudwL+YOL5W00szIZoWgpdr40bQxbWKDRQWHYJIEiCVhuoVDdGlxEyw6pGRMbKBP
xqgz6QOqRzyM7SxaBTNhukGY7IEXX811ftUH5m/VJeZlmFjJEuKftOL2Ya27K/qaA9RWSFySEJrP
CZujYWUtxl1lNJzvNnGWMMnMsCUxx4xNUEPSb2ErMjg0FuA2rO5r3sNojMhm0qGvd20xPk2hwCjV
D/dwenmlDh/QaKwyYjz8RrkmixN8AS/7xJ70Fc3cwy3U7fXwSmCDAOmS9GIHBG8Z2jNr1Vb2r37m
fbdmc4XmoCPlKrIvJW6krl0zzliawz4xwYMmxnePvYNNMFpNEfKgBSy0/g+vAhxx2/RzaVVEEJ9i
Zp9HjwYOlyt8LoiCRhw4ikbtbEK7tiTQKLxsYzVBcjA2TtC25zjAVwLdap2069SFaDGAJVocootA
kd8VkbGN8BKJfO0AjO9FbvAxpjrZUrrWovRViAPwbirx36Iu/WDI8eKlLRNLTna1Xa7/uHRknORp
lIvTU8Mn1qfwYXIyEur8XNwqf/KH6WHxvdciAApC5bDWvb603w5BA2NOLzFvuXic0+saw+sKSO8a
NNKrp9MQvEq+oGRqmJXP850VdBB0cZ5yBpD3vlvsZBNM2ygpv88u4n7yS8T9FlPDt2qo1IpW5M2E
exkPv4VUPcZGKftcSfI1gzFc1V20DhcOVJ2Wij58t/uD4eJDm9D+ut2hUuFlxAwSSD1AGTXciRZB
3+1lq0DQ67PkerDIFgaTwXrHfBT4DW/oJuZr8Okm80z+KyrBQ1ZzUuOF9uIU4YgAyzpIZ3xxxhlr
JYJj5XPhiexJ0HZFknwatJq3qRpesoa4p8jlSRbVvagUmWk33C22fbl9BioBpKVViqiAeQ16Xy0r
nVvo/NiM56+umK+qwHa8bpMZE6YQRqHDTMstS3by5TD5xgN2r5o7TLF6YR1aA4je24uwu2oT6tS2
FAW+Y9i5UKXFsJxktU6XO+W9QWZtV0YFuYaBOsbmMxzMZsx6S5BT812e9Y+M+O3gtp4Q+BTrrOQn
9J/WBUVPDh9j9eYKwD9qzjcp90jpxE8hJT288Q6VCt7rwWOU15rOTNZxZPjJ1dEpOszJzMQYWJff
bi/e0mdO7XK/2gWFipTvW4n92Qvcgit+E19S6ryhOlJ51vkuvJOOGz5LxENUUO+xprugsJ5RzeOB
70z3TsqJaXgw2IoNV/5NbxiqRKoAqsFkt/EnS6wwvOMm5fIYDYlOkHdnAg2CYHI9FRBZNa+3anIj
2ela790IBMUzm/Qyc2fIIeLB7uWqXwDyDKxpndQPFSG7suhWgAQ/I3zjBACS1EcYOzUSr3YNm+vJ
hLmD+Q3pJNtC7i1zWt9W7aKrY/Tvf9Y9KtvbPR84zV3920LbBTjkq+49m0hA9EZbMzs3/Gyb4UVv
JfpTjRd1EJV3RVF3Ta0fuNSsZSeydZ6XbDPG4+zY97j/zJsl4W3rEsTQsXrkNL14/pdMxT+wF1tK
qiqtsCWn+pHeLM7N+pqA0Mau85t+m8LQNWU2xboXD15AMdPXs966cKk64C1ErRwkbzarowHGux4Z
pN9OyBg3t96A0zc+nHssc6OIgWvDWi6N0X1Odf7CoPNuGSdADix/JqJJ7lEYTU1lrHUDA92lhG5r
n1KTotdQfpthKtMjJ+/QBR9Pxp+zS1WDmSZjDT/zSKtnbxEk+vrWvj0kdPEshOoFvuYNPOkVvrdo
YcTDNHELdg0NJhoWWzFOT76Aa3ArLMRfcqjAaP0CZDIjN55MSMD7EFfvmhvcmneVnWNCQSSglIVD
m0edPaPqUeQQCXTFwwmLK2TEhwFb+4HaifB0bs1daU8AZQycWjuKc9OtfJbuAc1iAB5E9yPGlXPH
rh5ycVK4UfotTu34QfFw27TjNlfQWpRF4FdYxbd+sO5v66GPXD5C2IRVQkI144shCvHTW5hbz5qZ
Z876HTpHmHxfEX0cgh76FA0Cll/nf3HgAW9uqXbERCeExpNFjXGoyNnmKQfEyQ2t03vO+6GRn0Ky
cXv5AhyatEgE2bEd1UuONm6ubWeLjRLxgeXKdTwwBaojao8q7C3TkrpUlk/sDGWNARwD1ptAn480
XLCfYl0XBqduQtGt9M6jQXqUxuwGQhK9lagmhlpSnIr5QLycW7IBVRuz6YaF9rZLaui9FCkjawSj
O8X7Rg3koGEfwnBLXhnpCPfpkQn0cocFm7GxSJBNlA+xIJose6BGUfdgQ+HxtPPWkL71soJP1LHF
5F7+s2wH6+GWe5aL2CYpvl95xyXqwaG2/Xwe05FTKlKQKnrwkzRcr75VEDE8SMd9cKfi81alMQze
dJsnm6Zm/l2YQbD3EnPtISVfl5Qmb4cdoWK2bUA4JR6pMd6VICtTwtPZ/+nHQcfHyXUsIpzl4zT4
FWSkvG2Be3UdA2TSBbG6phrdOly7LGSMNidGXpXhU5UWPha4yeesewF1SA8ptsqv7iQ+FSPBYRAC
VaCKkDjxZ1o/FTNHSLpQUVqqb93SP9YGqXdUYdE55x4bKscbcxEGusLk7pYzl5h4rW9nWyYIo3tf
/Go6A5IQxepFl6Zsj4VZOplPxPhIlWFFs1qbmCMnlOHOAJ/Ij6ScWaq4trhwBlCGjQBrk9tZhd/V
CrPdx1s0d3uj2iZqU3suezNJHpXZItQfutPzR10DgiW8acnAchfUHyENRtio98ycfo88wu2aJkAk
83c/qYONEzsRJQfAbPraCJdIcmyOVSnztb7rp+ylyYBPGUHOqmxw8S3n7xhdE9z5ycMSPo8Qv/kA
Ilg+OXloL+zypO4xDqUYGLX2ISmLU8pbY4rwaAY1SUE7/4wcHEPcst6Rnu8xQ2dzC2e1bsLiW930
J1nDwMPifwq4tbwy3xXwk+PmR50bYhd7j9FQHQ2z/r7IAMdUn1w36rtz58r6WGa+sWK7HDbenN+N
QOXvJ3NQr7NZvBXZgJuZNx0w3fdqI9wt3vRSh7Gx9SnfrROTKU01Y2GlKqO9dMtuYYCpiroAe3On
OaMiTR+jygXSnW/UBLXDHJqHIcO+1cgHEA/2EOyEwpavlorJ1ibvdrlF2JCq6bFLHPNs46AUD/Gy
MwM6c3UUDagNxy+tcsSxAH+FHhx4j7qWowaaBm8eSiyvYMihq433HgdJaqQyRUcZhNvazL4WaMX3
o9IEpGi0965XPpVjgGAf3+EX0ah+V9pTD4ZD9CfGxvqTx5jGMR1gQ9iTf7o9RBZfqe9VOVgn7gXY
y7cHvL1PfToT/puhQaGjBEE9zPUzHkXidHtAYiNOHitnlLKCSF/z5/PyMU8EXJbB2GaBw5uxRuoH
MfViYOUsmEb2VAjZ7cAV2xuB7HzX5fmPzjTskyrM72VNQyFPE2uLig7izWgVp9sDmIDvYTuHW9tp
wBwE8e8fbt9LMcrfxk32keCOha0nI4Jt6Z7wjXZPt6/+8E+HKX1cdttTUjXlHeOJGCqFGBcbZWqe
/vsALRnQeYj7zdBElHCaKemOKYzWKqq3njGogwMdndXfjA1DduwCTnLOpPNajHGwG0O1m5wJwkKc
nIt+tk+3ByDwzqnFrgKmUh5v//s/QFun2zyjomEZjnW6PVDut3/7CnMXJP+4CFpUKnVtEkcfVmvS
PIVAWDkFzJcus8yXqkklbHFKg3EkjnFZ+ucMOJMjWjCxzCmROKITNHJTgspzXiqmbIrJrF9N0eox
pulBWArGbpanRxi6jJklJXTrAOh0ULbOs2cZ4D5js96KNE62YVgCO7G8bod9BuaEL3OoTUaCnhtK
/5NCe/M08hy3f02jBy8T7vtmDMtgrxQvR4JAf1mcon6ZXWaRgoo6xe17vpZchko8ucbjlEHtWZgO
bVJYUUvy3TWr/DFB9YyGGhfEeKC6v7iZy0HEde6UFmLfvvTK+Cdmz/ZW+J1DCmA52CDy1aA/hd99
zxTdbpDut2AETZSNEYBw2/9umFBppzBr7twSf7kCBEuYQOHUD7evpiF+pXC2rPA0JfrqzOkkRf6Z
0mjfZrQNT7dv3R7MDAbv7au67QE94U7CxH+RH236DDY1yZMXv/MCn7OBu9yueki+ufswP6P4Bzah
H4J5/sFxhC25v0TQwvbV2L56Ro/jfjUfMAje2noB+3p19jPYSuWm56boJLdftA2Mst9RcT97s8V3
bAl4ufFg+U0PvmqzO4+RT+DKYbtO2Go2caPj03Y795Y8tXqJd0mLehI7IoTmpnV0k+ciSdVpyERg
Itdlt8n1RlNFFSpdFe4dt0kBE2bg3Wobj0WTnHKfT/ZDHMA8CUYbitiu9jMYF053x88KAjr0dpn+
U8JkBiAtgkeV9vFdhm/JOlmYFh4WwySIKH80Dc89711t1jK4rTrhLKnY1zJijNuX6MMZDQtkuqUU
ASk6StyTj3/F6fbV7SFy23//M/Fqe1eEASenOs5+PYMOwagnFi5PMsb//ur2PU++jZJ5E6rHIefc
RHmcqUCMseukwogh6Le24bnI/7v32eKyJj5H9Dw81XHyLY+ZhHWmFiZJOx8s2b/Zmc8nj5/UPJvb
jJuZwsMoz1ECa1zBi8UKrD7XoUeRTsijS8pT5tAfk9r8iAJ3n/p3XWoeUCm/h019wULuazYRMVqz
cxiJS8l87fQ024TwcnbevHSkP5cgRl0M8FslNYzOMKh7uO+mDap9GDpwMNF93+Zqn0u73n46MIET
y2PNjoF3jGcbA1kfGZnFzKDwEWtnEaMwfvct9YqPTgQfJCYrz/KRBSv5MTXRdXbb9eR3L6XEmaVi
KJiq6U4a8VG/AdMe98RlAUtiip39khHrpTPBrcJ1jCjZ/9LH44YiyxprfGimORXUib2tCdeW4z9o
T6usFe9J7nxvF/5Iu8SfwcQxNypmNmJKjZZXfJU1oCkvDr4wav3h+P2Hgx1p12g7P8z0JREcc6dg
lYv222hk58U5LY1NM86m3yvwzveWkmQWI5lzUSXf2IXuMzNuj4ZFe8pv6r2t1JPd1HjUTgpsJqjV
Aqe4rQP2mvowBxzi6zW9uGHVPk8MfGyJZtvzIqiA04r6TO1h+q3K4xrA1SrzTr+NWCcCOUAmHyIr
gkQi6vzWr4vC3gZsccDM4dmCAal80qdbRS8N5acuBU23hAozkDWW7eveBtQzZMU69cZLG8L28piU
SZFbmH1EAumsPRId2yBvcVNGDjufcdZm3DoiuyYhsFWCRWqH5Mxo95lRL1fBQF0A8S9RI1ICRVko
Ry9vN4GxOrhN+A8jXzfF8P8MDYQmWQGyppCuoGO5f9AXdcsiXdVRvnIq71DO5Cq1ZTKXvDB3RY/E
r4sPIr2INCbnOCuoT+hSU0hDTdnFKoxTb9sRdVOgSKxVoTOD26WUlBldfNGc8Sht0llCHl0W7h6m
VNBl9kguVUS+XXsoRuZP4XATqJSY0PQPeA3V+A0k1yoV1q5rvjPYdJ08IJXYAFA6yHcL2zUhfwr2
3DgLZCx/L0KytKDrTxcFDSnOUXgw2reL9jvRlS9tOQeURA5tYV0UcqI2I2XVLymZgntmg5bxIMN2
M03qn6zc7L94bkalAb67zBQjiv3DFEfnDl5BqT8/1LrjXUTkXzyRFV88ygyG7T1U9vwiUIvMk3Vh
IPMYjuNJZ2G0RUHgSXwc8AsgjqCl3N+3eXicXEo+f3+FxJ9EYczqmb6nZ4Hw2fmTC0zZTmXmiozb
JuBVxgxIrIOuG1dswySTsy6vlVa2rgVjUTJEV4VkrBmzTy3mSDDyZkSL7ojKg11FRozW4OroXC7I
UX/6FaZIbXHNKRVyT+xcm6BMpvF71SUEt083CaI0dd6uy4F94z4039LZ98HFkRTedBqkCZ80gsXG
z+OVPZDI2xmKcuaXTnKZ7jL9KgMnttfdQCtuanOQsy6T8uDWCm94mYv4F9NMjzDt8hedsFHnuYp2
fMnbjrGK6auti4yJaI4e7HZEHtVC67F15td8ig9/f60t50/iWC42Hib4Svn48/5JsFrjDwxoRmWH
RGTemqHfLRpVsl+tN2n1TuZ2WhUFpZQazQDUeC42eJvaD9bg7sRkVhwHVJQDPyEyZm7sDjX5eGDs
cs/8uMshTD1nKXK/OMWS+kkbDi9uRAO4tqrz0oXFbjCXz2JhNt5DlbITzby7FZtlTMWCsdt1EV9l
ZyCEs6hXJ3x0uqFYJhTJ0pG9vyVHMdGorJyCqMumIOqk9qH2qb5RZqhaym2CI3Sb9k9jTGMqs0Ys
PKr8GzMv7Dwk7wXj1NiPqXU9s/O0kf+eQ8SAAsz/j3Mebv1WZfzK07HeUXMwrL7epmX/A2cM3WUo
QGRQgNjmY4IZSnlVoIzWhWPuGdSi5WUW2J4CAE4dX7dGErkbS/ONQI96FRUfl9JcZrdngyIXGgbe
tRf2L7dae21UIOGzY1wbvyqb26cspbWpGIS0BsK9yF1ojGQkWCa6sk52CFmYPS67cW8UNoYAaVPv
aJfAAE3rY321nXQ+jcim1lnuXTz+Jx2Ck6zGD3eMcW3BxtJV97imHGstEhAJ50QbioPTGu+yYJ3r
l9ocZRX/Yr70RWXabkUAJrSUiRhATRcn8hBrAEPIxh4odNW9/cPtqkfb/7B5MvUuLBwJhRdi4fy/
ilWp0Ji4BjZ4jn7L+jTw+R4xXPjT6O9KPyVphcyGIgeeVaWbd7phhlEwR4fWMDR9/g/63T8rvkMn
5JDAc5RVxN76h5eEywcENeh4h9yT32tM4Amfj7r0nY+AL9v5GGnFWTUOFy29KoL8GpnNVyfw/uHa
/MXmDkeEChsjEkyt+3+UnqtEDZEoq+TQx4yKTYpVhTNb2gEYqtEzoxT/0ZKqDYv3Q7T0X5jUve90
fUNo/Rh6inU3Q1QrouCLqZIvthvPWyph0Tqpp39Q4obOnz5HvJsdrZDH6wvHLX0E/O4QJMB2aYOP
8WHKNMOaLjrKio05dJgoR7ZuZpPWL7nwGXdtmec07/ASHk++6bZbpoupOifnOUvGrcKFaIt+wl/b
uhqVFDgqO26yoc4KvbRDmFep8LLqaEluzbEgeSwrg5HQsDuO2fRWzGm1MRdUsXaBfUGE4XxoeOEl
JBeyzRe7fTWyvN3eauLSSDh92uVgZ86GSl+4HUYKa/nX2sN1Nm9Kta1VEkO1hbyOsvJNFPZOYMUv
4pmpPTxHkpm+heGMGwkW75S2LBunqRm7t6xll4TG17bucphCA8XV0Pw254h1Deega443qWhJTS0I
jS8xDVyTMyK246dBsCEvZfkaxmijpFPMm8IxjqHpPZVKMoFtqr1wDlGat4eqCyhoV1O6a0Qbr8XS
nJuwrl9wdCA5zditirmfsPpMoPwk1ea2eP//aNQ/jUYR+KJr/z//mTv682gUgrNfXdWz8/w2a3Ub
qPrtt/49FhWE/3IDHPQ9z71NczDG9J+5qNC/TTiZzD7he215guf6z1xU+C9snlhm8OVQlLHc/jsX
5fxLE/A83ImwCQr5y/8vc1E8zf8uaCA5PmN7PjEhr8+0b1Hv7xa0E2chPjCs09I0qrjhMPUHFi5I
Asobc0cgdyfq3vkVTfGSMg/j59yKeGLF/pcmxYL5E//L0ftpxqIy3txINMFlpODSfcqZOaTr4juD
8XPAarSlzA8/ZHEW7F+nemBNNgj+rQaptm+km4pmRffaej5UdtPruksCczHbsg3G6jA1PcalseSc
3IVBPkQ/vFjBFCOekfZdHQ/5YwakBVzuaMRUTyuD6rxrqonB4jBsqrumTEhFzCCe60epmsjZc/55
NonkENFITW3JLqby8p28CGYWevBM0EPxBEgVDjRQmKV0E3OPvs/6Zc8TgOSuM+ZpPcWyqLX/Vi/W
A8cwqNBEdeI85yob4kdVIv0zYGzmYdfxbOlsdsdYepiEwRLwEuuKfCiTR+SSTHGYXW76K0LijC5S
XIztPordF3eELpI6S0PnpPKtfu3MTPTu2irKPuxuROBvuGEe3/fIUZkXyP0I2h1OdHmxL5YYchgx
ZBh9L4sOGacZdUyxd55TgGZPrFnPJzvpZsBYjb6Y8OfwSS2xP745Y9A4r/xgWP8U8RS/yXDMfyA4
Xrp9lzVdtknbtmZe3CNdAu7m9O/MGSi0ByHWikXYV2tgNc6X0vJiKlxeKbdNSi1xrRCSB4hZJ/uU
ubb7XCJRmLFxaOALE1zSYO6ayH9Tfh2Nu3Ko++kZ79rcgi2RpikEnNm0Tm3LW5WIUrJM4TRgu/Cx
sXepn5ap85JtIma7XLVNV4sNHWqaSAhWKho9ipGyGZnNUD7RtTICBGyj06FKXPDlXU19FpYEmWEB
TjFpfQLWIZGJcVdI4bA/M8sumcWuGebblGIgIMMwaeRotnGl3APUajwUprnhbSOzK+SDRMVgH9Kk
0weKLTrzoa4H6zV1azvdj5k3Nvd530FwMyY5+ZfSM0L7AJgqCE4RO4oDN1cKtWTbxITQGiMIybrx
QYzUz+25SbfCHpJTtkjjW+0W8+vAkP2L1XZyi3+6t+4yd3wy/VmeWQHpuu4979Fizg1sep8nP3M6
gF+MlqBzLO1479lj8tEMQqIXs727ggYS5w6ewCEljb1dQwbyDS7zEiDGXi1m2aJG7J07t7Wae0za
zDWHmfNoZIuxCRNj+pLT8N8j1qvuCr/xzxOsxz1pGOoJixJc1LjFsfXk+CoaidNa783rIrXwhFCO
fTQj6V2Yk4dbgyeB99Atzi+3GBGudHn74BqDi/nLGD2PAzXU0rLK57ocJNeji+H3Dd0zMw7qY8it
Gk5o4rzGyBcTeLF+DHR24gfzRuyp2VjfirJLDg7iz6OYWSo57YKdEybVIQtS2kFFUEaHLpHQAWiJ
bFtDyDMifiRODXYoHMBd8NguafleTi7+CiqUT0K0/p7584hWF+Vs6vnBdsHO9UArtzu4qi6f6cUD
DvL79t7hVtwPBg0wd8m8/0vdmSy5zaRZ9omQBgcc05YAwZnBGDTFBiYpJACOeR6evg4iq6yyc9Fl
Zdab3oRJSqX+CJJw/4Z7z32MMtJ+Guky809VNXaTun+4OM1CpBZLmGOqflpVnJ9shQY1SqgOLSuV
D53AOAKcE1ncM8bOQaKU/rfQVQldo+jugh2Ot7M3ky17jMI40Rpq3/R67W49dk6WYctCmLSeZPUj
MXPnmdRgBILLHAeGWcBUNlHqFyOqd1UZgPG10ez2BGf0O0PxmA8Cg+DKDiy0I1OglIhQOfVLvRyj
2EBFT/t+yAp2dW5nsZcqmg0jPWx58oz5fg/CUHxCdI5bfUhe0QTY93a2unvVJNU+4v05GmltwRPM
5pNR91ooM6WF7KHNc5OKbcM4WYHLPPymKSPntlrKg9uDZIgKzwnKCIlqO0mWZGuTXgF6LGGB0WgP
JK8+TC7TABSwsDkcu727bW+QZVcn6Nvy5ZYMLlo8Q6fsWon+6hW+dq+iFsWL1hMnxzNmS9sIch6l
w5BI55YXaHPdblCH2VXWhYK+ufXZqB/wCM3PUaG3d14DhyOZuIVDhhDpwCgO+XItcEctq7H3Itc4
LC3hdPjH6lAv4OSUMGRDLRZggA2UNsKOIHdtTEJolsM5AadCv2uhxObc3M+xYyK1GMVxtcfoNoh4
DBcT/QwXAlpQnugQXk10aOqaBACpZ7d+aY0PhrLt3VIduy3HYpPvVsXBZZPm1/BEA61A2ee603zS
slTuFe5H9LdmszedgXd8WcYTyT/MCgsyFRgNiSurHP1UDMr75jiF/SVrXeNJwzKD6Z8okckDX1f0
vWRIRYoCjzeHaL9E+7zntqjBIYYNbvG/idTji0j1LNRWrX1x3YW1hjWIvZo6lLrI7NBiQYnJVpdB
5GLbuwIB+HlYVwInx2F6chlt7LWhGO+Ck+OwRirbQ3khP26GkKcgCuxLBqz7QsckammA9nYVbpRj
GuO6S8tYnceu7m5bXxoUwiSJixitYPYiE1LqysdhGJHjAJhYL5DH8+3C1feNAyi0sBFuEVawngY1
RXsbO4Pv9DlJ7Z5q97PgyShkubBzQcI8lx6f4bRtw16BBLPLiTGZogNIGJVwgUzVZeG+C0SsW/5c
Cz6lBUzAnDQqP1Mr4ITJ6tVejTp3aKvn13QZhheNmC+k3MBuV1HZp35J+1CzWOqQjRz5ccsx05me
dnS8zkJKjfkpLe2BncC2FZILqTxVWzeB0kd5KKvZlAhrBqKBSU1Mnhn21KfcdROklG7XfiMveCVH
cq3vknlLHmaSZhc02DQZYZfhArzNqexFoLNTwMgGHs86zmKe1qvLi4S1q6FnfZvlSpoV9SVBTLKt
pxuXel75pkgo4myJe3NXNMaQhgpOK/BIJDOLFcEvJ3Jh0a+D48pf8ToSZvefeY7/r7ug/5/QD2Ch
aUf+b/3Nb6ZaP8v/s735/D/9V3tj/IMeCfQJvKktOsZkU/Cf2AdP/wcJEcKj8bFYHkobS+9/tTfu
P4BhAwuxYVVtvQ/fxX9jH2xvS8nZTP+MZ/537Y3Y/iP/OncywG4DJoG5CJxEgr/+t3lFM2tzjzhE
XLRIvPZtU92idURpYpIMPnm/+AC2Z32oSMrMe31fGen61DZLcvFWlFjb7wZRueci956XvJVAC4vv
8OCny+fvrDlHLCSSIhR1/FsW+p/S6J4rTSOlj+W9v4o6DzI2n2djAhyL3PVCW2ERScIiRNucuYtV
CKqPstk4bD8IArMvjj2+dNRwT6CFzC+RQkanzXp3pofD5TsVT7zWDxww80vp2LjW7AgJmae3uKqG
Irr02L4tHLlP0kBJGekHFs/xs7A+renk1qdWh8lpnZhc982xYGQBR37Umf6J8rXJiPlZuIH26VzK
E64FdH2OKZ9XBku+E9mPMTK010JZTOY7/XlmEXxJLY1vuvltVxRzTiGnw6pyoIAF7UpjLO+xruOJ
GOj3HGWNO1nYLdP7+ULJQtwzK2zA8Pr4WsT1Ef22d3Xp2rBhwb+NRm098vah46PFvrvL2Aci2rLN
hUqurJufavSwbdkvJ9Fr471iz1nLuPxDAIlzHabOe3VX2x8MozqMI4KwLlP6U2VEdjBt9sF0xA8c
p914tSFD2noSHQxZUCnbonwqK0ATXF3XuV8ohFP3OnWoZRMTzZKF+qjir9+VE4xa3D4QFper0HCR
K2kRL2R2Pj8dIqzYftgrb0tixc/uxGVbOOPLGunOizX1h8U2+js21XlP6CgO0cmynrESHkZLqVvS
a+/5wh3T915ziRYXXWPzNQZJeRHjuvqIQl6mxiPY0wEmt4yZC3POsTAtsf8Z3S1X3RB7VxmZL2mZ
Hh3Zvj5GFbwyZcRAzOSzXU//w+rw36eqBhsw8CMbe47RKtOLf3vgqH0wcrZre5lspuZjRH2FWehq
9mBHQYbfOoq8k2Wmrz3EtFOZdj9kpAgolwp9dox0/V8OrMc/J8z/Cn4hFW37L/7L6JnvSOpiW9qB
frHJRN9G0/8y4dBYVdfaUMUXL06mU54VKrSQpPl5PTEKL+RJZ1XLM9llvjvY74XQNajY1qUdxa7x
zC2VEmNa1Ih9nxfuo8kh/6Gxj98nOV1tVpQFnckPh/dt15kqfvN+Ix9YAjIRlss4IDQkdEvupMjs
Q8kchImGtRvQgvojURhk4SU3tMJBU3kLVjr+j7FdQ7nyUNHHdPcns7aGnXRYjPXWsD45i7qNA8y0
ZXFOzYgNq6yfRC7tSzKi/dZFD4Ghjee71E+9GRW/NObGgU426MHWklsrV/UWDz25e4lzcSC9+y6F
/D7LhHkiL++WaSK+MccnELHGhDjUSX8jMOrVWLT3iUXii9uae6vVv2aGktfK7M62ocnH2kaHJBKJ
j+LBDT1vDHpVG286ySoZjm016ycRTy8zje+RbQ7pByqXJ5nMJwHt6zhOf4vI7A9oTL6I1ubhTjd8
oKlBofOS+7KBDQYHsjyavKutFD6l4kdR9PE+nUprL3OvD5DE/iSzBpIC6tlDNgzfHBvlx9ITQo5w
NqgLLz9pPUQqZ2MdQ1elrO3W/bIWF9nBSnBjPFZtZo7PpTPsmbCf+JaqI+jndo8AFn0sPaTVTPN1
XgdjHyGGhDHSDEfliJ0hxg/Hmyo/VSjL+2T1hYjlHtr04uuac00sVV0YnR9dp+sAALikq1rZSWxK
VHRZxOwI/aDZaG3y2LYPMhmaoO9X6jctQ4+BTBLTDs9Ia2nHVUdW3cHSHZMUR/+iwh7EGFbExWPS
Jb0CoZYRofLGeuPRtfUIk1mjSHlB9/TGz/S0OtGrpMrbK4mPqxP2PV+xqOfDLO65ZG87YB3eKKns
JHqUFJ5MQyPC1iaMr2OzYELg6fD1JXJCp9V9G4WVb1Ref0l0/Vi5pne1IgfZs8pCNSE8h6rIXCvy
wGFY6VMrPEZs7pcGwdUJuLdi9B/9tLwFpzHA+LYWyYFtH+TN6FUbWCHmidPcYOCBzvayF6v06Xyr
oPQq7+DNI7MYsxX+MLjjYZbNvqq7t64X84vroPvSuAEg2C63BWVSKefypEmEuXNtvZqzkE/U/bVY
zVNnQq+AQgq4j58zS6M31h9fq21Sp5nlAXlJygCrqq4LWCBqedE184MsOOxJWXmv8UEFkaF7+6hM
v8Lug6hh1zwO4FECpai0nYR1bLcAfqhBDVSbaT0h9IJmOi0PG9Jgcdko9G6UIcHNEr/jlmrm1nqN
WzYAuBkgK+TP1CTdviRqhxlLg/gTUjdtdfUlHpdfsh7aozTjh0JzsuuxIhxSrAkzE4hDI/N3VEcj
nzVOnmZt3xMdJOuYaJsUp/06lt6Xbtja83rFXF4Suzhtr0PVWhcdE1iQVWCV85VMlejNGb6zDla+
JR69rnmUQDNi6yHuUfZjB/Dsfq+wACDeT69VAnwiYSR2mGr5u06R2Jm/i9UgJMIugqGZQmmJvxNh
BRyMEfbl5CNFD7/3toexjKJHYrdHUSrSJUbWtOxp/M8zrma4haiBIqNzzGs9j/1l6dnlzdiZC2E1
Zzm171Bs1VErfLvGkd3q/Tshu03QuhKzT1O6OzUah2yhSfKYX57U9uQackG+Za/7eqIXJHgYVfCL
hYg6HPTO2SFTvvdT6YSfT2Rhpj6B99Xdcdpz3VFQtWh5jiOujGqt6uexpc2Sa3utmYaww4TDx8Vh
47Xq/xQ4P+7FMITCGbRjZNT3qBXuAzOS96DPxQEVT91Okje+I+zqugxBw/e2i9ZtFwZiMV0gN7qR
mb3Yi3aR9dJd8pgStkqTU+/Vi+9skO9GQ6tO2fwWQYM/loi9cXg5VxasaP+NwGGkEZRxadyiBfU/
EAp0Z4mGANBVp8KFLlJmkxUug/N3mnj+iGlcA+mm+mUszT/2ppDOUI7vJbkqPmEPTmhN/A2qkshX
kVWe89i1fHOIPwjqKJ8BoQrWu9UPPZLq3JrDc+VkrH85TO4M241LOqwa8vteXOkeTjlZiadex8PX
IQAoYwyEm0eqKu+479WpQ1hlFvm5ywFmT3KpLj3xKyGavp/aOixEcmDsH1Ynfjixd4OwSkGW2911
E6stwCy4jJ7KZF6CpDPcYNEBHTSDtHYr7jm/LBZQCaK+T3rS3KDYAdSMp59DL40AS2y3H/stHTjG
t5W6/dXmTAvdcVLwILLJ18dlCjuU8kHhsr7AbqnvsM/zs2k8jFJrrJPTtjk53OgeygiRKBEfz1qV
bgMrfjdlIIylU6cHrhoUv1yxr7mRHK111Y+NhdMbnPtuLOJ5x2csYwHLWS4IrlFoGJ4RFFi6fjBd
N/pW1FhvlxHDb08Umq5jMloVZo/VcoH/oIkdsUPv24W2ZOywkrPm+LK073Xk9ftqO2DT7agdYoUC
ebXgL/MoncSwfDcZdVwNNxpBAohw6gyMVYqtAHNArvgWb32SvPS9+we+bXXJDE28dejeB4+qKaek
pW5pPwQpqAjRxL02xRvfjjqWWfpnjvWe/ah1MrOEd3C2i0McN186hmQHZgib1ibqD1OD/XPc3vYU
78GdAdvXbBrqgKNIZ8GM/9W794122ng00sz+pjqwgCQhS4bPKuoOlIFJglst4zJYxW90xPiRXUJG
EmOv8ZDxEAZ8o+RWbS/uokBxOKX2wtWFg1LgTdMfOsfuUa7sfosZY3ub5M7J8oofTt60ly2Bbk2a
8qUGKk7W/UBUdzE01J1QhC1vfkl1o9sLtsl3M0cRlWkwWd24DdFMml+AJew9Ut5Sr+ofEAKwaMAS
DZNNQP/5hTXKBzsj/rqW0ICR1H1J+iDOxuKiBs/i9mfmZ6yoFfum9TVyjzbd9uixS5utQ9+xku5t
q7r+s4FsU2d9wf2RphZUh4F7uU5XCNsrnKWUajBAu9qxRDflZhKej8kabYxyIz5C433KWxxP9dT3
AYKeeseyQG3TOMirRf4nimzP1wDD8ldxhdhxIk/MvlkCGj1ygKH+8fmpLDBTP8YpuWa69eTVDaPo
ZrPPzVYdGtb8i8G066u+rcKq1Q3U/lTetVxqFM3NN4PuDpW0QsvaWfXZTSvhj6Utf/Kd8e31Nat7
avpgsLPioMYFX1y+JPi4kSZsR39PDNU+HjaBmpHB0pps2tA6IHQ24t4yq0tVmmvglHXP1L3aPunr
0dOKX5HudXf8XAMA/XvrnhY9YyaaUZojIXsxtVQhA88vseb9ngdDP8s2/YP57BctrkQ02jhHwWZr
N7ruXtUoQedW5cGE0Tz0EjN7n1bl54vlwiHXHS45HmX+3CYLB8e6HQ0CnxP+hcZC0xBDUB1HcR0H
45dYqHJi6W2bQmM/1FBdEK6tqK9gAjgpkKkxkbi0dWory01SggNt1DajgUQ+cZ8j6cTcPFBmum6M
rtY7HJ3pPpXiBfXOWRNYhfKojEP2eKec1ISvVpXOflRuEQutY4JLwTVNYsFz1dvucSmG9VAhQ0fp
jupXgy8oW+x7RYOMifKDu8I8/3bErN/zMU4C6TU22zXOdmNYT6lOcQ2c/UdTuO1r1huvBLtjZWjy
a7xMztXkxWJGXxngwOKMNwa7iBMr1MZS/uVdSc9NnYmg2NC4cXuSq5jCakDRanRddbKS4nlo1Nco
rWzfGLHIKnt7Cjwbm5TgAPCK5leUdebVGrBId9K5CCBS9/44lqV7y6ccqVpCgIPeat0VBdStGqKM
sBLnZzSvzrMVGQW0k02zaVj6TafmDrOG2jqWj77KoMN3bbK3Gh5vs0jlV6rcV0aco2O0p7ns79QA
GexcwmDS7mkRZoIlK1seOoMc4TT5GS+/6Sclsn8+m/T/+c1iuXGZLC8LCm++WI20biIDt/ZZzZVG
hGtGxbc8cvTQsukcIHT0u57anRG4mR6cpfOuOmiOibADoMV8WdN9i9v2KUrgG7XKwJXJ0sd1Kv1o
lzS1ypg+MoMnCbIUzDdqq9lKtJepHKoLZOZxYxBXt7TeBl+rl1MrMLzxWoQ/FDwnnOLjpa0IYI3c
rOKcspNLOqv08vmrRpDqOab52ZO9vaGBNDysVXOlQnOPphBPaaqrF+aT5ROKQDo0DgI/ZtO7M/gz
PNnDT5OR/4NnJXvMSMgDk5XEHtx8iJ63fmqwnlwjo4f1PjKLDiVQ9wulfnYp8XX5ravI6tDX6NwC
PfUno+9cSnT1e7XZ4WJfKl4YgIqjWFhJGL0WIxfz0wYHpCyjHwQbgUxKtiertL1ADso9DxZtxOg0
sy9bQ3ubsvIble6wYdZx3Ra4AflI+rlXRXuoasuTKNZ2Iz2kGDGa4pIxe4hNjIJaVS1AYzLT1z3S
sUtPXNzEKJ6mbeilzeZ9nCHTDyXr3HSI07cYFfwZchD+uVRP3jil1+tSxR8AaVPnVW8c5zUhkJZS
vsTFtFit3zq9ceAaVxC1Mz81zPGiVzmdSsvZuKhgcxi9Y9YjAdayRmZmY3XQ0sJ4DG70OtKxY1Dy
1BHGGkbrudJOWeaePn9oZWZhFeNwYu90A00hbp+flV4IMlcKwFdG/ahBI+0+h5C1YWeXlVFGICPj
I7JHwlqEmx+biF1otF/0cnrQfZGFknVnoWaSAyd3oV52kKtgEXaKTr8lzZfVaddryzTgxhL3hbz3
yW+AyQOr1kPRePLKpq4naCSprunEsUTQDFgqzeDibQt1aCm9AosEl0tlRS1ovNNgefENYN2OKWF2
dQwFHMTNIn8e5jqIXSwDdcyPJFLWyl7FO9W53RtQJnRaMxmtXbveMUSBccqj6YbkL/Kl0aR3dsGd
n+NyvZm6qgMdrloAA7CQuxTb4jpGLwXaObLiZXvMOdC5bWG4Jav4UxZefemmPN+WVAlxeEI7RIMZ
lMorLvncs/gzFmJ6UclePr/IyugP6zS9WggYLuOk40ku5uH4WYC4GmKduC2Crptxl4me//gqTshZ
Y78r9RzMe8V5YTCJUSJA4/+n9sqX2WkuU6mZPifqz9hErZgyG98b3FCh17sDxKhjx9BjJ0fTPWkW
sx9ApQ6f7jENpWk1CN7uADY6YHrNl7YG7krO7ZeyuBm4GvG5qPhesPC/WRpalllzjlwZBrZlTtAm
69zHyoqNetd9HhzQUx5kyKu3sht3U5PwjvqpTazqMjfdd7MWPN/edPuUy34SdSy5nqVVvbFqDj8b
yaor6BsHXPAuA52uo7nVCNJ0ZV/is+LH7xYmqZVd/Uy79U8FHSX0um8aeYIrmN2Taaa3KNYJ2MIN
vyvIGfSVstfDWmm2j0AoOa7V+RMG9AnPM+fxVGs6Ucva+NyXSXqz4vJ7kmoTlaf309pavCL3862U
nssRnENasFFQ+9aOgohb/lxeOmtipqDo1WVjMG+K+NAiXvFpeRnmsaoJOWjwynKMQ+3tAUWlyJMd
y2jYWDdG6OL7BSGv7Qcq5S8K4xI2MSKUKlN/iy0sgl1dIleuK7ac2/tP6baAYFg9NuH1N23s2b0b
K61QPqoQQy51s/kV4Xz/tBT5fWQKevUcl+4+Nq5rznphWdgn13ln3pbSDcUwyYPmlZKmgkFmm1nM
TCDuILIGs8Fd+YS2dcpAzvI6micqwfnRlTzoWlvjdrZ71q7L38mwm1vHydQNpL0KJp24tHEmJfpk
nQvAoNIt1JFZkiLsgIOwHRyOStPdDW3ZBhoxA8wIxk3PxaCyTs03e6KdmWunDJRGJlM8OI0P8gyq
QHKgTZhAf2HWsTLVHtOFb26p0Fl447mLSl6FmCkmlU563qPAi0/TaH53M329t9J+KYusZZ4Xf7US
y+Kt9SA0aUz3eoyiMFqjjwx7Nf0wd5ZetMcZl4TvWc28i0rGXDuG7RoLYId712a85DIZ/uuUorlq
eay9Dix37Aoj7+cwZYia76w9Xuo5G/frmI9HnDk71s8wGOxSnYuvkFzkKeZV2pktpZW0qw+zTc/L
AgtqMOkuSk1zzlbTF4FI4FOvmA6YgmKHiyNsN5V4oF1K4EK4lP+pxHuI1M+xGdvYkvkO8/cBEl/S
BUNNsqVmv2cT1tCu4tzB/Vk+j2TRxbV1pvKSxAapca+PxQRPi1GQEpI8jIY80+pn0o/Tu9dbbygH
UR2xiFLRzYSPBg8zDnCFAxHKGo82U9Q/XGMCnuKV074EpxuMY0wxZbz1tfBOsezTyzygSI+m1T7z
Of0+M85KmYJ+Tu5NPteObJq72acvnU2j7a3kLvW0uV5lJH6SRt7X0XPvbbbSO0Rw0sZ20i5D1ZEO
tLWmg8kZ7iiqLVdhg0ILAyyM/Vccf0MWZh8dXSF8BiVxdYnswRDhpUeUl9EZZvHV5fhixkUuLfYB
d2eSEEkbExO6ZKKU6RZJmCux4KgM6vribF8wP96wGvcAYChaEmN+dqpOC70cN63BR6cXLoQsN+ph
JYlO8X27zUWB7NtmAiAtPDs7WfwWHVpx9bYvpa19tZEd7vo2iX0BgxJhjhcOCUd13+OeFVkSdOZf
F/PjsXTGdzNuXaYZku6pcVaUj8ayy7vYuTAmfUSTLM9zVjfXDp+DvtQxgSn2u67FzaGqasX0YI6e
uyn9xv3/q2p67zXj5GJf0jiBpKI8ZqvsgM7O+RsqaF/r1egjv9rGRx4p2OxNdzW52FQvo/ktWfvf
2RbMSFUkzoYiWk/CajrM2TDtvRmln0soR9GLjnucPHjZLqgdZlIiVr04N4ZbnHoNXkk/D+x/I1as
WV1ZXyiBjiOcgP00jtF+Jb7npoaW+YyBGG+YTESB7vrWuRT9ymNtAAPjiHvDffSqeEfTECYoct8a
+dG5qJ6c2NEfq2qu3pTmYWOkBUJ0s/LlxBTMXPsvtlVGodnWDDvEZF6EUX3RXT7Onrmy0RwiF9jO
+h1BG5os67sJd5ArdapZ15KVK5BZ0opToHgjclCWgWcdY4Firmka0ArJSHlZ2dJeV08+YpuXOs/1
+RuWur9RttIOMnW7uuMc6hyl38vaeIkVs5usrJP9OnGx8BZph7ROO7RrIyWKdeXpEDeVYqyMoj4j
zouqdk3dAW0dZMoycV/m2LN9b9TjEPtpHaoZ455SyXetXyAE4awKRJ4jgOlM7TzmTsswjlPS66kw
bdR04Rw19Y8anxgk73UKPv9X7kz2orrPGLO82lqVBRXLR79e6SfksJtcc3kaCpo0NVSHxloeSJjH
E65Y4zbiBlP2Mj14DtMDjzpoXxzWhCwMX6LkZ6MtmDBEJDFMMTShJ8JOzIT1Ji3iYFEXg1oqE8gR
SEy/WdXHksSKXVvFEDySE2dEk1ziIWm4+4v5Mk90jFrjPtO+MYRlBbgSQLi3i1XeSrsH90pCFq5H
jafR0R1Cp4rrgu2ClQ3GiHRVFCRN2z1NRWFedfHX8GC8bmvtTFHhe9nwFvVp++pO3/ATPmxoYLuO
YyRYUvf3mJOS2qaru8Ob0b8StetdGOY8tGX9mIayf4nNPQN8L7Bkg8F1NRgxCvUXCgPivMb8WRr6
mx3bHo4vLwuDWaKPXTyCrZZ4if1+Np8gn4Y9dr5DquInZQ2v0hhPiuZjD88K2zIfc9vWPqIY9Vai
iYyVMK1Eg3at0rpbT2/La9mFQjtiJHLOc8fjk+jiQn+T8rJhh6/gdLhImQ/wVdtofHYy1SMBgOG2
jMWH0EXM7sHfVim2WKdQlEQMi0J/7zVKc5bvrj8r8uyKdGR9oBH2VdaERNGQpHn9rtWpwSND6SIz
X9UWosmpueoFIQxJYnu3z1/FsXZFhuudIMQNemDmJFqj7/g+xS5GdaYElhmxEmuSmNU+Xz5/9flF
Wzv9PBrasZxbxMFlgY2mTz4a04QT1OVNckfyTGzbuCBQ2f5s2P5s6kawkJJ7gm0rPinbFjjsnRqO
PBXY/fMLnp04HNDj/PPPonUh3LxnQ+LIWd312FV3Sv/1FMfFA9iXuv/3n3/+SuhAPdextbFHh5Bt
GacMtavO6N+vklj721Q1f7jIOWIbZ9lqyMzvtZIUqnHWQ/59x4/HAeMnA+EAdf3IjCXTz+Bw3o0F
jio84sbX8c6OWqYov8oqMNam3YuNga6ny7onhwVWBV6h14zR5BXlayB078W2CRBfZKqOBidChKo0
ZBb/KHhlfY1DsHPze1oyITMj+x1dNHlfVfqFkIC/5ZR+NTEq0fmfmSf3LCUWmueGUU6/mIfWTBm/
t/IiZlYrREqCwujPTlWwnp4+yvKHbY8/Bcu/AdMB0ZcHQ0CXyZ1vubBYqyUdOfH21VsYFtPbUbXZ
Q7tLyvilY4+aWc6Aw7VR/srkbIforXM8HE24nBfNg4iEyLHK9J9gfLtd8j6IXw77IjopCYFlJg+9
0dnajDFgaZXdTaN0fTmCkC2HnIQHZRXoTAyCssajlNX8hAR70+7/WEV+XhzS3VdRIKlwnefczlnx
1ig71zGkbcXtAIWS2ZqMCtbRnnaKonoLNmYSnVjDMy4PUMqwL+hKh7t2nHGufjOt2kG3Qn2gKBrh
YTDH6/Ork/APomH4UeKq15ey49htUNlCF0hXC0In/6aeb11hd8zI1gND+Csf0ZYqCx7iuJZ9oEU2
JNc934cVmCJDdL/A3vyVzV6BkzvZCmnyF4nSFf7kZYxtQrZW1MOFkwfG0NH6bj9Fa36sUwQbTq64
eq1XrwYvtaYfs9jZzvZctHrig/5Md7J2fq+kJmAXz/JD4mLdrcHSF9Ezu+MGV6cBryubm9Buo4uB
aJbFh7fvpLv4yG8WeFnWm8uayHN6RjwAd3wnsf54GVEKDlvTLt4GeiZ2/QFTnFXZxyLGNmBG5cEG
uuUvpFPv9aE/87dfpxE0BdkhF0MtBLWXXUvfJV8TMEo7gVVgX6uRESjI2NlqvxlVdpitiXx6rflj
OfqRsj00Mh1ce5+dOOEZxichpkDegZLkuGJtMMFZpNCvVuhiyjuYGrpuZ2KjEEORGIk2iMe43tNn
fojZfAwt00cZlYEJ0X+vWz3Cq/SPs0EvO6i6LCuJMZhVgOEhDvpIB9LltAfDKp+gv/imPdts6Qs3
7DP9naXkD17XtH4yZ40PONZOv4LwvNd7FvSDtmdrzR1TMUapO0SlMSyASuP9iZBE7AdSRGcjwybT
d0d6zpItm8USpmZon40GJPAJsi6G/2lRj47oBO4/S/h143nBJg4dT8aWy2F27attUDZ3Y1gqCWA0
rdgbyi4oO9jya4EwiSCDdoqRCitb7eqZqyJ2miv4XtBokLmhTKVEgPtFY4sATd0+Rd60V27tE5Hz
XLlK+hGUOn/V8KenrHWWQZMchCW7spL5Fh6uO+tQUCVihRSA23Q3efqvPs8gfDSU9lmbsxCGtaHV
HxgaTb+oGdqv5GH5RfSlwgySF8xSWkD7AQv3VzgLuFrCopK/izhnu7L8RNn0M+NE2zlWE+8SBDUg
4+xwivT3ZmHkwwRj18zmV/jMyc55KwaBrRvDMHzao+P0t6pgVRvZDOKIvsBKUQXWVm9K9MSnFFOA
sVLE6+6UHcb6vUXy4k89JNlm7V6XKY0RsqOkrIDRWylvqq3boeyyE43dN6WyXyIBlGdxGJeYJ7x0
Sg66670t86Uxox8GJ1EAs3EGQylfdMb1ictwWbp0vmn2Hfd8AqPX+F1X8deNQq9wyu1UNlOoV+t7
4RV/HMTZh7oirMM9xXX7o7CHOFjNkVXDeq1aYJwMhxhGtHMwFL0Vjtr4EB3QSIVBBmyl/quIVB/k
kr15rSpo5PYH6oD3uBqnk927f8fV+wPH7T+oO68dx5FuS7/L3POALmiAmRt5UVJKacvcEGXpXdAE
yac/H1X/nL8766ALB5ibQQFCmu6UUklG7Nh7rW8Z2ybXdkp6+h+QCYvS9Z04zXUt/t2xDhbGnr+L
0xrcBF6a12EAb2oD2PtDjdsOKCrSq1hF1t6EJUhbwrRZ+8NtlgMeybRLxkF/AwYp2dpA8BBLOvE+
ojr6Z+2c8S7DzCTKDeMiul4Hka9r+xgU/6qcs0OMYDGzhAAGh3WUS/vL8dGQu7G9pUVPPz/3L77V
J0tHC4adh/UOg1fhMJjVDOoyNRMQ3xJ42PUoUc3p6Q8vcOGQ/F3aR+iZy8vDPc1SqL+T9g2gyPvW
j8LA5piHcl9STZQYeeeEAAJeOMBONQJSZuJ4j2LInTW8k+oPEYi/aYx5m1xdB3+D2JjopXd/QwPT
nxYhPQxQ0zCkmDPg+Q6hquJz5VB05ssfs4bxH1Z5/gd54/Kj//4GgNrw+Mt4lk6G6vvMriby3Rp1
MCS5ZSTdMi5ME+xGQsEouKdeRg5249aFDf3Pb725/O3fPfNiWTW4cnXHFt67+CvDq9KqzAvBCCpp
rsi+gk5h/Apb49BFyX5SSzpHO76Us/eTLBC58ewbsDKqvQI8yoImKcY820zYq8+yHIkPm3sCW+Vw
EaL6UjgU8Wgd/iRPfU/N4JLmnfJ0D3ePzSXzXp46FbR8iGq2A6uX9Fe0OVBLm6Zi6LDJLHu4YWBi
UiCxf21sSITr0Jxzci8YoYfNMO1QJabKrM5RxsxdI2FB9u10AAPxWHd1d+oBtfUS/Z5raXvmxojI
5++F8sg7aVMGDowmVgWCizOALrRyroPtoU1RT6TmntH0hcLbePnnv9TvV6cnHA5knk6GOkPGd3+o
qrQbnXfaCXr6xquWG3ilY9xphv5ja1EJJpIGsOGmH6ST6bt/fu7fVzee2zWEz5lEmEiC/76A5KGp
UL+3TmDAli2xZu4QaeK2d8ONu7RN//nZfl+uPOH6hiews/osW++ezekss0Et6QSJqf1QVf2KxvsX
DCMzCljA4Y9/fj5zWV7e3QNYfy0d5gOXFT2Bv/96WVM0dD4Ihs9CjFeJlhLJIfdGa5Md3y/NjmVE
kFS0/SPtqa5liczLYretPJqAy3i0ka59tKL66S4aLWo/XZcWpyoFWqES9i5jwZq7SFyjtgmoof0/
LB/m7wuoR1g4iygnsSU2/N1bBuw5nFTu2EGcavh6Ktr3aStvRu+R3YuL6WAY2keLQZjj83IRVPUr
vLH02BY5ovJQiNRgSkNCgXN78hlnOBdihd4w7EUvc/kaimbe//Ob/t9czv5iVcf+vjjj37/nPi5V
fa6FGdBqoMEvmHYIrykPKACPRlgZm3LJ4KMVHhX66Z+fejH/v/97cyW7jkUDmoDw9/uhS/OW5y7M
4B7J0JQztmUP5Q4WsJNhMc0PcSNdjM6r4Xp1zLoWTa0c9XGFxm/4w9V+d+a/u/owyNgetk0BVMVa
Xu1fdO2DnoBG9x0jyB0CCO/qoXnR/Ny4/uL9XL9yKueGoz7UXK36w519B338/dl9XDoEzduEKjML
f3ftL7MuTy9jPah1/RM9wRrliDV9FN6+sPKnOWEEbQmMiUW4jHD0lEiVfCGaxc5nN4FEmGvGV2m4
h7mvxHWwAjr3uMRlvcFNC8QQqizO2dS/jrZxIxor2dehHUR+b5zgNQ6BELDCTIyVnSidFT7LmYN/
ZzxESbS16LOsFibDroBnjebWIR+qyv1NahdPg9Ud+sYvTwwlFk6OwEtPNhy0HBt0xwoaOHyNGCx2
3lKm+9JgLzPKz6kePRFL0+4gvtlHZYSHCNYbFwo23mg8R6np7NUC0IlqDXrtMH0elXXQiClRWpE9
ySVGgaL23A5qZi5GzrrdcqJKe30GiTZ459LNn7sou/VtbHA6K40/XC7/zYYNA4ojK7miJgeI+2L2
l8ulhPOcTFoogkjZ3gmz8R6lwdc0br3HodNPXoQMI5vQDJBXBatLdEuQ1AsRzOKoz5LhMi1YXN6r
zuzzvW8o+gRoGRmW1PLYN+IVLy8cwn42//DCxe93PCHArLLgenzPwof79+s8ygdkK9SAwV0mKtCY
zNr0s48i8bUo5GdPm4I8F+4lm+cQ61POTLrsb51vg96t2U6R0BAEwCAP5cM5JNyG7rOFelCO5C9p
1jGLAMs46VvEtGo7MOXbA3PCclQza2gZaxn+RyuF4roytMKGvMwk30GmHhhjfbtXVjj4/XNxwzHF
wuiP5jY3E3rIzJaJ4bEeR1zzm1x+k/BxTpsxJyuPMIv+0NDBk2ryd9pnyBWYUorE2qDD4vejurd4
h69FOJJggxvsUHXovLDof/rDkvaO50M9BExO4I5jQeUmvrOJ/nJV6E0bz4PHFpZ7B59mz0Prds0W
ORv+In8hrHVwaYxFNZpVdgWN2DVAXiCKyHxSMGX2h9Xd+G1LdYAycdtgIWJts9+/niZpGVzKaSbu
Saij2yKpcPE0V7p8SGw6Cd1j1pXV2q3RPYLR3cUzSvXSZfBG+kx77hMj/kOl+/uqz0vC1WRBrvLZ
Ld+vdN5sosmmeRiYcWIhM4XVTr8iJJYNYpxBe8ZEXuc6+nSh3z8dnRyGmD6YJ0CC1h9SV43f6v3l
taA1NnRrKV7FuzW/wJ1DQIk+BSIyFtaoKI9t1+wTxoAAOPmjhaaJ9JW556ZzNGPj9rw2TcE8yXJI
zU1xY64f8v/09qbhtMthMklPMD0+/+G6+n13cigolkMJ5iYOCO+PZiSDJKNTuyrQJOR9vJO4wSP9
jDoWZztjxwMNWGzmaP6vYehDV9g3Fbe2nxTxWUuerBkTinLFaxxJeZRD0q+k9IpzPqlLvBsR+j7V
zVgscKwHgk3qZ1aI4sTEEsORqrdmzzJcZW29mexMbufK/xSW3Q/yYosloDXcaXpXoLOqS38TlwjC
RWrTXFyE1XED+2DwBMpCp91bKPXt1hVH0VgEvUyFu+3MpiVaMKpOIqa1jTJtR7gHyIeWbInBcMsD
zQILeZAD9bwqkw0BatOVe5p89lkF9EZD5I3EC1ZAxE+jxVj4/lB3U7cbpsre3w8gFQM91K9Wd55x
S+IOKZ3rDIB9A4qhd81XY6KcT7PoFQzep7zliBsl+VbDYn3EwflTgncIBmv2YM/JSxSTmeH0vX+9
L6IpTcOT7g3PU9N/0qsZbwSMGpRW58TQnlqT2LFoREvh2tElqj8w8E/xHPh+4EDRvZ+kk1D+HEsU
7KlPdm3NTrAu58h4MPKEPa6AmWGL8Q81x+8XvzA46eM39oWl/3bYTUocMqi52iDJLE5roLWXGrpW
Ww8P8I7EJ+Yi0//87hcGt73tklzPDfu+3uwi3eyGMZaBlwFE1Cr7kveDf0q1Mofu7iSb2bP2XQdE
cVFlFZh5fukVRO9453++qcx3Bxxoa5RaJjshZjCh/3ZPlVg/jEYKm9G09tK4XnnmJmILFjRskf3u
sW/YRycOL5rdT5vFrzGDITvCl/ff0kzbxVIxKvPUJUnKrxQiNI5NQt0QOo5aQe3kM8qf40eL8d+m
QplNwDEo3qzdVuNo/mml9963l2x+F8dyHIvfBaQcFezfN3Y7Z1JpI9oO4rFJNp4WG8EMhSgoICwX
q/vnWBaN4P5RVubrtp6So3LDOQA7whz1/qEXInla5V6Rg7nQ3gjfmYP7Q0IVj8R9pPCUAiorXxdk
/jJ9qqgMmm4OzDFjoNB1YG6Rovd6A0giw0Bx7SdAgDPDlNSxgkSkACnjevyvD3WUKRqI4xXOcStI
Yyghwml/Fv6kQbifR/b3tl/Log0FsPcqJnRtQLaUW8XBFtkh1Wrm2qkdBjly7dCr+bVHIsq65cMJ
sxADiaBcHu4f+URPEQ1Q6jziTqZYtfTHUnSYZWT6TCwLbumQdGfOovlhdOy96enIbMb4uenZtFjF
UMw1L0VXIDTW2AVic9678WtcRGLvNtjZmCWgF9ecZGXK+OXuzPxlv0IviOWOEDcBzuTYT4xl6txu
bkQ1GXAiQ6uAEW+DGu8kCa4WNi0QVlUEKJnYhxEticlw4ymF0/FSxv2mRcuyHcOMUUHOgNWYbHny
8QTtc1bp9VR43tktiMBUgpQyG9Toso5Oqr7ZMG9IwoVcnttdfOgwit1fJTPwS8ns/QhiO1nrbime
O+j7Gz/jauD4wmQeidDGgdp11qyqP6eInzhc1EjuAdmsZUevqSuHWxg2+ksa6f4+QjssbT98xvO/
zhruIV1rLPalttY2MXhR1H72JSKz49qkCGYrcl7WkCSd492uw7alrSLF6EqTA2KKrsTePmGXx611
4BqMACjHiFctrdzHo+S80HKc9kVU7dr2G97ZA9k2xouySUDKmkjDA0pLfqpEcUblsqidxFlkKM+g
k8d7UPjpHucWkYId5ye/gZWchc4LgjFzm6Ku2VcFfsiMsK/OSzTmP9EbPaIrVivaUIZ98PLYOJqF
fYg47KNRB0BDEE8wJWrN6CMrG+NjWYg3uyw+em2EsLSP8ZXiij+avdxpJEsfrMjAykcshaNj8a9j
XH1yMD8gnKV2LnN7q6SdHNp4q3jStJfjjZe56hzs8b86lHqG7NCTJCmgUsdI9nQ3pk6LLHds/BcT
fRdDGIJ0BaXfuRz7a2UAfS01MvA8hbyK1PcPKGGb/eBxGd3dxSEK25sNS2itJU7yTcZf9Gh29n5r
5HsVo++b9BxwFNE/2Fo5ruMy4HqdzccZZcyLQiNOEFgeI07i07zpLxh5DFZb3UE3QnfB7QlumYkF
uyWSqt8aIBKTe5ce2kY/+0IrD9aA7xneLpo9DH9bm7AzXNih9YRegKefJXkCubvRCQRIyaNb246X
r1J23rWXMfKsjvbk1M+QGSKALk3P8MTO19bMhLXMF/0R1ltSJUl7xnKKgCA/2FHlIxqKlq13ihDb
6kggZXymWRLDsWcVanVuiNLqQcdZWbvpUI1sBgZYF7BZNHNc6iflseG7TKj9ykKhh7PgpPZT9oPA
1+iEtq8+60myKFMwnOQIK88+gfCG6s60evMtDUh/3biptSNx2V3nWhUdvaGlynSi5oW6dl15pf1I
xYRlxW8vZdcbD76lpXginjDuFCvMUKwxbUvqy9D5NFTsUZ34/WPwn0CEdW+8paKcbiioYq4Acm+U
2+yEHXs3LWqNa83N1HCcXUeIMYMEH/zSwFXB0GjnFKZ6GDEk6/WPVT3SkyvVS2b6ITvlNG26Oroi
IPaes+wbGwMT1tbyiDTh1MNJsolMbJuIee19h8liCAeEUDd/NFoyMYWx05sJEk9c5sGYR6diDICc
ulhLui8wOuU+KaxoHdWw6iSypFNVeU9kV5Bw4n+J++jo45MJMh8R3IT4fZcw1l45uQHyXQ5Lls5r
31rrEbfVKUFNfhiGOmDKmJ40wRYnfRHiAanRNbo2ZWXNkvKkZdGuJhXJNSr/WnWE5o5SByeYpY92
Sauvq7nxq7oE7aTjSetRmB/J9dKP0VS8suWzUKFR5d1eYl/9tseQhL5tTU3sY0Eah03OMHgf9SRF
wyG+T1PTGhWR7bWnGg9usiKQQmtq7mZdPPip9TOLFhQfcZXoAnBJi1FsE1RTZcS8G+EsgKOCcrkJ
N05pfw6byVxBQzB3nSeom/PsiuqeP0NK4moL6YEJsML5pe2jHKMAbrH5gZEkjTaYsBsDN/Euxra8
xRVT7MO5wSvhkw0h9YvZ69YDxxa0avBprkpaOPmRtaJNIlnMo2e/Hzu5IXDOOyOg67eVqOId0i2d
FGze+i4nma0BRSasBs/58qMZCidrY6G1IN0BBe2Oz3ditcsS6rEGPTdmlILE7kfEEzdbWOK5Yaks
3La8zVNV7tXQqfUsHQwnQ4bFJ+w9IuN1Y8s7SXKHCxovJrINy0hyBtKNKm+GnK77b072YCe9+8mB
t9EC48evVdmrdFTDMyq19V37W2UJY5ZYfClcYJbIiOKjr3XbJtTsS1HaMO0GeeNI+d1MmoMHxP9o
6BubUoqD0fgdOQfuw6J9hFtMsF1liIPdEwORRQ8mPe6r2U6EbdbhJo/ys9nq/sGUBShAC6ktLH4o
YZEy9pRo2z6ZnUOLeWLl0rqkF8epIybQ1ploM3TtADBcd45F1gDKbuzn+1im7yy4fJokFxrEnqWj
4OgG50xc+gkI3LK0WsBssnOV2vJoZj3j5DDCaD10NsI8NR4snsUoanWCHrxPotg4i8E5zV7+velS
/yFEFmTR4Nl3s7w1o5Xxa4TTugrnPkiMcBPPp3Ly6wf0ZUiK7Vo7MnkG8qJLeOS8HQmQBlpBEASm
9KnyvfgisE8Yk+GdG+lsvNkScMnVl7uzvEvQGDVFvJVzeyam3FuB3HpI/a5b34chXW1pq37INk1j
GJsRaet2JHaEgsM3t8zz0bTq6pildQztznis6Y6k/Tdd7BrECLYMyUdHU7KKQ5jqQsdwb5dY750a
67taLIw4RPEJS4tBXfwVafF4gOt6Q9FabqZU1ogA+jDgkIdOHmv02mg8SSxKX+8TU3xJQsu6iLld
jErp0dTzj+Go7B3zUGMVF3juXbw+iV52J+k6z35erzM71YKwgMXvVJxAs1o9l1arn3o72jBEndbd
ZJc0i9uDge3XpDR/orf3Ukymfspn9CoqzI6kXAjG28OwhcAcPyAn2akZezOAEvds9ODEZgUCk/6j
QdY4qy9twYIDs7g5WvLGMi4DRfPoOrMZW8hbj5YXs4B02UM/C/9K68RJEFAmTAQRWDL2a9rhM92/
+tF5vANOoswdb/c6FNH0Lvet+Ey9b7GMI+nWmk5uNe58QNgzkTxuhKaw5+KcSRe3u/6IyKOFnugN
j5qvjvoY6Zeu11qU8ALKkHBIHI/da6rbcq8VJN6GM8I7mAUIVdrkqztk83FUPY5Vv3iSRsaGVmjP
OhDqfWq1Pss9sPxZKMzgSXj0x6Z+Kkkktwzy5dk5o0NY81zjkH0YrPa5KcY3x1DhE90i9FB1Zl4H
TNa0hwDMTGmLmC/zikObcWrB24Q1b5hPSavPV7MHPEAusvZ5svIrTqTe0dyfYUz6C9qqL5yHtY00
u3MimY42M13QLjOOMiupb2yujXwxVeEAa2ucR4PTqrOFP/TgNN5X6AAmzrFT0zElm8OpCLKqgeUK
+RjjBnSnXyLgFjgB4lHGqZiLVmQNqACOz2sjzG3s12T4kgd1TGJvZBTQP3pW4X5R3GD+jC2oz9sy
iBBHPtVLwDqryTGJPOzHY59iUA+XPYOj1ljEQWp/dIDC1qD4kSTXbW1sOiRrQVs3yTEuplvUzNXO
tufwoxOjthmdlarS4RYN5CQCT7Qe3JldWSL9npLYvIWWffUF2G5DWfl5wkvtJ7n/QsbEKUHed+kb
m/7FJB8FkMHHYUAROdQzeU+cH+7XrUITvlYShkvbo/ztXWt8GpU0HtLe8t/YffytmNDDY/TZTTVA
ggF97Ea6vdz4ajrOGuc8Tthvtq/sk1boGCx1s9zzl/lAyLxgRrfEEqRAH33UoaUsoscFKVOT5LGa
stEG0GSNz0UHtEBlA6GmGLtpG3rPufcpnAUAFMN/VuBXfnFFuK3lup2JQL2PC3oT2xNXG+bFKmSM
WAJuaUHIEiIrVzTO0FyV47HQO/ZJaYOoGYjlwWu8rXrqgbwhk9fLs3nvLwEgRl7ZZ7aaCT6EiQCp
Ln/SyvC3TFUI7JAF4bzmOB11A1dEOAprlyLSu5BPuUPMk50Khk3Hzu3O5hg3wciQxRPyxo9D/JtO
SJizrN53PlKNUe+0vZymbl+F+nPJDOA00ZC+t7fmNv5WDsxwfZyvq6IP0zMWa5Zm03lhBP+iyulB
ari6bCq4qWxTHI/k1mhtDMRd4vU09kTBtSR6wkRoU0HsCR6cps3bbbi4mrDqt9e6Gdp9Gfn4rAyP
tLxu2OOv9nYmza8NcOkvZtdbIMmGmWkCyp3VEC1rWDlprzry5UhwMnAmfZN75gPDsvFTLrCggD3N
c4fSluy9UCFvj2qSkO2yfVBdlwXkygRFl1cnj1i/qGuIAYlGHB02U7DKYh52RyR16Ge3yLaIfc5I
caQF9QATZ1eKVj5aKYVkmMqvU+xPlNrosryERLCwwPtpMndxkjHfAEjpTkPUWQH4VBpmlSBJrPKS
syhIJZ6jy9jEaocJwF9JRiVIwMGcOAxZRcx7WBKOs6Zvgd1sVMfelc4hCceHCMHlYTTNn66cxAV0
8Xny8EW0Np6UZkrVIUaWudE167ON4njrcKLg0DTM64H37+DKN+WxNJgW23qv1NMdBEVtpHPj+ysD
MtsdM4HU3HgIp2Q1NLG8aKJ/IUQYUE8nSTLwHOJ5G2J+h8jISczdhaoaz0qMgccZIqhBgPUo67Yo
fjOoWo48ual5NZTXPnE+5/JcDLJF8jB4ReBlvn3Fl3uq+nxEdGtHN/r3JIf6zdaNIn3TucgqJy1u
zrKp+3Uum6sBavpDv0NTvqr1SF5bhOgEQazdYW7JmxOnaIj5y4OH2IWi+qwk/+HdeigUqMyxL68Z
ViEAo6gvG1wVq8zr3preehmwIWMzmoCd2Gs3DcGEwSBas/J/LbQYD1puNhfFc5I5JN60yv9MrbJq
bC/fY6ulzKWpsc9liYEmTy9NSz7UcsqU5fSrUZrXjnUsCZZpDUavs2Dv0peupT/kD40ZU/D2+XNo
/TCAcWEPbybKKnGAFm5+8MIvUBS/RiOeGdsFshqbZAnnBsf+0bS8LTZLYxO2XbTD2XaIcMdkM+Ri
e4AdE/vxBefgdxJ0sG7QGICP3AgypHEEIZjGrWa+ZBYtMcPone8zSNbP2mxFlyouOe14xoufO0S3
OJ+sQQxXM8mPUnfzU9oUT5Hk4AW8G+5LOD6qydZQYGnZtsscb90mtXdMOvPU9tG0bZUlvgxGIrba
JI5OBkCbs+iZS75y2vGIOsHcaMSZru4VXMXqaiRMLxJUx/xK/iZ3gDC6Q4mmpIv2s+7+jA36Ubgy
MXr3yALUxL1KMu06djm/Voplx2+tjy3X+iqOpu5ozcOIs0ort74+bVkmkl3SqZM5MQIdjObhFwhy
EZABfxo3aahbGBzoSoypnW9cQec9JKl9GHp0xmWFnYWkTajFz76z2CtbhIOoffdeY2sb9G/12tLC
jso5dDDMpBdcY4SFh3MJegeL0DyPP1wHON+spz4dwTFevILLgt5+r9NEHmCJYD0f5q/aHi4Pjh//
QZm9ChxlqvVoxcPmju+CKgA7aUS2H5ldHSiTZu1dNMmgOAscmperTAB0EdG4t11JF5ZjnVfW7d5W
lN1+znGKLcgZ0POWGMtXHVEEZlSVwdBlX/rOSS6U8s1KOhZ7F3XTMa66R9X51tFqXbaUSb83Tenk
LV/T5XQ2CiPaWKIcdpEaPilbdjvV5eU6y0hTJ6dKAlpXHPTGxaLSEVvsx61+uO/4fQdJoqqGneS0
1Vj4wrgmsaECtRvzQn10WvOY2LieXf0BE60uRsJ5iRxniQAvhlUDuOl4Q+LprlzJpFSHP9ybJLGz
yPae055mXX+cvcx4UBJACPnsOLaV4t7hIOoth528C79KBTXBkz1XcwNkwxNttdJ9lQY26K/17Dn7
fBkm6njzOEYp5PRVs2d+Yh1r7EGrGWLGIZwxVhlh85nvYX4x+22XJMa5Vc2DqUbnqE0YwOml3/yg
uq4htjh0i2q6Uzhdjmmmt5vWqIkUd9rnOjfbp1ym9rGwO1qJWnGToPGF/Siy6Cy96pvu5d62Huxm
7yFOoFHhwVHvhPECgLw/lkw9KlndcgHLTSW4+UI2BAzmRyTN01OSg7cg9XrRbyQXSO8NgbROnxsb
lo+b60zgAlQTrc2UJXqOJ+dMJTpMV3rIG0vC8EihnT6iWWVI1zgTQe6q5W7MpquFyw3jMOnk+CCt
R81jsbXN1juEQGbWdY+jkbOyYBSxXLkNVBisvv0e+CmALmIUGIS39rpiy8WHrUi0HU13lxk9+5pm
0q72E+eTmr57BFNQKoUcMc0xf9AJ4Ar98nMvaJpM+QuRBOarOcy4TdE/gvWoT6YYvnPmjzeYpgpm
FnN8Zbfa2MRMn1tAJTsL1/aKtjZMhch+kkJsZxbO54rFaIq9QFA07eLR/loThv6G3uCjZ9RbML/y
h6DfGWWvXulZ577X44vNgmygKTubPeMDj3bLQZTzD8JrYqwNRHSj4rbfwvATJ6KXgo7RUxWR3pPE
2bXrc51JRjLt5jjGYKoSMtAi8Kwl7XQtDadnWevcPt0k8Hg3/SoMFRHRMz2p2InaRzxebyYl0MWq
z5pJpodBwiGpo4RXMA1q3jLRt5smk80nb7EihKoer01T6Y/KKD/ip6tvU9X+LHtoZKZKcyjumvth
nsyFUDdrD9WE9yNTs70zOXod2t5PKaC09iEabz0UpGrv5uHGctMlhTPD1Q4uv8WoAqhAEHJylqin
gzCZaQASrTtjkcHPg0yWnHCbRpef68QHlc8qHT+ElTbuYhC6ZwLpT9bSGnGmYaDa5jBXVHJ6QEc3
PZgsZRttHOnq9tNr1kf2bZj4wSubl9Y0imo37xhC983wHGPZPDiDzs2xfDrVYf+s+0fbyfVrXsX7
yq2M1yhWW9fUi0+S6co+B1NBGInRvbpNcaTw3wwObvfVNsSrzPUIoQZUpPbFqKdPCujJW+xjA/d8
bzsUG5F32bmYkZERQHJ0O+hTnOI9pztVMalzPs+NA4RYO0bSKX4H8HW9s90/8e/Hj9uwImV8nfGP
/XqL1nIPt+pE4OnNe8k/ON/pBpuEnaiVIsC5hOTC2GjTUUEkm2RN2JTY+qzC0AGmA3hjeVbeNVHP
6NhrWMVyg2p2b2+224ftw6cHnGWrL0SmrUnp3ZK/sRNBc0xuyW148z5aP8HeUPXWDmBB2jlrPKJ8
mj413bYXjD62WbHzvo6Mqw76MT9NN3UzX9pPRFcxjMzwRJFTKNc0rsN2gxNM63a92tPLx72KEgQH
if4QT8VElnr8Evf1jtCQBrcUg8q+JqgDEOKwD9Pexoov/XVqTdrRU+UDtrvqwevjT6oqRm5UZ8vc
2vqaUQisKGc10KCZe4jK6pxng/pS1cAA+lGrLhOSu1uv9Lc5KnetGvIPfJCiTKoiaswk/0AneS0k
EoRMxA3ectv+YA0OHbOUcjMtTxaGj5IX8fyBFK4VHptpd+vUBkdmcMsAV4XPN/cRX2VTK2cj2qkJ
7g+NXTdBA+7z16duTPxBVOP6Sc1UBi7UNpJDWhncP71/lLVcGn1RnA3GaQGTr7MWnws6t7vGHKvA
r52KeTkfvftUMh05zGLYpISnB1XhQvKIo4ZHg3nZbsy9p/t35tAR60RIOsRGUQZhap1dBoS7+zfD
aiiDZogqEtWLs1Km9pev16VLEw4PTqmIVr8/RGlYcHPz8O+v3T8Ca7Ms++zZOa5lY3nOtmS/DmdY
/ev7SxdJzbmSme46MmpsOH0dhG1U7aeO/MmTXpv9vgLvNgvxr59O3E/563nefS1tADgZMpdr5qSv
c9lA3HdNjExtnHQbNjSIUFpTBpx8SsK9czgz6bxHx2iy9JgxDiEG1Wau//Xh/rXIlUQg0GvUlnf9
/sA8lt5p4mc8js4I7kZDImHprPqDSKBsya4KsuWJFOP9X9rB/9fM/gsTwKqtfnb/e/nJ36p6kvSC
u3vu178/+/+I7G9Zuin+Ii75Lbns5ceSXNb+QPH+g1xPAOnf/8//+tf/9X/R/sZ/OAJfC7HacHd+
8fv/jfZHtAFU30TUQRSuh6z8X2h/y/kPx0PN7yHdQ6WGReS/0P6W/R/oN1Gaww0W3qKp+58kl5kA
P/8ux14o48ibfRvnjaOjDX0nXncnaWnYk8pjbLicGJbb/74GKNvqwIbiGRMSI7VZM4/AwbZGIYSG
ZPni/Tv3B42kcLSehvrXF0ctbv/y7fs37l8r6cyzJ+aML9xudb8X2+W+16MoRpm53Ju/PvQsRhHw
qPelEzqH3A5X9xvcXRaPf9/0PRPnbNX3tGWQF1zvi4nRthpgm2U5UmHlzzgN+fC+utBMLyBKW7W5
qoQmdw6dhiBW2rGxHWrQMcqQtWSkARP22RT1SLlJi2Y+wV7ejgVh7fTL82E1h7iBRrM0tq6DAnom
fK1oOVETgLNKcRntsjj6Yowdzb+xfpUGZ7Muc79pV8vWPwF0jAlqxRQe04bPaIIeYqSt66K3211d
59dOH27KjglYmTiyTUa4HEAkHSsJ+iGCUzfAp0WzstdJWzsIW8I+GpNTh5fWV30IYjL+WJM9R+4Q
BnySHYBzzRc3ypOTZvWPY870wQbRZ+/JCpkpvl6zeIh3BQ22Xo32SiflFS0D4APKW9XN9Lnw4yYM
+osSUIxRFI9TmxAv5nJ4srWaA6v/7EXGsEtnE7GT4X0skS9j1Bi3gnUekYB/nqiFVkbhQSSYqnSb
tNAzSKaEeEqzdKUxn+u6fVrp86sWP6ku/ZQDOyiXrp6dt3RSdANf0WDs/LlXG9e312m8eEE9ds7e
VWczEs+FixJDT2iJesk1C3t753KIX0WsxbmRt3hvCSVj6nCx23o82LbxE+c9iEQGmEGT1zeLWvUR
sIcYpLud0LrA80FYgqh655Eht4omE40sfYx1rc1P9DrkLgZ3qU0e5I7cP0WdS00jIUX01vhp8W6s
Ma4YuxHQIzha56tafopDBns6fizDpjvUyYA32Zs/J6GZ7GDKAJbhDpqf27wqNpM5QiissRaBx4VF
BhEF+Pi3iKbkarBchmwul02YckhNSsKOCrkHY5ITm45RyM72cpHeaLp6Ys6Ge6+BV6WapSn/n+yd
x27kSrqtX+XizNmgN4M7yWQyvaSSL00ISVUVQe/t09+PrN1bdTYaFzjzA3Rzp2GaUpLBiP9f61sU
TGjKByMSD9+GtXYQPS3b1ibCA3qYVQ/H2R6QS9jjJVJcyIHfPGieltv7ucu02K6tBz3qP9IO6DGR
wd/aFuutNo9L1DTnj6YGzH+mowT1qSXqTgvLinKFztQwau7zeuhIycCBTVcJzZ2FibThRGwPsCrh
jrI0RKdsbVnUkTYiksdaRUIRKdpZnQ9Mj35ExNBtsySzDnahXrRWMKszVcLYon4CgF58cHTkYLSH
CCKCDQ8cB7yfU74knY7aJCZxjmI/iurX3urE2Uz36wWW9ibxpzkgA2o+XQt3WENWQVLgyBJ90cmQ
B8uRlewwKe6j2TuklCyUoqn3wOa9gAPoGyuFDWWnV6AWyM1NOuLT8sWqvCCAzhAtokDRsMx+zDSY
TU5YBloQWao/VNmb3WBWzvH5Ev1K89sIWFcZzk+Wme2B5MuZnwNTOTl/JDQnzUvKYXZwjL6hejEz
QnUpFEX1DGgLlkMGT9+74nfh56FM2LeA8ywcSWpR7qXHUpQKf7z36gE2/aD9qKajyOrXRHTWViuN
+MAAsk9NTo0lSriS+a29fEhRZcxbWeVQAmv9UL2qCPm3Bmj1u041fyxaKMLigi4a78Y+am8mrEzb
vq4FtvqHcPTEM/pfWLMTsVAzGVw1x5jaTXYwpzQPpK5UNHvEtO+Zw891Tlc38fyhVz/1hHuZKt6F
sq0jUIRjEvlhnW/RKvZ+KO8nESp7XTJy9uQblJYT0W7aiabkaMRMw+hBr9m0n40RC9EYod0bhaBB
4eY6LFO4UaLLoGA4InByp4DHU2FaJleKSmu0iaqB2BGaA/ngbCzqgLt+cH+aYIiDnp77gb420iJE
fX3yltr5kUoBqV919mqZv5SsavG4g3UkKPAYFhFgy/KXW+RENoYgIGqtO4ghfRyxT29Gpa73edKn
zBylfYerZBvnFGoSJTzOC8ml+1FWYqb2Yzx7k0OFLtGUDQSV3C9yWtsc1X2Ao0CUpgbqcjo6DjNv
ua2VsNviW6D6Y1FT1F1lOOZTW2wyLesvc/wxLw3zxGitcwhvzNbfaKC9GXVM9DnVEPTtBtELCSEz
Xpx/jN7wPk5BmS3hBsp4S5wdJgsVb7OsmrPh3cKZXVo2SXp09JCVLb120N1cZRDKhBn5iJYONrrN
0TUZc3pQ0ilk3SwhO4Gm8wRcMGSdLulk5iaEY7LLKKdD0rSJDEMqCYu10TgljRFWXy3jb9NInad5
rrNeBApzEHzDpLQPxrQH3DkS/1ihg7K8g/E7RwcvmVFDK2fdViTyscq4Fs06dOJUzTBJADsBi/fL
QhW0y+g1Qn+enG2sdvqxeelNWG0Y08qOCbY7TXvitl6IS6K5WnWY351l/kI3zbOR+lh1jYUa31rO
RUU00+2UzI/UJNogsWMq05QNmDZUeLUM815oEeq12cIIMZ8Zp28icAwBypjnmnXXflLtG8RdfZOO
e6VRb6OY8OK2r+adUXBOwLxYyHA2OWXWAajdUuhChM/05VRM6IAEJGtNvVlUnZw5r5TzplNVliO2
E3nymM/83iRMJJImdilJ3JcWhEYzqXxLDkwfemtkHKCtERMVllVDccxmTz0VywbM9xuM99gn8fVK
/4PE6oRBfU7Sb7KkqUJk4lsvM1o7CcpNYRl71F8jY51ZuZsosx5VCpqoLabvCOlj+PMe2dJL2EFJ
wuJOuPl7GcXdqTOZffUJ+T4bHAf3Kjy/gGAOChG2OJJreEAJgky7qILQ+0ElqNpZRByxYNKi7Ti4
7ob5xGFQlA/G/CYAtnQr2t4KBPTFk62YeJEGT24T2+Sa5VF2rCsXlc+E8SyFpUSU5D62mm85GiD6
cOkRw7JqUedUl/E7xiS7qZe1MVG7VcC6+p7oS4qO65ot6wl4DCPSBAeDqXVi3NuxJXwFpgoXCZbp
BCCJY85nNoiTaR4ukmyFM29vW8NtRK3WMVINIzWTWFq/jwYkSVpV0XXwovHkGDppHU18Era0gmGk
1mgUw2kCroYwuK3AFKf6AS0AWSpUA0xQSIHOmjwHUn8kPmiSz6KmOKB2fbFdv47ttcsIK4+Ol0UB
GcHVRqtGGN5hQmQ3dSVb10/5RKRhpmjMCT09DZS2fIzXtenETDqg9HGdvcQ6Zp0+MO4BilmW7qKU
cqMCUYPWrv3EY0xeTmbLY2XnyB2rhVqnhSzcPWvTRn1FxF3j+Ki48NGhEDpJfMmnLHwD5/gUz0yW
G5MoP04SjMX3WUsZYpDqM6493Jpi00u9YC1MjbCbugy4rNkCP+x2c9/KoK3tV5KdaEzmzuBLD+Ra
nYr5VIDL2kH+ecvQYOznNKdw2DUnh3lUiwIYjugb1bwsdqmwMl5ItbgBGq3sCx20cmU8jUAFkyp5
jCpF3/al0Z9QHMJQie13L0JmOVsyPHkuvzyZL5UfDThcC04nTaTPM6ZMvjjgk8x7ZR4oA0+PLyCP
I0B2apDq/c8+CZXdTPFEQN2dVPmrHdOz1iGeL9XHEsvDkYbwdDKXRYRZYFSwCflK3RJZAXhoZqPI
c0l7gc6eP1pmJ3a5yhxMLQH95GPyjTiFam9l/Q67cHVQICKfwrQgsBKh5BZe6XTMvHsiDpxTuWwG
8ZmiuDrOZGkEepU/G3Adso06IwST8GkjpOJbRch661YWFiAWbuYgjcBJy+/MKGhFZww2jok2G5A5
Nj5UJdns+mDOnioG28A2fFmCtYaM8ADRPt0XndOfFXfcTrOLPac7OPQrTk3UvjN7eE6rIuK0as6E
AhCUFpsB/FkV5OgJI6e6OO0qH96ieeom0FNVOh4aiwRgQooQUGSpflKSwjk6xUuk2OOOUGkYMctJ
bQ7ZN73SMaTQ0CJAmqNQr5XqZJsLTCh1CBMRhUav/c2JKw73kkjoTFVq+KbphSIQQ4etoKb09GIj
sgVc58aob1r+RGGrM+GDKXeo0YtlHZhcVlbXKBzAhd5lVtqBieHtwC89FpOwibVs5bnLZlIo52XK
F6un0I6zwJPOs4CrQX8SYd04cZBYFWq9OT5VOaXgiM/uShMtKLIzAbV5UzTeM7mvzBc0wqfWw3yS
JIEw8CQ7z/7uRPqbRNW27afyAiXrbBtGtzPq+ZwKi4mQhVi+XOJB59k61SpTascCGl0OlypJiTE1
37LcAy1VZL1fub9IaFFO60ZVJTMw3BffhmzmGF3Wroiu/9qkZfdM3X0MBsX666HKxsZCS7LcrZvQ
dupNngJ/wIe5TtJ3yCS/cSGFW12J9mRQF6XyW71bcEdJRoigQyhU7dXZwouV43qObLM7oaZCKp7Y
xWGgJGHT/aIHAIQwVao+aF8iBqNTCJr1BIjc+n0LRj4wgorRmutQTsm2gYyTI6fMwQcxJyH1pRVD
h3rd3LX0AE8VJg8vx2Gg2mQUzAD5ncX+1S/PfW3Wx9KYfD6hjOXOW3aBaBOeSOi6zzUb0fFUJCcj
+qab2cQnhtOnSdllO3WudYpJBgOUYHs3lSLEXtoqV2YPNERb6RnBnm17MmuCEcykeB20pOXaQL9i
AAtGE1z9WR7K0IACSa0gS1woOUQ9cDC77jeWYtWJEhQ5EMsGoSsdCMlsl7on1qFlg4NnPuSd7hsN
3E9rcQSNi69o3SjzN/wZ9pIvo/5+ZH1Yb5micw5Ni0dJXTZzVwL0NtGCughBARm/hwinAw3sxXl2
OKjoWFS7mWP0ILLiOM/JcCY2PCuCDm816t4U3ZGdBl7eQ6JUkKp7AWOAytWF8qghM/Nu3WSK+oHV
6MFqMcS2nvZELF3HhTPcRbWHTgtaPjlNZJXT697XDXwCJqX7ht6Uo1TzVXLkbU1NwPZKNPOixg6i
jfg5mQzxfczvlRi2UGsvsy+kn44WvZt9t/AIreZM+fkbUZbOQ1kyNVARl0tQYg2hynehFzGuyvRH
W4MZ93r3FJXduK3MmWgKGItoTeD5t8wiHjtpnC1HIJBBbuSPOll8tf4GY/WI0qX7jkyqJ3xiA4LJ
eGnKWKcdioRkNCIcttCzu1wk2yFuhm3nqgivTesnPcBHqWbewerUKRgNZy8Hlmdkc5BEHUVHosjf
wyzTPvOqOFEUeJn0zLivUwiwVozoXRe6PA2IwFk8jTdlVP1AvTUv/kwoiy3eBQo7/Xko6D61unPt
1bYIvAx3fIbk7BKVHxpurnN5S/vdvGcFoiMIzYagjsD8S0bEYprLY6yz8hWllm1n0fU7IZhPQFrW
g3pwuj2rW6CaeXVIwprOUziGF2HG99bwPo0yedNNtIxqa+/iEf60Z7+7L6lA7cBVUfhrF1taCuxa
Tz+O5RJEJ/Pp0qZzE0Ajw9c1keNA9h5qcKLQtjW2Kk9kdLrkeCpLC8RAmUx7x/hFcst8tEntQz0C
AXswXGWXNuFjQUdzh92hpzVljuh2QHEard2DFRw+aPQ3t1bevMjCNbdSWy64S2umIwFq6acwD1wu
wsrSqZmiBO2N2gShQVR0CDkA8RzDf9Lb8wk5QQv6M35cH2IuNJ2WgMWOuhabaer6UzyQ4pTisfa7
pcbUL/XbdtkoaFK8hs6a6zWBMS3YJY0DMIVlSTqwoNHJyF333oDyh/jspVPjLZtJr4EMiuH3Q/pa
dMX6+gSJTKCxw1uxbtTllmtXRLVV6RaVApd6eddExXRcn6c/XZ4IfMwAGyJN48qJaBonDZNrew6x
ygvmcetGHxsf6DpVAxWvLMqNOkOgjTdvnfSEDf/o9VaqEYoNve95XekULGucTGr7cdTyw8iBYmva
D1TZcl9G2THrbVzTdumddfTQiEMoGGLF3YaaTrllyuNDKfjx+jG1meV63YF/HkWRbs8Jk2/sUDJ+
KHejBs2ABB901NQLUMzYP3uSYM8TiAjXheufhzNChaHbpcW9FFg1taE/8e4w5sMEBDNR7rND9TjS
cSYaoZYQ0lHdxhWf1VfAA/m57oQuwl0f2qRSTUN45WiFh4DogFWP7ssdieK72kVs4LY7uOCIHY3q
LFxSn12K6pSPBp84M4YacdcZzl2M1nbXJYRfV7p+dGLnPhHxL4payZ7fOxmJgJUIXJCQS/CC/VMS
w3g1l6w8t6O3Z1EzIGCy3tTKlOyiKdd3bqNNQR0/pZHxs5sQqWJkKzaDwDS2eEGRCCUeqUaSPK+g
BtGjU1xkeOwDbKv21mlGJMQwpTWDSCCVjEIFe6hhhePG7MbhBIqDsdydcr/Et7x1iPHwnSbxyLSN
usCwNuawpDmAwiOq7CNPPNLb0kuGxJmWBv98b36xBudEbjldwOQWAQA1OnBLftkQjqUWfkmR1+eT
mdzgzjm2MOE3xTyfO6jBewAAD6NGU5PJK/nguBi3jSE2aGvLi47ecOsosXZbTCTkYAVWVYSYBn8c
WzMZym19CGhnbETiVVebWmmqxD9Hsgfl4FWXkX7A1qizt2jwrIOehRM2vdSf25msdeU8Ga6xqVrl
gUL/A3YT+i+l9to3lH2XaWw+vKusrunrqs19NkevglnRPS3AgRZNTPW8zSg4Mx2MUvHAQiA2ru2U
oRWL5EMzoxAzQ654NDa3WHwebV1cHebEfdPK67j80NVkVhcnRuMj7A0Slk+ncufAaZ/zRbhHHOUT
rZ9ny2y0nexMc++06XVwKIV4C+adcvNNJZBxd8h/uGRoSNlCB9WgphNKqF3TmKtZviCFO8ju9fiC
Ots5KtqEyy2F7zJ5Pvokao99fal63MdTNxwSA089zbQy6AhKlUhVDqll3+uQcDdR74U7VQy7WbOv
NqW4piFNKc3KGjs0nIQsDZdueTcpiOT0GlQuXRMVCIU/2SYGDiDMkN6QEVpJv1W1FnkvrZ4Mpoqv
Gz8Vr/1h6PJGR0mE761ImRh/F/IO71l4nEQP1MXFzcz0AJktuPzQcige29OWz0a4ZgCjbZB8ZAMa
l3qu+GNhfkAw7Cr1m1Wbv8bPnC4hgJ/8Sgq7dcmEfMnjT1aqkuJdu0gfObrb1FdtMuFzFDSRYWxm
iOcYIwPsReVjAypbceaHylJd1ku4gIWZn7vorehazrTBDuFivsbaMFAeMIK2gYYN/aD2u9Q+lYnt
q2UxBQTwRVyBAaCiO0O/RpmlrvinZDEGhVf8SLT7E+PJbPWPyADTWQ0Ersq5eM4JYNmST7yQOeUZ
cWsRtCMi+IRqYj5pj0SIVPUUiJBzruzMxzDyECM6PQLm5DExOxMiLzparAzEH3huIONJMlDk70Ij
og8dGxWpet4adE5w1tw7FEYGZj0N8seAxKkCLe5TYtIeisrDnBe97zrKvaqG7YM09RcyHL7nCZ5F
vhxmJYb0Rto3ehj9EoTCwpUVxgbk9bJAi+kZ5VyNJDOoWDTAwd2s5+xn7tFMkqxEego7PVGO3UDd
mOxVbWcbRQT7y6o3g+YtZlaE+UivPxqlIe0z9EutEUEM33TnjJq5Q6ofbZx+z/zjk5Pdl7XKz5gD
gJWqzuJaYgbSb43s3GucaRUuDdZnG5vMkH2h0qxohPaMIDHas2Y+zm55Ebl1NBG4U8BLCh8s7IWY
I/L9Utjx022D2B+pgr1VDeyCdo0VNyn5QyQPVWn80usZhBQOA8UZvg8o/jch8qJjVqVX+Qj5n9Hw
DECfDlAFzNRBU0mBpayuIRLdRknfVETXMIzaF5oIiMQM/TamOHgkCfRcWfgSTOg4WwNvQpq2t8CR
iRvt5wzdRAHqcldamGFLU1d8zvq6ljbC/tzYjcSLKUjGgj71PtuQaDE5l/aV0Lhjv5xQDTWikMQS
8FIbpypZDliAeBOuE41dVHRsGFwsXUDrw2hZTSj7zER1dq7t+vD0INDa9BwgnHep80Z187PCYBWY
UblBE+/Aa3yMCnLK1NRhDcEkURif0dSek6lQj4w1/jxmR1ulR4QdfOf+cBDAYdlLF7kJwCpKRsiP
M5IspYrmS4/f6bAR1dbCmKV6b/mmEj/UpAxskNLe9xOHGHxBb4tTxPDbecp3UFUSvOOYXdEwP5pO
cYLTFAduNY7+KOlASkycGbJ5zi7JoOoQ0mJNWNjd7Uzf6CRqJ0gdcPG4SU7QcUHVjNmB2e9rlZIc
lOrAeqteu0Y0OIc0fzc/Yys1bvSy/650dbSprcI8WgDC58Gxd0gSbMDckJeBGNjoXZtfjDHOtlKR
aeVjf4a6RWOFMWOv9VRe5dzt3Mz7KChRwa0cd/FQU+1xb+jl2oG2lA6L3ixSd9/2ptyvGqSvzapQ
+hInrU98qZbWu8pMRjdZ57nYVnmjoS1KCqK5DIFMZrkZqQWKAqoI1ZYWTokKGtbvEs5ZnIxFJ/PH
/iCl6H+j4SnXl6/7/HHz99st71ksxQRb5/RYNT2u0d1qszbTxVs+cNmsr/26+/tLfH3eH2/9j91/
fx6UBnUnNCjjYwjocn3hsFRzMGJTzrRilA3rR5MmpBE8g0AzE/qTOhvR3hFqTiJK+0lRbDqgq0xg
AbnFIWd2DQXb/rSn5ND3L1FVcDX8M3I3rfLv8TxMbxIPKVY65+LqnXVQ9JmK1bIq8QaP2dA/b+ZV
1pwqlwVO23VvZDiy47J8WTexa6MIWW+iOvC03XoTjHBFm2fZCxs9YTnYEsPePBaY5pcH/3h+fT8n
p2L9+13S5dPWndaNrcf/fqffD5ozc0ubwIqSa/DXfl9f6/d7fd3/T/v8p8dMpXUxie6/5HQDpUZc
g5PxW3EnF01d87fYbr21PmYterz17rpZ3+Dr7vrsP177j7vrzllHGl5s8Fugl/MVGm3UlegbCP61
HODL/f/4oFHWrDm+ni+WF0VfL1rvr0/bKA9F5x6HpXVQdxzS9Ku5GRbO9NfN9al1Y0U+JTLyYJe3
+3r39dbXY4aKVnSVVv2vCu1xKn/+3/96/5FFWPAZr6PP9k89ma4B9vn/qdCuqGWW/5Vl9B9e928d
mvsv4sw1zTVMh5IhtpH/+j//1qEhUTPxy2uL2O3fAjTrX7hbDJCmFp8OKhSIUsMcUaJvU/+F2NzR
oIChZbIdy/0fCdD0f9LYYFFZnrd8M0rIyNCsf9DYIieqrKQEd572RXTwhvatM+0bj6LMlvkQ02NN
Z2HWz/tsBHgWR/lRjGQpWq1UD7Wu06cuYxLqp7uEOBbgZfOtF7aAVJTyPR0LQDVa95MWO8A0gaUw
QTvCqnT41ReLIH8qb1MnBoUnkjnAyUQcCDNBdAiTU3c7qfQ3RvyKZilISEflmg8aRq2dBX9i0oqk
8IPgMxgthCRDRvLxHXYkQO9l85ZV2JjHrnKCCZcpBuuN7D6FNGjduuaDzSVzUTMkviEkTcUZDr8a
zoeMkJKxY+hGtCM3GPoU6hWwJ+IET+es5HkQIwzwlDC9SVik3I0WiCRmV2i6cLlvSFGaTlomPtEW
eCeTStBjywL50Fbhd2nE0Q2lG3njhAKJhAY+wBnD6RI78wC+oFeJc8mOsBbJ1swX9UQdK8qu8aAC
MsVRiShvAG9EDl8O3uHOMuTBJRZkE01pe2UVfJ080g1ZOV2ZzWDUxAmahdFwl8r5wbWdJXIjSR5c
9WPsiyNszv5nDdlgbkJsPB2+bw/kk4LcbT9hUfarwa+wdQZDQV4809rMT2z9OQ9dyo4sELUyn/Zo
sHgjGlqECznwBvrQj63+7A7DeDc7/KClIac9SiOqxhAmrFlJLx5qvYL0noASnQHQtH43ZAGsmr2n
Vt5YdLXPY3SfhenZDU2GuFWOwBvGGSV3OOIJXOGIUpQXU/MvFe8w1ckp9PR67xr8I1kwnaYUwbnj
CoE3KfrspRWf22WjyuGvDRJh0HF/312fXfdbH/tPd9cnQjNWCbCg+ry8VLHRN2f9SOc27hY40X//
jPX9yvWZ9eacobeuhH3/9bnr1zBjFznI3L1URpOdvr7F11ehaU6XqwXs9fXY135fH7s+tt4FvKTt
XBW28PqKryfWuyIWTI7Xm398v997KvOzZdNdESKZyCH+e8c/bq47rh8zEx8GjLXEqJgVWzJt1cu6
aTQd1d/sQusbJvUykOeNjAGnXz/RAbE8K8GFA1U9u2DlTP7YKCC0CCEFhsHioNiK1FwcCDw2wlQK
jHDvVMP39TXro50LvBhpL8RTYZ6soXmp1bSgxKSzpDbiqjlM/UUq1TUaixxnExUvTc2USwjl/bLe
ojPh7uaQKkWrj+0ZHsyJydZ8xEo07FpAsXlS0FTVDkRbGRfUu8ZFWTaeFekXXHVCN0ofcfkLaSbw
tZandBSAB6fpL6GjTOdcsfhTU9kJ+nIwL0LY5mW9hWuO+sg03S+cIqqnm1DhwJrJxWEpqfRb5Dfo
vP5+zCF10OiYo43LHlMdftaexM6YGAe86fa5zHL7TA4kc3KZ4O5f/u7zKMmoiUsQGJKZpRcHGJvR
gDUWlILUVS/rXusGtan2+y5siXhfDskr2LuCwTN9H0K0Z0aGCzb0JnryDtmqrmedG53/T/SqM8oJ
rSbwUJr5JxRxWu4VXdFc1UoSd5JnAsdJ+66GLGhgFhOHg7RE7RD6MasaL2QjjJcJZejey4rHLJ9G
2u5sxliHyajh24POPl6odw/9bJwzRnqm4vJG3kWDaZO+Q/qY2hfWcYwKpEo5bItl048xqYyJ3Koj
WI0UEozbUIPPHd6wj+oEpnpSXI38Df5nepnDvTrAwKobqw6gM8wXZdLmixoSwdHEWXKcSbcgnvav
xwmNo2ppuiRPL7vFy5G/3vqogPJ7bnGZ0uOAkiaIBJNVY6GQ5MiDW9xy+i2e7P5YthnVALJWtQhq
TN/X6SX0+CZiVuIDVhHYeA89nfmEceMyjYTWUjg8mISRlz7iPGOXlwMHvwL+rjSs5/XAQko+4hJe
aqtumF4rs8iuc0O5HphWHax3TaVpggk28KZHC3IlRqDwB6foIL0BJGlCsSH07BuQ67u6S9td4RCF
VSQIZRNByq8Rl+mxS6aGni7ojq4Q2q1jQSOF3UXjPic7K4xvCbnVDshcCElcl0ykfRentStuLg9O
y9pK1EMfzMt6q1pXffG6wlqWh+ut3w8Of99fX4iEkjXl+vw/dl/v6stakJ7i7frRzrJOJNaBbKbl
rb9e8Mdb/75JWfKpWdagxdc3WT9v/fh5XbjWyxpW2Kxm//gSf+xfL2tgfVkNC+qWzPuXptG6cZeF
1dddREk1Fcf/9tj6bLesw00TI5y715f1eb2s1HPh3Bhdhcw5HXcwLjjh7A/iDD9ABCHRyaoPe3be
MAz01y4mBCYhZhyL2Styvt3IYvyYjnDDLRN49BI/4o+xuYcR2pM6lzh+Odq8Qkcn0prpbpwjLFkp
2sWs1F4Urz7aOvZ6YlBMVOWYPTWxtZzyvrfzAzWte1QyJLgOPf9mRd4qmCS7xPQTy4hon2iEifUU
pYQ97NDAaVuAlRGjxBwfsxT6XxS2B1rujRMWvqadPBqjTNLc6khXDt4KJqym5e0L0C421SXEP/rr
kMdYAGXsBABsszpTr45ewWprm0cIxsTNvMi+Qwdt26h2CzKrBrMayfJyb2IQoEkiyTHMlLespJbY
ReAXxOgeKpnowLi0zCfuFIAnkN5LR6ORPiJXT5Veq1ZoPT/7ESJKt8n7xsPESI+KPMJoaxXhMSFK
CNm+Fe3CajyCV8bLEEmyvSrKvQZQdSaSxlFaCKRNVR13WtUo9DYqpK8N4uAK5A0Lk4FMNmZg4eLk
TQznG9LMYx01MfVZGqNZIqiEWg1EFcp3vjKk72XfHBOaEJ2gHJgYP6IF8ZWpD7ZGwJUwy+ukGMTV
ZM0rflGEiKHZ0ymipjUhcAjTrD6WNTyGSFGWYlnyWOqA9cYZG2Q7229i7gXZHjWqdQ5P5mL23WR1
JKkm9Vv+7FCv9ue03A9osGkaksKx5sqOzsfg0LfSCQ9PWGrtSxu1qEeALj6+wdcHhUnFSDymmlDQ
bso3XY2l710dd7grnTLchZ2XHrVJp+pFtWSgRprGEBvc9gUu+k/ZeQcEqZXvhETGR5199GaD9gOO
xDoX40Y9U7tJry2HYxt5SLvJleVrYqAsRLFJrfJkFmr9ROyd9PA9tMUvx6wB1IWdeoZsOAz5e0HU
h9+oxaFGN4xZsb14sX1Ry05eiQtHts1fkJywLUhMwPrEuPXwNs5G1AOUgL5RacbbOE/TN9toNrVM
6ivGAcSZdngg9IMUqZYD1C3V21pBydadoKtRweQCty1mStdWCMjPNpcx2XvypNLtKnO0yNwMibs1
UowO9CcNdlRRe2xknCl+zqDjJ2K8JAPCtthG/WXxX6r3mi6etMp5NuOaUyoUhx4x/6Eb9IPs7IiU
QBDuuXMVU175SElhH6W7QituMWRivcH0m1tiQ4gxSi4Rd4fOGA4aTUsjZJadmi6640OPUfnZs9on
CALvow3dnZAWpFS2buyJ3qsM094oLcOKRdcQYbYUsOHJ5gYm6uxUxXsaGwOob0NGfZl6O1FXyR4N
nx3zt51pADAL21u5AVMKkWuAXdQ8x8mtrVG3raR0YSnmaPNzZTuCyWRxFHNaitcQb/VxaMbXoSoq
6JrtjQTyciFX8bvb5rf0ZtRdm7ZYxMn1Pdijp7yPsk6DHLZZSIawn0187xho0xYBc7TLvGGbkeAZ
WGJxJznKTpc0G/SSJgEAIDPopmk3GbGy91CGBkisSj9yBaLwsLkuUxxAAlvbStM9+Qgt0oyGdBfa
jsWqg1enGTwEkk3Lx4hCWrjSo6sqEDMN4h5ShAtApSdc3OF4VGBv9BOiV1tzCqwkACOZyaM9x9X1
7gqUSCC50ZMwhiixHjGRIvtbU5nK5zq20rD2jq76Sw+d8BA5GXZWgX8DpTH/9i6+1eACsgjnT6tr
+7xJs2BywOso/BqxNYitEZU/hHWJ2w+MHunSZ0/w74xvrFgJPSRkFcoEY5UrAWgwtQsPc+nhUA7x
k8RGf61pZOox9B/FtHnXRjWuWpdtNM/u6RbP4EGS4V7OzndAUJhVTWTD2TLirQ61topfaQm1uzTE
Wc38aRZVwvzbpPVOl5WBPUWW4Ro7qyb8E+LFD9Gd3DkMHxCZUjy9y+w8PIeTcLGkmL8kJYzFjt0h
TUflJ+m+weKRG++7sZDaU8kyXTHfdKWOTxNUNtz+DM3V9zrnomS27a8yEt024w8No6xHALAsR6UO
1l2B3jGn0WPttKwssuzOoJ23idTsM9S4AnpgULQ672CHkt6OUACaKD0jKAuCHEsDOoBJQAuchM4v
lrjYbsJqkTU0s7RcveEouBhudqtGaIiH5CrUexRvVxWCBpl6ihR4lNtznjKcqOZ3oafPUIgPs63F
G28EV5gS0T73Nq6+od/3+X3JyrOyQiR0VkkPHiLOgieONQ16F2CT3ZTbb2bWtTQLPPS7zcLz+NTj
ovA7c2hB9Ubn0EHiqDYeoeTFtkIbMHT2XdPgA1bIrq9j16EDQrf4rnQLfE6V/ZC76rck5/QjhX4g
hLn5kebiACMMKulofdqzVO9N5Scdv0NHKMX9WFkR7WLie0YLlL12KK3+tY6ZWLg40PGeHcdMvOcd
h5eSVP0GjQVT5JmwxhLjPHi/AoATepnMn8vo51CZ3+12EVEkDONxGSbEhrN7GJ7TgroWYhd+RMU5
eC4uAS6MSz+UYbdcIMsZ6lfS2rBPxRKNJkRkmHVIDyls6Ub+KHOKNuKpzOYf9MqSXWJOWHJs93UG
1nwopEJ00nxbFPyuUpAPw7KBxsn41sIbQJQ1Qd7FtCzH+2hxroj8Ewmpj9XQrUreVTlMav4G1Crx
rVZhTOzpesQ1sKU4oqkPSCtLTGdTmdN804e0kNSkeCORE0hIcj8NoH8sGIVRS5xAP9X7dqotKnHi
yY2x5K9TLh103sasuUBrMavTdFn7zpZH38xzT04l9sDI8YFbV8Pr1X1aEcjjWX1Q2bTWPBEFXkJU
Y67WWw9e565u5pcipy/Q24s8E2BY2pbe7eSitU8t49w7IC9gscL79UIa0968H/vQ85s6vPP+H3tn
stw4smXbX3n25rgFOPpBTUiCnUiJ6psJTBFSoG8dcDRf/xYYlZn35iuzazWvQdIkZUiiSMDdzzl7
r52Pd9Pwyza7lsm6ViLEzTACzjgViyJ+7Xs8eVZrPZa9/jLFrbnz0Ht0aX8GsGbeROYRus9w+Miy
GfyC0/IytzhF0AOJcSCuQKC6QFrx5iPu3xW2+6111XckWDYJkfRXdZyg5ZW4U+JCVNs8vK18a7hD
M1mvNT8ESWpRfcZecrC8g1V73t6LYM2GHpIPDrzdqb1PJVqvJEF8lHvVfOln67ZrBiBNTGw2VT07
N00dP+9NvfqonSCac/OgDeklsSJUEQUS6gLGTenjva9odQBpW2CUsgs5X4d74VrR3cCkMqux3xSt
85j01i9BYAcGK/TBokPkx1KsmOfr8sS5rsqMHzGHph6mdFC7rb1NQe+vcorS7SqxxvmMtxU+cIYA
knDRUONPn9JxN/Tuaxb6nK4FSuIeOG2QmSeDzLuCBDM8KIwWSxQVB9ILzroWPZdVA1pp9pAm+Uzp
Xad41+zpsVMyYadtYJ747TvNcOeAkioldCITP3s6MxtbzMmhM8XLMDU3LayQjdGa3tpmemsgwSK+
iF23v/HTnk1Ri85dVN8qqWCDaRj/LKalgVk3J+HBS0lDJmcgdKfRidDaTqRrQRxdqeaiRPyg+1ax
8RhvMjjtnvTo5BilOloS7YQc56AQBq++0GxooL2+wQ9A8TIuaX/AxWmVvspQBkZHullmU+EA+rl1
JZ1AkgrunELHPpfjZYrsi235N3bRnY2Yp8Oh6szrZMGLuhOoIbZO571Oo0RVU8mX2h8estp6acye
E2/nM+nXsofcwHyBBt8O8sBIhpCQ5XyIFcQ6nHdZ2uyQHYe0NnbTOBC+Fnr7WovPute4N3OfOhuG
+kReSA/2tdjqpixhzSGGMg3qGKe1D42h0tu+L29zCU9vWS3qmgj0yAzNvaTLH28HJd4AOqfrcAD5
Wpvidixx8ak4MzlKRx5jRfFVw9G8oQgijpnmfw08wZ/tihTYQzvy4xiU32gZo4MiBCwC9e5F0bt+
deKuPo7YbwFGIEIqyy8zf+ybjKThKGIs7WUPiaiTYGpdL4DVYW3q6LuoexTuuEsR+677tB43ulvY
gVd7FF+Q9gLoNiXvYllsySzZjwWbopMmnIqWFla39+iTB1Q9zjrjTGwVlr1qcNwE/VjtQ0lzwWHp
ICIxW2NgURxd7iLXwjHsqS1Xsn0AF/skQGW2nvTW4URWXu5rT64fSUJjK4ppeagiTJ9zz+moOwyo
9qAq3XgVQcWKtGq2VnGacweNgrR6/G0tDJFB2BzzaZHC83R3lJUHq4t+hbrK9wnwUVZyBEslkGrS
RDh8zMjT+xldAYCbHaIcFfh9hs7NB1PZV91TKtFOy5iip1iMA4VqYSETg2HpGIYjoHTISbYYcp8M
x8RV0XQPo0veWKSQWoHIphd3NeMSHwMYcSNDtvfePapells3mTgEL0nZORcURv49KVUNkk0b6Fpi
FQEDdLbAOkURDs4bDDMgFnbLJof3QxrIt6uLBFZo9J6kew/4IpudlW7j3v4A2sj6QTK3kYXgNl33
c4rqfO3lPedgd9j3cIB8+s3rCIrqGscbOxZ6DV4xShvTWU3zsFej84RPV9sYPZlodYdBwWbpx8r2
Hi0+h7D0XqKw7XmNS7o12NDWZk/xrC+O0L4Gsybj+9qY4XCBDx11vVnPzYdJy9qQL23ewPbsZXWe
E23iLXrLpphqttV+tDQpDH00TxJPIQmRBDtFmNYb90HL7Yy7xT525VjTBpxC2hDWtz9HL5Psik0R
k+TAPURmhbmAa2SxEL9f5uaWMDrwgnFZXcCGN9uZs3lQti8lDjz2Exo5rpZvOwtsfI5pCtMODBuc
UZtm1sOdGoonM0JjM3YcS4VevkqTHvBMqteczV+UgrMt9KBkaFRPOAV5x+hxp+zzF3PgCN3p9CDG
kUh137m3mvQXENU7VagnmIAu1AVGHkZXozTP0W35EULRT0nI105rHLi2CQXpbDotBr7kKacyOxiW
/9DP+NbccZd44tzqYYprq0SaDIgvTaBVmbhoLP2Frihgfqt76JablH4kykBQgCQwHAcSWW9wAWc/
ZgWrchoQcBnDxJjODP1tAjMx7bVk3cfWbtTmvWeKHgCMOxEiwJUJ0MPY6e6wHVLrZXAi7Bs2YmYn
nn/NAzjFTrO48eG6NT/DSO3MeHj0FFb0aPzCfz7uYlJRWq8BGB31AQJEUnlN/Egy9DHXuMh1G/tj
XpyCbJtY4nM5rRme3HFZdEExAb3CQEhCA5pC0LLsjt6kXXQGsyu/+ZHLBfVWP5kgxbdJCAC+J9uj
ldm9rltPQz5yeUmJAD93XxuRMYS0ygkDceDqETXw/MOwKmz7TXsTtz7sQptSMWotgYUXHZPlpCdA
SED0RyqdobqruUS4r33Mlejc6B7nb61p1kFcGybCc0uuDIHQhR6LhrbH9/dFXxNegSMmcqeD2boc
rbFdRtaXrblPbd7f5RqZ1lU2fpbo91bG5DXI8cBsdvJMe3JDqAFW4+JRyR8pXNQbkh4+oPFiHWH2
aiQ90TK61A/O+MUZM310HaaNdq8gnFeHXkFP4OWmKB8CFacB9laKtgQVfkQXbAXZWC5T0e9ZzSuX
jN9b4XIiR+lP56W8EIzgr2JyKxD4DTw1VuyaoELyGipjb6f8+blufmG+L7eghL46kBH7uAHjQXAT
Q8Y+ZHDF8XLlsnjiESf/MmdB22idRl8SL0o7VwVJzdFZd6b2UAEg16Ch7hDB7LiBVkY69Ec/x8tB
CsXWS8gQyXJIpGkzPU8dATBCGCT+tN6hSxoYhCrd+IXFDKryml3c84wre7ZxvxvJydLOWEyYqrTF
nZXK01TSPGzdDBQbreOjqei+SPO1ghOHds9m/uAQN8fx1SbLwephQHbaQOiN4e65Y+gadNk9Pj32
zAG3dD90RNsU2rZBnbqyTNAvleFfulx/d2wduSchI0pV/sl0kJhDBcvlUh6lwKpLvd+wPu0Kvfyk
sjrPi0BP8+6Gxr8dYa9t/FH7QA/VnhWdgt3kYakzc3nWoE+vR4DYwWQ7alvFUAbt8laVXwn0OUxu
ByHZN6Xpw38liFb51s/E6YtNXD2a+WXoJ5DFIUjSOowQ3WtE7GmlFa4beyKLni6Dpj145n6QoCNa
A4WfnRUbmkD0zfWLR7d0V2p+yQWFZpeUwHNiOU8QLHe21/Wgk/N2U6sZid0CUSRwjgr65IS0O4GE
VhuzNu5Lb7qxU6zDNeb/Q5KPZ0GI66YmrXCDphIhOgwbDWaHHJPATMr7OROfzKbEyj2Iahq3RQtw
zcgwIDYDnutE/9HGfvTA2kyKfEgTxWfQn6ZCbVH1Z0FrHBLPzS9JAYgcYnIGfeNU9tFRhlpxMGay
LYWpLkz+sV6nCGnT1ODUAHtvO+U0qlWTcS+W/lkf1WuMWS+Yu4wXOOuh2HVIX5sufuEkYm4EF7UA
nxc3kBNmSUt10j5CglhDaak3d3J2mq6GSyKJc7GcTttOejWtRxWRGNliC6q8mExqDTst44F+xy5O
+1OOny5XAgOJfafHiutDonew8ghN38kmMAjGS/XcL3q7K7irX8hfdjEwePzr8+tH7cL1+utr12/x
Is2DRbR8z/Xz60d/+zcJU+z1bCc6twI/oRQKdlcxY1jRPPH4Tz/m92/9b3+kl5ugYScpNr//0fX3
sBsyhP7rl//+zoUgh5885ZQGjTwOw73KvIgD7/In/vX8fv+cEuabDimQBM3lL77+77btb6iZElL5
/viz/uk5/f6H179EevZnDPozuP7omNYTP+HP3/LXr7q+cNdP46KM1y5exvXv3/TnK6rbaEgT07hJ
Wu05VDbNBp9eZZLWH0T2kKehO9UGcU1L807FK5VrVC6KHXMUgkoyY9MVJD8UiqKYM/P9Lelp+sYb
hX9IzRRci2Vsoo5OGCD555wVLu3EBl/fT0p+YPRV2sAH6QfkwRPLPL6kwWd8T7IZII0UC4LkNF+W
z37f7CcTPYsN1VT9UDkkVHsuurXdZ7e6voxMJny2k+aWEEZO0DFvVJP+XEYY7aQtZ4X6XJvzZybL
fIWb8zQIa+ejJVlxxCB0FzjRrVngW81ng/0pjYaNVF2KzYiMyiK86CYLauqiEDDtJSd1IGpmrl3g
cxwAfZgtLJGlWsLnyMdJ/WPbxEWQmFa3TpxdzyweEy0mj2SG6OMUDLoLcYPZ+AcBKtWmYsRl1i7y
f8T7vimfu3JBi2SMa1wu2pWZjwc2tr1WezsaaYRXONOnSS9vGrQ3dDraOhLjCWnO2qRnu1KeTkRw
0u5qeCVBjAkc8eM7shwqh24bkomFwAtY1SjxYg7QLXSrfily56sazHGjmulrcAvS+TKLhdvE45hG
7IEEVxSBmt/iSDxVOcfbmpUMhHKdbarXXqcLOuI3cIxACD1Zt1pi74esD4PSIJfKaxmgp8kMeMv3
do0ObZRkmzBMjA0Wd4KkTJLy+o7VVOWUG71rGIcOOsUKG+pbMwjAj1b2NIScK5w6XTPseZ8JrqSR
5jKOgt6+ifr8x8SmRv5T4W07LN9G4gxQD8UmsciuocXZjO3ilWMqX8zlLctY4INZYEaDizUtbJ58
4xPpHN6TVmozIwNpOUrnBR3mQq9xiG4C59BNW/4vYya/nUGTVnfd7L/g7TkS9PVZjMllnphaWjER
lSPQT9vIcaZ0LsL7RfPk1NhY/0l9ePmdXv1/yr64VEnZyf/8v3/PSGaO6wiI1ZZnAbdDcfK3qOE4
tKY86WlOkSBurgql+Uc3Y7KQGPkl11F3JFb4ZEPtDbSiFMxn4nBLcLKzQ+pqrDXzIFuxY4aC9jSK
+huj0Px7a5xQl7vFXcaFULnykaUg+jdP/O9pq9cn7uhcDkTRmzDx/vbE56RsHSyn7DiDlx00x0au
QTsPUzOTsz6FlwUghZl+Ht/ZaYxH3/Srf/ccFrXj79d0gQfSkrEd+h/8t0ghPU55/P9/ihJOmiR1
xrggoREK1R32p0NmpPGBk5+x9mdX21eEuIHFf/Qg3p2TXj8SaEpu1b+JNDbRfv5/z4O4Tp/kA90z
HOdvWMCsmiarzdwIMmoIjxi7ygFN+VbqLIKDTN/UDDSzyp0nw4uaM9TrcZ/QbFE17NhQamfld82J
A/2qXaIyIwQz7Fc5OzqQq8CKWKZRhBrn0I1uQssG7z/Ic61Jsa5d5uEkfQNNA+IZgFD7dEBQ7Ec4
2JlfudhaeEiWB4y6b//ja5d0NZKTCWLydI+otX99+Xu98+JOxdHBMQTRuQSiBJBNJvIg3C2+9XVs
ze1JNQO1Jd53W9SHYiyZ7+czx/bxVBaR2hf6YO0NSBqH0IrJOYhiUhjqUO1gDog9TJTHPiRQ4/rM
/1ce/e/l0UvW9H9cMaPRd7X57D7/i8Z5+1kgrF7k0SSd/F0bvXzTH9po/x+6b/uWK5xl5fpLGG3/
w3XRPjvchn8qoy39HziEDZYJlwoeNSc/5w9ltINo2hK6yz/Q/+doTtadf70HSah1wYbqts0i6pqM
hf/1YmwNJ236JoqPooOkZEX0hspul10t0bEA5ZDl5M9n4KuWz64PKJ9IFtGhuE1ZfVDG15WpeX3w
oPmDZr8yNqn21zoW0yyB72fFNLyww+2RkX10ehjTUinbk8FAODaLb0cihGRpPOskTuKwHLbTMh9o
0Szy7emJjgTQFgGvujfuiKoCQEJQ4QmM3AraXw1ypmeQt7hnPWy0avHT1ouxdnHYOovXFtM7bdDF
f0tIJ9LiBgMXzlz69+jIFrdulgUO5t1lQvOqj0dofkAMsPdW2HzDMvwha8fZRFV4mn2qNfzAzuIM
dhaPcMXcfy0W3zAychzEi5dYLK7iMKxVMGo4r7vIN/fxQbXQh4bFi+w1w1ZoiU9XIFsni185X5zL
CguzgZV5xNJsLN7mvk3L9Vjr36Z4guA+bdH9iUAujmi5eKPZJLXV7DHqqyyc0/nSjMVKTTsQEXho
t4Enpu2SvWwi+E6xXzuLDRvx6AE4zCZZHNodVu0cy7aHdbszUtrNDqGF4KjXFqIYQ/Rq582BXHzf
AD4DmIeLGxytwk2z+MOdxSk+LJ7xeHGPM3K5uJprUHp3NIkziQqEEXpCdNiKyDxsdIsTPcOSPi/e
9GRxqVOyHIuK9Nl+/pQCs/bwPfrkZBWhTukICpDgpXwjc50hQZU/2gOeXQ9rTlVKHGcdvRU/wrjI
oj0Gs0tohdem4bboWqIDtQG5kpYf5/GeYO54n9eoEzLXevKLFs9aR1Cc8s5FW2sHXpobt6mMGxBi
33gH6YwtfnuIJuZas7VLohY3kYG4ExO5zl/X5vRy3VYSuQg2iLOrQslkEfwd1QwCwXBPBwYzSZC1
xv08kwlbpSJ+8jQ3gGMv16IxUUblOkezrtPudMGLmWXRgVbE+9jbDAmg967zpftgOGVAYrYYJH5T
zo1gXPJqR2JQfCwlvYT8fopzn2egk1/O/AYVhf1MJ4NnL2wYKkOxrogC2Sga9pow1p1ptg9OlIJ6
FQC8Ou4zD/nfgWH/9FA7HfwOeIuhUXzE8iAbmyy44mjhy18ZaJktY6a8956iuXw3yh73bpLAM09C
7A3VQ1STTFJZcu+bJfEyGuRz4Vg0f6EUxeS/2AxWdoW7IUSDdy/WFnqGQiAVV/RaJng7TMBUgkc9
yevbClgBUUsgciep7YDVqnbXz9EFOt9W2M4WzA7VLb0hjsXLoEPE+o4M9H3tCsYF+IzjWqdd7ZAq
N3AQrvOC1gZ5wsIEGJLH2VkYyR1KrirA0JuYw20xPXdSm3d23UJs9HDLa9GjyT8/p15K0eW9u8o7
yAGMjKG5pwryy1hwIReFr25qYf/QmfMlMxxMB2reGgKJ4ujOx3ibdZ/k9+dkQGLQZ228jUhrDA2a
/8A3owXVj6CkW+slKTGQT/NdWNC5KOwLx4D5Tkn5pqn4NbUyNNVWNQWzbKpDG3pbhIgbRvc/0AvQ
owdTg/A5ENG8gHwcVK++jrmZmBlCn4pEZ4Q1RAGd+V8xYL7er7/CbApvBUKS1cBIiBYSZUE7uoAu
pzneCB1JeYhaaN0QvrciS0SRnLe2cJduOnTX69wdkKPBCZ4p6azcuJln585MwprZHVbkrJc/rIIx
euX730ljvfXEMR9EiXCf4dcdHvFkHY+4XWOh14QJtktzPN2ULG2QepxDTMt7O03T54QdjrEDfErl
yr1eVAr8anw2I/OGDozJToSqOqGJ1pRDt/WyAogWCi/IVJcWp4kZ7lPCvHY1U1VE6VRFpJ3cUqF1
84s7UrSGkiBPb/a+BkhmlWCLwClyiofm0rhRs08rsihV8jMtvfQmVHSbK42MmHh6dbsM5/PkIbHw
Rj4gqc6y5882ablfWtoU0kCyVtNOWtUis1dtksMY0Idf01hVgZFZ50H6E8ZdksDSsVmrctaAbbbN
ga3lXrcem6qyv9zhxUnyt87F4TIkEOx8m13TQt2wzvXhu/MLdV+m6oFhrUduI8VMafo3cqZStgz9
IwFd42VnNA9HvcLeSyXdjgWyrNA4GqCpuzqvcUpG/sY10O/AHK1XnVI/C/s1KqLoUY/LfSUlq0px
O/lo3/QZ597ow8OT9z1BKoEDLR8cYl8HIw6llf/DILvP8LHNRB5SHEgCj3pVZLcijlmYm2zf0VNc
CMrMESGjwGCDKlo1HxohboGJeXhNMmi41am21xzTzSB2xmeGGW+JVQNwSSinB2SCXB8fFWS6oNK7
945iEfwAJInOcAegqClpVdXWNceSm9+RK9sgftuICbeaMMqtkR+9ma5Ib2xH+6Ipip7F1mUAmhRF
sMeMAWUI0UpMQZGRhAsRMQ/sQR08fE+XyhiKQ1TytroNQ8By6aanUJMdjE1OJtXRtuY0cBXDkgyw
wK7gsJE3yxBUMsBir73D+3wEnkc0KrLvoy5yijBz2IyRX59QMECbsOW+aSPCh1Cjbt0KVrqu3syE
wdYEGVo3GTqOWewwmTB/xpPaMPO+1SQcNsbAu7I2clIbWc9JODi4vfZAmXMZuIzWIKMQvnIbJ1L7
CSrFtAbtydfTu8gk7nCW3a2OvaWbuyN4symIExAbcprfspqb1xJIpaIopStcyjd2HXtbYtfYjB6b
mWvjemj1Gf7cTIfOBMfDshndVVGykjUhL6TpHrWWgY9eGdip82Gra6WEdbsM0+UH0Zq0UiY3Oba2
8Z10nDNIndqngJ52NiQEwgYNpsqefrCjYg7sokIoSaDV2sWbeCEicrFk588jE96l/2CsCUAJb5mM
zEHne8zqlwAXEjWQd3BWWMdvmmG+8SyntfRn1mpDgyNMQk7g+jsrcs1dj8vYaauSslGPIX7Z6ZHb
a2llA9rDzHXQsbmsEeOg5y4YwQ+eebKwpZHLnLAL1gBUwVVwIh1Edl/Vgq4JHS/d8bdZYWyLmbSp
1ncQrDGjl8T2SmUa1HZER/qJuNHHMN8MtvXVen61d5CRzjYnlt5+4voUQTUAspkcPQPHUBw1VXjr
YuiNA5v3AubqNkQadwEZLiVHsz3Tt/jGN+cCsQ3gn1YT34T1yGDBRVtMWjdjC/arzIZDE42bqFT2
Kh2saVtjt2HPiQm7jezAROAYJLyexOswPVyWztz1IUnJO7O2PkbBtZJY7c3sQ/MoMvuj9LBZTPiF
nmiK6xvRsz1eP22Y+qyIZC/Y5HV2EN+/pD2H08m2Dx03x6ZPSYNJ8+pRb60SSXwynwZ9Wb9zH8SZ
Vaud67QRq2D10EDo6UQGmAm68EsRyePo1Db5Q+AQOI7gitPLc9pxYLftWK6nZtM098DLQRyVbry1
4fauEsoU6TQpXEP3YlBjrKE/MNfgLS9SVu6iTkIuwupFNYVznsMEesb8WmugQitDg+w9bCIBk0ZW
e2/AXeU6NoyNNNvJEBWoj7kB91P2Y0zncJ3HaE4dYI2b3Bc3ltE5JF7Wd36skN74hbNx/InZfc5I
rW/OToKqTjanaHQaEo3NHW0V6g+AzNQc8hUBOKdq7KGTj0Oo1avHajTDwIiJXe5Qg3VG5ZyGbB4D
mbU7y+WHM7UXnngg2utdJv5BxO77VFU0RrMYDVWFwLoSkPgQJqxHAx+BT1q8ItIYEEDMMz2TnkkX
2uAP8eBs2NHMZSZlMEcfyHmmY9utAU9B4fDmt9az0p0UbKuiUzuWxp/k41r3uVHctAVtYs5LB7Mb
i3Vbl87Rsut9dIyxTeziSP20IQWe0Tf26yXHNsXX8wi36Sv3ZYMrFvR+oj0oJKEvse0UuyT+ktqo
b4nUG08zGa/MbcnIO87W2Kyy/t2nZ0Iz606f/eSM0w7VJ4ARzq6gOFsIIs38pnjXPqcUqdiYlb+i
AAThmfd8Wju6ga6iQf/TudzTsdeshBJim+MqoTe6paPPpUQ4kj6gxG9FBIE82dceGFTecKZUkfdT
OIwUB03QIHUWUJmSz1GNA8KuN5HBTQrDDxDQxHU0+/A3+lMZkdBEVi/7gOthiTemHdHtD/CrqgUX
an0WqR1UaRUkqVZ+iZT0TmVwa9dNwwkXhPlccCdTAwfRkDGrHPHnJXdtJ/InwvFYoG3+/trQ2qM5
EhimiRB7imkHbalzVuZ1WQvu7s1M+xrVl1HtMhfB2iTvaocmU4JUi3I/2uk6ZsCMHFIJLwTtCgyW
YX436+Iy6qI/KQTE20R0nGeJRMurcjlYSdIQQSLZ7MmMAdBXx3K6F8oc1tgQXgq3tbYOxf2I62Db
2hPiEEaQo6qdLd3tcdcXUJgcR7xiP86COByGg5YvtFPjpwTuxH1a/ErRlcTQh8+GUneCYptTZkZ4
N767gwrVk58Zzk1rLXCcbJl+m+4m4lxwKsXAYQw4DcMAgjQJUzrXtfxGBuYECJ0CFPLoEXmxU1PL
AduRxD7VdAD8EmRNk8YQoduX1o2SwGcd2I6WQ0qyrowzsoi2Y+qoGh/m4qLqJ2MhoFG7SmTy2jpt
ggcbJbSmi8d4YT1K5R6Z8OAcgvoSpxpHLJdM0YjnxtumvmViPMsxsg4uQKA2utFDotq7mhIGzAfk
nHiTKxaT2u+x0YjswZqsG2FNzXZIZBHQg8DAGqIwMcayutEzUMRTjxIig/uRVEaD3JhJc92JFXCe
Z1El37PgxxXmRHlMvG4+MoLw0k8hCMruwu4UMWQCUMndhsQTsndbW7ewigyWo70zuc6q5PDWuFep
F39CGTGmrxv9FVQMvB+AtdBgsSS0d5r3lAyZHaD5Q0Vm9JcrFrrRNXFknXIBjy6Y6HlhE/8GRi+f
1ogVezLiPEeih9bumxZuuK/FuK+WB/DDxrFaHq6fsngTeCaGfI0/bvlmHuJ8sNiO2vjWcZx0RyYD
Otrcv+D9gZK//Da5PIXrQ40G46hcYDh/PAm906OVTeBhcCWRqj9Rpf/dp5KwjqrU5MFdntsVVCrd
z0ovjcP1k+uXxyUHOFPtt94azN1Rl6GznDk4LU/2+pGpkjsiPzWg2CFAx+vXNIa+XPbRIV9elSLq
ESYtH5kwNdeGMLK11afeESmDWqZvcFL6+NJ1eDHdjgySSdM75Ghl0LDwHKvl4fqRT3/u90ctb9P1
X3QcAEQgWixFzoAeh9Nsd7xSYE0Z9Tgwq2HDZAEp+LwIRczl+8ZRUoDyNqGmBLCgwHAu0NwZ4efv
hxHdHGy8P7+o2FG4ShiRUOtetDaDHKK7imMkH/nLw19fKzmtwxFM184YDsfOMf7rIdcUBjkveQLs
T7vNNR6iBc1+BTCrmMl83atkI8YWrOSfD8aSncUhuz6iPRw2nh5JxLZOcjBAKfqdltX7Kzk8X0i2
Lmd0Lmh0U1YLvbks0Gly8EKWuHyqZSTMMNJdFHZ0CNPCIRqdO/FgOO8MoYajjhoeBExyuvLV1YJH
uX7dqzL0llmicNR5s43mn/TW9RW5eWXrXwmcvpbBOp+LdyM9E1naw1e0c0n+S9ofNddLUUUNxIZF
dXf86yHHD37MHFQa1VjeX7/O70+PRDen+kz09F/k5rrUY7p4IFcmnA67qHKPJkgNzAUxHhHpdNDv
/ngol18qiXTOWe354sVcEOdXcvKVodwsz6Kfcohu188BPJJ+krstworqCbwZZ1WLgBMNO0fksky6
C85Op0wqS50MymistnH34qNGZiqasaYb1ocamw7O3EBfZCY8u6E766bmYci0c4iL0GvdmPH6ohnP
SE2ytWxeD1WD0sUO3z23uocivlM6wP4+NR4b03+dinIIkLMSlUqaYoNufQKQYRlNd447kiQKx/lK
tUcAJk1AJD1B17b3MtnRyUytfNtzWsdIMvjbYgLLMuY7j/u4gDMGSDG/zTULeTokv8Ueg8OIomGf
WqHYON5Rg9AZVGb+EnmMxq2OLio2pa73F/ESCECrzR+r2jORbXe/ONL1h97mVKplL0kG/8xJWS9R
zeYTBDCbS5AIKuAFjJOxK6ktbPj+Lq34sZ7mQaWIMIiPmA8IXci2aVuCXBwgWXcOZBHzqyNYCq02
9YSDYCMV2rulc11UC529A6pvQsPdqAE9/EK+1fIXWbjzxm4dsjxyCi7hEfnkZNq2GuCH+SlTuBQ9
cAYm7uyW7YGQhRe/VGfVVhNEasozrAYmwqumv8geHaFmPjdYN6qew3IxaK8VFhRQ2POOaR5VJhBS
AzoD5AVcbYR2V+8KqssK6sw2PxZl+5pAOMf3RMwSB0GYa8Z7b7KrkpjmBlU5ikM0vKSQtJ/oZK3A
aDL/QyPv58NSdub3xEm4G5gtW9tlf2t8YwxcoyfXx+O419CA6pxPBjb5D0eBR3ZHjE9u/KOb3WRV
g/dFrMCboUU9Gqmh/MEL/iryNPBygrQ6QXalWe0iJb7QnT4myCsWp1sUhZc5dCeivul7+oa963wa
ILQllli+ZNei/csKy2MFRyPep5VPIK5zVw77UMfrbKtQ35mVC0KFhOR1G7Xo/8boGxOKvTI5kDNb
WLpr6n5ukJAaIkMA3FPZ6TXMMYCTk5U20Lb9ZyqEkXgxSsyOM0IiP+gVfAxjam0iG3UsriSKJZOt
JE6qC0q9hC6H1PemxzRkip9Vy+BdYsNAVAbkXZbxTWFc2odZ8IdnDGw5gr/PptchEJgMClJFI7TB
AFUtwURZGtgCbUl75tbi6rKt23QqerT19rsFRAYm+ENV4EYdzfFFNwprG6nuI9T6fKPZek5tz2Um
05jORcrBZ4kqiMv3iDeGOtzeVFFsbVPU0+ueilF66aEtGzT605xDfVyGUEX4BFiZxCZcqFvDBf9j
2PGZm2u1jDJyFBWB5U35WhXuATJAjXwNiYtb9OmDdakR829MgD9LayumF2Me9cb7XMxQpyWJkvLc
vqtFjVk2DbGR0eqbMHygovmYLE87hrVdozFdtUBU1/isjXsj1N+wjH7Q2AZtH2FaGupD7RnRDWsr
Yt1uxyEuiFs41NpIaRfjxiLbAJkte+8OQCLZR6J9ihmsUJp8YYhOADCC5FAjMk92LwzBprP1cu2n
bRXITJX+qx1I9JlH46VKhnkLOA0ujQXCdcBECKCETkGY9YFr+c62CEedWGv6z4jtWbMWSxKN7hXZ
57C3NUw407GOnech68RFB18fyIorL0RSfKgqSY6Z5nyC/nsuyaTO3A6Xf4NcOvKafWNb5Atk5H/C
AN73Mwu7yKM0wBkamBHbKa4RAoBjtfW66SRM+5YFixjShOJGmD2/m9YkxeVtnL/YKrFJF2texJyG
R83E1+VHqAONZH4ZlFdtuhBH6zTbh1Y4BASbtGgFiJ922ueLPDXxX7I6If7Vs8TOQLhJP6TYTVNy
/n/snceSnMqChl9lXoATeLMtb9rLa0OoZfAeEpKnny+zddQ6inF31ndDAFVdXQaT+VtRJMiZGX66
JembqXxOjGE9UitfbErhv2Xg+cFMHQMYazkGEff/Ju0RJI6Ir6rklq6wYW9GH6ZYUtY6lvill/l9
GregycGFoDMmI21kERYevCElZr9K8+jaKlgVPoYJn0ftVtJ8aUrxoYM5UPkoaLzEl6yZ6YHurSdM
PzXoCDnkXUzmaJPMN8Kc7oeq/A4Y6AqCL5WUjkBRVNExOO7QxNk5V/v0A3qRKQFdpeIt8qR8D66J
rWFllKIXXcfgdOKiG1Z0eiFPpZ7Dd+9mKpOJ7XuqCKg9okgnIuVSCvwJfsPIQC9Ipple1mQ8xkq+
kWGxiy2iG/BSUgzY2lArkyGuMnaTI4o7yqbW85SZCS1/IM1T7MY76M9uE0P5JXQRXgJ3WE5lXNxW
JTeeKGrv04XbeJRbIcVAc09ec+meC9OUjPApuaF0Ck0ewO2ubBi/cpOkXFLiivAx1tr50Jz1/g4B
1pGOPSb14WMHfL9fJ+jJrHia49HHf1RFFwc788UXVMN72aW1J5DCimiuCCrrHIQMhPyhw1wyejO1
uw11WUho99Isq6uzhuV1xS9MWwWVLcw8t4nMiLuZ/THCuIbHOPKVZMsecvQtFNb4aqHX9IKSa6ZU
ehXJLGGSB5GaxbVGYnhdVFxSSSsOobjtRYac26XLAE4iTt+Dln1LTFI7RsOn0JfOuYveZKrXbnxj
PPWSxnv9awUxhZYva2Kdjxjvb7ol6HYhXpPt2ufFDsmLBLCnvzFi8rfN1L9ylxrsPKk3K18HQsNH
s8qMo+P61SmPPdwDVGu8Lpyako3BzoBy9ap+RGLApHfBPBFyUV3TEZGpqLO7Om0/6VZaaVI2uS2y
/tagSO3w277RH24FqRycqMz8/HVMDostIFQ5unXUpV6Djx7PU/1+zn3nwpXTudD4xZlQbAzd56v6
lly1IImkvayrWxBIHI+7yKnAZlSNyx8Nxl6+2Lg3GsKT5iG72sI45jU4NX5WZ+OA512I7cU+n1yI
KAbLc6i+tNsuBG1WlVn0EVOKHfQcY5J0fb0Isik62OSlkD5gX8Ys/N5IUFJu6+cAan5yUobhDOGI
eI23jRqGBwkNR6G5ABsoTQeEXUaAwUAGzdQGVG360t/YNS6V10WElPJkJUxha5JaNnyv1R4/0A9X
5ei/xjFGv2IhnS7ytk7AMUpgXnhYsumucOK/1SIku1DP3Z52Et+7uZ2RvZxG390K1RRSqdlihFeS
QDxwXP1D6CDScpWoOYY+8LExgrOnDNIg8RmStw2mnbCv0Zyi4B2hgAAoq8U4rh59ykm+gqdG7elF
IJy0jThO0sVljbq4auOnOIrqg/4/s069eUk8HYbYpfdgfhzDFTonIKG8QhnmeO7ImxUurjqMJWoa
0xrEOgiaTrRlH+lpc6Gii3Erprat7oFVN/iLLoPVmy6O/iNeg/OoJnkCj8wudkySAFaXC6Wj5oJR
2mXcOSZmIAMpTfRoCSqRAIWd6dm35VNOVzedWsxCiUpsL8RPEE2gt5dEgHn2Gd+FaKZrUHbZuQVW
0BKcpV7Sn423jTo+exxSuKIEKl8uDmn3Ed9Rf9bvFMUfEyLHHm+DgZ9Q6F4x3VrZlTvI2eiQ8E8a
UxLy4p/0q0tKsH++ut42Cywg6n9DVXV4zVjYw8Ibfd0WwhmoZVsfjan4nCbO0Z+JxBqE5DCz1dHF
EWKtZDBjIl/UxUXt612fAnVYiJ3+xG4woWbW30NuDB9X7Nq7fCEXRX096Q39ac4loHr+Mg60Lcxk
h+lzU79FITtcobKDp1PT8r4Kn2Pk+DT9AOh0MjlS7n2vt2KZfRMLRVWBaoiIoQ9pRo2HrRUIThX1
tvT5ojf1YlUPzFM67UQE5q7f+ULY+8Fx7BvKL+4St0Rdwq+bB576VUgdb51DQRLVRszTWVRVcfEd
TvkKMyEI+kfuYAZZJ1WJpLknKudQdu0bZ8LtERXTnVVbTB+In66Z0+wWsJYNOVe3IjMfGEEARnLl
skuC3HuBZjjrSNdDjjodOyvlHDQudsO3ShDz1xZcc9NE1VPY2h/z0f/klyQot1a0Y0aJXLzF1xV4
3k1JDdORFExu5+Z4IUrhOgTtJ29y4Ds884kQt2FToRXfyhSNwVB9TiIbG4CwK2Kms22dxqpjzaRX
NiQ1OHPfTfLqdPFtg2Czsb15R+vqXT6Xn5uh5Drr3k4zzlasP1+B44cnAVYpSsxASyqfytg8jYzH
kIWiNZf1OeiMcReEeL5ojqE2dHoI8xhH06MVxMu+dQkHWfyMEhhGxlmLLSuUWKltJsYMUhmojDNB
Qc1XzsiVjDoGZXYWkwZlYlMbcnruwgH5A2xBfZWd59O9Up9JlJmeG/PBC2L3axrjz2Z+wl2+YYwq
aI0LZ/N94hr3EcDFPreK4oxp/ocVMa7vUvG4dCSvDI0RHfTJCOg8nXIy4Ze6N4+zHx71VSTq7Xzd
6tViSewzRarIEFAUyNG6t0rKraK0ji5LFZjnf2s9dX/6/6b1tEOVW/vfaz3vvj/3X4biyz9ycF/+
6KfWM/L+ciyXuFsltKZF9LccXMt0/zKBCnwnCF8K2V9Fnw7KTscOTd+JfBcRF0rMn6JP1/xX4m8t
O+AD/C60NkPXw9KCoY2ARmbKrvtPkWfJLIg2wFTc1MIdF648TAJudcV5jGbjt7Lz/+e+JOdVopDc
1s1rcfp/9dK9mwIFJWhp3Z3lVIQ1qv/fEK7x8y+FizpQ4LOWbYW2qXyMFRJTKkwmAJwhYxBHGGhN
Or8neNw+1+vM3VghOiHQTgXEw2u1RPmA+tTAP6jWgILyVk1Kv1AzBEIEZOBlyDR9hI1mCh7okPs7
R+3bOKTVXOFMPYAT4SPvRgAoWtenB09hUr1Cp1AnyUsMYFUCXIUAWKVCsiKFaY0K3WqZbdhOD9oQ
G7hFGrqpse/hpUpUysJ7QpO/zAotcxVuNgGgtQpJQzFhbgvAtUqhbKQSW2dkIBsJAGcBxFUAcjX/
B8LFLrCwgNaZwHZEfTY0LoLkxQrTMxW6N2ZkDJEug3Yc4ShpNt5uOAQKEcwVNji29Xs7T06D701n
1xA/ZjcFzpnrNwUsJ1gBGGOs0EZv3KQKfcQ4+z7hh9oH4aVQ+GSjkMpFYZbWCWKy9Qy0H3N9Vytk
kz5cGtXBOmv5LVbYp1AoqKvw0BVglJv2e7qtom3j454V/dsaCBVprIlv3xxvZYYle27Khz7t0iOu
nVUhsD1QrACSXf3GO7huexyC6nFtw09CobeuwnHrhGCgfhILNQ0K5QXuXYB9Q+BfR+HATuR8FVkn
97PCiDPAYvT2JCIr/Lj03zO9RpymkGVXYcyTQptTYOccG4IRMGeprbu4N2+GkoSM3EU8UbTRioBg
W3DzptNr35nRF0EmHXmVqX1gSAESQIyJZX5thKgJDP5iBASy0QBMaJYPKtgX3U0oymrHOGHEHUn9
9FQW/HpNe99WEZXxYW5wSKfdnkn0PeNeH+kp4zuHIh6kR0x+Z9TCc9jsE59OlCaAjGHucJiEmBE6
IWatnP3QVXu3I9nCXr2nRZJvmGCXssvUxdDFuJ9m7UvboXP0A6AaSdIlvH9M9blv5nuTFpoKDSFl
AMYJlfi05a0SJ9YFz2VfPWMg3iE5prfKpQR6LL+bpiG3qccMiqwX35NMFdwvNfWZm2DIvL2w5U00
e2fm699yscR7Z3x0BX01Bs6hhcnao1XMGzspPxdpsTet5XktxacUw/cJZQYU4Vh/QaGcbwc0iIbj
vAtb/ErTzG9l2B0s4Xg1oufFat+o6+uG+3vEj+biqq1vo25eTuMEbBDbAiDWNY+EfrfXkVoWv6ie
uDzu1yjBrs+kGXcYWYE+mqmZftcNRpLJeWvX7due8EUqS+mNZwh/eVkEGIQq90NWyWmXozPMe/+x
GKnizKmfQWMF6GJRhXfxbaAgI3sICnGcYQxQNZvXFa0c+Kx7WRrOiSBfih1GFo/Yj9vcKd6O1fQ1
5+xyDRKq8cN51pNBhqlDk3iFpP/aGehFsw+eaqNeR+IH8w4ik1zsa1nh680uyWpPBzynCK3ymQxu
NaDmirImwr3F9ne3ZLRx23Z3mjoqYcfloSsT+mKYMJ4CVd4QFO+k0babJGidHYLD2yQInxnhzTe9
d1rCAgNATHB27odPTUatSlLSBjl31DNPK9ZmhwSvJdzktMftydyRe8NDA+GucPyZmOv7mKxrNGat
SfgGVQuf3EgwQXMqPO+QfZRlo8yUHm4YjKVVCCKEAn1jrd/byjuBts/HYQnIy3Hdz228bIfpFslW
3vUO3uSi3bVUqxOY5j2QoDBZfUA4ElIVe8bdPhRedef02ZPlT9tOAleHU48XYDWeJzdE5dCSTGq7
mDABMWAEBUbANowe6ngXCyO5lCQCkctepfjzFuz2FLanKCkRFoMVkaBnr+m4cyaMhBIZujq1lpVI
Fxqk5L7Iv9mVeY4999Kvdsr8m3Q00Onv3Sw+ckFiL/73aLJumrT51jbzPTeDm56StU2ectElEv4x
MlFTJQ2hjZI8wPlHZtvw6FX/PQVt3Yz0d5EL+0PGEhKOBvJ8HNqTQK/cWMl6GP3xR76MZOeF4W4M
A/cm89qPNfHBRQASiI6XMhisEVzbSGM14vDHOlaqsoMcrUIk52EUp7xCCWUAl1tERHPh8qhkN/w7
h/n3lkrE5jZ1red5sWnypemQ8LZzKmR9I2LKh+FPqXN+b40uFHbhiONIXfA2z+RDGFPKa+JhjPOI
cwePrLf69kHGoNE+wKryGYwEDQ/4SkKq5pzCg5sYlwCS7nuU0VdZdAZjB+Tt5upeIybJ+zpcPo1z
YR7j3vkSdzGcCa+dBNOPNqqCDdDfDWHD6806ZI+yeh9S5XPhBhS4a7cNzDLZF9L/4ZXIVDGSbVph
i11MiuJ29IInXvLYkRO8TWcTclB5USw7IaKyM27ElF7NlhzoDvbi5DJ2R0x15MkYe7uOsJzxaW4V
rTX0O9GSUlGVUYmXnlabbgLhyxpxN8looNHJ+t6JCIGI3QKdtB9JiM+2KEp/RJj1htnsjiNDOgzf
HVzRSP7lMEhoQjFfJZZdegSgm3vRM7row61FRVoxWOUu7Aiv87mwJVV2zRLYkazo1WR+bysm0ynE
A+NI1LJLmqFpSZk8cjneD9l8GsPlCzAtCZ+k5h8Q63xPLobVBERpFtGuWY1Pdp5nx2UIpitjBYS4
pdtys48wbVhKj7i4zZa4l2erVEO8cDzFGERuDLO6NkN4L0ebOj1w1N2UmOjnDGs3ESq/c0lOkxCe
J4cMFknf5nZQvUuiGLAuuO3OlIRflQ6QPN9fDhDTfZ8mLhh4ecNdkAVMiY2WQBFppXedMs2IriNo
yDHy4xhUze2YMjGz6gC20uQAAixmplp9D/Bf3wBocS06mXP2reaX7FZbMr6qqHBiRkuxUQSXqloO
5qB3DqGHPNEzbE4jw97LjvTaeeXO2iYBMQeFjQKYcQrgzxYFb0eQZk0071yXOxJcSMJYzEdjcCjt
7lI6DJGIHUWePtXE2N54RmsfGnj1jetPtxwDjEHKM2E4FA4mJCm0tfhGX+G3NTefAc7exOlCQpC7
KERm+tyla7jXdb5YikZQPZt+BU++M5AInPy6QtAXO28j4qp3DS2DW9JZvFh8c5doj3tWhZWsNHJR
W7rpJSHOEepGn9rX2pm+2mPi3UcAkLTYjUe/Nd5WVdg+QphmsXcOO+RogGD1IYnCWxq0iWu3uJGv
SSt2ToinfXWoWh4ImPFz4og6OEMqIzPjWkqwoHKuKDA1yUgNkAjJmW6KHinUgQxx8Raq677p+7sC
A9PJctzmRGprtKm5r5kxIoEU6TWipIxwZBDHFZyBKDW0Nr5RUb7XWpy8TTdti5SRjeOje8xr1BuW
n7WU7yYCHKz7Th1Ddx1yqi71Gt7Ke3x01tk2kCE0AYqIJQAcn4mk3SbN/MGQFU6VQt643uTdpQEn
NirFk8zldJ65bW7ysKyPuSmMPYP0u6UqHHgBNWwPIpKFHIZyNjkhsMbxLbKnZZeL1jsAU25yV8Yn
bhQ3/RCQ4w9GdRri9VHmIj4tRRxsZjO4LMHobAqg8MsogqdSEG4aEVlwjvPOfF+FzkNuuQg6UdMV
dpLu7TzAONdthDSd69Qu+W0X44fiQjJZzc3QrObDQkGXY8n0Bub80wjWuTFdch6KpXnbkfNzrdru
jRe1SATrAL/M02CG68Nqrtm+W6vuENZVTDRRQ+ICUnSEJXFwmENqwyffeGOSF7eNmVkcakFAVGla
H0abCtLe3fSimu9mihChtm+SGBJhDRmcalGQ7th+lQv9sS8syq9ZwohDa4TIwuG2mEwxIppXlRBs
966C1zy1bb1ctFQIGTe9La/bogLQ9IlKdCIbqYqoJE6iOvnxIo3RfeZ60VSJhKgAr00650s2OtPW
16VSOvM8isg1/K1lN6I2PCGVYe8PVDdZhaEYG+61pwz7cq8qnvQDepE53c4gXOQ0uUsqrlzIPQJ9
im2wVIh5dGVt5cZ5SZ8j2D6oU7ifLLp+VRi8Tnd/XcwK8teb0kAW51IBMA2QbZPKc/+jBtfkws4E
JDjql31diL6DBRd0kC+KOtGvhrESxlCvvu6MyABqbLg1EhHri6lwecZa5HDoVYro13NiUciokKxU
YwcIRX6uYjoDPS+y5SBT435USDUTDwMtybD4xwX8oFCaomiKK74uY2WKKiwT0h7KCHkQ8w0tL2pi
jzgohcemql5MLwz1Lfk3ReelNlopRoxUdRECA+9F3UyPGou1pXJWa58ZaCWW5EUd5ijWR+vEWtOj
Ndhdgo8TV3BMKmDOyH7aS9NOa3OSJP0lStKmNWEpAOOlqBUlp7dtpQJjfLKeHJJNl4SOtFHVI+s1
jPDTyQuml+7kQRUoT2pR4rnaj/bySainxuYOW2V6ySz4Mn3w6bUsVFSZWGq5pZm42OpO54SxDpWp
vyqfIUXSTR6QsZOpzwnJ0OH+8pb2NIMxp7nlH5OCpi+98BTEjb6+u8xDfEFyXx/1rnUNml3ENJQo
+nceybGKoVMZZwomJ5cQsZxa1G7b7xdnwlJjjnRXjo/dqGrzcl1T8EfFgUypAi2iytpMimCOdMjN
oFb1tl7ozdWg0gF1WFSTXs80PFMTMXOdKFep4oM+cAymDEiBq4+pbiHr1SfQH0h/luWJ9Ifi0mFg
4DfR7JatcHukhO0lB9E/+hAHWumIh3W40BJOyxDidS4l9pPnzhY5KooVzhVJrBnhghOFSvEcw6s6
1vWCc/rnmiQBkzT6X9v6YVPvjEQx74k9RfXw99/h4jBXepHYHie76j/+8Wrr4FR03X9fWkWrdC7H
3cuqS9cwV/GJsYnamQvA9qrPuM6/PlMMEDKLWug1/USxcB8GvZE0OnBI2PlEUSaUrN4iqOcnCxw5
/cduGlVWC8/qUTuT30oVIBRWS7uxUZO63FDn4fzijTWD/McmCaTHCI/tcQ51FeWvl3ecwdgVbqvi
fPhu9df6SsDrfbN6QK/9V09JyZU/iZorOjb3nxwZJqHY3BtJT08NgCfTbLe6b7BccO9D9W/ityRK
TF1dAqqHfq520qarMsfPuzw00sPmpai8WF+cInVdCvUqMC7dnB33hLF5NPSvqenF31Y1F4nm8BRk
qTjS+cdF8oVpbKLaPRXIUzUt5vgiJNbLRBbGpeT17evNTHNo6gG9mbbdp3WenL2trkeanHvh6V63
YypxjuFkwKnxyTSzp9coe9kvws5OwMT9zqbT/OWz6we9gfg5OKZ6NyeSGZ4E+1PXF7r/0v6kVzGx
k7MTUHZUapWn0o3mak1vLknPDLRSdPNYfkFKK85CSVD1AqLb59qktmfLwPwH+/zPg1BtaiGDPiY9
8LeDNbsPvx3fenXMgEILqJGt3qR3qziWlnX97Xn6yDZH687yDOfw28Gvn/P6PzqrNZF8t+lW78vQ
zjCDJiJ0TyL7zzeo/2TwW7y5ix+0m9Cc110+pLDSWhajxTBaFvPHpn4ARj7Y/puR+T8xMgRmOP8T
I/Pwva4HWYovdfZPVublD3+yMoH7lx/ZvhuFLv7VkCyOXyEcofmXZ1EPyMM2vidH5W38LCl07b/Y
5YdUmhOXQ+0E1MrfURzRX4Hl2T4pLtYLZfOvsTQmfYe/szTY9VzXcQLLtF04Wz/8k6WpnGGtWlOe
lrJ9M+fzCrCRv3GlbHA+bdsBw2BiWPd1aa4H2/RnZIX4zqrQRFtZeqeoC8qn1kZyzaRnJUjqSDdz
zyTNTfYVx/kGdSrwQylwSQfD4xxhUqgMktKXdOl3Yepu05tK+OGmjxXIjF+tIqV4nzjL0zIz1Yms
D3Wc5Jj9V4To5J7yWkUKMMJJXabjxb2j9Dd+aJ7zXmTnviBDyxvczTpH6YkzzN+7VNZtC5T5u6ED
oSNGjdTmAHHfUCQfInJFkeh6E2OSkmbg2c+v0zC+Y/KLXga7YCSO6ZiLU2IHn9IYqYRFE6Ackh/z
4B8Hx4r3KYh8KdvohqRQzHA29LlRlhcScQjQ9mdqrAVcc0dryYGwwnVj1jG5vllt07/imvhGLLmj
sprGKmMpzoHdPzsy+5HGIdCZY7zDa9cRo4/bd5IEd5DZda4E7Enm27dBXCJ4JCHgTLL4beHczstI
iqubnOtUZFuHCHJS19dlN7mYuJYC5I/g7e682iYMR1Rkd+TsxjSaRJfGF7cZnsqr5T8P6VDc0PJ9
y4AxuEUVVG2XfJhIHybNo0eysTX9jlQUujEOzmDvXR8xaSAhxWWLMTgayR4Qphsy/fZQW+XZB9f2
yApdJG0HCQhb1qYDmE0F5BIMb/21vYp+XvGshic82kUIXW4ao2p1+IJhNwPI9O+niIgsT+FRAX6e
nWFOYjsO4+1aQjuUTXLv4c5R9z37Dpv4ZmncT4FVjfdx0t4sbURQtqh2KqoWMN3B2rqGyJUN+Tae
gGCGBeymmKMrGkzmswUEWxIG23iK3yHRg6logmBP2CXZuBQJH+qRiAmD0qMNxTRoZhKkHYXvko8U
2stpKptmGwazh6viW1+q8pS4JalhQDQewHHVwK6FS5D5sqKSBLbB5+48jXTCz0Zwzlexg37HgTcA
Wsbz0h5M1SDHn3TbaOQ4oWAIrNUgVNR3kwd0tisMkz3RoyZ6Zu3B5zFNi5O5gDuVrZ/Ax4xEM47m
R0S47VbYNhrupbs1g+4bbeH8yTK8iXzwqmSIP1fGfEPa6Js1tTji6uzWDROXWL6Aur7Ch54xzZ0l
nI8RboBhNYednaiSFaoQIBz5qGU7HJHp3zZfstVXMl/YPGm/gWRjfFfPj7CHB9MC/EdJthtklRzL
LH6bzJRSZACXxYIgEpbobOU2jYTFG+lDRlUjwSYkBP2oCBFcQSHQ6hCkHrV02JuApFbS33j0z6DP
Ime3HrhukXRy5c06j3zLz1mO8LWmeKDmgrQv7eC5C4j4qqLu3omit73V3wy96+z8wMuxqFbjdSze
RQXRBYja3XYNNqC11WPx2VrEN7wevIkFAaZkUIDqxEATPSplMXJ7yLt1s2IA/Rh3oNmJF25pb6Sp
4TABCm+EzQjZd69xiOK+GhcLF30x72TnPjt+uWJWSQ/0p3ZHVLQcfjGlMZ4dQVgy6LMoxTjUhRUc
TDeb9wspPYWSIXeYACdVmQJUejAb77F3EnFHAHB1sj0uRpbL2HcFswGqpf112dhR/Q6rGF1bVXds
o2sxEYjLWAzvX7r1cJ+Htk39LBnUcV7tq7D76KGl3M2lQyx+DVRsEoVbAtSNaLGg/mR6mh08957l
9adpKd6LjLpStIcxcZL5vIcXlV0dKGXq8H5F0WLO49sRWgKXbwh+tnK5WKuUEEmoEt+p7qXtPgYY
N+cGgItAiGDT5PJdW8JNZ+RvPn2k0iEkzGda92t4lmKEvA687YLNMliKbCtVuhH0l5OXJt2AG891
LvNc5Herysig4KK5LfzM343eV0RaWEZosY1kVewA578akXeywY6O+GE4fnuT3KPRpUSjgP/GO2X4
MZ5I75tbWU9oLjpkwLmx7wML/gLaEqDxeR2Jypmy+sO4HzNSAHOyeczEynfY/ZF6++E5PgWT+WzC
DpODlB6NlWKIlh6TpAndTRRPZBqrOSfc2YZyFqJGfnR+TZQ3FwypcqihkbarNeYHKwSBnZRJI43K
23gtnki/5VAY7QhXk/PGsbNbj3T8jey66WSQ4QhDZh2F6bsbFSbeUqG+Wyd58EBJpEOqVEe1S1sV
W9BYB3rzbhTxY9fHB7cisseJOIhan+IM61OXlky2B0mgTDrhHLWpGjJnSdO5hVHVR65UhiRvWOO2
AnyA2idyZ1HtQmFoH4jg5FZcEhkU70LWtxnxwhR8NEdqChqsocljj9i6Bi120/ZxKddzk3PIyXqC
X4uzzwJM5zYxzH0+FXwUD79+X0KEdQugW+TcVVF9MgYlLrRI6lujgJ95DNFDz/PXUEBO9+HRzuMv
iQzeRTIKN07X7xOvWpjZN5uik18LI0x2wAcZP898JNRwNybF1zkKzpNPv2Tnfchk+NVLK6iC/v0Q
KvR1fLDc+UMiVrmjIvXeyG+4KMTI96Lr6Of3MW9wrHOSUaZbw8X1aPjOLc0gPgnH3GQDFUTPtYAq
EYKFhlHux7hrN4w2jmUbnylC83qE6YkxK6Z5eIYMqYizMQqfHLU+vLHajuGImxwmxBY38PX36ADe
F5JOPijR22Tk4CKC6baJ0+SYL1gyzRwnUtN86Cc0ND1Xt23QBMfMGt5FEXWmjiy+2UuHttZw7sH5
3605MTmoyghs9BCgLwHg4yiPHNx7CsiMTde2/O4T4xX0m21ZPhG3867uum+G8ImdqJddFIP3RFO/
KcO3CJkoT6qCY2zKvU/v7wYiBQ6i6A+4slvGVlggeqKIKN+afPDGOBcXM6zfJcyKnBN39gSXkIWS
Ry3mEcfsVFbNvihGbrizgXIl7spznMzLBYv/7wu9T8Ov+gEOAIacvmCSpSa/2lapF6Ga2fcEYp2N
5CAVmKmxJIgd5vF6m5OzPAtcSFVXDRdwyf6yCr/cTy251nHWIJ1r31TFhPKY2N9Nreawr1ZIDSrq
Tf2A187+Tn8QQ0/5NbgUKTRA45VyrM+Daw1HvT9U0IBe0wv9jGHqvnq4zPevu/Safo2X13x9OauN
uUu2Kk4v755XJUBvxJskIzDKD8hxaY3iLk1qCAZiRdyLfkKgPCCkspwDdGho1NV7C9ea1Zd/oZEL
4jOYvZKMq+UKGG0RAZN6wiGmVn8TMigk7Y99+hX/2KdaqSulIv5j/+tmGGfojvIV7S1ZP7tUI7QK
hfsNivNnpNJ62w2892UrcbCpX/T1Z811/uArTlgufQ/bpZ5EYsb7qijJ2NX7zCBpTgME4esf67U/
XrAvSMn0g5Qsj18gpV7T0J8GAfVmNnjAygF55/ot6Jcq9DGmX/BlNYn9D3bR+HuNeGt8Uq8VWrNe
jpW6mUzfNPhNQZC1W2cCIXIyRSSNDIDhICsA4EPuKYsqOTH6Z0uSTuUX6nX93ec+V/PGQ0hkaiG3
xsJbJeTWa5BUfBtqMY+3RYuqwNaeBFObl/WqNjiTLXz0VKFWH4wf9GmkF0FAKfu2VWcUNbxyF2ZM
aqwWJf+qkDmn5iSSEuhcb+o1U226AiIJ9zGrkcgLZqLjPq4D/+S0zScjCqcrVWTIotgjIWcf2I2L
s+3fehD+aDD29ig/D118LOS6PFnDDbW9xVOYkTLZxx97Gm4ugTHDHTGUPhRj1x9a1dKWYSoHVX5b
N46Hi7t6rJ2Wqtakzo9pI7ldTk6hrpdM5nzyiuCtGHmoigeXTsJNqmzXOCsoH1PmYMuifnjykRBA
+Fhr4Fy83LzriAOGK6OQaeij/GzRcUminnEOBxTZA3mPV8A3SH4RV3e23XCH9FfGLgFT6xYF4gXP
JtLCpL03vWVHoYB9nRbxSZB0dnBJHdylCSavvLQdosUlYu+5/sEZ/tblRn/uCQ/dGEaWnibTLA/V
NMldOe9S0pEfxsHkAub7yVnSHX4bhTHBWBHBV4nI7uhUGWiRogmNgr+mOhX22G3WnKlmq3DkSl+Q
1TEnBT0KYJCsvu784zn6UZIXVfn0389rBv9T36O5QIh3qx8rtVxTr64inPCO2w9xg5V+DZU7Ri30
5suCaQl22oL7/ASlkDOdgblaO/9MUp/fLgWDhCnadT4IvCEi0kJWOpPVa5COgM1GrfUFEGjRrwv1
GQ+vj8U1pZ7CQDam93Vqim9K/6r/cFJ//foSr5v14MmNLQklHeBBcCfEaXmSuF20YYiAQMBgvfq6
KMN8QJM9n7FXIWekrBMCTB3/IX4QWdIOxBQUEb7a9/rA66bfR3NJSHHSkooOQ/vreUkhv+Dlosb4
1652wDJlMc4jjoDvS38veRtk6Mfca5uZ/Iau796UBi11gfql9O/ga+2t/l2TijI1MqC4EdvqvmQ6
3gfLcVSYKrEVeoHSz7mQwkaUcr9SthkFaFErPlpPA/Flzlv7FDJw0paJV/OEdjf9sY+a5RBRlR2V
iAFjEmz4Bmp1+41omOcjF/21C/ws30NTN4pONVZfhVuv51nevjiOfnkpcEDIY2nMp0TxZq7fSign
+8TENdn3nBoIFH8ZTlZ9QdSmFv0G+5nkCSSc6U7/98WX3qFpHVReUG55ScRGKD7LnPyJeZLHtjUJ
/1Y3SNvP+gMlnI/ax6PRcBxsyXjV20u5NGQmxFG+z5cko/LMq5TpYpVwn/1yDovvuplAL4judquT
LiQwK4rGr8SjNUe0WpcXs5FiTIexyKkz4evWtjP9d/rRSXeIv3iecn0XISCSPhd47pdeiJdnqdd4
/Y/6f+kH/tt9ocarX/+PXtN/97rvdfP1ZV7f3uu+nDgknMdgZkOQv6dJjLuVflQ/Oahmhh4v7/31
b9IyTE+rZe9fd708xSCSnmvkiFwH/vbF3NaKxD8gdKHbnPO9IQFuP3HrZYrPqazpDsCrtDlpE57e
2azLO8zp6cHNc/9EYf1W23UQmFN81qPYMvUh84cvTx8xSxDekVliHxDcUdA+P+YO3BbNI8TRhtz+
Z0V0rkR4QAw0JAON6j7c5gE3E+3/02/C7MWb2fZpvUFskGROdfIVbRgoKioM0ayFlZVd+AhND1/o
kFt8Tt0+D7bGHNMRrkagmSSzDsMyVbsrkwLlidOvwV0cSndevfHYWyVuVWikjMzOfky7zb+Jhf8T
seCQfv0/EQt33+f/OH2p2iHN+u//8Hu8/OXfzIKp4rpDy3fN36O9A/sv+DrUxnAEjmIJMHT8zSrg
EDERUYJyKqcIE/1frAKEAxREEMI1wC6EAGP/CqvgQZT8wSkEvBJcAgxGiLfkj3hv1/CXpAsDIN1k
OP4nZWe23DiXZedXcfgebcyDo90XxMCZFDVLNwgpU8I8z3h6f0BWV2b9VW7bEQoGwJkQeXDO3mt9
K4l0hL+hS5Cg8FSd0h1O6ln2KuOA672onO6x/VB/BI/tM5E9ee5MFlABbyTrTXhpy2Pnb4naoYuL
REpbold3Fng/0rlRbjxBqq1ysPz3ZI06spd/4ONQFJdCfOY74ZP0szpCFt3jKot/fX1/jP8T1Prd
P2dBSH9BmNM34TNa2HY0jRYkTR6OwR9xBrUvT4D0zXknzsZzJ0n3YTfjFEHpNKg/urr7FoQFcZZE
b1ok3f/xhfgXL0776F8cYZX/FMss0RA15S+vXkA+qOJAIYztyRqO4ndxX19VKHrvrQdhF38eha5v
40G9L/CoHxFXJg+CZ56tB8ra87UqXfUmkTNzwi35kV3mfXJL4Lxconoz3LrSBrR4mT6oF0yUoR6M
eEuQb7EbfxTP4Um5E0nh+gqo8biCNT8nX0gK9Dv1jRohOSnFBp2ydm7JtzU2G5TqiACfsqe+WfIv
WKJnxNxZjgKjtbRB0SF5DeJNc8pOADl/UiJVdvQwaH6Qz8g82nTqh+oC7UM6NlvzoDjZe/EEYzL8
ET/ycbzxJf+et8L9TLzbGdRXRwdm04O82A0ngDOuSOby17QjncoBTExJEtz5t3zEw9GCB4uFPeCs
5pM6W0dwpJN9oiwfVUfY1++96WTwe59MOFxwpIFNUT99LMDrPPnNNo1v0x0RVsE50KklPRa35ItC
OdUn4Vw8atv53sTB8ZINj2BJgYFxOILT9EqMl0f/BEqn9k2UI90Vfd9LhyRwEQ8GyN9Mbxg4ILBY
ocnQysE3+koUKlWbGRVIKrm5eFNFj9xV41a/D0f9s7jzr21xkR+QBOIX6otdFNghjNl7KlcX5tSX
4ECgQ3CnH4mRnhw9tfEAlh/poTI3XbgJb0RufccuZOKO2Cwk8JvhsyUNDsgwp1bQLrb/SkWhJC/x
sQ3P5hFPLHRGUlpil4LVcd6qHmU68uFZL8E4epN++mc6gpAqX/GHWk52Bdj2Hp5loMkc2qZ0KKXO
sFc06DmbeGucKISzokKg/LKk9wACK5z0q75hvBwvJDiqV/EN57x2H+wNFiAGNnbMm/ZAGeqx50jQ
dmsBrJ6w2ci7+KPbw5q4yvdYVc2n4FO/dM2xFTbRi/9k3vAI8NWmD9I6HWSavX7JrsOe1WSmnIxb
o7qA9cpd/jl4OZipXbVLX8nLpU61gzgVn607iwzJTdFtKVqOLsVNfh2b9Ku/0O/qjnL8CCCxuhZ7
/dos9iPmAkgUMJQehldSE40blV7MAPKGkNvUbT/0XYTqdCO5VmiDuxdsOp437cDiLjw34IZhWgx7
UtIpI/yobTQS8k73ctfY9zE5vBxIrP7b+Dzt/HKnGpvari9ZZiN9J1rVllTGQMTPE+C/HlmizeKz
p9AlbqSf6VPopjvlLaEUt6WsvBvvUFXpW1Qr2j5+at8nZzftwieQU1jKUOsFV6MlXmqjPfofzbfQ
HCjiyee+308vCIJc9K/WrfM3eKKF7VTvafqO2zFAL70xr0r3ZN36c/sWHoCFQ/y8F19Eh7g5dSPe
S9d6+L8Mzn+NeDGJPNBUk26eJHGa0/4SNSOns6kNOh6TJmidHA23nBkvJlWk/3oY/qdBeHkZzcL5
iMHRlPXlFPHnKWAhiIk+3SxNIryWl7CmcT8F4xfCfkruRGaJc8Up/u+2z38x9EMw/KezqymRxWFi
8aRtS+Idp/E/Xxb6jKqPVtPsENa/0Cz2XW3Mgc8jiNnkuiK8S1oDOzD1/PI5DihcS+YHBjoAAMQl
9HgmCNaeHgvf73ezKfNTw1ridRqa5UgRT0k3EgQh1Daux8aTFMwwkRipLjljplfL5M3P0FcokTeX
lrajl86pYxXqka5qfM1npTqpw2Q6SmzAePN84iKf5bKDf2MAA4L+YtkpU1tXMef7NkNAx7ccP9O0
5OttJrN4wuTQPQRaI5+tNAdNhFw7Syjf12pQ7q22OeG/Iepw7c+K5ZvVF3t04GmQwd7SfnTBAIgd
fC0sMNAqYOhJkaSpcRCzRNoq4rzHyE841BJajTp8SzsHwkJd26VFwukw0L8msvouyvkI/NtbhgOT
sPDGq2pJOBRiVtlmaL3IJXlthHaUFEGi765u4YsPNfymQnxIdF89R30Fj3IGyFLI4JwKTaDuOe0g
TN70FEaJOGUQK+imLOt63qT5LT+Gks+YmodUyZekzSBtC0eDhbeRaRBt1YqwrVHMPUFOltg00Ti3
jXHGGZg7hjhw4jPU61STd6AL6udgjQAwgUUt7igfi9Cu72UcofTg9ngx3JFEdPrfPyyZd5Zr86Mm
fwS8X1h/2c+aVTVoWHpEtKivcQ96TsBk0xa65smR/txF2uyqyDWGBeGZks+56RvmaLVK81PXH7QZ
cHtZ01KXLiJLMWHS7qTxZzVq93MpABEOpheoN8/liG7r2on01ZuxuR/D/CH2g0c5an7G5khBiS/w
rHYJlraXZVsdXGmIzAULAhotA0U3zpKjiQIfMVF3PacEIllcDDywwFSy7+QMyExM3kQdB5ew1J7A
n5wFtANwM/hPm/IBhK2wFVJV2NUFhvkevbeS0E6ru+E5LzNbNEl/GMvA9ITxC0yXQ5Ly41jKPym7
scTOawY+qnlishWSbiK4tEO71ul3okG22sSZob3AIthMEBZSjk46n6UJmxgpxt3wgDoUZuoC6kqc
EoSYisVhifxc/meiL3hj+mWlgWfQJlNCzRlyw2V5ZrfgqdQ7nTzYjPJdTz2VaHi7TKDhZJ2tLWEv
Iwa5ek92ECUZlO7Su9ZDhK5JK2HilWtfcfgxjw9zrzngd5/MZjhZSrg3DZGa4WLBA7FGGbJhitaP
kX4Ea6YfkeWo2yijPxtqZB8HPhxw01hOGnWnnGCgmXDSjMusIMuchr1G1xRWLNyPKZeqPevVCQtX
t2sSX8WqIo3dMa9qzIWBvyXwPMCOGdd2oeGTCBpIoyUjHxVOs3HMXg52U98fpA5lT4KH2UYu75pk
bx+mIvKMhhLTeqFPsnxIo5o5m2y14bZqzTu/JdgiF7QG/weuHdIcSndY+ESjOiQHQ/+Ik8U6u14V
mS95T/WqWNBF6zVaaFGAXe7eyz/4RcRHeH/YOQLE31ml9m5Qw5sM25Thc7RS/xB28lcVgEWVicB0
7yK0QRvxOt+TiMx0kSlAuTOd5lzcIE1GW7r8TBn9N/lp3slvcemSuHtOz+NZ+kjh0BwbMFuWY93N
WDRQjLxND/z2q9MI6fcbLZKLnSo7KRfzbVPcQnMjvtFkVa/hB/Vtbzx3yIsuxSeIpzvIL8Sgyq/8
j/RX89g8hDs0RDA2SGE1r0a5NbDiajbNzEzlQC0WyUF16sY2LuIdJRaJ6Sm1fB0q2IY6O90v09hL
N9Nhgi/imniTkEUZJzw3PAyKoGFjm9E+zTvzp7mvvqL+LZydJHagtqsdD+y/CcnTnocTgBsSlwUL
1hqzHjsB/3+xtsZz8chEnnigzfhsbI2teI22kDrppIPMtm7Kd/oOWQnO9Of8juTC2FaNW1CMW7w6
TJsdiRL5sd1JKBzgyhzl8VBgoewZQEk2jy9UWWptq0vHIXED3H4DzlIPgAr2IqU5SuoeF9HEr609
Wr4tnuue7rGriQjQNk21KfFH06BEg4Ap2B30O41ICj7erWJsOmbu4EaoeQTwMQwInE/smjQlUHcc
w9INXtJ2WzqQ9swLSRUGUKY9aL/6VSaGRMLVDubSRr6dkosYbrSrfCBvkIszXEPA93C8NdMzAW46
A2i+TcLva9q24qZW0C3Ypn4aOw8zG04yODITcQh4z93oVnC0mF1+ER6v1Mf6s8Do+MnTNCPpkxvY
RunV0g8J0rQAX9b9APLaehMuDGHWRdMO+puAnW7H1yIT9hxisM9Z8GBc1J99y+jnsiRrKZkTW9qC
3GXOaD4al7yGY3Ixo6P+U3OF2/zsX1k/NW91xqr9vn1EAMhrQ26359f8RKjXT9ZkxNeoX4oXXfRz
9tER9ats2pfhKRrJs7GtCz8bwqMW0D12F7t4Kr36IWSphRnujV+A8pmxWIsdbIrdgspluWlXT2RU
qY52SZ40pqqzI0tHPXat0vWd+qU3NgF+HN4/jSKm62cZIDfTbg41Ie8bQ9zgwbZp5BjVtnqSwg1i
ZT4mT90TCCy9IvbKzY1pngLNAQiO1JuDaLCQvCS1rZ2kyjWO/oHc7c5kXcN/iqgh1CQO/yBkIf5z
lzwH8xZFgY6wuDsKn2ruRveBBHNwUeNUTMQu1nXKXHHeYJcb9/0pAZ0TeHxzwbnTdN/Wxy7xxkN7
IGglcBZH4s8Jlu6raJ3Skw8ZxtjoPgQktId78noA1rGa28BQL4KN8cr3CsfbGBGwY9PeF3YyY0b3
GbvqDrVPcwp3+UjukpO8pttWt5kMsABDgPRM/mlyhQBJYtHgkIcJ+1oIsXZvBNMeTL4iNvLL4VSx
IM+d+WzxrWGJSl3ATd9phUsAtDBa31iRY2xPHglVQKTxaFp291Iwwxm3pq3sgR+9Sp681Z/SLcWc
twygLKePfXqOPOUpp67gGqcjIe3zw5C5uMkJf7ojmGqHBddDGBnZ6jlhGEPr4tBlNH7SkQ122YV2
x2v/qm7Ndz7DjZWume/CQ78l6zxAEHiCkjC7aKTABFyhSE+1jdIsLzzx4t/T6yKrilUd5lhq6pv2
Hq3HW3XUHvBcta/mDfzEe7hvjj6FFKYJN2hAFulLjNr9Qzx55nZm0N9bnvUpu9kzp9D2bvHxniAi
X4JL/YNMiAmf8Bkxk3XFtaMy3XoqPztHOy+uxkflEj0lx2CnyodAISHLJbdKnnBX7tLkVLb7UrzT
b+rZeCieMbQzwYxyB7WPz7dO29U/WRrgAT/We+mVuvF8ZUl34QxDKYQ1YvQJUQ3wuhW4IT9WwzE6
kH12ljmlf+C4Q494rYD7bUrVrV8lxVUw/l3Ni9bateQZwhZbYCjsRsnj/+SHHp+lSG4i8l91L8c2
i9SeikLn5WfKKgOuzOLEqlL62VSfzCosVK/tSb2Fj1ihzI3kmTd5az1IoYOficiVQLRlelEQlFxi
jup9KDtKtxlP0S5iRmBdqgv0WhFRsG4DnjC/kUTic1Q2wcv8I7usw5zqBofsneoKghPpHc8h0yLL
ne6yLdqEWxAdFOkzJKbWvAXDOXoH2zrAR1ysS9hxj2bZMeM9M/h3Ex6foz88dhLfdOF7g27PBO8b
3zH+WMAEUusxOfQPxNj8kF6gM7AiGM7pGxUI5VW6UgDplY10TfezV90kKNLM527BO+clBgNF+bB6
D7/ttbiPcET/aL2gsbMXGP6m5eiibXEABmLIL3w4DNjEx2wIBCaApkQewyzcTrQtBFsYI5xUJEa7
t/i9NWzaHMxLb+OrT57Fgs61273CNzYmdLt2UO6QlPMeBJsEMo7klp/VU/FO/KD6XEb3MWF9R+Rx
2i5+Wyae2Lc/kCGq+CwiZ8ErH+LrrJAE6PYv0q701C0EfRh6FER25KPtWZ525wh1Rr2tZK/7MjUH
zSbDZlDBith0b+jF5ov/kO8w1791X4sSjVnA46KVxPBVO/xQgovoZk+GaCP5vsGPuC9PMBCSD1A8
1bfide9ogoLv6ZB9yMoto4HOom7msPfHAfEXk/AHznnRzbKnu17catGeXog7vaudUz0xqsOBQBYV
UBu7JMf6ge4wZxFlZz7rlCnhbF0pKH0onvjFDojkIdgD1AkpsY5bH6cszEHJ9h/x6eRH7b6kWBJ6
YXrLvsh1Mns3+9IWHe1tRnQpeYJr5p5iXAIc/ne9vvc5LU7iu0q5JVU/+1lkcUJsWvA664hDEk5Q
qluQ+MJPL2JhOyAerwYZQw++ZaZAFYBYApoMuBVNjKibRMeNep5YoL9C4/bPtfLd1D9q3J53fKaJ
c1Rv+/vgizlMTjAHBwXVok+qF7OEg9G6de0CgC7fcGfxj1O/fP6NhMYnLD82HUTdDd/j8LE/4f7+
MbzD2EhQGX9WX6waIQgUUNW/iSiEwbwZWDMfqCVrL8EIJ5WzkA1T9jCfJyc7ZduM2aWDpG24oE54
q0s3V7egAaTegZXSb8jBcrEpT5Kn/hT3TBGjLeyY4KiegfS2cJQ2lRtc0rd8jyYDIscnSWDgeMLH
Cme/nQISP0dXgrAvpnkUt+NX/2Ve+FYKgZ09zufwnP+wHoNreybyT/209tEzKbh8C1B8Po+TN+Xf
0nw3gUdJEdiC1tjnxYbu7fjDMLclbQrkpdImMPmiC5CJo0yxezOQUVhPoFZkEi82Y6UFBEYArNYM
8TgERNWN6w0S9KE+a4Wt2Ey126acbfGEScf1Yr3furU+zBhQgyPBbhiUO+lojZGE9HS5d2GQiO1P
d2nQYqmMw1sD8B9UtoLLnXiPkHGmrUisNMVadlFiKiyqgnGblbqE9DtjLm/a6J6vQTjyw0albmel
FDmakdwiKzziM+W9wXhwBDUTvV7gDDIborXx8wpJZIJ/Tu6TjPqRzOChF8StxMyoBIP480l0G2Nh
Z9WIS3xLo86J9NBt4/ZNQrToVl0zPEgQTSIanh7xoAzdFhPulsaWU/nxyEq4fmgaxXQK3/yQwZAw
rSayZlIcI60JZ61T2ZEto3aHtKZoLgPOV6IxfI4iT6tUFcyPIXlR0NZ2r/i1V2mwIyvc1Ohci/a+
YnZkKoRA4qHY1PTayRVRWa41w1HtOK+XyUwhxRyOYZzeBB/Oa0/y0DlslDddBdg5Mz6gPw33+UQl
k2TCe9ApJKsR6MnJCRbPsQehLM1py/yRGfJQ+Dfk7u+qkjSHFqJ2X4wsn2PGv2bWPFBMw2LPlY1i
nxAebch3bQlUXFZnSuJylrjoR1iJTEwqslaFIW89hZkRwjHpvLA3D40RnPxyfCV3Ut73A0mJWavf
+fFH2tW4eC3pC0UQy7LeHN1+iuOtSHzGUgCJOzV9U00WK37SWzjeSwF6MDYewR/v5+BGpIT2mnWv
jVCI6Kzbt7wjs4zYqSj2HyvtW0JptcFp+9yHKefVKoGoVVvfqL6PUgMJQhBIExNz3gMkDBcWhzvI
JiE0pFgJrdnv2hE9WiWG3zNQfalmNWQGqROSC7nzqeVV3fxUGaq562Bv2pVgUvvWQUzrwfAyLS8m
y6xOwSrIFlLnEd7ipp4tJKWtp0rwgaNYhg1JQrVYUp6OFGs7J+BAkhxuR41ean6BnvLS50v4Cmtq
C05H3RcvbctibH0sYUffokleeclgPbB+p54WGVgbxtS8prpYQacQH1tRfc3HZAd6FsSPQMaQWHHW
mUitZ1QONx1qdwAAPyS/eSk0ANYZC+IyZ4qqFC0yWYFAGFVhrj1Yn/XowKP+VHWmxlEPgqtgwlxC
ojfUTWGpb1YqvdYdFUfcPpumjQYbX8Kp6DsvKFkyyCEtlLiKDBdl8Vaqs2B/H2oLD2ZiRYffeltI
EYuZRtzIlXEjLfFZiAeWTQZiMUN8S8rhE4UwIsHcxwRFPShr9/Ak8KOjtLZiEtrU+IkgE8zVCkNK
KrJaDhvMLmGEZ56cHhdXa7szo0rfWHmkH3qJE4ARPHajGm6Jt+tZl8Ztj4VeEG8jp6mmsVpbiB6J
2/rQVPJuG8lIXLNt93KKyE5pSs6LMhkhBM+w7A6AYTYVFb2IDiJDpKtMaKNrv3NEhX5b0JVX08pv
0VA/SdW0lMkmE8WuhMm0vbeGZvExDE+Z2pIDJuusZIwFSdzQtiCdLx4K2smIPHclgqRAF7xSKm4K
h5Zvp5zvapUprVaDqumT7gU2JvORlF4MY3h2sqpnYKMN6/74zUBiwZHyp4uaZ3YcmI/9QBgbkY2+
rCZAKsQttiV0iz1sAE0Q0I0nk3wt6QMKYtF7ugUzMDUUm3yIAGX0+BCbYLyl1PqoUlauRZg9jR1n
JJjUACOUmuSEFlRAUl3Q/m3b1gfPpDpK372URQzGjJgFDHRx7JYTjTVRHQ8ERpqN/B6OTGTL9k3U
j4FUXuhr7EoD2JLZNl/WSOM+axwRcowh5GesAdRmAMjb94Wp7bOqehAt8zKWYGMGnU4bRoA9Qcc/
y/RgTcTABhmn07yDLRfNWAWalGKTkb4R0IEJj187EQfpYuWml8CEhyXO9PahTwjKtIqJPbnZdk4G
3EYR5FPbURWphWWtag73kQl2OomjmwjGWUu1bKdUtH3HAg9EYT0EdZx5aQcMvkvKXdPMe6jKBz+u
xWNRCwCgxPR+7Nu3vsSVVmUz0xMw16QMqJss72+FIHyMfedOoXIN+vyIdOI6jBaxAVbXIHdkKSk1
BJrAkEmbULdVjV09k+udD/wpNFgT56CnmEcRZVZY2VMxDlxVUlarh/4IPeZJNEanKXo7aTRpC0kt
pbU6UP3t5W3DaLbRTSLC2165SLP8nPaTvoWq0hGJhms7nz9mLTrC1xL2sSjdwJUtBefyaRhTFtF6
+zAqVHD9wbh1fE9twnQD6qJbRW3ApXcp6yZ6rYHKsqo3NMICSy+pFJyW5U5RhC0ZwjShU0uyIynf
kzVx7M3oQeDzP0cUz5MieU2MJORMTDJZzYlMyhUyZaxBJNxaBFsjFBtZySghxwrjVK1GXliysDfQ
uYLH0TntE6myj2PWHTPybTGIIw/IZX+F8XLoY5O4wCGArC9bTjgPkqcs5o+JApAaySwN9elDTSwi
hsYstYsy2c+itMsKc6/GbeeagiQgwE0SiuOEGqJMHVBsOAOuzGSWG7sR+f/rZEcrIesyCRGLjZHn
blLbbK+VuEVrWM2bLiu8qjAA5wzy91D1lHHR4w2PPUQ+14QrU00xSwcwcI0Ms6rrQ3dWc4gc7UOT
mdQ123rvd+YuNSJqELV2G5DSO+Xc7aPRuiQcImBFxqnUfcFBWEyYXkVwRPRQTQ2/mEZ7IZsRXl2S
vSW++DTUIepEAlXayHoxxIBCXz96sPZ8AomabI+S7VWFiWE3seBoEswNNYMthQPM4989eIUkvyLi
1ja6Tk3AXGrWmpzez4JwDMv5oSbNk5kuhFlXKvkZZ+rwSMIpNjZT+tllXX1WUaRSxy834PEqr/fb
+6DZF6nxqcuRSGCNfgiy6Tsm5sQzQQws8mG7UFW3G6mvSQIztkgNZRvKjE2IOPqH6odRgU+T0KoS
wwdbpR0b3Uk8KUsqWyam085l6ckXuwC4GQsFFXVE4WP9TOPoISEB26NB021gx2NEppWd9EggZi9K
fcsZ6WhMA3WNoDXOssLMgIHtbIhEFHfWzfeJMW4n6NJR3l97xRNMKI1y2Cnbuc7VQ5MNWB6Wrb/s
jimejpAEhaBKPskgNF1JqbTDYIZ/XqzXmTUeA/Ii3ldS7XpR9fwCGLAkl1DPDnqI/CYuuthGz39o
hdh4VmJhrRUFnI0LW0YLeyp8YcCiVGIhu6DdnRGGE6IqapopK7cl1aoPgmKvUnXSFgR5UqV/u+im
8iZkiuHNlqAfmniC+ClrhGjJoaL/ushz9CftGxFDBkC1/7wgdB5molbtf+MWVt2gBpDDI2r3PsO6
J9mKlt+J/iBv+05LTike1e3a7f4f/yCzav7j39n/UZRTHQVh+5fd/3gsMv7+fXnM3+/zj4/4j3P0
oy6a4rv9L++1/SouH9lX89c7/cMz8+p/e3fOR/vxDzvuKu+7dV/1dP/VdGm7vgvkYss9/19v/G9f
/y8iQSIoZEQLfxcGLK/wt0cuH+F//fen9iP8Uxv4twf8TRsoiRbAZ6R3DFuSJivqb+qAJKn/JhJ2
YGlQofldqGgR/1MfKP+bSGyrbuqipUMmUH/rAxUDTLQoKqImGcgEkT38/+gDZc38i4ZBRLegKKKC
dlFRZQul4j9qGFh+RRgozOmsS5zPf0ULGIvZ6o9NnVb9UlvqAHWsm3+9g5puQQIZwPBw+mU2K+G7
KNTMTWMRTJRTt8z0wXrumWt7XaGegqmKYAQLd6EhDbu6M091LQykAaqmK0jz91jASiWGp7YlsnUA
fSaxxzRBZyoP0g9Jo0HrRJ5A6QcXslVQdYfxG06j11BiyZv6A6mrkIGhhYwITrrKywxLta3FsIV5
geDnjiIOMEMNaePyUU1MisV13QRlaM4P6yYxSGl/NNFYOAywGDvRIP/tASuZ5deh+ONp1kf9cZTW
e61XIszcRvRSt10c9pSGVlpSgrj/9Ve+QDeknqqGj9pyw3rVepEsNihxMSz9q+vUocW/sN6SrhSw
dROqM9W59ZHr/vrw37vrdb9fBrMnz7Hu/9Pmf/3q6xP9ft4gKrX9FKGKB88NUWnxbaxb/bK7bv2+
oVkMHb93161Aw6a4WTd/P+T306wPWXfJJEFeycTH/ld3RoI0z79u+eMZf127PlwLFg33uhlRAZ9J
YF93/vKefr/e+ip/eal1l/AXWlOySp7G3z9POS6xMOs+4AjZzsseJ8e0ZJnk62W0aPgHdYlZWjfT
JU5Jz7A6BnWxXa/6dcd8ueH3XX49x3rvX3dabv69+8fNyarM71QYcL8213v95enW3f/zzetL/PEu
gyWLJiRamtLt4ndhdsRyePko6z2rFdllDVSE6hZcwa/9YjEgrXda777uzkIYH4b79dr1it/PNK8g
pXU/XZ5+3fr9yHw1GPx+jCl02EozeoRQ4Mgdx+jRSvkCMf292flUOjIJO8l6+5jjSCw11AyDELBK
kRLF6TtDdQZB6CFQ3TKN3HFpcb6ROdsc8qg5GRPVdaMVpt1M47Nc3Xnm4rv5tSktFhuNowkoYzGU
/Npcrw1b46jGQbhd99aL9YHr/X7v/vGU65Xrzesdfz9uvc6XE/qEqJK8KphNhuOs+CTQhEBun6j1
Zeoi5jRydI3sQT9t339b/ZQ1hoUUUYoEK61OyuoSfyYR3WsU6WCRgKUavr7LZ9FJpuoyqxU5nCmR
K6trzMpGTIvaqc4aZlwLsG+1vK5bvy/W65C9ARCVqcmtHsa5VsCUZlXMwF4rLyp2ZM4Tkr4L60rZ
BiGG4NUBnOpS5UWz9BhlI6suM2jEg9/7j+Rd3eAXdHa5OCjaqKaDNlRM3JfdjAaq2vIpQDSjEhiT
GYjbgMA3MiWKSj3m19UfWS6eSQPH9mJ4BrJeIeTsnjWl/1DMTvKyJqiOUd7RUmloMFuwPZxMVHxv
lOYHPzVtvezE3e/8W23xeKxJuI1ZqzsD4cTqHTWjGqSqDjd6tY2u3MSmXPKW1s3fV0a9eFWGcPZW
1+h6ES5gvN+761Y9CSy1MvWyGknXiySsm61BPjDBr0tDRxfFgxBcK5HatV7r6HkJ4MEPnTUSaCsC
cASxd/K6u5OtHuv88mVVlovfX7/f11UpGSZGr6ZOSnVcKAoiS5dfQTnBAtNWC9vv/XWrkpdwM6xr
086E5CIY/XhISig1tJepRud5iA553Q9NbhorOhfJIPcU1wxaKI0PlHoScwLczEFYqc3j4ddmW+1Y
2Mv7cJ49f6jVQ1DTLQpwq6KKoEO8hJ4khUQmwXJRkWUwANPEL2se2rqh/qpQqKUkQb7yyh0cZ6Vx
jMDDBRuOLmY4ghFrJO7RTppuTexND9DsWKU0D+O7GW5Rz5qUctBGP6c74bsItwGmTTRoMgo+O/kZ
Ubm7i/ptGbxCYy9Hpwb52L26P5TyAhJfbXZy6Iih24+y7Rqoj1BtawEsFGOXm3Y0XwLxTqIwp/7s
/A9oODx1XMN0sKXcTUenfR5oDgmuGH6ghaa9nacHczwuq9fAC8kToO9YvIbTPpu/kMPHGu4GmJCD
pyGIWPBF2L1h59D/6L1BfdLVnartFeXYBy/Gl17uJ+1Js9wCjpC0q+NzoT+HoKwpwWMNgR81HdXk
lIfnWqR9vTNrp2ldCiNUC2dUhR3IdmXbcDhRMTYMOFSD0+hMUnhn7dEbKLMtfI8lUZiU1Yfudamf
0jRPqIdfQ0wHubewbbvTZN7n6XboXmjX0D+5K9ufer+tD+bRSBxgC2ZPU/AQg24anTzdo3u0TXOn
gpgj5Cu5B+CAk98XL0F/0E1S523f3CkfA5mkebEVyXxN9nJyyoh5hxkrXjBeoIoIOb7KY6Q8U97K
7gh8mogotbZisWm/ZQDcr/Uz6ZujuEOHj4yS+dpVOlNvE9IdKXU0SvAtFNY2pf/wHB9BIw/XIHKk
p/Yc0eRxg9ZOfK+gDd+S57kflW0Z7mlnafUXHd85PQI8MXFQQEf1PbDjpvwZz0ypWdkC5JtPokWl
yyn0rVlvw/lQG3dJd4wjXAP8LkAp0TKIk+8ieFabMzWK+YgTh+NNz1GEI8Fn0zfCd46UhH5u4hBc
jJzoQDUjUFz0r2q/BfCkffObVbWf4Qy13oEeZbYH6buob3myL6F0iMsB4zgJVUwBFqisIxu7ytzD
VkHPrlS23m94svaduDENKRBKidyDJ0W9REM7Fp+JE8wteyB6gTYfwq/REU/lvSa4kvpopYdZ3Kmh
0+xBeYM8GkknId8FcFLN1OFksLIGiV5Sam026mkmt8kd38ensN7EO8lyU+3WyvsBRVffn7TWm2Jv
3PIxA+ppWrrr2v0wH3Wk+F/xuy7wVsfN0Gxl0Rnk+yE7GUQ0PsqCowpvYg7p8Rq9aiNo8y21SEln
Bm5nbxYlAH4KwZaw2pIGiBjdzyNSGSxR/GrrGD19aQehI6meShOApMPMGYajHDiU4mHA1MmBbVog
k2J33aYVTnH92WbbhH5rLD125nUJ5Yp3mbWZiVT8WdLMfgKsqLnKhUocwBHELAVdPaC1qINUb3jD
4awb25hqSe6VGVURu3hFXmgxcJYbRae54fAsDd2jEKu1wzGHyGYbZ+uiHLNtvisaEN4ezmE0h0gU
6EpvAgC0hs07WUC3/5u981puXNuy7K901Dsq4M1DvRAgCVqRFCWl9IKQMpXw3uPrewCqujo3r6n+
gI5zgkkvEAQ39l5rzjHzdQdoDS0RPZVD+0NToH26BqYIt72hr1XWceWyaQasXU+FF3KGx8Y2Yb4x
UwJXV7qysmz/qXipNVsNybo7JAexxeawyeXHjC4iIgmGYqk/dv1RFzfBRxueJwjv4HXeE76uEtXc
CLQyPNNUqwi4hxz+hGfnVO6DB/UurJvpFoQbbExy+aYoD/T5W6IwkJ2RWyDSLCm3SnKShqOgwvQF
w7xKi6eRgqG5NoSDlVwRFAyxnV5DxAIq3LFVBc0lcZuL9YJ42sJNZRwS1R1clDSPCIAKenrX6UD1
GRbw8GLVtglcBUBmvKaYhpJtEhxUXQphkjhtkFVZbp1wrsNPZFuBQ5dGYBbMr+9YCHdNsNvprk7g
FK506+P63RKPtPRo+weY5DS+ZJunaxEZezZxpmr+eG+D+zjtTdJAyF4mkb1NYOFvM/T40e9+fO1U
lg9EfoTBS0oDBV247D90NN0RTHfiRgFunmwT84ZSLSnd2Dvqg9sxshBIKjph+d4XR0lA04pNbk3I
c2WukNWhpEQ/lwSzsBJR3cR1lDG/zHe28iH4EaoH3h35rbcKkLOAh9Pp7VN43fY35JCS7EyYkKh7
tygHt8Qfl/QXV82HRHMErNUWW9ud/hzyuj2pL6toY8BZcICk2MULzR39Eq+rnXpV4s20IaD6MF70
aq28eW4TIUa2jTVHmrGOYbf+oscZPfv3iICDR+PcR2u2HJkh1dCXwXJgk1v1yn9SkbwWLr6w02f1
QstDO0fIm3xaU0DJbIEjlhvCWrBRh9yQDNiem9rs0xWSrFWw0W4/V5/Fuv1Zb3QHWsFKvijnzJUv
9O0QycRPaj//YrKX6AVlJK2S6kW7dYg6Deq1zoCm8U43i3+D5MRT+5ykt51OsDG4O8e7eORWyU9J
uDGjbYOz3MNcTl9u5Q82fXCmUIQRdxu/X+/wPaSBi5Esf6u3xUO4RnMiilu/vuEKw6jpAZ2uNnjq
9qpDPZZvQoOusumy87RXiJaQnA/SY+3JjeR1K2+klx0iG4Qivq0csS27BuKys/BTfJZyZkSr+h05
2xqWz1Vz06v45CNmpLiPtBM1lBedkZnmT/mWRj3Jk1fzFb0Tj0kvdMVL8uQ/DLYa8s+sogryXY6Z
zkYOyiX3havICa81iDL0nOz2FxTLHGfcIT5JdxkgwaP8XJ/RyG26i4a6etVd4gMiLIeDfYNjRWWn
oeVUjvW5u1DR377R2yC/41ieiV5AGuQK3LSC9YmfN8EhdP+m49CtqjvAsa5bbSYmCGP2yDMQWCJp
mY7aJnilpUouzPu4Nvfe/q1+H47peXC0fGVumX0c5X12DGTK2fQqbfDaa4w2KxhHq+jk2fS5nczJ
T8mGaFY7ujQ7aHTIpc7FXfgR3mA+vkd3axXdjZX4u3wmwHSnrQoHnVTz6r+QYK451h23rA4RDOgd
Rw+9cEfacNZ4YSTj0GEP0yycgY42Ryy9Y8bw/jLdqqMJF3QXnwVXc4yjdi8cw0FeurUumY0a/xXb
K7mIwUmv7Om1tWUbS5jNCCUCTlkhJFZc+IicXF5TPtXW3zIp2SUHDofn6N4c+9/x2dx2x/IduCUg
BOOH+PtHeg5vqBx/B6/Zr9QV2ROMMdpBO7TkkdkTOVyP2WOLRNpGAiY+hVed5g5jywr5KJd38ZM8
AoGADXt8ktA8r+7WR/vWoNNZx4fymrrmu/pUvY5nBkIGSPW9eo1+qnZ/Rk87PMaH+CA/6XZ3Ka/q
EzlRNjt1C39zRYqEQ79z9VHENqPPhpxRYJ4r7Wi4dD72wY/5oHOFF6QCDG8tlCQMy29EoiGEA80x
b0l6ldzsgVPivvzkWCUXNFvtpkO0qZ+mg88Y07zk8To/cXaKP5fjvnmJHoBL8f/Ar8gZDinfFxbT
BkzhngTeMAewgz7H5vccfjaT0yBlgBNqzyE70sFkjcKuocXJCYvdBFaVc8bH9BE9Ch6eHRqG0GY2
6FVUuk3IzvAVPAkf4olxWbe1zbBDg86v5UK3xx12A1/IeB5+Va+oyuqVsuF4z+49U/Kfvr4ibOZZ
eJg20sZ3c85IkeTWqKyfe+VHvEXOtQt3w5pzcVduprWyF07KqcnDtXFLP5FOYdoIrF+E3dDzTmVO
mZgUX0watNYmuGIi3BoP07Edr/GpOjCl0IaY34r4mtsWWnXv8hlee3b1YM8Ss8npmSojUQyv08uw
DIDLKDHr9jgRIex/yj8RCDKo4JX4QCPH/+gTc8YPToMf/UlnIHhudjRgdnhszPfmodxbH2myFgS7
vyGWM9+5Vr0GP7Rj96AP81ZPR5+u+61DL1zZfO/do/EiPlUPCC9jVN/XeX7wJn2Ub2xiREyb5pSf
3XicXjghdh/o3tg8IZsHYwY2pgj9CYOSQ6rVSqbXvx/XH53LDI9w5Rs2EMdfAWO3Axt2yQNjKafJ
tyk99eO2fkoeGPKSh/7EfgUPapdrAaUZAlR5jy55xRTIlt7EXVKt9KO1Nnf88PHpWHaxRs3o4sR1
9K31IG7Fc+42jaPd/RcgSc5IvQopOT9e3/0InGKtkZbAOW246sdulXPCwxXIkVquIa/yexk2rMZe
Ss44H8aviZgkW/slvWoo9BIn2ljn7KU46LvmEOAnvsnRujfWbbTmlCZfmA5Sh+GgfRpcheG52vV2
5QgH6RF535YZKu+8vZiOdmNO0X+a86fH+3zIt5PbfmKAmtzURT9kS260iR7DKxqOA6nMN2yNtvQi
cwjghBAc+anjl3nlN+s9z2ozRMufSuhk4Vp8Ht/H9+JS3eNbem6OGaOg8dN6CO7GIzZWJII7b69v
07N5hUzoRK8fZPndhkPHz1lx5//0YRWAsaxs/Vl+Ty4CEXKg6hK3rFdNZws/yMBGChUzhUILs/ph
BifONOJz7R3NZsO8eE9nbx1uUQYUO9YLVxCQZ6aZHLXyE2DIZDNrfPrdcPf36s6anCzayJhSjE9x
DAHVXmN95FuciK29N3fCkfy9znGEb/Se36wXNuLD3zLBj4gDWwhjccfESpcNhbUR66Ol7CbMhchv
8N7XffSrFSyy1ApoHiy5DMu1JZxhufZVjTIlyE19dGUVQhn3OyhkqUR931yu+WNPGm6vgM6ba7rL
9hASvm8DYl96Q3qMe+BMgd+vSjLMdkrR29CZsSXRESbX5VALbx3FHACjmzlGquwg0Y8iPiCTX3UP
qSgE+4PIiPge0X+Qqclvq8RnATxfsHTRRayyC8xsSeFYriFGJMxa6R15xsPUX2SWGRxDAQiRsjRf
jRsx5CzQM1wmdQ6LGWFRaFLBRDxsVqSa+woVkiy75VOJKSubQ8unmRI0KuWlQnm4IX2x3UvzXUMf
dPsgkGqnGeMPqdGpviBmiwJm1Bh+aVANwzwpB9EcJ6ex0JkGIcuCYjl3BERcorYWg1iDiEg61gQn
ACjTWi+FBwq1boWAkoGTbQJjCLUhfxk6HGEkhqV4T+ZeijG3R5ar7YAGOg+xLKZLSXcp9C513eWa
sXTo+rI8pETebKOZprRcfIeQfN9XCG3oVoG/8bOxo6QyR440JUkj3Xyx3FwuxILCVQcUh4XCVO+X
i0IQSnm9XNU979q0aQe+h7rsV61WnggFIGKZS9BkghsWSbESDUCDw1wpH/92TYMD+3Xf8sAfN5fn
LS+LhYI2SpqNb5KJ/UuvP2Ox/hQH06a3ygAQ49MRRM4zjZQfpAYDolWdUeHwuRa+1jhz7UoJO0uU
T+fU2/UtfAe5VRiJVLqAxdzFWcIJlmuxaR2mLMCpMZEGIeqo8L2SKmNatkZ3kJT2ocWKjA5XL/eT
DOGwpKqOG09/NmSz3X3dWh6wRBQ0BBKheF2esty5vO7r9nK1w5mSGcVBmai5agz4cgXtsCF2nX6S
NlMuv64vdy8XGb3KPSCwfP998/vRktyWoezIYv3bM5YHv95FQYeKW/VvDwGju5otUuG8ROPWiSCa
SYTSTiFQqwk13hhTZehW3qAS6CZRTl/gboLayWsEC695olWwaNXd92PLNb/gF2BOE59heYGil7W4
Xh5aLkpZ4EtTkSuu8qKTneVJy4uoXiOfW2ByyzMHMt0n++utvu/9ur28YHnp8tTIILvwL1v5l41Y
Hv9++fdrvt7++89/vTE0v2xTVd3jHy9Z3rE3MKv3FTXt77f5ft6fW/aX28tG/Pmnvm+XWgwHworo
PM/7bXnLr6t/frqvD7q80vvex3/5S19Xlyd8fUCrZZ2pJ1RtlzuXN/yX+2T5y4S3/s+X95f9+v05
//gwy9v+wxZ8/4npbWrUJ9p0r/V8JlnSoqeZNbhc/HHfHzf/2VMo/1PX+uNtpKVp9f305dr3c5a3
/cqc/n7O98P/7L4//8zyFn+87ddzDAWaAv22zZII88VfW0hwZR19sdsW3try6AJF+775hVCDWPff
kDdz6aouj39dXZ6fU2uSTa3d/rO3WJ6xXHy/zddfmff219b8y9d9b8m/f5vled9PWd7v+75h7oL9
f+3R/4v2iMgRHeXPv9YezYCy17yK/6o/+u8X/Q+bTPpPU5NkEzwJbGsdStXfUk8M8kt0Ed2PivCF
f1AS/U1/pKE/0kxNFOGWKSaM4W8+mfifqmUpmvUVoqLwhv8jvvpvZsqXauxfsLtmQsoX0mv367/+
AzKMhuzI0AhWETUQXvof4Bap08uOOV++G0U/eehItr15pC5H4JD6Np2cSaK6NSLeaX3vt6bHvjsl
yP7/stP+CclFmpNV/twK05I4DZvsi4XU9leOS4cEdSpNtLVZYpWbQvMeOys9Td0onTWySDdjWp0q
3bDRhmN1kAT45ATsDkWwDTRk1KpcVf8LN0f+hzAYDZycKsuGaCDLwiD097KsSlBkozCxCctjQak1
oY4jtpNkJ4nxK20i8ZIMrVvmdbNVFP9D1cgrb+GAQZiRwUoIN5C8rNeyvt0qmgZsK6ENZVgTIlxx
DsEUhX5bKKUEZrzx13OWtpMblSv0tdvLkkdTeXj6X3byLCT7YydrojEH8HBAAc75A0VXCiLDYl1l
O9GaxINiDDOqHNRHEVIzLSzVlb0KrVc8yK5UqNsYiwV4LD1viqM5ZPcwN+SHTDZfPFm0vgaYv9M2
/p+sTS95CDD3v/5D4lD/h23jQEe7R5IPPLk/IG5N3URVbxrpjrTimzejvxUx2THpG7c+Ej16hHgn
WRTgtmwJvdKogMh9uSPQZrAVL54eUuHBB4/8v23XPxyYiAZFka1SdchG2p/4pIgkmkJGpU2E8K5s
iG5QRLzLmsA6sZCyI1DK1Rg01nrC4rCV/f65SDHyEoc5rCZtonXJivTff43aP6CWEJXOjCXghXyX
sjlv8l9QSxg3xMn3hs5VIomOM7HmB51li4iNCE5QWD0m3imWFf+Khj66Z5K+HkkRtidVD4Ga0ZAT
MUadMzWnLdAJLeE1icp6i6QcmM0vVU/3kvjP06Qk9C5Q9LNqUu/6OEhHvRP3aqtuMikCmDc8RCZq
nUHINXzoc0jGIKxHc1BIDx0/8pZcbVOwhk2d50e1NigBF/VOU/LXoMFTPdTAQhJqYIpQn5W+EjbI
YcYzGWjmOP4OIxY2YqC3zmBAPSKjiOJfO7BcsyoWlITkrvqsh/cgm/d/v3tlVfqH34mhSRL387sn
Yo/88r/fwVkKAj9Km9aVWT3rcpqfFd87lJllATVTql1UYtSIS7O7DB4h7pk6HaY4yy5RkF2ElpK5
3iBzyPAhH6yu+qxSA/NkyQ4a2199AJpjGEvvEHuTdwg842dRktYchqPF/pUdRqWeGrRQvHoNPskA
BkAyyCTJeLKx72X1Epvy3RqDbhfUhngWKi6Wa7Hl+/tGby+dxepUCQhFrwUpeFguksA6S56Z73pS
+dZ4Ew9Gnd34GlvWZ8Pg1o0m3Ts1G6+B94Dtqr1kTSptxRhB0FSjuKir4MGKMP2QbydgS80np/Yd
Xc7J1m3SaEsuJ1pRTGG2lmONIc8NFmUW7VR1ik+NVcQnWfsYW5mK4SD5J/KqROBZbbKzFMMR0Y1s
+HHTTZKr2A3GWj3id3CiYyxhgdfBTJ2bctY4YB1IZR8XXvQyCnXrcmpDFipN4yGrOulM/U0mu/6s
G+LF1EqBaO/KdCQ5s459UNLcmgXfiThgBMgLaceJnVqxiJGwV0dWrOaMLQrQnLUhzIgGyrAQqMOx
TopNkraKG9feO6aMJ7PITUQDfEc6AX12GSgSXpW62SiK+AomB2xPSa1ggOF9jJp8p6TCGW06rDoh
MebkzB1RYeHVaMxDikHsGEhxePWEDu9OZMGqFemlVHm5ZXkvPQKs9hiZTSJXBnWDaNk/aogNz6WZ
jede4GjBQTsQ9zAeZYjyKrbi8mqBfN7lSiVuMTK9hY2fHetBmoGibW0juLMtstupAIAOUUbO8pHg
p2uzUzEkoHE4qvNFPYokS/TBOZ4Mj/CxJiCrWWKYNYdbRM1mL2hS+DCI1C6ijlrI1OIYy/SKDIhA
mS6Ys8WLR7UyDKNwV47t+1CV46VNheHSNemzFceI5hpM8tKg3FSROkwIMGe5hVj6nk0DO1nKAX6M
2Uovamuvga1ufct4WC40VuY7y6Q6vNycrMz8eiAmG8tuOmrcy32Em/YGIxRGXzmnRj6/gWJRl9LM
TF1bKYCa1BA74nVq/1rNF0lKmA4/EtxV882xZDCtlGA4qZW+Xe5SCZv3oS6icyKBCsdXsJXl2H/E
R2kQ4gopkAFGuC0XYqTtA5K0z+L8jMAUWzcxaYYpODBqRb8sF1hgqcio48/lVlqZSJQY6QYmjqQy
dAV9wSB5XC6Gzns1JwPNB4P2qm6bwSNYR5To59E8T1KWckNZXKykp783WM2jDyyLE+x0FApEna1i
PUtgzFdpj+VYyTtHQs9SkIfj4h0cXUjY9Bd1Qs6aFhiPaNUC1EiMVu0kw/8ihuXVLDsINL/6MA6f
mpGDWARpqibaM7Q9mEJ5SuFRxRHWlirmZXn4meStdaHHnRjym5kqePxXqteOzxizDkSpb42AnMs5
1gQ/cueODTBUPNJORBIdKdvRbuB3sRYgXmnotHeY28iY6httHabasa08izCkiv62ChTUN6beHk3o
LVZJsT9J44kerkhVHwTbTizC3zJD28Yq0MdoDSCaBMOrU8mUyKXtlGM8DfCVpNXgXYMkfWuUFrg1
g6+bzl0HlPLnnDR2R6AzVItduhWLCPHAKD9FjT6uGLrKix5gthT7uzcIQF/IXAfuEnh7S8ozAIM0
Pj3TPyVBSDLIvDeBoQm7aZZnYF/YFTH9xjB60dq2uYiNjnUVp+0yPk2JqdxHjuWq/mGKQnHlTHUm
LLk/WASGUaoZHo0Zwd9qh4F1yHZKuJepu76ulKHY9/3wptbqtFHD+tzKvW+3PYOEbpqOOmEmrQvi
3dRocgMTqpqkBHbHG7z6yfSowzs7hn5tEb+t5NsYe7449NZatEKBUqRNUbZCdiGlB76/i+mH/aHx
jYtRYCOMiRvHARsL0AINV0tyPNAw61umwtuMBAHkax4VdVMZNxMJW4ADfBrDQQYvX5A+RCEDoAnJ
roiiFKZdmx+ijqCmIWyCI56+QxOY/ZGARUXKprPUdocsj4SXaXJxx6Erxv2L8zaJaSUU56kFM8GC
LCFPbc6EEIL91I+wXbsX0mmYrgzeXVRiDNSi9hj7o6O2qA44HIVnv/VNlIvw5NvOcEbNny5mea20
SNp7dQiYrhgK/ryMEIxYLinqpoM5VPEuGBF7DcQWP4ipqe8tqHch5lPfC/pdXKbavjBTZuCznXYs
cusYzPOAFN5dQ/VX91VtP9WQ0Yh/jvKfoplTBeyLyFXa4lQmcn4Wrc+gh9/ueYBU0B3sYqRuIUZ2
u8RvshMa60FqFWOv4eVYZ3qqrf0k6sEgESqJcV86ZIbK6dicMyvkGLhYM1SXimhvQEW6+p7XZvEa
GsEzWcnaXqkrcEZg8RzChRB3kWqAksGnTO3tKx1NklnjNzfDLt6JpY4QEwRHOGOscux/depmsX6R
ojTfQoApiiLflRbJfI1B4J4RRREcNa/aLRsvNH59LVrrlPuFsBfLEErwiOG+aUPxZKXxdvJTaRPA
vO0IqwIFEO6UBm4Ts+XA1cKISK5RODWID1Q+2ShUzYMaBSCc1DA9ELdpOlbUIhRkjlq2cJYtpXxI
qq5ykcPVtVDs8q7oSD74rLQsP/W52c8i79/FhAiw9zmBRxrF/6kknK8EJg2qwE1yRdlzUsvWKl+e
bUnIkHUfqX4QG4ZT1wyFrTe8yF2h2MHIR4gBCDqxkAuwgDia5vdoPFrVGYzALUfQTmkVDY1ZpLC+
9Zu1Au7N72NtPfikGDKuWJs+0Y8kFKw9rxCOSYeabKq0mAxCY81hItMHR7qkfyZqOF1wpsqhYezk
xjK3VYSMTB3NfVu08ioIkcCE1CpWHRi12uqSe9s7NJnoEhdVCS/GMfJAuVethDCcGCp81i/e1BdI
ua273BLQFk4ownrkJ2wOHnjUZtgezeipHcXfhFroK280olvVwv6qR+W964QJ7nFabCShIRZQ6AD4
NF1xSEL+DuZleBotPDeC3c56bTA3VdLIFYIhdpabbUuIKmcWdnFnHjDSCedOwxLepukuFmh5l71+
MrOgPxS61q2SUffAcEP2Icwp/SEF3kXoo+5TMVCn1uLJrArICeAr7SrN9INsWhpS9LZdi50MJU3i
B8I9Yd/rB1OGYlhOGEqjJEQGtTxSLK9Cv151FnrcGUSRZGF/rFq/cFqRDneWNhCqjdFHMcYySa1k
bgreL0uSk03fF+Im1NK3igUZIuHQPy7Xlgsj6AKnF7FwaX4uVHj1VRR1Edw4uVP3y1PqMKbTgAJ9
mKzfRiOHTieOZ0GLkMcJOo3S+SJL+PbKrvScEE4mAvE5tStDDqSJefJgTuGrWALkEsSzxJLuqpaX
IdF12rKcfXKvuImJrLklFRyUdWNxW+5rtaFC+tSZ27pQBKbSAvCxMahueRzY8ArKy3ILa6eERhgj
5XLTd7XMb2jPNhmxM2m41k2toPdSEVFJEvF1jJFtxAnEzmCC7l1RbdmVCjTmQZeGs9g3x1b0y0dS
5W1OGzdDMn3CKsrUVVU2p6qk8mha8ZOE2/soNebOVHvDUUVAo6IfSLcmlsRboEt0PdhAj9QQ2rAk
eYWyv6Y0Rc5gO/98zGwtF4bLciM/moy/dAGRIwEmeJBqS9yPE8r/fiK6FeM7t41CFSFSFJBHc30V
sUA6CKNJNkuajHZNEW2vCv5NaREWT8pgHgooA/uOiV3bD4iL54s8MVs0TX+7HYwgZU1/mNYy+5lT
5qh/hlI9rnXJ1Y0yKFaldk2KtiOvqckPzMvhsADFTNPCcnhFdDACv9oOdXmWvQmoeaj9EEj3YRqG
kpJ5w27IgP9lxG2sWx8haZv8qHL9w6tE/yAklStaaLDTNDx2uQh5aPSvYh+drSk8V2Ac9Ua+M8Nz
I6k9DyGbOkoq751KDJFKcmw4C4CeRmc4Dm9lEgAOlKMXAb2ZNIkKCWXhXc9YelXKTmGO1nm6ahMv
FvITtH5qk/puTIbbm92TkIEb7yZwd/rk6FkI8egeFHDjuybKt9mAej0w4XT1WKmluncjtbkyOXkJ
5jNMovZbdKi1CIiqKF1ZinZ+spOr4BJnurdt0JSIMmh2KfPh0PV4mZPRR8U67nqjJiaZlL1afM/b
G/N8b24/ImcbmNVIlSHtIsVDC9cNbqeqEAs7QXITnd9UKYWHUIT7JJrtpyrgytS1+B13zNx+NV/k
XEc6gzLRY4YO3UXfUWqz6f7CK5SyvTEPl8tFqjl6FeiuFFmf9cTnjNp6Wyr6TjIbcU2sxVXHO79q
8MzIOYh3IStM24SJ33cmbEhFwEkfgYHXhZugBPCyys4gLTX5GCwIY+Vc3kkJc4/NZ0yywpo4TtAz
NQJOHVALmnnof3mIlZxTpx3Obu08lX577Oqi9xB3gWp2BImJQBOX7/GrEhXppRDBQvtET27mCnJW
TM0vBo4HRiA0vYoMNUzAdJ/1Rukqaf671wY8BJGGKHKwtGdfV85Wqe3ysLGogOoEliXEYotWoDzp
VgHmJUz2YcESWAVvYwcWBBG5rA91WRjXGKITQK3qLczy4oWv5CQk3nNVoqgMq/Jdb+GbJHo5bete
C229S5CHBdhQcezeWLTHB0LBB1AACgUzQwnOQmI5hJZW5wZmxaZuhOeO4ScLWbVHY2eui4LTl+kV
lSNLCoyvygvcJhEg6og3azq3RZhva6MormFIxRCzC6ZXfaXqhsGiXMcoLo2rIvfSY5cUMoulJ1Fq
xKPYY9/iEAZxlZXsRLk6qGVTHYoKX5CWVEh2sBTtCJ18yygcrXqz3ufyENAllRi/NIxNiWRcAgrU
maBfCMTuVLgjBW15e/IN9RAlFvRhMXsrmUtt4w59zkQ+gSeHcPIAuZlSgHimswh567tmndx7isou
VobOoUoNz78MHw0Vc8PkkbM5WJ0dadSTPKJe1mZMSTkCGGO0k46JhV//jhzaEoIZxPzlvOELqHNG
TdkxUTjiiAOXWbP1iRpdTb33nvDXERw1PpM40gNqlPuVOEIRMoMKaWsYZY7Ux1dJIGAhG1AtSGgf
JVwTodwT5lB7nt1yTCMLLh+6vD7HAtCNIOLxeGROG4qex7KodPu6lG0v89CShbu+QYEt5FPv+MWg
7KXZyaenRr7xjOlpUXRolK7pfWtoFGoJGcWq9pBfNcUbLAk4/+I9zyysTb0K87c2ATanCVKygjVl
gbkxKT/MKfmIKFAAP/MQU3XYxPfL7UzuEKmHwe7bJ7cobJaby4UqzU3of/mwNzf4v5/dGwDaxz54
NOVsKyEDKjv91YjL1q7VRNbXANE36ZjFblemllvNT6AytZ9yQFIluWwVadZOExh4OeeLLgI2N/4K
WIMrCNaYrB29pA13iUCSA0nkBd2aNuyumVccAZCY+yxVEjsp0vcxRX4lKLXJYd8K6DMe6tRqWWkK
WALiagZdBP3G96Pp5pVptjK8Kd1IvX81thX0i8fQ6J4q0YSONDdOxblDPfjWaqigVI0oGHH2WL3x
2Fa0VazOfBGHNL9b4KvvkzGHNAC36vqdkBML2CvmeA7GsHQ0AzJdnBdE3kEnRJux98RAdP0G0GBf
t1Qyxmw3qZ5ARbtJobcOAk5LCD8UV9XHgYGL3Pe9lU+/+LINhmxBw/g2M2/lqHHCYvyB+9E64yxU
tomFGxCOdBRitNCqOmcFOKIPz/EfBQmVlTbx8wctqk9mnkP3b1ENcyQT555ZPAufkzIEePLqtWxO
8Q89TauDl1FsIAI0c2r6Zcc4yc6KlAvPBWS2jcEcYZc0fkeyOM4U2g/NzyGGMDU1oFwb9dEwAgzO
IhRcLwiy5zzzDhkRvO8tFHJbNaXuPKRBcuYUzULJ6tYFk/F3v6DGQ/xibgzqa+cHV90Ljc80wJIP
Sk5mjHlIPKU7Zj7coEoc3VKt9Y80U8i8b6CqGCKF9KQNbtZAQ6drKfKyoIYB5Nf4w4QefF2qIkr0
iKaYMoaOUUkUzi0NrCAKk3nRw2Yrhy0ljnpfZzhnGqDyZ7+ETEkxQXIEvRWORiX4BJAS8MBi/7dS
1i4LSn2nl8i6fSN7iKVOulNs2/sUFJijWONBYwU3KnnwWDUeoHxuwV/Bw5A2xrmhxwv5eAKFr7Yk
B4zZPWCNYEctq2C/AqYZEVu+VcUGbs4YOeinhOvgn8ZII4agyjkPCYSUmPW4096yoWnOeAilYUAf
rYnyoVAA1htQJ3Z9NAibquiMU1+lJzPKwiNAK6xD4nCgO5nvGDNPnRS1VznV32Ngr4D/yNqk4nuJ
xFqAbsZJShpQ7ertra05Gde+aDqDOUGRTRHEegjXBYqr4JyDDB0fDdyqCjZR5eMnGsL6BKCrd2Z9
nS6gse3jkeTydnwNgoYpel9J56UsZWnKlraRfpPE91JRC/i/OaewxvyhF3HhBEWgQJufNKoYBLzL
gMG8gQjF2J+eQyLPXXnsH/m2xp2egR4N427aZHILdN2EoG0ZrYw9S0QbzQHGEJGATIe9F1MdrnOe
HyjVi9UYid3RRipHsT10SXOkzIlDQXo12vQh0+rqGkxwigi2b05CWuMB4ZRW9fWw1cbX0erPVobt
x4+hl7N792OY/SAcpT90un6I5Eg/Z2P/4mdCDhTUOxoBHlSl18mnGGjZxKP+YBUAQWMZytbk1w8T
pW3foGOj9mS/T3kZHJqwvU16TCVd+1WiLcw0OXJ6X2CyHUEmrpVsXqmjP4fbx/w4Xbe9Ymx1XUNZ
3zc/xX4MDpOghU7dDbnbufjDw22aD+0pQLFpJ+QMrIXp1JemtlXGSnHEosAxOlcO6jTVHa8hRcPy
gbIZfbbrYshgoVlKxMCyO1RVPYepabxWT+DfUs1rSJfvKmJJ40d/kMNzNBbyIW5Iby/VJRBTg45X
5CdPsCWLBaQlo2kVZnTVyMIzoKDXt624nWqW/5SKixdGe2bhYgTnOPq/7J3JkttMlqVfpa32SIM7
HNOiNpzHmCfFBiaFJMyjY376/sC/q1SZWZZlte+FaAwqgsEgAfj1e8/5TvHZztAo4lNnqfjOMZg1
UyRpZ2U2gXkfE/S9cpk8PUSay6HV3Ex6Bk8qw4fBphlA+N7VUwHobw3QW7AJAfE9clzMvH8Uts45
Kkm67Ur/FQxZDUUXU5FoCuvVJZOJCw8/VLU2QNrOR3ttJvI8Bsmv3spIOMwSgj46pNFe94HI7qNr
WWHdYi72keAjJoxd7KtmjkCswsiKmM9PiB4fReJY+9LtQV2bZn/nQHOsiPYIkhajZFiRrTaWb0ok
0cXWssbiJPFLVoEFEJXccnsy0kePp8AWPaLos5Jgb+J0nvHcjO4hZv9/1m20mDgnhwhflOMtjaO0
l+2eHW59tQnrOI0RXVO7FNc4ct7MXHUHrlVvjCqMJSax1rtxKS1Ew8BXepr+kuTokx7xHf40EGLS
EuzL6mAQ+wixOWoDse9Zek9wxOZTpdJ+r+LpIigoLtZyE0uuyE3YAXemIqxMTOAdY6lT7DBsrmLx
MuTA9cCFxRujPtNJzc/gCMVaD8bvLMDTprugerGU198babq3vW+mPdkv2micl5mmfzuk32IT+5yb
ieZid8HBHTAdiDkJTrwjM326+KWdKvsOmSvzPA9bbUDj7JxnKj9HIXCAognVuhZ1cR4NyQYRMrxB
/vU6MpW1yWynGzcyjH85kA92XWSrk2NmHvE5b3mIyzMWCYI8N9U5Vopypt0quXvTPcdphYeMlgVK
Vy4YvMDxVGimAlB9xW7sQ5p+bjKptTTCnmhaqqehDppD1el6E/QYW0u0FCsbesJ2lkEIhLithrvI
9sQuyRjE90X7Kq14OBSkUZJ4WTBiygpruIbxava5JKfavW/qRt+Twqzvb5edjDMYHUp6cMd7hpbU
6nXrFXfuMqZWo9BXe4RrbUcHD/IFTglEPdMk0vtouefGxq+0ZNNdtINzGEhbFnAJNn2T8VhQXJ2y
1xeVwB2gjD03zog1ck7xfifYZ/soYsrqsgP1oc03GcukMs2tAcCGlTt0rkM7JnB3zWtKrKavi/zs
DxBhazPDgRJUmFp8gQ2Ga/OemKXvkWuF7JBz/7kT8bVoG/NbYJHgEw1OAeFfPHSajX+ed2R/8Uau
dVwXe9WUBhbK7HMQOPzTwT9XhV0sU3P3zQeRRL1/ck0rfGlaQcNunM6h3clNlLig0SzvCzpts5+C
ctgakTxHzI2+jWa4AX3irBpK0jtRhcFVjQnmEbvfKhoop55ST7il+JEOWHPinOkBRWjh0f3LO6Nh
tinp7Ox7S9oYibT/khT+3scuOFC7XsaMfkKfS5APTQ0oorynRY89T1YAFc1fdthBOyvKQ+Dr6aWi
PU1r4SWurPgwtDSXbsfD7cgIzGqvKDm2VQtcVBIYdcxCh/M8jDniNXbIhlxwj3bGXhcKOzk70ymS
wcq0cIfXtMqYQ332USvWgnVjxTC+wZIjXhiAm5usYJ7Ts3fb0dli28e4E64/dp00V8e6pFORjHO6
6ptyfCt8+5ehZx7KMsjhc0tmS0fVWsxyhrDKRdgqmSrFHjWdPbZfA7KUa95ocz/1dUkIDpPNJpHG
vjNc+zpr9y0qy/alMH11jSz5ltaPDvP/Zye14xe/EXSoi1jso8RHJrBoyNVAgjBtAe7evraQNf11
b15ynG9fRpNCZhUj+M9t0tXbOPGPlvKJCEq7rD7dbopieBdNmm1GJBhqUfl3N5W/uXgX/rqbMtZe
spJpNpen2429JL7/yWL+K+G2bGmAc8ovDioE9p5NM5l2iYte/q/7gF9JW2isxEaikB2DxThyk7ze
bvxbfLRTo5qvzaMmuz5dQuz/iur9kzB8uyeW4HvDd94Tsnmh0NA0O/11d1zuxovrpIZOAkXQhh2w
wKsEi9ZpXm5uX/65sd2IoPeUWW18458sT3B7wr+e6j8fa5S/md2wPORswIgPT7MlaW14u31benvs
9gSpWfKSbi/hH54wrRBnIWZ8q+mRYsca+CCMJEK0f/t6uQkBiNFrhr1Y9FgCvKwoQEawyWd2VwJn
5d6fL4PIoFAl0+4fHr+9/f/w2J8v//y8xZgnJT3xP545C+2M3kFBsuHyAUZ/PsXb18bN+hDr8MTB
bzK4jNUpUI06ZVgrrHVr5wgy/HQ/DJ5P6xDTPd9A+JgvdXUcXXAcZ3/hvtye171BjG53byHYt/+5
3RORp/HTt19/Hro97i2Gjds97Xt6P4HF/vN0t8f/es5ypPGnKvRzN0YhHbz2dOMW3u7dbm7/0cXs
wLMUgEdcPUOVmo6Eb9HB7Z1s6xucVhmQ2xN10UqGVna8fczR7XD787HC6O6Xk+p2Jo0Lmu52c8Ov
KWcihWCOo60RQhiqq2I8SdrzNPX48s/N7bE8mtkZGnTNU7w5kIPzcnv7Q/6wIie3IcwgbUbkIl7x
CnUZqRN6AbidGJgs1J+LrikCJZE2O9eBjzzFtPt8E0Nx7gJEIPQ29V4Mj6RGxs37JC9GlmhnB7D3
Zx4Tj4sHycLhtRnG7cQof0XrHCNzKJAdTHsKNHn2bLb4IiUAhR0eWec93nF5D//K28kp/en57HcY
hL86Jb8wx8KGTSWlJ1u+e5N17AutQOlH4V5b1lVxuBE8gFAvxNRBF/RN1vZ9K5PwEioQM/PSbI6D
SwAb/uTyAlckxkz6B704ZuUMRvEZHtMq4JPhCVERrLRup20LvCKfakV3s8X1noHGodI+Bo51DZSC
S95dx2U23IFo0k5yb7o+EaY6WNOt69uaGWk3bWzdvZOu/kDHDA4PCbOh2EST91XZ762DA71s/aMO
0y+u1huGgPw9YbxPDA+9Vj19kYi4Ao/Px81g1pt8jOeV/SoH97uBYVLnCdiL9strmbNMvot3UzAv
CIAWrvOJCU4k2SywjMdEaUQ2gO24gwFhBOa2owd0DYP4s47rjK0HFlwhx2OJ2CJhctPn7C2D4CH2
mCeGE6U8OD1IHrA8iNjNyI1jmkNDxvPkbqCBqloAHuhRZrZuokXq4D1n0FuExTun2YmRyNwfjbBL
aAxN0a6KMubnvvgGG0b6bLOsnBK/aght7IPHuL0rIEFvyzwlTg8Mgkdds2kXH88MD9lLNpRfDAIJ
hFCW2AeIbbCBwvhQiq6klPHVb6znqZX+OnDabo024okW1ZW/XQOvi1EUx+yr3Jh3r8HbmNizXFVO
8cbZ+Vu0m3amT5poBtwU+EcVcnAJIQ/BTMSqtsAG9fECYjd/sIHQnLJSNBuObWyZRVhCE0KSuAva
6n1qCb6oyhiY6zBhYjQ3KCSD7Wy7RH/k4mly7Z+BE2wgtlcpybUNwXarrjHlNpD5xBAlD/bNCO0I
kRcAjCDZmUad7tqoHV9lBvpghOtNWEst90VUmJumLvtDEo64iaNWvYzgdPPBJEfXh3jh5bn9MhdC
PzJVJz+WbcPtoTAFbt4N4skEYMkqBElJ1/M3GUj7CqnfPbpJCs5J0S6YQ+kSiTm6L0YX1UzQIaIw
V0TQaQcvI+rio88mEdN3wQlqQSMsHJtwjZLAxIC/QKuqeFROMT9HEUy1hjxbYwqoeEwOGx+NH7oW
9EoWYzQ6E7p/GccJPEOVvLJQ9C+3mxbs1qjNZ7J94oBnSmrrJ9HYPnss8nJc1dDtN0OWwvlXFsfd
ScZD/BBbhrcaCHCoAsm1KvMPrgtaPtBG/BRG7ilS1qVkMOv1dn+uZ5sZATDwVe4+Wa3lPo0i3k3Z
3D+YnXyui+YrMnOf/5roVU9Wce/AbGOjLoajJ1KLq0aD2KaEEyRwx21zHyeZ0nC22dn1ZdGSqyG/
02ZOdwltRPp+I0G9hRoubvKWVwkRTsXQbAM9chQMLwg9CI/rof0Lz6d0qigLM/NaE5F+teWkIBMg
VxzRNewcY3I4kxNCkCono+3vrqHiiosS6rHuSZ02nHAkfYXjujTeiWckPb31LiO6q8M8A6HLcwhK
OCWgHsbtolYnWx19+K8pk88oK6LnlvY8lMj81RnO06z9ZxsHKgbb91xMwyXwp+qaGAK0DaqbuqEr
SWrpKZybQ+/w6/+1slj8U0y6h+rKtWzcHALs7D9aLeZeJn4MmO2QCi89DD1D7zYntQzN4KuHaPF5
zOGxNPMERgxxx+i08f/wEuQ/uT088oAxjgiQtwwC/5E16wdR2yUI+g+5gdwp6OS9Cy95YwwQu1nI
vmWS+hxBQLXzyz66UwDefZkLco/hj+naylHGhdF5EZuavcjvCXh5aRkuH9mumneLCvTWjfrXb5xc
BNd/Z1zgVbumiXsCHb5C9f73gmzcDJmVlCNvnN86IKiEdwz74E5YM7L3MlN7u/eAP/QC+Bq5oWyb
0m+zdRAKKjVREIFW/vdxWwkv+uFI862kmUPzx/6FQMVWXL8ogenGPOjSjkmojufT//D6/8ncwOv3
JS4Cz4cHaN8E53+n2E/wzAin5FJXULoro9zEreaPsBuGbNMC/EL3g+RpcWe7H70Tc3lQ14SsGZIc
S7VF238ZvB82saCH2fE+/KUDQh7wN868h2Ssqj3hQsNa55G9bxN1p9qsW9/+iP+Pn36ZKiDS36ny
ik2s2yb+av/ezeWIf20Bowsb/Z/196bM4uL7f/Oj/2EEs/+mbOmQzQIAlFbpYiUZfun23//N8NTf
LC4JdEuEcpSnLCwf/w9EbTl/szllLWaLpiX5MX5Kl10b/fu/Wdbf+FYuopLy1RR04P83RjBLyMVj
819PMwYOWN5913YkgbGWu4Cq/8th6qYjbuhMJ4fYtNXeGatX26MGNJN+W1Sye0wsN3oMk4Ehn8hQ
ClIXWpVpPeH7ITQkn7uTzbQ1HQrnqTJqPDFaFiBFjeIyTPQbhlnZD7CrvLDqH5wOxzuixmckTeiC
Y9hweukhW83VF+RGxub8GXQFHCJ/QL7SFtU5nQsSMhONYjAW7mPtz0SX2YwKXcBWKQC69SQC68nD
AbBrpZBnu4z9M5VwtxM1RYuMajqYI/PCctLjV+sb18gTBq/cyc6qcLLDPAb5MpYfPsym2aDrHL/F
HrKKGqlx1bAaJrlTvk+THOHQuwj0Mmzzedi9jhP4u8hgNenauX0l76DDTk37ufIgRTimiF5pv21y
GyZYPtPnHUvwOo9TEKlj79XffdcHKkl/VNRjtstj27skzgyDoTMQh5FQ2Yo7y4rffVRDYMhIAJzz
/uIjHfDS6awDyhXerDezJf+scqxj4s8vpZNbW8Mm9c9x1C8DNXxZ8utMPTMCnaGOpNkILgI6KcMb
uLPDE4I7n1is58GVrMMq3xWm0DtDaQSb5SXRnf9mnpNH0wd1H3bk5g35sMtHeBJTniC6brry4MOl
C/udHpDB+AJYClflBzX2Tzd/Rt4l48rJs2hPBOAsnYtB8gLZUjUxppSTtAAB6LSeJL6Jvk2nmuSN
yIgN8kWcNR5xhqoWJWTxn5xHUNWSHPjr5DBP8AlVCkrrRadGANdNb0cv0veezCV88YCw9KqnaLTl
uK9kS04EH86u9SMmeNOSLGM2x2ysAZIlKctxPoFSTajO2xTNi1HZ0VnQzi61+aMymHBOYW09msaJ
Ncg63swlduezy+dJ11kQU1CZTniyJDM/j73KhsrS2BlB4pMZio0jIVXpgQmgx9w61+vAIgLUMgmr
XG4Y1p4JnooPUYGc0EyJGkHmhgjfOuUBhFrXf2KJkFcvHuUVU2e+gQCakiWRPKdxtYs5sk5eQGL7
kEwEzQXJUkvCf/Kcx9EiiFFERN86milsk4O85GWw4TfjYBvWGojpba4YokvNDZcQBEh27OUIcCpj
l+ARzGJtOb0VEwTHnrec9tpc75Ng+UyxSiVBMu9lbpUrawK+4ZI+J6qkW70MY9Gdxyb6Ad4jOzY1
W0TbacmKTbJNaaJs82pjP7tNc5jmpyFuzzV6ngfXzAvYacufPxGHhvAcea5Rw3BSXrtvl4O1CiiR
SoTKGy0qMsH61KPpm76bdHkffNiHTpie4oANtwy9t8gIIF1CdiX9hk6mE5YfeUn8XqMR3XIFvnLu
vNttiNSNwKWdyObHeZTT0XRtDu44OaNyiHYWUqptVJSocTo6CR25b5skidxVZxKYak6ZtwmylBNN
cZloygorIwauOyuO62vCXixpik+lasI9vTJB2rzW46vhw3pUcXctZSJg0DDI90H9GKbV0jGK2ZP7
81sxFtW9S1iXK1BC62FEmzb7H57PkHAu3JxdYf5NBAH4UhVAXjTKbzHa4Ymw1q7GbBLmbXHn+OP4
xNwmX2duFQHXnp1V7dGrZv5PUHVhE91j5N196zbyUaXmvcT1eO+RmzPPTPwYbbPrCJ3+roa7g1wf
GBRBL3VpH8MKIiD0VxoulbeFx9YnyZHegr3qsDcde3fR0xEDsGUDht8tWnqO0kgOSWX8IER9eE4C
eQ/GYqci2hSOCWIqyZpyyzpUXhy0ocXUvZsTV37xy3QjeV9x9G8jMzbv9NLeKTy6CeHYd/vQnwlB
67ASxr1Cma5hm9Xu9zAO/DcrmII71YhTk6IvGqsALXzCNGxI8vHi5AYB2PikQcMmiylofJgjr/yE
76vuXct4xRF1zhuney3drZaBgjroesi/QAQhc/idxNCtDVN2UO9KpoAFfRkEl/EhT9V0rj1ig2Px
TLveOHtBtCEmIH1ppi8I9fddJL3XxDA+crc7V5WbbOal9ZPKQS9JLHItsRzAf0XbwsW7uZMREN4J
XzIGhs8ZNdfk8J09G6Jd19Q+pSUI2DCcNJyaNgbHOKebNvAbtCF0wa2fYRn5b3VYk2BohjRNsgrU
jRc9J1Mq18MENc9M633R8A+JyDWPrE0+WsFGVH5/ViT8HJjGfASRXa+HNC9pB5Ch3Htzvh9nIyH4
tkL0SI9/70TyQKJf+ULIkrUudD6SNY6py7OI0Bauu3MbF/Zqb5ukhTHbxV3j7b3ZGbYuAoxjWJjD
xosUWNepCPG7MSKg//0pBWmCvSNfB1GOpzgRDwxmQqiLjv2kOIbCYdg5paBNGAg0YbaExZUjxpYI
9Db0H37LafqOIE+8TeJs9oX/NmXDE4XRd4gzBVlGeF1Uql/D3kdn25qdvsy1sa1SYJxqGk6lMXxU
+mQIC7VkXZVrffM4KnH+ayFxp+SIj4ZVMXHFVtXwqRvNmoirR1IDMGVPmxoypdI5Ti1IY7P8LmvT
fkzZlwMcq62LTK14l9Ss1JECn6Z04R2atgOdKqLypYwTQpk9lvVONhb0OnQbmaXLcyMtXD15KGDs
TScTfPqB0x1I5fDlZE/Z4jqtGYXvW4Hkq6lT8ZRm4cZte/9s1SWpZY1/0jYUIpekr06ZT6hXRl2R
MiriUzOVJRal1lp1JUr1kdAoETmE8upKP2o/oMkdBJcysLp1lOJx0Iz8L6QJnpwarQwCUZexf/ar
nmuqAoS9WJAe65wjG/Pd+BSa3XOrDfulIQM4ax1zjRXC3HltuDewyV/y5DOzcOR77fSzMe2ShlxA
n5OB1uJguI5zDO5XYzNe2WlY7AFcdavey2hjpnBU0zD/HNij7SREsWogqNRJpXlHKiC436oh83oa
zR2ftIWk4pvnh6gV6rLTW6s1QrDGCWnuBA4j4OruewdNhpfQQpjQVwQD4Qy6sdVGebW3anoZXRy7
/NXhIoNKJXbEL6IZVIqcvsFrHtAvvA9ltCg7n1vXKJ+XhFo8qkxPHFwRT3Snxc6sSUYf0q746Ott
RxzbaMwPwk6/3ISyQ0m9YXLiXj3qQvKyqoVXTVvS9b8V9hO21eEe6Q/pgVG3z+cDc3u9NkWiHzGQ
0iQkGcHLSJO0HHEh67olPulMpNpvy7aiC1ETdMLCmUXBjS3ilaFdJiQ3nFsaLV0cTNtCVBHVWtI+
5JRaoxpozifdAzUrKba8iwzUkTgoFWaHyCJ3zDSiadVbodhlrvOWS01sRwqHOi8JgJFuapP6Z7bn
lBFMbyEBV1kZkhw2vSrdgTOWwYtrNPGB2Vi8t5PhHsc9BUEzo6LuaF63nPPML9aONF4SWmiB13y4
dcUzbKo+qe8rcuStcHj0ZVzTNUfhmQA6S1Ww8cVknmx5Yvwo7uqEHFgKmXnTNAi0Aqcfn3JVvUXK
X6WdXR29PmftrOanlExGM46maxk34EDH8aHEINBZsTjqUVlHkuG2YA76jUXkFP1O+M+9TuEuZ8XP
omDJDQwrvqTFxKxsWvLnW1fdkf7Zsdo5855dFwkMhkUQX2QgPSYBZ50sK4rGqZbj3TneiiFeL83a
0QMeXT3ruKuWXYC8R4oCt3L2L25KE67LoJ01snp2R3izsYiTXR1lj0x1kyv/f8ocD8VPio/bSGW+
jm18YmLoyeYjsHd9K8oGdxgvSYQtL3BkvaraxD+bQ/5JIwmlhFFkl7pLaiYcuApcI04v9lCgzsWA
7rtTRTZcPW19EBuHbsTk5fRYZ+qQXzVm9nNjYflzSmaDJqvl1p6CLQDCcniyfNgfjcvuafnPuPci
Xla1mvNqYvpmbJGL5/TIDc5dLsfkMLTHMvRhRPSkkhOY6xPDS7BBLOuMqhIwvkXh28XU1MRgrL04
Lw+oHbHyoGjaM3Q+4Ma+Fn4zrHlmvRFmz/QCD0jZfaLA4bBjH7BybFiGavztepW30XTpN1mbfilp
ckJaUEJQe3OqpESmF8rR65AUhM0wA9XwfSj+LPcMhVCUZn5/lOEEhVS38g4nOvx49GMBLATJIRDh
VcjC5CNJvZC2qse0Y7kM8NFtdfaWIGG/17OEMD97zbGt0/UchQk7qGE4OI1QGynDOx+D9ouoig8f
HHq8IIsYvPWg+rjWB9MYndU4PuOo6PdlawKcRMLJ5oqVbmTDYmaL8aWLsf4DHMUBUO5sF4Zs52Oc
c58rzMFMU0j5qdIuZwGHm9g7QbN3DaPfZ8n07ie1uEO+hBRYB8PGXw7LBqqMWKyKeZpeq6l6jyPf
4fBDsucVVoyOY/qm8x6w/+LFT8rA2XmaefowB3ygcfrR+Z5aATeIN3Dm9K73HPrJBokvA9BWki3c
XUZ+8EmN6bmQqj6KGpym1/TbEaH3ugxBqxZxZhzGMBhYVzXs0L7E7Kk3tw137E3wXtv8eZpS3vF+
QfLDa+4TMjSisP+a7IqPO8MXUSvUe2w+15HGfe/nNWm8S8sOyx2FbW4SSD4Z4a6pXcCEKUDuFJX9
poxyawevQq+jxiOAsyoOJPJGm9hFXp9WksJOONdUxOXVUAjQXaoVFTOwEFgsQYLbXzGxGYFZl1u8
uxIRS4tnGs0wE8AoZblvuW7vAoXTwZ6+lnxP9p2HWY/+tepTBLxF4V/rwDhWY6oPzZhYm5sLlCGa
w2c40SDHY7+h15GtK42aTM7BdQz6T3aufEPWB6fZa0HO9s6xknb70JQPeNz2rOLtfcB6tFe0cgiO
4H2habXvSN3GgXyZB/yrLUOUlW232c5sUrExGfnQjJt/ecksNmM9Yuit2IQlk3fJpCFeHJwglxjV
PLbECuIze1NWj+IpwiBq2bK9J1IJVnZLuI/jpRvfy/WxKe5QaqoLs8bsGBeBJlSxYJYoXETomu7/
VvgsfqXOEVUGCD4MlWFP1jmTSLsQd2Zb7eCVbNo8Ct4Y5O47s0p3YYJqXVhUO2UBXd8Hde2D3Sbs
+44dQbvHos4oLgvNLYGuFTGKHkBTSwIAWJbAsZEmY4bk1Wna8VIhKu6n9DBPzQOx1RMitmGN0k2/
YB3PtdWu3ci3r+w79klbeA/taD6hOV36OW9oqqyV6XgOBISgpCbKuagiV0Qgl9bvJRBUEdCi7+J5
Xwd2ty31wPWlkT1c5OSUY4U8GrP3KAimeSi9z15j6DeH8qESyO41BBucbDYxG453xNa7bjp1VnNh
HCZUsTA3nHGXVjSpXGX4nMbxcRJXlH3RNU6Hj6w19FvtQQrtix+tYcTPKos/gmQRAwbR523FSpDN
BRoSgUCptytn47WnETMTd/kcpVxfrMaCWoMCOerafs9FTh65rFCyP1phm5GPQjj55IIFwgsOKKZF
fJvv87iX94OpSMLUBEaUHOQt011UJU6pDwCnoJcgRGAjQigmWbvLWn0nl792NCykq4WCIJEMIJww
Oxzjae+O1HvhIKbDEDAYVCHlXJ1Iek0i/O3MLtnymXMwYdY8jZSAcnrK7a76ltDR99qE3pGVhjtv
zOhNqfJsF8nvRDXm1Y7srZ2j7YQ3JY+JKBT8ZnSdrTYJ2t4yMvaONWGczOTXTPP3yOuNo47n9ByP
VoEf3W934Vi7V1TXxqH2uueSeQs5FCmzg7w5AA4o9n3kBzQRk5Lo0ii+ZoMt9xVKnVU4jdPaH5X6
0RFjW6tjZQ/6Q2h/pQRdzRVX8nsm9tEhSwJKfO1iYTT8q1n+9MZ2P471tG50i/3d9Mn4493y6M+s
KfZALLO6PWgmw+ackrqMAP2BymZ4qD89NZe7wWrqDQFUJxUE5SXPDfspiqJNos33qG+tz9D4CAKj
O8eWDR7BCY7gdcNz4mUn/pjh3tGKUbVs9irxTDJuuM6zihsbwzBoxuTmo5HY2MqwitwNYlFg4jdK
0bM/F12993ETcNWsRnBEHLPl0qy1Bv1kxw3NTA8mKUle7nZOZLEuVcHFwizedPo4Yn6jleJ8SSvC
oWngHlAKoWg3vCBbdu/VcIQgYl981mUphuBg6zFfa2dia+OrYjU7Bub5fEy2uecF9BsRMRA9yy9J
MsbvgTGscXGPawLQQLJidF8V3RTuijQAWt8PwUq2OtzZVS9Wt45Fj7SOqbib740Y6CoN/Xbbh0a+
q5sm3WEy8/cup/oMXIImUPRQGtNTabEbzxx1141d/4YkbkYb0dwNyvvqbcKg00T4z5WiQzDSm/DU
w8AoFnwP5jVazvDWc+doYLJdG15QP0dArgyKu+sQpu/AcDQhayJeE/7lP9IfWZcjVHb4w/lxpNaj
rQ93GTUEdv+BOCwyOiaB79lgOLuK6xxtqfwm6ZrjZnS2RIvG745bHby0eavtr74H7USHw9tApfvt
4CmiZUn7wwupnKPRP7pOinysqsmnB3VB6y57JOP62WHwv6f6Go/ZpO4odcJjaKbRwY9QEkRYwfAt
GcY6K8k7DmrpoDdCbNF14oSruqEX3EDk7BmvGThSPbegPmKtSCSzCEwnP/oqZlJdAaAGSfcw5iDp
PKP47hlIE+c03Mdo7lhxUAAbXJLlEg3YjsBUMnDauAezIzHDOK3cYZ+E7p1r1vrUN+uxI7dCJ7SN
0+zJYMBvpf54EsuN+XOMaQ3m6XSQi26vje1nkxbKDkTAp1EvFvKSy2RHYgTF/bwme6zfGXyTUSTm
yeuiw5R75rqpBwz9vXlPBWLtBtV0J1ereu2hW12jgCsPNuY6p2X5cjWGTbRfEvqIT+XvgNcNqarH
yAMy5k+0jQi+sMrh1IXhcBrRhnm8bfRum3TlYqhlW4GgwzYQP6k7M0QubmKq0J2DKm6uH1WwWBkz
EvAMhNfb2+tMe2fm77XZY2ct6U8ApQ2/fHW78poQfr4ea2eT9d54oKTm4loCzhOxXW5CEzrJ182h
RoAydOUJHVI+gWj7TzYyqiNyuV3zONU0B4ch1dsclVDVBju7T9/LJvtZlWXMtSgko8ppYbezdbTs
7LdbdjN+aGLNaTQjwG8KEhywuOIBcffDWH/hA2MVJSvASIkW8r/NwccN/C1nVx1KFDG3fDp3CakL
04nUomiSm1tAnWl4WKvAJ2z+8L1p+eIIYf6yMfypP4GoSvfEOl9SmaBpHeWwLaPhRxv5zS6U6TOi
abGm3CM2HreIGPAIKdNbh6Qzsmno2REy/wepnT4VE4I0Jy7sjY7NlUMaMt3BcoeMsjnNeU7+12jt
KXWtxUdZTOQok6wzynTYAnMod0bh/0Di8rNU876t3Jc5yX4FprEjCjFkeMMgg1USzJR/nIxIn4RF
0rWMzLfAdHu0fkjkpn76tDGLrLCjUwVmez0aD3r0xHGqBlJHkH6to9w4TSZ5KkE4QoGe+CDq4tVc
0uM6k7Sb2AH/7Y0PHLksgaV9vaHPHUWYvdLBuRyg8Ymkmvf0Jzh4wvCtV718LeeWBJnUPdhcBI5u
jQU7xGu7m6vp1c8sa3Obkcy6bM7EI/K77i4insCpeV36zStbgFhUH7arEZsL+yUyRomUyV0SHqc3
OYzO1oxbYzWi7WWMEe5TY+Ca3YXqY3LQpQtEJCJQG2tR1tKxmsx1xfiEvQzJJCoi+ULn1eLWHfEA
laG1qunTLwrKYbmZdNXs2Go+/XVcStT0E31GZHXOq4r7azO5L7n/027fmjh6MqYoIBSu/o6hbKBz
4WOBKpx7Lzft9dylv0cTjo2PAtoxiDExfASEUnmLxZr0ON06RNUGKMj+L3tnsh2pkm7pJ+IuwAwM
pt43ktzl6mPCighF0PeNAU9fHzpZmXUj7zpZNa9BKiUdSSG548bf7P3tUopDVSj7ZPDNkU2GmWwX
5ljRqeVmvBaIRA+ai5LsMmaIO5foQPcnZQqJxlu/bS2CrOSdzuRtCWzMFom1gezCs6tvZjzw4i3O
Q0oB7D6N7XUOQRH5FkeBgnzBuOEd6/pb+9OLHnLL7bdGcGe2SPCHfmmqbYyg7ZNU7snQjGWm4VZ5
/SJwRVWHSj1gFuT2/ca0EHfian1J4d8GhvcS8aUnFVlbLZL08EVuH4NKH/RsrPMRC2EtFqZjf8oj
m4fYLdActj0boZ6Kd2ZCVteoCJlos2SGdhC3K1QYHe1gbS2BHFP56KWjRfalG+Ybx879DQ2rucpT
9JthyOwO5kEZh7fUrplGFBZmhjZ9kGgeyWkapvgpZPxE+YJ9xee2Ewo9byIxsDqefXMZaUCVwEFZ
TW6+bfvxM1nk2MWhirqNhwqb8wdIEorSDQGR+bGZ5SFqHCI2aYgst9MHMaFoJi/98K/kATORp74G
heYgvz8oQ6xD+COY7YrDoBdjf13TJgn/M48MjKfhTM2c2yjRFKMv5gNrw01oKn3/PnbVOwUxzjU8
4V8hB/1X0uboWIewCeFpWKRWZgHWO5fvtxIvXjvTEtsWmAnWkj7ctoDuqJS0RE1f57t5Mu+GAI8S
9SQzPKxloSjBUoPOymvK6hFS0codR7Rb/rDD0/taLd8WLEmlXs2z0xqPVAhEwmXBxeT8+brdfb2p
lrNd4h4nqtG71mZ0Hu2Ivy8gNqtZpOfAKJ9qBzlOGAgKYmw1mwGoFGddTa9i0xdmw6lkQ738toh1
iIgKZ17aRY4HmgYVGVe+KvvwwTT5EX6Ilaq/VB2IKzflhZ6W03dPV9swZo/WFQ1N83KXXn7zr/d0
9n2IA2LXWvIqx5Lsi4g9n1nkr+OjKHC94U+rKriKE4VvRTnDeNYL1vYS81U36wruRoL4j/uV3jZd
ffPLRGJzI7vBMXuWAJaFoShX9/5ojeshGd5slX/vQ3JZ4kmjwydRmB7PlnTI4oe/VCfO1hccz6Jg
qeYh/jcoT//K+gzUUBwbjWQT7MG+t/Sr43DP4DgnByrAXQlKocFAhRc+r2q5zTwvWTsZ6UGZH3Dr
ygBtwfvx8VPZv2uJgdphjjnimP66eTPAIpSu/S5M41nG4wUGKHhcQaZc6B5qS95adDh71apgXXXp
zLSMLYIapkvfZiNGtN1ouiwnK3cvRf06DUnI5d08pN14FkyEcNVG20k08iYaSBVJRX5P7o53PJOk
XPj6ORz0hcr2kW7N23hO06CHJMhQxsVvx+KAoFfe+OZiLZmzN49XUt3DsAqw6QLGOnRvKZrL49xO
al1AQSEDdgAIZf5qdU31VMKv5KQL9jHK+a0OgqeGFhBlettcmIg2QUzL0nqHwC4wmWXVeNL9uM8y
NOJqGcwJVYa79LlOjH5dRNEj50TAWJExhsNmGzqBVVmcjFbYHvsGCXmLdjrplLdieAubNzcJ/nSN
fSPqYO+kbXYIrVitmdgtHjZj1+eOeTS9dleELeOC3PuIyVU+mhZFjJouAyuRcxN7TBNQ3PSxvnQh
IgAKk6zpvwdJ8cPkKV653jQRC9i3G/QbsGCG+lvh2t+MZJ2JzjmblcCMnPwoLCQs5dShFvAMfRyd
dFGMWMRG0Vmv4X4QyXcrbX2k47G4S64S3xxg1wl7y/2RDKsUOzVUqQEShXj1IeQdrP7TtIxDa9kB
EShoYRCKo9l2rgnev00HdmBv5QpHeE0WGAvbQzv1h3QIrJN2fgUlUsxIhkeHXnLduFm39svfTRlk
737BeKXNj3Ybpd/8fe1n4TqhgjxoWUjcrs4vv2rdbdK2atVNK6b3wTkGO7lyZ7IxhphAltYqt/wB
IIhcBmTSSVcMl+0NC9B03fkKCt4IozCQ7isXwVrOC0uwrYiLW4QBhGQ4y2Y+8HMYmVl4sLubOSDd
McDwQEuiwJNkvDF1NsPvOCCKZZ3y0/VTf2PygU7AX8YhMMQO++YQoE9PzcbdYcPgBZ7DEnE1GyKC
nIJJh0yanpomIY7KJB4TJQOwwGS4hqrdVSnhtL71yfjeuRJWQeRrfd/NCNCHsDL2OmZc1y+hiFl2
sWiwnRwedhuGew6o5OCVFemUEtFFf6wy8zNoNLMJMYIe8300SahO94FT7AMGQ5xWVCkES8LLA0gC
DVIBkwPzOo6kK0sFT65p2vUoUW3hRn8TtoS63EClcTyX9HlHdQdbqF/D/bzF5M5OLg+G1SSltS7d
hGX5vBm3Jgu0XZDIb3bzLBRg316jUYhHGAvsr1D+oP7Ymq0L4YkhVymQuaTFI+IKb6fAU7FQRsKQ
e4dUGtyOCCazJR2UM5OVXY608fC2hm7S7Bs1665Cnkdibr/oHiWGCZWFZ9cs39WIWcfF0cEpqGoY
WdTUOBtZ4zKz4NAwJMumNs1/+Jp4aHP5xZyKOLN6AvhaBPIQtxAY48j+9JgH1wRHO2OxDaP0Oatq
6zyR3Chqg/5ugIZXY5oyuM1BCd8gByPvCANhAgYY1Ep9o8vjJm1mGBvieWthpM7ifjrKDB1Q01pb
hzi7KNeYMub8EetjshHx8EM1ztPcNcOaMf+mqpJjcHE9lMKWYG3E3HGd+f3RhDnggec6la29dScz
PXQ9jsEgs3dJoNkeOtUqkwL/cspjF1r6ZjShv464OqrUObEYzdZ1UO0TaeCfABTvjCbEBqCrm1DZ
0ypsrZ+sfsGVV4qswgSiyGyPVxNq5Ga80eE0JycmqDew4530ZkwkZLOVQd0x9Brf3fI+JHqc/Y38
kWkBw0srE7AJr/O8HD4Q/xD13akAwyORNIll7DOI2x7fssug4TbF2FPpjciQlp+iXVPuaigjtUTl
1JWZYhQELApip5uDic6AG7G/cTcymH6XZkSEV4Gy3fML+KasI+hVN8KOuPGmpdzZYXTBeLoKgk7C
bbSf8my4CwvPWgk51KuFCFLVld6YRsmimb3FBv06O2jESJXOt6ERfjT2Y9EV88sSXcsVJTWltbZt
wpWSslq32EqYTprMepU2odn4d+jGBOiNZtzmGE0gQb4X2dSvvbZH6DI+hXlCc+/YENlAz63NfLka
WsUWPoOHBY61wbq6Nc3kuXetN4/1US475ivIRMmFj3jNvWToEHdINGjTuT4QkYn2UURedGZNda8R
Hq7qDF65bxPS5wZvkV8Gm75TO8wi8dmVzSnN8TgvU/yuJQI278nTTaj/ZwNni8XGKJ80tFoZpRiH
hmtdZZdAAXe0LC4bTzYB4j7IjXUen/IGxnFTTR/Jw9jLnyLj5TpVxUvV1Wx5B/9bDIV9F/mkrYHx
RQZnLWPInMxkWoti6HhNoAYbVljr+1Mokm1VnxcQA7lL48pnFUY9H78GDqi1SZCwCcbh6JpOd9LF
8kocqaE5+/63bbI2+6GDWvjiKdUdzcW9qWjH/3rz14eKxsmdpLv5cqIaU50y5CDjKc/DbCWW2dPX
G+uf7/3ffi5P2Dt3NJ6zn8nNv/yJw5KdZY70mZNLJJfXeE8mLWFaBhNqI+z/TapPSdLp09d70T/f
+/rwf/rc15f86zv+py+RcqRZiJ1+00or5aSpbSxOYMgjOEPb0JpxGJUdyrwpAJpDpGQazUChouZF
avkZgiW9AJ7WUM1StZK1h2Eb70flmsVOIkdeu3yVHJY8MFLmqJXQEFUnzx4YCE6sXfuOaaEekjuu
vD1HLN6liZqk96Pxoona7iIYlYUzmSsUpWwqGXM4rGpXso/PIf+dVIB+h46F5OEDw7bg2zesgz7G
v9+cmSOB6BxzoDAdAsi6vSN9sIPW9zAR/WYKIKsXmimSlXBKkmar6QkZvlsnOMSgn6G8Bu6mGMW3
yg6uE1SQvaKFX5bYRq9/2BXJlkHcAc9kCeoq5kITbq40ujR+IpgZCsSPA4oi2yVTbqko3cB47fPf
ZuvnT9r66KzpF8PVaDObwUtYY4ZMxbQXbVedyjQFXDSiq5kbW64bb59WBAIEms5ej+XnPCX31C7c
Bs32FT00c+mZo2DysgfKha1HR4RHUpHbZ/W3PFh7g3FDRQTwx3ZeNHRtuvSYrzBBC9nxz5YBBfxA
Is7hjOUHu/GeC4Ps407raWP1cQesebhgA/nweo19hsLBdGIqnhyGTllJhi1hePaiXuzjeQZgK2rn
NPSec5Kl90xyV0/NS0c35mO3jIvGjRonb4ef+SHroVbVkGnWQe9qFsOftcMLt6v5gWUrjFM5Jgyy
HkMmsLUC0FbCXWBXveLQ7Jttxo1mE+fQGKfSL3Cm5o+wLJ8i3Lus1+1h0ywQTsMaFaixmpjbCbt3
6xTyiIkS+TvjVFzz+5RTkN+OWXqek1bYkEDr+/YRIH52nvxy26W5PsilxxtKcleroQvgcaKV8Ese
CyvMbah28xuNIkArHzq2r6NDRbI5HCs03yN8leXvt5qLcBUjlNF8YFt+sufJpfPO31SaXp1RXBON
7i16xa2Ynj2zMpElMFhmKH3rE+odm/HT1w/ySQZ2+ZsMzcg5co1dx8xgiBr3gG5jWmUzs1hfWURA
T15AGpO9z0dfH+pogLY7QbVxzImllc1WvTynscNx9pAUyanMe/7dgZn+tFKhcteGE5xUbXDhUA+j
caX7T/0dRd5HE9ELLrEAuaeHNTGAMBTguyXxvedYb93oFGvhB9/byroTibvvMoWLJnsfmwFNI9gd
pYMPEUQBW+ykfxpEtDJnMzr1UU5Xw8pMConkOfsim7xbdW/uFLibdR1PH/BCJjb+zKOGxEi3QRLw
xAIYeyqd+peJD7mJ0uTWI2RYmbW7TnS21zCdbkXEZqufs1flKR9qIfU67cNWsZFiNe0llzxNDqYR
RDujlBG+INcH3Qm9z89PPSDzu3L0jQOebjaODRZSjA5ovCPIzxbtzHfXztK7Yia6oN9OtbqNjHJC
No4Voo4d5tbHbOmitCpLJlPoFjw2D+wdcYdm+tnLmHNkfUJW+LJ1KCv/R4L7ADVXX2wtL5tO9nL5
dQ6jer/lYQ+LuSWlsj9HNqC8MGW6ZVKRrgPqDJyv7UMUuuytquQtqSpy6zVMP9wURPgpMh64b4dE
dWr8rPiosHGG6IBB8WtG4UApfILfJ9+npXFgh6CZYbejPwY/Hk+iB6j69caviATSNnODKm7uC2sY
wCm7D55AFJTVRAzNySnobJM1QvU4WA6ZMyw0vt70FQIVxzQgIXvB65iO7grfQQWOM+63YiDg1yzV
2vOROtc9hNfDVOJG7UTabWA0Pxc5hSLOCb0aGFifcNwydlrezOXAiLBjs/gV1mXZ8esM64M9wsBd
zbX7s03CyZw3n3acgulavgcFAI3VcqZhJvxNqA9AkVi+SkiScJxZaNeCnefQ3Hvomz6qig1ehdCs
ADLdLBtsQHMLLTz9RC4VHQevMi9Di/pd9VALwth4Ra+Yz0F8RWTcrUeSJOguUrnTrdty1xzZA5g4
Xiuv6DeM4xY01e+JeT2dhDy7bQwQa8EVFbPV/PKqbbHOnCFcS21xVxHvumdRbJqIsRztxZdU1nfM
z5cwxKygLuvviQE4Nn5R3gLl/CAN5imU0fxhlOXZV3r8lQtM0bCg5ugDxF8JEc6J2eBUqJO9pN2w
tXu1gTMls6N3Q8IEf8IyMEcsUX27it/t3v8Q2mk+p/YN7B04ZvMadtKlW9LORhbid6AQoyZlCKC2
8ZJtMNj0hgWCLYEXZWNFYcTMO/iVzhIdNUmI8ET8VVjOxf2kkIg21uw/qUUC7peN9w0vbVe11850
bm5NuDTw1PTYet7Oy+sXZlQsrrLFLZDDPRun705ylWMcPReNxRidqOOYpT6vDE42VSff7awJzw5E
xLuuE/2OKpvI8hBRSVqWTyUauSowW/TFrUk7W8NiRrXvi+EvWz2m++a5iqpTQmW7coqbO/VgG615
W0/gZZPYCtAKIOya6irEAWNhiuJ5dCNVHUOPGaw9/fIB+EL025cwLX/bdXT0GiTfNO/uLtY8UD5o
8kuP1fTIUdjvJQqLJzxf9Ll4mn454cGajeowU+FuVDj35zBycMz01rWBmH8dG9aKynUhDpfQeXV9
/5UY0rt9tE/tiBEw47Z7zzWJNO1s5MttcR/WKdvVhGHqABaSM723Plp7jndxSjCOWtYUX29yesJT
+qajrrov0qSCOxO7Ww8j9eqvDxnk79tOTgSfJPeTnPXV66L3aMLjBR1NcKDat8Qjjkv4A3qqOq62
GTkse9WQmp5G3Ro6pOK8G1O85yAQUxz7x06171i007vQWR7zismNTC15V6fGi9PDAWMOUGy76Lel
3OUWOb2yDiJaeZ7RQ0rU0g7r4B5/N08PKse2ShG5ZvOpjZzgYUAPIDJ9iqMpvXpP2k2REAG+IGmj
RyDhg0VryEZtNXJMzBuUxLZkllRhmik5jA9GXnhbL4Cq9/e+VudPQzOGQQc/o41t0FaYB/8IFOuj
AAQ6YJ2Da7eYeObWvh868xSDmH/k4dr1zKZOqRRFt2Jus3VBTXAXZ/M/F5hSKKUQs2dTTOSzl7wO
Czi1XMCpcRobB+Qreb72XMLAdSX+YYUSWWSvy0ZlkFpbAqTjBHxdTO2cZu5zl/kt3o/eOosUHX5p
EQ4ckpW1ZZ4UHewq+PhiKbV+nRztXlwqmNj3/3rj5UVLZHP/HFo1ey1yBKoBBZw5KReYZt9W28q0
br3yg//wMMo/7cE8jJ6w2HdJ5Qkeyj/szQBkLHYMXQgMTX1WQ2h99E0yrFORePC8DZcJxxC/z+/V
BEFpxgu9YYwvbqgdQRdkWXnsZSZu7F/biyLeA80CBhaZY39h2P3ECxczTq+ezak1jqkPrI+R3HVM
E3fDY99uS9f9CdusPSEOjh5tbIhILqJvWZOhKRrnnLSYsdgARWBwKiO1Rv4ZPCirP3rkWJ2RhF47
G5+ebOtjx96Z+qy1Xj3J/vzvLzfxp3mdBwhEFyWg7WKTVX9mxBWiD8oIXcCht4PNCDt86wbtvtIl
f25iT5SSTgJLsO7Og4mUNRp2CdfAXguAtYyHH4KF/xixoVATcPMvA1vidPXBCUFI5Owb159OlYcX
b1uP8/SSj/HDaOZwYlK0jEaQf4CVG54MLc9oeP7+b+Pf/XfzLX+cu/wPuTBxkP/dfFtMuFiLYUb2
TjrsEXkp49OdLkX8LapaLJBhCbNK8kSwvZI7CKfjqjJi4wd8R+5dJUVwk1UHmTjZtvBYtrI/BfM2
9eZL4zvkNzQ5o24uq1U7w/hidNVeQqGy/+O91InAyInuYeqJujHstPs5cES65lS8uTAidlD+l5UE
rlzrYS6B0IahqT6CKj/mkm1cMZqvZpd8xPYQv1Dd9PsMB8xBAve8ZQjBV2iREGJqSJpzaLwx9XGf
sEqkRKzHBBfRc6zL0gfLy97kMEFFB5XIK8c629G18WB716HlkZ/UnpCW92sNU/6u8kG20cxyIAR4
KZtkDICBF29D6w6/BpZdgey+lf00oXFHCmo7t25Ax5AqpyZuByZuxSx/X+UjyC4aanDmGEnzGjmf
6gf3vR7Li9XMzi+O1gPTz+DsQn3khh0Eq66HfZAEEna+5bgP2OxwXBj5AdMlJG1Mhkm0477d7GYD
i4retXPVfmB7QzjeHnnt4t/VfndnJ7hc5MDtSDfVe6Fcf0UoygtaLHlKIic/dKKZ9k6HFHNIbCL7
yk5sM8qMKCitj7+/CsW/n0SOUpajBLQCU1l/vsJY8MQG6JHs4DMwPZhIlwWjzXs1vGWDfY0XmpkM
G3fLMNE+Z4DIGPkBlEVCT8fv6Y74KXaOsWn/yB3mvEQ7hXtlsic3J4dN7zQR3Ye9w25xCvSLqn7u
vJXqiGzPJ2aQxMtsRekzvw+iD4RtiDaYjq5lPt+bHV+Zedo5wA3/Dy++xV7/h/EdNQWuN+gSSlim
9Uf4pOHUxtzbKjrMqrzE6WRf7CkOiWk24gfwgee8sAmvCYvnElriSg5m/0xHczF0T4PZtP21lXgs
B2Wz/XHCeyPI3GVYKZDJ4FmuBtTfYT6gHFyEkPP43cL9txIGDsAwSV54EVUbn51Y2rQProhOdukc
GEenu2wM2E+r2tlkdu7samffsv/azKyz/sNDYLn//tRDJJCO7+L3YPr4J6NCDWaFI7iODoNdDZcp
C737vhHsy+x3V3Xd4wxq8FSH8U8l0W7IuHrTcbBpVDjuXGUykMt9oqzSSzdYT9mUomLObfGcq1Cu
ariMHjeRs1M3w5sffwTIFK6DHn7Uo2ke7HrC52ZI81UkBOV0Lq+0NsGvMpWXTgTI91ljR2X2WrB4
u8xx82aEXbyOgzQ5wRHtn3xF/FFRPfdMhDZ1Diek78trBvL+0rBCvhvD6ZtntgMy03zXVhPqcMd9
bYE1XzoAZBfOy3cicsyNa1tcpl3c3dAPCdiI7YNd9w6tYY49RBv3Pa4ioEKS5DE9V5eWVc2mm+z7
L20JZ/axzWj5BxMeszPV861yrJvXV+W5r5ubEAu7BkHULacZrPwZxTF6yT271rNRVnhOuiLee72D
m2L2AMP6586sWRVoM+bI8x4dq0/3htuZC5JWbrWBIBWbYlhJFOiq8u5spzUQLSF/GdGX7Zh/fCr4
iFvc1OkKC1gBbCcLrkR0XJg4ZPtkAGpVeSiJ2yIkRon2fWtaORlcnkJ8ZxnpLrbT4mrG/QHJKfK9
mL48mBl2O1aYruZIJ2c03e3KNRiaO5EXbK3asveySzkKXimuqP/AGpHnhfG5/eFYhHkCuEHKNQ8f
phLtfo4QoeCMpPbrMThW4JuZntA3wN/9TcTVFd3mvYVk66JzhqMShynxZBg+aLuuTdb7W1c5YjtC
193GgE5ZrRdoARVqiyk2n/GZl49ZNMZr7fKdUeBSq8/eK0qxlVD0fShM3bu8n1jwVIHx8vcHKrTU
fz9alK2ka3nSkq7/Z+ZuZBkMhgZlwF1nYL2YCC+ZIqUARbe9mmb5OdBE34oqCTaT1WZb8gKKk46s
b0OhQugJDO4MwMz3pe+P19awo2Pvc1vLib4izjk+NCALdgPM3IMQ7ltXAOmvpvzeKR2gsZOBdK8e
2pWIsu7BB+TsO15Jg3cFIxxdl3XfIwUp3grLVtu4QPUbsJwHIZrsvaHrVlDs+L6Qccqoioy7kEhh
xCJ+GBzdbyDXOPcOrK9VVFoWm+HyO2tzJtVeed9DzELdz/UYO5Z6sLOOTFI3bneRbhKSYrBu51P3
lmtbXXUabwVus8Wnt8ujU2707U9od8eYQCaEllfb/sH4YjgYJdvyEr40RcSDosLlTqL1AXgI+hMX
1DYH8lYP/Cuh7TrspYL5INzw2hUJkhtaMFZz0xHuBbkqiw/eUWfhMtbLgNMeciY25INo/xUb7X06
1dAp5GMxo7mi8BanyPGxA3YEl2CfB7MX+mIrsWGvZuhhl7SgNEeYdIcOc20Z1cKwy09NhjJGY006
u0Vo7pCxL6K2RQmBuBq9i/Oc4Lxh8gUtbgjQYiZpOR98L60fYvQgM9iKrQwx46GSTMIk/+mnCAP8
xCZ/JrDPNjEbm68r9v9jfv4z5mfpu/4m6b1cMD+b72nZ/Qn5Wb7xH5AfH1yPC45H2ZYkLZpX/D8h
P5Yp/8uULswzCNyK/4Pk8w/Ij/T/yzRNMCOSSZ7pmIoC5R+QH+n8F0IrYDx8G80hncH/C+THUuK/
x5pLz1dSKAxI/IYOZ5L4o9YhHBypCjjLO7GyF8rt1xtE+IKqS8wcU8re2wsJ11iCRYYvwee/Pv76
ZGeSlTSgE/2LvTo1SGgJuDkNuSRTd/bhqmbNcsbpSawc2RNghezbozNcCKhNuqxzIgPBFsEeX2+0
9gC/xGLwj4ylvraVYUMZf/iCjX597NjBWYw1vPQwD8kNxNi6zm/FwD51jvLXDEtTNIkbGfbmoSDI
orJm5GoxUgPmu8FwgVY4boqEzThu/Zc2nJ9zU/d3WudHQ9tbH+AQO9W02iUwgZhZIX0NpfeooX7I
IEJTOIM1SbmT1/7UgQYqe+oSeegsK9+EE7l3JV4kFsH1T8EhxWpNXStBA+Glt7YmQtbs3jKnVhvb
oYIQWbKFlRCuVY7NzIjhO7pOcFcXLQay2P/tjmDWctxKcDH4BKv+ouruIYJsvFzfy84xiAFw3up8
uqCaerRoEh0AekSZ5lCf1aawA2BG5s1FE7DzMLD6sAKFtAFehJr0PjAtyw/sovaNegRhJGqksUBX
kpMTkOrFiBT6ExyiCm+Jg40NTKMET34r0Ris6TsaeraVTEgu7opv1aI3YIudr1MX3J6w5nMUNx+V
5z3jjn+y6ubqteoFs9pr6wGSDHVy8HMXzlPA485ZpupHm2A7A+lEKof1PFZnzV1iE4X1Z90huylF
8Yn3cywRM2VzsMU0yqhB/9QaybAIWBos4vAUQHSxRbFKIqeDSSGGNlnthBmPGFCJolDusTEZjLVW
xAK0cIJtKevftk3HNZnzvI969pbho0/KfdZZv5yMZyurnvMBmVJXTOjJI+c3K/Y1esVz0oWsbNQy
nNcV9wD+aMxIG2JleCxVz4XXRN9iXbOuUuW0a+xO7FSJ/yVTa639H5WT4ZbQzaUo3rUpUPuxq1hb
XA8rYBlP1htTzRo9XO6zSnB35hDcidHfLddTZZaH0vTYPBJGho4CAvicXePsWGgDRjyAxhyltHIv
9gD+Q8zkH8oYdRZzY5Zk0ycJyw/kYOFL6BJmuKYJSwc7Rc86YLDyx2ac8Nua6WtjBW+iIHm7R//Y
Q9KlOXRYrcIiMCr7U3bm1cBO0lksv1ILM7CXHBxhQ0D1opILAqFABUJMu589eO5NuuTpDMTmRk32
5JkMqsDZHf15vAiPeW6py3oDDB8PIZlEtQtPp5VXsq+R0WTBg0NoU479qPYLDank0AhwuuZEg2LH
943XPetUpyhJ8q0suJJdu5uBeVKCdiEzh3XuogvJSihVXZUcmic9eDzJCmEAzhc9UcZwF9/0qYtG
3wkfu1GcgVae4c+TYHcxC0bvHsR20LvTb/6BjzyWVyOqu1XaxD/wzh1BUrITbZ4CN/nB+zFzDvfg
GRjPxoTf91jFQ7oTQXIX1yGt+2bo93ogJ4blMNw+J+SJskHiCokzzJYoUx0H4soEewQD8aW1YAmE
9e+kM+gMH7CpP3cNKWMhO9/O4jU9JOLaR/cZo1HUd+2jK+JXLXEEtahx6q4/akOTvVHqqw37UDGa
4S7B5ZV8GwQYEIwGv1uiFVgSpxgrjfHsZuaTn3Ax2w5yKJqfX6bzAC8T97R3abP4V2CNFr5XfWM+
EfFLds9WKfqVnFBkYb0DkYQi0pu5pRCk8jREw89WlDezGr6NFb8koP8HaSMF7vCc8ZdvPCWvkV+Q
iMOgXPX5d2NsXiwtNoMtX0rcBCQXe2tcOLWFr2/IzFvATQDh72/QGc9a1wRXJL/HsDjDqd8ZdtXh
4eFu0rH0WSOYBii2UVnfQfhNV2Qqb+3ygdocM4Sz2GaLF5Mfb3sq2ZoB+ppUYDjMSU4O+n09r/2f
bsJZ0VM0e87PeZLjFl8UPyRmS8USdEuiJfXaXHirbiZnhQ1ZmBWLC/QtiM1fKlgQE5JB0Cx7oC/q
LrCHnT/qs5rA0wz5fCUkAn1gs5WLqMsmjYjJ43qws++kZJlmeDOX8jDv7ojcHdP8KvMAy6lCkNdX
zrbpfUz+iHg7C7Vw8ZgN2S+0JEgxUKj5w/jdE6O58cbyOhBxFC+vrnGud6CsFntd9IusqO2gif8K
FoJ04jfU9qiNjW9uyww6bX0m9EheQj1sCLjt19QrD14R/BzITKFCrzy2gD86O3wdRwC1HoO8IUFJ
BHbqEDPOXLXKfC+CDiOZiPASetNxrAUgKxh6YKLvRiO9ThHlhA7WtK/49I1gE7l6bzrzzaI5w4NL
Gk5QI8sd+bmpvDcLUARJh7UscQ+VthiOqDeWDNF6udpZAVr71kNXEhJpGo72R6gZ6MBj+JGL5hGr
A97KhPX5e0H8l5rGX/7YbQ0U8qj/XnD8PBUjIgXcwB8J0po9MUGndhb4BYEIlJh/65A4Uo6GY+cf
rNZDCDeWj6K0b3KOzhC5opWVr4QN+9hv3CsWVsT6fJFXPPt4QVjvfJfaJtU+Tl6rmQvRRCiNUuHc
kvGyUU7FeYfLjH6n3pMNka7ymf66cLhuSAZDJw5dvJ9n0kGz+t3ReY3shc+zoMC3D+HqjpJirUuT
uxtXiJDNPiyyg1st2SfyNLj8wig8X/wxPzfI1nnGP2KLDOVkdj/J4Nm7iolqoo0fPiuLdeUQUxb5
R52K+y5DRNXW2bcOFPm+rGgUW6IvUu2tTRPCicYyRpJCYZ9jx970PaaAKi6eXaYMG4Qu34VMnotp
IQ819S8xMeTy6heRmv42qTRMlyy7Y6NkrwIM96MpXsqBl2tUea8KLm3lvcQDglWhgrcUPNbWiZoP
2yPhxC2rTVgmNzcPfhVFQyqJT/mkElAu0/9i7zyWJMey7forNM7RBi1oJAeA69CZoTImsIgU0Frj
67nu9er0YHb1e+T8WVkhIVyEQ1xxzj5rE7x2T+D4sXtUE9obrCyMYv4w6poC3ki9rY0PEOC+OeWP
mociwflWQLJF9xGhHCCqTotYmN2ja5rM2wr1RVFU2q+ROyFEzz12vEWt3BcwZTaDH8dXwbEQ1JxO
KNiw2RkmhKYoGch3f9Xc+juhL8NT3ybL/dHFlJR03XSdda7ueyb5yBjHhqp6oqYJeVis3ncUSPkp
qinXQK2r9zZJ+smkHGOG2e1Gd2Rlyf4cBzVhfJRF33IjQ58RvTfZehsb6RdSM7dU3NyASfQCSqav
jA5SBMZA7UrapANdRuJ3fl5KatLws/66usYbnm5XlYXWRcvzrwMW03iLUqc6h1UAyBDU4/1URS9W
NQMCymKiegbtLikDmr+NUpqPRClUX7GJ6Xtk6stkfrXSNaTxqu9DBtb8FCpNF4gIQArphOLorrKI
K83F3tMxiEewoMF/IpAcFfBfVHf5nlI9q0aUorSEIXboHbAutq4YkStm4RJhqMA0LLtmCh+JYfUB
7qi1H1IDr3oi2RhbBhUiD5WBFCXtaOCWOP8isri+10d8geDEUAXwTnbr0XYRvColpk3WApkE9uVL
pgmJXPMdgP+XVEGFmOfx++xOr048/iC1/lNfbaG+/Ug8quZqlXMVh8h8SCGSpSYI4I370ezTA7LU
L5pe7Bdrumb+fmXrVhgsUfuG6BfcN2JQHEOJqdddChYvcV71tLjCQ+lX3NPFLhqmN7q7sTT3gIop
Qt+cPWg4MAboMb/HvZJgfjrdaGp252kjxeix/dHnFA2UDvZDmejw5oB+vBpEuejUitrK4ujaaLAW
taH7H74iivsAhByLAuY9DS4ANlSJFExkqsn4H4kvVQvzdxqcL0aMNXn4MKHHwMMzKHsUFBViW7Bk
2Qa/yQdkPRQNEqQ7xNRQW+nTbJaPSxTR/QchINQAd7+IyQYJn1jobZQU4ITOSHmwLL+xZmKjKC8q
wDFr7NxNmIbpVEBtlqZDgzczCepszM2K3agP1001fdVR8VIxUh2GVd+4qvfdjJYvnZFbh3Zo7pdJ
e1Zrl2RVeq2gt+HR5QFzCcxT4OjnkL7WdSqCSdGPY8Iz1Wc2yhHtIVPwSp8HxgNrch2XtFCN96xr
gFYqqP5bI6GiRnXMu9Yg59Nrz5kTb3GzBsEh7J2m4pA6BcZjj+lkQg/KxajWBA9jp3SACRFTJbkZ
0LTuQLsMgVGhBF9oozyPZEf4LZy0/jgUmBNHMRLCR0WFT1USjPc7oZ6zi2tjQsMSFs6TYcbPLvyP
anJua85rVA9CeP5zIP+pNbgz6i+mPv5M4vBHtE6v8As+hth+jkzG2557Yv59D0zsV5PVD6HrIoNM
QEoTEA2Q+fiIr5GvWN8hJRw1bb5ukzsS0P0WDsnerciIQFjTjOHQQBDnKc6h3E1LtU1s8kdRVT/i
znvqUwJyWcmk1lOpWCOL/V5AjeLhnBVmfPG3uL2Dt2cFER6zlENCIUuyL/pqdFtviX+mrrkbokeL
fk+3t9+HScMO1EycAwUQviy+lgswVoQZ5GoKDce3bS3Zys2ioJaz5l4noY3PRInxaRQuQprblKdR
RCK86C5OGmQ8Jbw1r65/yPflc0RwvW2iDQHbf352Jb6+BOuytew2On+f3DdDe8AKY0aYROnqSX6C
K4Ie46ghz0JBTNWJ3r6HYp9cTDxpkCo7MLx2WvlFM9kIKbDvCRZhBaMIm6AIajy/So3exgnppdfF
5OFkCXSfdV/HZS1PdubeEfwEqHIOxkxJRh1T5vdUe59IvvbolVEEd79/Lea5OJNZKI2x1ShO/W+T
VSjpfJnc6RVzQeZFh0vFTQsQnpOEUhlPE7kqFpUSlZtM2TfEuem8J2w85M/KO8Vct59W5budBUYO
Ty1AkPMqmYStXdrJQX7f3HUkbDsxrHuh9OYkz9z5LCUYtFaWUN8jUT/Js5L19PldrxF1Efvk+Zfv
kGty3/l2kNtyYQhrTTAHh4aKxn4avsgLn0D+yige5Ua43A3ySDujxSHphAudOBXyj9THlvPTRxVI
TuEusFjNRz93W7fLyfmKDzFLZ1wp2zF2hRda3HWEQMr+GBnxrsQvftNDjaGB5YViUaS2s1+jFWxG
w2VFV18eKLsdbBiGZfUvX/zpb5CrqEFKX9NjoZjlTzxfvSRGOIqHkr6Zxc2B30F1GlpgDzbQq/lL
niPLkadqJtyXgUn4/dS4uhPieChO6J9n0GjiW+qWXAX2lhGXyMlSN35ThkLdXs4wj8hJd1zYi+Ku
kn9SRfkFQrQR/Tx/y0i1cG6vKlaCFqyvruBBn3Rld36peK7kO+Un/tt9OKys5BxiTKjF80FGn1gC
Mn35J4Ozcg7AJkg5/vMhEy+AmsYLTIbFdbSQSeDmnQdrgm8kyuSbbekQlgqlDde//V67wrgrxuTA
Kw1K6cV3y6+Uf+2a3lACC97CqGxKyeSTJn+xDHNe7i6xr3LMrWiRLH11tqHTTLvYye+dSOFGlHee
XFye1k+36HlVHl8Jg0J2FfpaTvb5LX1s7ZXnvit356taNlG316P2eHnC5c+Tb5H75GYk7kJ1BNzd
Z5wmJ9nJY6a82eUrLu//8xaU2/KqybXze+T2efWP43Lzj33n27ZubPuvpqcqGEVZuQlVGFBVrh80
qkADFavW8/nRPWvwIx027kIBGbajrtUxGxJXfIIhRE7wrlz7B5xgCFeSGM0ZBlJ810/ZQ+kah6kd
rizcKk7EGh8o5ak6CBTQwXpiRJRGHgwFclujDAdlAb4gFxWK+lOrtUBJ5baTuzpF2SoG5k7l9IzG
KG52yzEmCtpwRL7+71dLTON3k4tFSV6vSEEeFzONryaxCJOJXkBuh7qNrFOuDjpo7KQVUqYZzgT1
mtGVPBBFdBS2C2oXJ1AgQTw+cuGJW/Oyedk3GzOnWB4+r8pDrrztL6//D45fPjmZnepgtno6X1u4
te4ub//0cedVR/w5n/aev/rTjssfePmUv9t3+XZ5dLZxVw5b+BtGR8H6f/yjdXFz/PHxa1tGIJT6
p/PHXU7OH6/79KdePgay8IzMnLmUfLX8+pSbS8vVb3FJ7THQUOJWn1alP5peLB5215YvTQZl+kWb
W0q3xULuk2vygNzs5mw3QF7Zn50GpfNg89uNcBkS4AARrGBmaFEEqlB0I7J2iz+Gxv+ynRW1HRCo
YhAq233pPCgXZ/tBabfmtUiWKkN7kJkZq5jo73vReql0cEh0mNS0sm2DW8dYzIEELBo4d2rS03zO
6TRyCAGgPTqYmbtlvkxGCOPUWN3KhE4k+iMVv6IqKe2DrG7LqTjkfAnrQrktC93kJmLmt4LcwVaT
9oXioZVrjCT2+Ky3RCoTDKWhbIOHGZiZt6VK0Tsyyk0pYECuoBnUv9f+2Ne2Kky5dMIOrSGD1Wtw
j+ViQgB1Ou9L1XkP4jpQV9OXx0bTM/cxHlbyelKQ/pfzncaJOV32IZTmHrBALyxLCvm37Rj9WhZV
+jMIQcRoIv0mt+1Wfw6rKtzK9JrMtpH65oTIy3zJvi11mwXMrokYi3FdIxZyTV7pP/ZRTdkRGGy+
p7J7P2fgzuvyQo8lMbXe9QJ5OeUlvmTkbNkVnbdFh2WvDL1KtJIyGZfIckW5usiiw7HDNzJLmp/U
utfUaVOvaCrgzT9dUbkzLStis4xVB0XlDGAA3O1tWnlpBGmKaxuO8C6YDILwA5AKq7bInyyBeMrH
vpqu6irtj4v9LVSx+ZRGhZfF3+0jAnNQkg7vUM3oTgvCgvOix4mPqKSBZ8DvfUsTYZYYEV2GqmBu
WuGduCYfRuTVR2KQ1nbqxldLW3nc5HWK5CWSq1SiPYUU6kJSFK6SlyshL8zl6sStxiTVgY8gL8Fl
4YjG6bJ5fih7u9pmS/ZTXgZ5gf7uUg3i+kyVXh8iwl3yotS2tzPrwt7LJ+18ieST56ajFQB0JCUi
Km6QGQVArZZDFpa5GmCC3p7E6PxoKSj/JPwlyervIZmE7STOU6Rx2nPXprZfbp9XvcgZAzVm/ixP
oSrO4/l8izW5qZlAQ0Cb+vJpSVLdhU3hvlysI70FR7BAPjxyoVV2crQr4me1S2raLtw5MLj6ME+o
iI0VTcdfjoLsWNWzw1xOW/KXBJrl0VW0FGFJtZK91s9/mIxeNuVaZUJ/sRSFxAMDCHmnxeI0KOIz
/ktaUSKGW/4TaYVhezoqhH8vrXhZSI6X0WfrpL/e85eqQkonLAMNlaXyWY6B4OIv6yRN0/6hWo7n
Ggb4X/xjL6IK6x+qZqDA4D/CU56wO/qnqEL9B2WSjqaqroHO1UXw+b//5/f5f0Q/q3vGkREk1z+2
/xseRvd0R333v/77H+pR1UWxgdrDszTEgijUhbLyk22Stupd1nrNdGs0r5SHOIxMqSynnMsy79Xi
PxPBoxL5rFX9l28Txz99WxMZaj1PfFt4s/yaR99+ruYNs47wAVQUqRPrpcquohuM6h+T2jdf623y
Ez7h0dwVA3YkgRvE19Ozdk2M50ixfxUQ00Kh3GO5evXpIv51nj6fF2Sjf6jfYIa4LtdNNwyTyICl
/iFqR9Gm5YzitRungzIve2HZAXsMZCmVFoS8MRIlBcRWkBo/Ot06w51ZaF+G3/2xXEsjAtTR3FKW
rlsa6HtithjsZFdyMeIXD/pYfWuE0ay0l0WGAMUrxZlB7sP+AHNPe6k3Tep5myzpEuAlDYZrLlQC
2bjKhSuDK+U6plsEfagmxBz93N9dxCiyu5ObNZPb0mX+JscqtkBMECxPqEJgKHBZDGI0sThwlCOy
PbLVk4uiDbV9TbnUZVerJZRNrg6pV06St7kMC89+1MOA0Q1sScY8YrRkOZN+gJwOjuh3p2vLrvcy
jlopcw/iXFsonWvDvcE0TzZ7ssOVraBc80SnKze79rrqNf0om8PCiIGAyf5CLmStpoa0YoMuFcCB
orYn2fU6pUmg9LJdmTlmL3P40pC77xtV349a1oNb6OlXLfUGgl64k7v6VaRUXN2wt8zAv8khW9Rn
v9wxBU4pBnByl1xcNrUmJffFKAl/LvK74vdbYoE0Y16BZ9FPyKvittG1I6DPl1/5aaghV1UX5U+x
pl8vv1DPFEZvcptcDtAZFVPuWlDRwgazcXeuuUkvP1auwYcCR6Pp50EF7j1/jTYS9DOkAFYqZhqm
b471LI/lSRgdRfpo1DsTCW2nnDvA84yB2Sgo4aF6Pm9SGFOelv1l0HiZOehUzIAi6tAMCASUmEdw
xd2g97jnz6OU83yBUr010EgV+G4HlHuOFArZvAbOsdUTS4kbKlJlBe00OaKQtVwaWJAkNWZRYJto
LTwq06EIsVwPjvguedtKw+fz2jo8FFbY7+S85Xy/1oBuoGaJP6qrKnfXhe2N/Guq31MYuSlZFpe5
TUjo3k+q1aIsnJsmdGkqioo7R27KxSwOXDb/eElu1pnfdotC5RLXSxW+8FGR4cNBjbSzt71qr3nc
uvIoHK329McmeVRycl6XbExGTdhsEWgzjFDHzUV8oK0Ruqnz4fXy8XJNxEkOA3FNuYV1KU8drrBB
a3K+po4J4SIWck3uW+qZ5rtsEzPIRhAbcueqDZFvEXrcng9/emWv/lRGpTiSiipPmRj8ybXZTOv2
Va4ukYzOieNyu3EtVATNtO3kqF7ukwv57uay8/Jp8rDiFpqf49K1kWceZeRf59umyJfHTv+Cqe50
bOhnEQ9SvnKKrFpc7KLxgCySMZI/zYkE2PL3j9aNMdt7kXp1PmoyRkMzvIhWT76IWKa7TVrjpUKT
trURmQH52lriQ86vla+S25XG1OuyKdfkvvPHfXpPSZxyv0z5ldbqzh623G5OxQz97z7msk+fDBd/
krb/4XQEmw0P3kSCYTxlKNNWy513uZWKXaq4X/OYTKDcN2n4sMm1y+LPfRC34bhYRrJXOBsFdE7O
gHhfifJ9ET/+b98r33Y5Usn3Xbbl2p9fJf7Cy75oMKGJcBoWHdAZteUVrdl2FB2uwUTbmev8AO/5
lUImC2Aik3W5mMQkrwHP7OSKPtf7kfpKixE+uTGY0wGFGaOv9gv8IpTUNBQsXFgyBmXIO0m/vSxA
xNany6ZcK5k+Ui+FbF98jyrG+mWXzhAABFuZAix1S6QYy7poaDcyvCoXMpJ+2fy0T/R6bdbMtFci
vo2QQ92WWNL45QStdFgaHeHVekgnIJK6Zx7dfKh2WUu9mDuPR0VT8WCMIZrBAgM9DBWgGE+KOn41
SVRl2adcwTlu25hVtkGa4/juDJkD+QNOTS0TTGSfhzJJ+q1OxSvOLzQ1+P5NDNnEaiymVHKB/tjy
Yxv8gbtUu3laQipQv8tzYxnYyB+qknBhp9/m4ozIs2SL/i5zursUO2UKSYiCFZP1a0iN5gp6FapO
973p4mg3UUzgZd1yAOEPMzo6mdFTnPLwdiLiIfFYHqIrNRjr8EsiqJdyn7gdqFfNhV0Ef3CnrKhA
9GvykrBjG2BpZKIebM177hnrLosw25uuqlbLiEYz/bSi+Ag1RT9piqGdF+if7ohfZoexX4gOVe4t
fAE/1tfHBnjHLl0IZE/1Fww+gYhrTruh6s6H6+Y8pGZbk3KZcY8Q4W65uASwL/tU6i2gTJbZv6Qx
ZKw+wesGLR9okAQpErMN5daJMbyER4X3cgzCNoRt6egZQKe1A5swRXek2zUwBhnjZQxUgM06d/YK
bfKcw0C0+Qvua7HVRScnF4QACe0IFbXcLI1R24P+3ZeV+aOetfsyBzORucp4kmsN5nNCh9Vu4oqH
sOAXiIwzV+bTNgJxQNfn3SBGuvMxl6ZjtFpIMb93yTeeP6MYRoZk0K09FL0kcTvRCTVigX8G02q5
Opgp+OVk7DeOORB8UScRnZIvrTN+h3yRXJtFIy7XLgfk685vWefkR57q3Vbuc5rG27utubNrELuu
WKgYLnD6xCo3u+ZrawkVYw37k9znKCaH6/Z6FKJtuUsejKMJa1nxMojbUTASE0JYQeLVcdUtmEv3
WA7W/Rza5o47hS6dKhkE6NN+wv4RBrrc17c/I5ciJx1MwUnusgpN2agGhPlevOJy4LI53dWMcE2E
MFuZz9+6yoYbAGqvs0eSeZvvo3TXG1eat7Xc7fRS/iQFcTNhRUrvuO829mN+y7Tji7INPT32UeZ+
EYVG8x65BCto2hs4O+Zmab+gAmoTsOl+DXcloqz9edDfR4SLcbbP3W2mb+Ps2UzvtHRPoWuBHUl6
5+DiRvpj2TtQ0ijzUUKe7+syvW3m62G+pmwn9DawKHvlSJzPth4i1Z+8TZQcswKlfRW08y5Ep7Cz
T+U1rKSVHjvov6/wvbfFryYOYHvB13aUN2i6VMZNuJUdrTRFeHu3YM6Rveitj4Qw2sRPlG01H0DR
EUmN+uOA/hMYgRYM6F8RwiG72pF4MI09XD1kJ4Ng4e6yHkQepGo/fWrT+079yG9IDPrX1ql+d31w
bD6GgF6QBOvJOFkB3MZrssO/lp3x3qEB3WJcfm/REsG7BMs5B+5R/6E9lNvpmL2SwHmG47eZDx65
wjvjQLDTL/3knuSQ4tv3TDpbXz26m+JGO9QfCRPL/hbNX19vgabmyQ6nHFxn7Gtj3OBlqDHC7jcV
xNHNB/VUd8TIdusjqElzmz0ot9HP5Uf8XP+qrpvrmZl/ADb2tUTywTT7qYdKeas/dq/m5md/WK+O
w1uI8Nmn/HWfBPzBjENO1f3JmA/OHpjsguF3hFsvXdZmBYEE2xxK2CsKInDfWK1hD9UCCG8O4c4D
tpLjgzK3YJUC++uab8w+UH+Y1UMcB8u3CI67uqWQmvgtyklw/dOAhJeLFszQTwgOzCfh7tYFq7at
UV2p7Vt7de08ePys8mgH5Vd7PrnjFguuI3hxBUn4eqii/QovfiSAGzhPw24Nr3FaeNA3YDp281vv
Bd0PnfJJdMWbDOcpDOrmzfI1zyi72vXzAf+VKTymHbq4LyYs43fBd1h33/pik4IqzA51dYvq9XuN
4eK63cb0pOJ/wF7Lh/MDWCoS8cq6yhA5qVchQ2E4pncaJm3PsLOurMdR8ZUrsCab6sX6AZQQj4UA
kJh3HWIxuHG+jVBTwyB/8/qNgrAtDZAemYfxbXn06mvdPKjXjL0e8jeMRns0wb764UG3OY3vKndl
c60h0dqP+zLbkAmOjjljFDuI52BBiqYxZfT1l3LfI9hGBvhsf4wPxb372hznmwJY3OTX5TWPvzIe
3XAzfYXYX4T+8APvyp8UAZsgBdFs4WaPV161M809fyEfn09M+gPtxjgJI1TkpluvOIDgSn6qN9O7
8j2/N7fwDk/Jo/4a/QARnFC0gfgwsH2IJbfZS/NSXakPwg1mF2/Jfta+fVvhqeKvr/nRvH1evlhf
lYNxn/4sGxAOMEN9a6P+wjQdANmu2qJ1p6Fpn/r9+KAfzCv1iOFLC4NnM74zOwZ2s5l9cwu6Gl3v
LtwQud0Mj2icaAu1gFlBigNgvmm0TU+KlCabCcTD+Aa3HFmjhJ+aCNiuoUTvoxdTO2H1/RXmIz+9
2lJtNPo6s18geb6+cw/lg/cNmfnzvLU36yF7K/YWuROUJXdG56tIhgIazU10KrsA2akZhH51zeOW
7gjSHaKMIBn3IQojX/MJfZEV9HnyKXpcb9M4cPGH3s8P38NDdM3M81AeVh7UPAsAXRzU40TL0+5g
AVH1UhhYM/v6pvnKOT32V9hJZeg3g5I7NTpQVhONm1zdpDzW995rowYLxSxR0Bi7EK0od77uN7fO
IbQCl/twTyXLsIcWHsDD/DbdVO0Tc68UW2o+0dtZL3CJK+69IjCuqSg/NtfhrjjZzyZ/817xtcOc
BXdOEThXTb2rDwZ9SmDSqwcR4UhMUNPtz+Uuu/bezfvsKbrBNgwIc2Ddzjk1i5fuzy0bAj6yizRo
NooxB5KqQRE3HUwmjfBWcxnY9GKmElbUiKGRxBZymgw/6WD3J7r7aqcuY+uDaU86FtP1sDGIgJ3g
MWDBI9YiMSGRa5Nl9OXhvOrh5btN8/EK5jBQYPEaPFsYsP/7dxsZ4vymQz3q9FYK5sRGhldBmXF+
oa11mFDF3gC77Z+LtFWHk2IAc5dr8gBWbG9KhS2CIkTuUHbNU7SuuzjL9GNH5MqdFJw/V5OWUq7O
KrHHzqopi7DNztx2WFxAo0AdG7njfIopbwDsVQJwsw1iEKnchpo+46iab5YMSxe79RhOw3fvTp5L
XkWuUY7Fzst2CxN0j5QHC3sz39Q59F+ZfKZCG/2USHbLtcs+sPhUPrfDfaiOm0Tj5rcXLjDTE2a6
DZ6dm0Wga8PoLhLeAq6TMwaxSxhOIg93Sf71mXXbLIq2m2Rq6fdCZpMu+3TSr7tYeMuI+cgsU4Bi
rZU+AJedpt0llF9QlS6zM7ZO/YC5mgcZDu5FSFCu2SIaDMwJV1DYopoNRkA1QvgkhKbqecxA+dFN
AK9urlpV03amQXs8PONONR2nZNqBPfb2lwCSCrYMNrYtHsZkKKi86tdTAZ8yMPqWVh2cKzAhRp7D
mGxmazDOm+qUjFCHrAdvxHQ0AtAfFzPpYaivj3XrNjtyADPKbhbUYRt7I3GRa4kr3prWS7HUuHHm
cwVpWMTrzAxbRSd0axy1hHpOXLnL4rJvHNXlqIfXMu+nSdGNOVTLZjGbR7Xrbh1mPYjebaA1dNgy
RCdKS6FGjbR6QmVgYvzOQyuDx5dgsq6Pb5bl0LACDkS2NxsYvfRXzH0x4bKbj6XPPJ6RoY/RsxpQ
U0AwyYVaYKhNgeS2a224z2KaKS+wXFw23b5K+JFMDEU6V15emZxXFoeCMK3xrKAW2cZlcQnvNCLX
dl6I7KNVt+yMIjxX0YD7RgO7UgEmzsRYRFhlNvK87ar4pPxXMu7/JRknWF1kYf59Mg6Ra/U5E/fX
G/7KxLnqPyzN9FRVVx1L88jt/M7EueY/sIin7tmzLVcUKpNv+2d9s/YPgtoUUlL+YPOPZfxOxRnu
P4A2qqT2DN3WHPJF/z+pOJMP+pwdMx2PEa/OLa0ZZPVMl0Th5+xYOCnRCGzPOpIN3jiuudyF3owv
ugUOtIisD2MAGeh+uKP2pfYqlYJBM9twx782nlvuLIqvCGRG4bY1xyM1PkxGOe4Z6brL3PE+r4Cr
adMcnipgbwcSPxvLax9qzabKZSSOoU2FHqwhJXAGONcIh9Pjmt5WPUWRS05pp6V+yzIMKJzSJQX/
WFb7fFnjQ6GJMuaOOEk36Ocb/f/KVn7Owul/c0p0asstzgoJFFtcls+nBGtBkkwT8a1VcRiL6zg6
R7lyiy3wsid4uLdLHROzrga0shpMQEGlrdmbAkFmg1839TP80r6GxDBQnbem0bVH0ivoUsY9GLHv
IPjyEHv2K5y0+vjpzvu7DCKX748LSl7XciFnWDZ5WtuU6J5P6c4w1vPaHrBtDqPwtWioy6gNaOOz
jc9OTwx/WbW7kok3skg6iIZiR9SUR7N1X6pUmfZaGxn+HFEGMU1g7Z0K+Py0HAb4JDb8XmZY1kbH
aBHhNR5vlE4bOkLmyo3wi6VAoLPyKyPHi6OgZFrT14dEazqq09qfBfYZfh32V02eQO2o5qtlZNyq
r5gq48YSz+6rPkZPTt1TxJBoR3WtocLaRy1L4Ze79xGRHTB/w7BD6fO0XmOvuuI9px8LhTk7tQ8g
bjGNNvETNvAkBQgs9Ecfbbw2xAhxo0Ws3LhmUPA+Urh3rqK1Ir7fkuQcPd/uf+hxDGucwKebhssx
yqOOiVRxyE37pZmYL2pdg9MQOGdbea6bniJJXfneDxk0D8ZS0AeHA2QTIbr0KLkLmc5Hg3rdwI1n
UEWNIhiDIxDyx5JSWwIJBZEDPkSpIuCxg/kAneM75p+pr0/j3kkxscHQ+T1bHunKTT+bzXc3PmpU
NdHa9/eJ5eLMUpsMqgdKtYvuKivcXZSn39YVG+kwB2XYUoPSmVCEk6K7aczV2KkxhdPWqu+dsnxf
swVHd4sY5ro2m2FsX2ur5VpOSR00AxOmpiJ6bLobimmuCg/34qIvmZmnOAtgc2LcwThtAg2ntlC7
pqR/oPjjq4uvgzDx28Icpz5Ko/iHcVzh9B9h2wO8gd/Yr+YuTsp3xaZgswDht2H4Ve5Qej9Q7EQ1
OGT5YnxqR+y086Z8rhfzre27Dydv8JIeXh0XWtDYlz+6NHnQY2CzWpLctRmYn2QYX8AVfFutQMEr
wO8B1wWrsm4j/K8sM7yqV4Tes2q+OkmCu4x+06hrG1Spvk+WsKQ4GcevWoPBVWsF988APaVyqaY0
lyMmqTt8o/2sH+8WqpEZC13HVbvvoZO4M4HhrP3u6A9AME+DVzx1gNG2kTq/K5q1bYbhlAG6F3Sr
ykVAUK2LPzPHI2jcgLJ2YDHAaFTi4WgVJcr9Kg5M1XxxM+dRaM9NZb1Oa+SA2DsUSPojmA1U6Q7w
DMak+pLa3Ts+jd/ifNwTr99ZPEl+GQ9vvXsw0BH6lUMZHLCgTtMGP8NViPFNuoHMSMNqP64VAkgn
/4C++ovU0VsLo7g0jXeli0UAmQbdEfGA2btPRus15XpqKRYLYXKVNQTU2uYJrqEQ1907lvUdR5Ia
L/R3c5kwuAZEj5n0Fzetb1JPQRMYIdfF1TQ3221vMmiCEEThYEiR4lqM+yLSfpY8eb6LMRWF/PnT
kC07ICBMh23US5bKHFFfK6Joc8j0CYly51RfHHyStSzjM/o8pdVgmF7nxl0FcaMaFDDB48PiuPfJ
nD2k9nLrGcqhdpAK1C4hfwvuMW7NNNd4+k7d7ZJkhm9HVAdTn3rswuGYkpWkZudDt4prpYy/QrTA
s3iZn+rc1jdrCIAqnNT78/dm/boJ7WpHJQkD3fQ9z5yNeL6XrhJFnPFVWyTHMA+3RqpuNaKCqxl9
G5tq8ddx/pkXYBIohuIkGfW21+7DWnsQB1LPec0m6Kez96H3xGXAV3RTyxwypBTedd/cGQCXexVm
R6fzBId1fF2PiwrDoNEYu+OhVOXrvE08aFjN0KFHU1Nfxfap0oGmOXaLwXxsNbvBjh/DCVOyNBmO
uk6TGfeUQnZatNPM6Q4d4bHstRfD2pppm28yx7m1neol8lrBH3+l3jX1qUSD0vuuOiV8MYBia0Jl
E0X423LAdgdiyMYB3eHXA5CKoXceu3asEX7GAZOl9Dh5LlRfureAGt2Q/uvZSPDazTUhWtOnHWC6
u7xun8N4vrcd8vJR6Txr2EKlWUf0SmAgBuOHQZSz6omalKzgESQ8ZkeifhxavOZLbYIe8lz6QJdC
zth404nykVktN2lLeNZbc5oQsJUzfiZwp6gfylbCoOv4azaGBzvxUAMUHzYA+NPcphNl2zZ8QkJn
UTILPfBY7/TFuouopidyXWDKNDzOSjX5kbrQvtD3LBq/OdO+F0DefIMIloPnqO8Y1rdspuwE55X3
mvBhGw83Rjh4WCVXJVkmdY+GK6Ee76Zw0AfqOgHdsV0gTiz4QXmLeVPrVHkv7tfUmjeK67wWAI79
gTnD5i2tk/elwK2TNOq7xUAkZSbTKnqPkxIFdSi7y23WOrcwbGF0DNyKdW/fry4/UDUiO4CvhBNK
dqA2qr03RambCkOXufXku7XR44OoQtmFbHdjg1u/Apz6Y3XVx2bGXIXfQNKGG17pujZw8PoZ1Irc
lJdvJrv6mcDT83OtUv2FGjbwhvtI8yCNE0crBNXOtR77KIlwvDs6M0C1tnDuVXPiYpvTjzXBha7R
kXss+hOT83JvKlSyku4OBsd5nGx60Mg96T2kG9U34xq/a8sgochfS7sVrv17btvr3uKWuNlZeXoz
hcPL6pqCH1kQ6SCHB/xSgLCcPuu/iVPXh7CpxPWYLOs1aoYfq8JDXMTq6+SISkUcKYCyvkRa8ZWy
3JgbHeRwpb06rV7vHIJ3vZn/GMuRwDujbawBYIB48GFz5Z7KtDfsoNdgBZc9heWTXS7ADXKyCk1T
PbukPCdA/7HdHIfF/qLo0x1iBgLk2SPDz5MyzI9U81oI6gaaJnKQxHo73uWvkfUkfx3dY2DiUlbk
0P3E1xokg/TM++qm9k+yyNzzs/NcO8nDyC8kbLMFvH9ww1t7ae4Ur+UPN6dNnAdOmMNzB4G/mz0v
vx/Gj3VEIBZlQ7cnSALVydja9eQEFg5pfbE4x362jYBST8r/CYbR1GuLvm3K+mnql29U8hF+gs4G
Xh0Ba46kRMc4Em84fNf6Fq5ftTaYyynpQbEZ+Xh45dS2CWt1xaenLvorjL7vc5jWW6XCUKwp9W5T
6waODXGyhRG0sYaxvs5Matd7l/ypzgwG4jIk8FS7mkgrgiGc9mtSPOkKPtKzkuSb2HQfU9wZgDZ0
XMaBAHGmfsWekkhJuQ2tdI8nKY+/Nh0ZlwzklLyfSdSG23LFEhqEGeXS05RcLzqltlkH8JrnEJNr
HKZhx6hfypKcjxYlD01BaWDmYd1bl6awehy6oKbiPO+OMyXPuM132J23xqZ2qWyddWrK1P/D3nns
Rq6tWfpV+gV4Qb/JaQTDO3kpNSGUykx6t0lumqevj3EP6tQ9QKHR8x5kICSlXIjmN2t9q2ZrkA/6
oRHaKbedLpiUBsolsgPgQsVFFMxaY5HhX8+h48fxqc9NbQdBpWd+V6CHnBn55GGc78EIIA6zpqQI
qha2xV2hohaZin4fYC7P7m/eP2BMLqmURErfPzhoGSzzsmywCf73J1gPuUSf2C5L0b+/xP0ZACG1
FUp7aHpE7NWg+ziVde7t1i6OZpcw7WUgohIUdvGibNDMaKJW5oC5P5jLD3T/Qvc369F8KGENb5vF
WjHe50H3p5ke0l+ENZNG78e4rMFLBrLr0oF2KEj0PNSmcSikBl1UgI6A22wfAHHjW6jJpOT28bxk
aPbpFL7YDuuR+5dfvsz92f1bRHfzxv1rgz3H2GEbY9CGXJgiLWsK8MRM84xC5+/VDOekjcQB/OCm
KSLJ6pJgLl/qLGV89Evgfxmo+0vHZDn1ztLavZfY84lDhiwazYhvoxcbW4ZFgutAW26WwLI10cbp
NQ6jfDMOpgzqyGcdH87PqKjQx5Hb8CSiCHZS2pM37BRUc8QjbiIgPoG9YCAA5zqPjmkkR7PICMOy
0XlM6E0W2JbFdBp0XzVplypkmBcnhJm1WbqElaAWV9Un9QiByjhuz0ks37pCG6kSyw0gyu2ErgkO
rTU/aAXFA7xwcC6Tv9WM2tlmBt+/dcboPCjnB/OF71nO2aEoqFJbGaIW2ebQkw9JwebF1mr7iXiR
oz/15CM4eMvdlutDWXOr6IqaKjB28s+ZG5KXWmz4aiVPzXKdtT1lbZpIPha2LU+mIcUGAcezbZik
Zs00U3oxtVui1YyTy6gjxp58M0ZCjszSQWoY2odWhelj5xPqE3HKUGqUP1V3BjPuHyubG1gLLf5U
GlRiYCTa12hKSMbRkMwaQuNCEasc0H30WIXwg8wsZTWUqOhlmMs/VsP1ewBhhtivO/hDaLHFHn40
WTHuxCDmC4eIF3hmB4aUrFmg8YoaU3gnwufFSWG0ddKnqasZnuRAsSKc3W3tTzfbVQ/EDvm7rI9+
OlU3HeqKmLZRxKcsVNlmdNsmWDD01y7skqtmDUSNIRUOetM9TnMzvZB5aQRZyfrJyc0nx/e9l0hr
y4Om+mJdmRjsm9Z9GAHZoQypZwVOiYq1TD3zXC8PSkfdMsAJin0D6v/cma+JcB+yGoN/0o8XVIbs
d/zwOqRGvvesrj1F4/BK7jt2JkLu5lk8eEFZ9umTJFz3nOTuPmY7CAlrepqmEr+SdIzjUNsfCUHu
/BEztWUz4h3iEX0VMgZzU/rcVfXmI6QaCbiJWYfWSf1DrqqNXcj6WjcOiuoisg8uC8nEsR4iBCt7
DbszLdKywmkJtB9ejJbBw2y7cDwBb5gm8NYoN6vdqKJjAtpqGxfhr46o5icDZFBaKrGbYka8s+Hw
ghnzDyXHbJ90O400w0NfZidL6dXJ4ciVLZmSMFsg4R1hpVkHMZC4JuLyPZyN7EmQI2KEskX4Rwuq
F2yFBQeEmkGOQjk4RUxlFiYVYT3Yc4arMzIv8dzxEayrv60cYmUaO3P2+kwfbzi1E3StCcVQi7VT
aJ865U2bXtZgfvr+NyF78a0fIT4U1pvyqWTGWcKKn+Sj5MiNm6g4GhGxIv1sHYyYbEsVQxScZoqj
xTw8y+STyGsF6SfaaF12lEUZPUJivYYW4HmcAiUNSLGO2bhbpXaqvYnfziqQjc9vMzmoW58Mwl2S
5kempYxeOjEyUICHwPzdHrL+tLjf5KOTFKCfZigYIfGIO3dqm7XXW/UuHkv4Y9p0o55Ot5DvvEOo
7eas9286FC3u1bm2iQRU+2w2j/e4Xb0w/V3S+e7VcTGu27KcSGAJjzbUold0VB+dMvSLfG+klrz0
Yx8AOWVZhAzKHCkYCQyHn8gCdY5yG6WcsWlMFpqC6ryTlaTIHrKgsOB6L4HYQTt6v6IllWoe+uY0
YpIXDuEDdecEzEq3deQxWnPt18kvur1ySIFnT7Ee89Tf12TcoS0pzzJ7xUAKXzyMNlE3hMcJmklX
n4qKTcGctyezavVHZpYIljk4icIeUOGCUPKPYnm4P0uSc91wS9YaDWmAXJ6O8kwLHHJ3jLVjRPbo
MBEflgJW34Q6syRNjqwmcm1ZEbFNQU5Ta8c8bv6UmjFtWl0zCU9ZwBu6z0Izm4jFM/rKYj21PE3q
ZY9iNzm51AevHPTwZuakMsze1FF/cK71HavmMZuPtk8D3xVpsckdMR3jFpmJAHtBh0FI+vKu+8PU
ssvuGXWwvGTZBGZ5Piphqr+eZlWTQJhbkhYd/TgtD/dnJmxG+sBu+OvtbsqTQE/zgkzghS8gF1fe
8qykD6fCR293dMfIot8pkcjxgT6JvDVJZu5KLoVL46LLNFOX3NhKIp9e3hfeS5e/P+xy799EbfbJ
ZR47aeaL//G59y9wf/j7E/7xpq6n7IrgO5prGdGD/v0pjaCejUp9/ucXNMCDsj5afrh/P8ViMTN9
I3b978/+H//p/k5Pc6Gzg6oiwG0pvv7XH+j+v33PqGmBY/nv/xc3LOg7cxTrv7/BP77A/QP/eN/f
bxojZ27SIWdaqkUuhNGKnWEOJGchrWqug/2QMIvN30I68y67S+VTEgkd65vLbnJ5ECGxkgxPMaLf
3/aWd44tdJMszKsNsWo0b25RqMBVPXfRSXtGs/3ikqC2SJerI+fVt8/IZ+NUU4UEVjPY0S6HQhdJ
GvxQjkBCzfzZXxak4digOCni6ZS3RImNLBYYAbCJT3HXjOV8kGr4FRcVqbZEKEbhpTfrY1kINDYK
/kw8OSaXDMzIHEWQCKnTHfVqZwARZVY/J8myl69RgDZBZPkPlRF9uVWGQkRlVyaxfwiibVXy0Iw9
Wss+EUHtJqALog+MpXgTHA9EpvXTbTWc15q+yJW0rx4tujsjWUnneq8143dWFBazj3EMYq232X97
fPduuliV9geRYMQ95rkc7Nc0G17iZqo3vek93DcIZQh6LM+Hb6Kj4InRGblm/S7t397IJNfx1K3Q
1d4sDkpnAqTLAUhp3P22S40gwvEk4gwdd7QzjejTXH5n0OZ1a61NwzsJB8R368R8tyHoqP/SHgxu
jygzispn4oFPw+iTL1+sskasSse+mU7/Rl64FTNMz5s34vGenKrNVhWioC7RfrWerRO5ltzMZnz2
jPk1q9S4N2zwl9Kvzp1s97WGXXOxO2Vhdqwh4uwLf3qqI1ddVfhHVMRiZE2GOQhGGbGThOi51gWL
WR4kQNN4JSyb9TVpsmDt0KbTDfj562h5aP2GeeudJMXWus48P/CZQ/gNiLyFF7tGUQqDSGueuuZ1
yqbhD7RDuFB+5lmfkzZsmzE8GH14bQBw+Mq/dGXDZdJayvOr7qUvNl6Mlaj8ZxIZ0+nSODaEKXXB
yLB3kwkUDyQclBfVoH0PfnPOcBHtqsh+q8Hpmen7GMJKi0JSH706PWFcLTb+MKRUr8mTZxIe47n1
z8pCjuXDz1dcSHZWaon11FvJdmhcpH147PD2NwZfxp/Qc6LCYeW17muWEIVVxSu7dqA1IRvKPA8x
QkUhHy2NjIuPO2iKX1IbxvVsqmrdYppGLhRrUJKLrA1Xc8oLWA/ovPyJXpBOHYWdv56efC3R1/Xs
/RJ9frMFSj5zDCFYNDCGq/ARiiAouhIJLCPFF89yp41wwtekEruSuE2asgO9BHoyxd/O1n0Ir7bz
gOM2REBB8GIo5xOakt8Vyss4e65y/w/s/2ajqvrog+kHyok+DKXqZ6tbLuyzMYAbhjqOieraJLZt
Fm6zSmHoBoL5vfle5RgOq0IwCCIoOnCQ/6z0kegdLinZPqtRRbB/Gu3eW9VzcyJhkJiQKPsgk+DQ
g+RnUFSvZl6CutQcEn0+c25yW3M512q3oGk5EqBwXf6FhICuc0rXRQWyyTrur8RYv3DAc6VxAcH4
slPwFrxAVozsmpwpg5y5OVZlQiE0wl7UYdwmi5wsho9V5FVA0FbP9sYd19KMrgWrAu5mAh6LHgHW
AlCHVl6fNHOTR9y586FkUPyjZdxzaqssxjhoEcc9StyXADJZ3w4b6WUfJKfPG6uQpG7L5jnMRYn1
J79l7cy4SfsoRsGCauC8WtAJoftpVgRKNcsLaaRAlgndvNKtsNUCmmpPn63jf0vmIfw1jE9vF0ki
yYmXBwk4/u7YQ8ose0qwG4ih9NahG70uC2m2XcRTdnG389x8Jwcyn90lZFRkd6USVuowpKQ3snlc
CadI19OQHiwvTgJiRm2oeMuv34kk8OAXN9JymOSJXd6EdMw2/eCIUU/Qn6xbR3/oNG3YKPh4xMS1
O3KYok2j4yswA5kXHIKmzc7P/qM8uuHGAbui3cZlYA/AGYdHjxCwigJcnGhN8eTHvvZtxuk5y6tv
uczTTZWmbD9kdbp4foTixQ9XtaUlO+HugXbWh9CcvhvOIMnYWTOMN5UwuukmUkbGPyMRtFDHCASv
5HUwWO9qjL4BOs46o1Pd/ZMxMtjWNasDJjLrDmRr7Mzlns5JrguaGQRrXoW3JS4ytJhs0/rEAZXJ
1jjNvq3czDdOPjMRROSFFHR4nEHxZVxDa815FZlxAqlYo9oyb1qhyIU17K+u7VFD9blcdy0/U17x
omvQ48LSvaVZgWCzbP2VN3YBZzuvvuslayqItLn/KewXFmsA9HxZcKGaOCBCXcKZ0p68BW1d1J2x
7hBLVtDJdqPlZwHE4Fz7LTE7MTdgs9M7GjrSgviLYmzesvyWE7gTTDNKPYnq06rNS9834wpK7ybr
r7peNpu6h/Ro9Rdfh5ANpkauCbbxuSRE+/vC//+nD/xfLfKmjq38f1flvP9uu//zlsgoKZP/iB+w
3Ptn/iXPEeJfAiCzQboAUWKEiOEO/8so75n/YgnCjRM4iWv+Z/yA/i/X0g02UMJ3yR9bYp/+cspb
4l8G6ylM8ks6gYmX/v9FnoMT+z/jBxyC7lxEPsQGCgOlkGX8w74eTWBWyxRf0KA5KWVn9btQDXeX
IblB7pSnwbJy5oCsTVgyf5GxVRwm7ZwNRn9VWwYR7oFlAss3LO39zPWjzEI24USQtICRald8JWlI
36+XxNqxUiXpDi1ww7YwT+NpxVDpkrinmjY/mPSjadFvyohcRwhL5PUO8/vwRUhSvWFXJAKSuz3i
dQMR1ftBV/QrVdZs0dpsVEe31zQHCVL5wHWB9I5Jo40uhy8RxcXZ9oYtzNJobYTjSUX5fB7YkM8i
w3wRN7dC0fewxVznyPdJYlkNOXNbDDzxrgzLC5D9ZjGduhvDfCZ3OAmsrFdb3VYXJJHzw+hWGhsl
AKtNy5yq7VLUHFPmY6Ov/Q1nvVyzfCx2tsc2noBTfZMnWb+qzfE56x0gzEkg1QhRtGzI4uq/5JTb
9JzdhI1MT8iaIpGeMfxEoC75CfVFDtCxRCK0wG2Y0Bga4/2IQBeI5A0NR0/NlPTplsSXNDBr9OXz
NL5YynsqPOb7FQGFo4O0n3SiC/YYdMpFbb7UnRrOeqy9GDhqp659c+Ph0bElqxR327jGykXvWsom
qJL3mQFA4k/cVzSGR/7NreaL6v1XXdRfdhmuVA2yPrPktssmGWidd1g+auVRCfZQMORsP4fUrxb2
ERf5AmKlbtjXLmFzobsds5+8IlxihIxtsOXSYmOfde5xiJAiThi1cE7lS/r0xVT6R0IJfp4nQKzm
aFTbmEKpbHS1SkyY1Xm1GFZInyRaacYw6jl9EBput0vtdlsRuoojwsS3wgG+6hx8PHojnMWp13xQ
OjMROcGklxxwTKYaT+8CYiyg4ZtMKScz2tHFJ4gzvrsietHNomaDTcM0RNnFlKypQ916qg3znIXO
o5n7N6oUtObDJxoKsZFG+tHUUDZlTmuVzMNes0LY3r1YOcnobfpCgpts/W0iDZc9URafW4Y2RZ7E
26E0dplOAl9UwmFXwPfswcc+2k9Bs2CYIwupVY9sruj7d0YhxQE0aLrpMbRxJeA0g/mqI+9FThee
Q4nunxiMQDTyFlvDJWzlzmjVEFREqlBOVpu8EN6GMMrnrLXRzM8+qjywxU0trogsmotI1FZ13fAa
v9gmZkH55BUsgSobx41ez7/SroB/WJm/HK+5huG09UsWV4bdFjtuvCz5FJXfNMthUy3Zr4NDyJTb
UU4kGuNIwn27UOxjtea0+UjTJyarCUhTxq7CJKnIcK5Cps02ISFYTu+lMf6eNMaksUI27Y6HHo/x
VhgNFhVv2s7gg4N4VNgjkSTS75VrxQycEYcWpJhxDHIQd24YPeKI2wIeemzVLTTbeSP9mK+QX0VZ
kUVLUYFEnwQCYYtmrWZ24REdzBoOHq1Fou/19sufEAoZ7dc49kWA4CCYIv1Ln5c/UIRTB73kVoCz
F4oQVQk0b6/Bq1s7kfwGE0vsITuFHRuuQ2P65jkfFOWtFT6NjR++xkV+bPLnIm7InEfsNPWxHVRW
HB3b0uWXqeLfVFEbA7DHLRng8eWWuFlRqI5jPLwJ34KUaL8RjkDOMAY6NXiHJIu9R0W6R1arYs1G
nbRXH60C0YMk7jI/3gx1dy4857eb/kk09y2fMWwAT+sCJzN/D2wzBzJcqNORhGmO/iJIL9mQCBIl
FjYPp0LslOsEeRfVdtGeBr746ZEuxpDXixdN5zburLWVejLwaq5MTTXvxgo9QJ/b0aO7M0QvL502
FcgIav66Mil2oTMFLo016TeLV6fRzxm78TKzTmPdO6fYx3Ec26/FUlBaMQ6BNj1Mc55AI2KEWeXm
xtI6bPL45IrE0LcxuwfdEv2F9dlro+9br7kNiPjHuvbWWlpGgeIuGZL19FggdMnsuuQsKIDRO5oK
UGI5DlsnzTdBSIzswOAZOxlebnYuxNkYLk7i8lniHEDoSprznPmfri/UvvjDRuADqG62Znv22AIZ
OLCjntGMedl0y/WrjX6AKxyXlw77BtxMwASd5QWJvqAwIrmzXHwooY+QPMmjU+OE+sMSxpY6FsdO
8sa9oFnWytlOaJFxVbF1UJLb2lA0Dxa4c0Y/iBc1EPi2KD9G045Pboz0chbJoe/KOsgZXZ0Tt760
+9JytZu92NRQPpL71XOHVDp6Qf85aTXrWCnyA7Re54EEHGBibFeIB3ZSlmNd/zyL5hVs7UsWcqBE
2TvGEDDF3vDuM68/GmOzpRGcDrD2R6Z9FqItbdEj+IcmIRZMtQeuq8120nAnzM0NuZt6zLxTzQDX
aoS8+gNL/Wr26pUn+H9y9reT8h/ZakyPKAqxo07zr37C25OMjbflVPus5fDUk852aCOOf79R66Lm
wKTmQHgTmt16nsgbQyrABGrD8XtzGEdVVYbNpkT2Ug010/36d4UeglFK9btBNbF2aQcCA12QVOgH
EodMhGrwjiS+LIDj+EcxWi90VKTF2fbTMnhNctJgUYkRSBESKtZXIPwZIYRTd24l2csYc06J1KZA
6dmam4JiTv+RmMmeCEtsk/QjbhHtnbEobjrBnXFiRp+NEO02IThwr6tm0QXGr6rC3jQV5mccJrth
9rnBpxCu2/HdZSSImbF4MTLx7jAO4wuv3WV7DnG4NmI8Z6W5d/0Oh+GS90zIHBTZBKHPPHxIPfqu
YqPc0XTvLNM6uc3QcgLxium4zfGc+q+KjZNIPHLGXdvc0p+RAiswXkaO+Vbk1F2um3+lHXPEfJH9
kEcN0ADopqapJ9Lp3vJezUHVxFFQdWEgCGycwBCdo0XqCGTstfHBwM4pV64WwcClSpGjIgwnrW+0
UVZAtKl/6mFjXdkQkcvodsGYjOmR/MNDQdRywuL4lNXOV60SuSFn9nHBHCcOyaNz9DHVPlfE5tOV
2kuWdnZgxaQY2ThsVuHIKn0S8aUFmb0iJ/wxTxbqlJU64LuNP0URM252WbkYs3eQlE9rOYj0ULfx
JvdSJhbkJywHKsuXreDvfKBayc+eMVIica1LBtJ+C3KrNl2LssCLHMj/mYKwP40cX/IShSQHz+Jn
ygp0NQ55vcO5lGfmT00bFUJi6Nqaqf9sI/PTNiv30GrJDRBUciLPyA6KuW5W2q3UuUSX5GhutKl8
AsZ0M8BsrBy2pOl8bar4kSFFsenchJISnAuKO3phY5aoIaviRRDiUbUIEUtpBnovgc/p1la2+lM1
qvLaUfuImBLdR/CqD6iv7zLSPrWb3bx0Df2Tow+kXFbyEZHa2Su6C6s0e8VMqadlJt5hCJlK2si7
uMvOgJNHpaGLq6Hpwwr4UdjNOyUvtV2rYLcrkrHKun3oS9Sag6H5a7uKD7VtNS+MqwhIUWlPjiW9
eUvCLmc3r7cQpMPyORFhhDtb9a+jMBjElgyDEm8MtzMCoxNxgSBoLAvNtBUdunnEXp6aPda4P1xj
Umryvvh01EEwBAmt/k3q7VZLBUWqbV5V5FlMYxHfDHNFamAtD5PC0cw8Z1G3y3DlcV0Vhk9tps3Q
eSaMiJ0mslsasoehTmpgahFFUlp1v59DLOWWFsG4Lxp7TZjTGwx2IsnLC3CrFH1iMXyA2P9WHtVo
mo23Nla/e4sReGq7uMoL50Gn2Tg7KJEl2aljQTqTFbrGIVo+xPFXkSN+cIfkZ2upk+5xjGacACiz
zJ9xfibcnm+lMcCEZ/M+OdNvIlae2lSvl4oV7vxontuLrTm7sikvpUFkedWyc3NStlmthhxRj3+i
5UJ3mjafRSvZLxNpND/INDm2ff1FF/Xoqult0ORWZ2AbmOapyJvPJTWEDBWjWSWz/1SoaOeELBJY
ncZ6agdsTMkte3Jr/wkJyJfnRbzCciOZt+QmogoZfYUasTQSu6VtbCPaG2EPFzPLSSIw+sBX1RFI
CfhXgUIkZqapoGfYceC27t4N45++8TrO82ame1Nj/aNGwGy4/qstmH9idx19otb8b6rPH4iQuDmE
UIrrH6ZxWfwtSyhnyq3F03N6g/IB/cJbIcKHOTJPZVy/JZra1GA2Zq99sP0I8EUunojsCODZoDkw
WHXEKclLJFlh+KKnVvC48jN7xscaf6lykaMVGU7REJWlqY03xyWZe5AP6Wx+lLICsTIwuOtA5nOF
1shvc/Ail9G1WqDNxmiSxV0gpow7Dkd3QY+Yj5VuvFmNxK7AdifKnJ+ZYgpfXWbNwwjeZC++bV0Q
Cd4mQT4o2vTW/UHQ7kbLKmTD4Vq0WoB5ZzPXdXL+kAh2t4alv8Slvu9TrsrGIazQQ8ypfRul/dkQ
U6C35gVY7rXPNqamURSKTTRmn84ivFANgQmFf6b+JfACd8fKsPvvsXG3EyVOFpKnYyAebkZuBRQC
7oh6k/iBtCRRvSdbPv72nfExDxm9hZjtdVM8OJ4bWLV6WaJ6moKhwfKnQYC3dvxiW8i9H9O840zW
zOY5raIsMAZk7aNgLO6xdCFdFMH/sfPZ5lr12nPMd2/uh3XKtX3gjrS85trgvcjKhraEBrq+qKH+
EvouKU2CnhaUduUAGJj8h94c3iIUUnWL0T9May5Ba8Ygr5QVb0wvcsooumctDh8yVxG1ghEfbJrz
/FS7sTyxUCQMcQkO64vsIUNieLAG6ikmLhct0/Vz4rQ7vQKm0ikuGnVMBYC60aoIhPP4M+W6e4jw
rCD7r2mUNYJiPbXj3t8fI6u7JJF+G/tFApAyd2jr4uIO2nNSmVuNmMG9FpISxyg1oAPEaZB3I8zU
8FRGyLQzwXWXSDhZNb8rlx8gZP7NEnE7jyK/AbB59wtFzgldROwiRh97KAFz6gML1+ZrnuJEAalh
9jXtqx5/Scq6ROFoxwe2wdJ2tqJ6x+SKMi6yrk6c9lvE495FNpQFaWzSzMcXasefQlk/NSwVkjIu
HbhbuJ0PgKFxrxPyA5QpyGnHPNnPdfWzTpR3KGwUHgz4iJIthm3stw91BI6j06p3101PoyBxK4SX
wZJpetGTW+OxDvbDslqHnfNiR96FW9+DslIk3rrYiUl7cZm799bwZraMYKqWaZVeo11LzJtwcpqe
av40sqZZWewbt5237LxI9CjQ2Em9wXPuI5Qus0uiex7ZtAbSKzMm4C/eyDmJj1qWbwmwrddVMzBu
4rhz8LKRfWB+WlVFEV1/2wp/J5KBAAaxc7B0sUmxKq7Z/n5V4QL/Ar4+i3PmmxUutKR7KcmwWDI2
4OJ0p5yJZ+DoMdbsnT7EkBaUO69EC3XLzYAGYA0ujWXmHSGARVr/q0hRouVCW6y7ct/WXDYMRp2b
IhvY7ihjMwoCdJ3F7TU+pzGQD78go6jsPjEYsoyksBlyctBsbTo4BhjJyOlO5PH5m64PPyLbZTGi
kSpN5lXpt21A8IaxN+RARgLEZ81hOJnMFdYj90+hOEF70dBJOurD7TL6heE5z7ViHUnZg7lD2dv6
dCVDLqyTL2d3ix3/EWVrGfC/M4xbNH6FIxjpd9meDSbdHWg87qliBYeegYBq6RIozvyUm+2AgeSQ
Oc5+Gt2jjHO5agpBshwB0F3LeKMwJvU09r8qaxiDgd0Id+6BaRW73972DkakD4GPRhrDFHVBMZ47
AP2oEFsEbvJBjKDzGMWuhpGdBqjTzGi+HQwanMHpr5n4hTXpVEAXPONbhM5v9oPldshDVF7E651U
rT9Lv93rGnE+dk86sx49Wol2DT38AqEPwIAsaEo8JEw0Bf0aYYeL3D19qHP7O2l9UlBTdU6q6DIb
4TZjK8opauFUFE26ruoKXkKmHUrzJZyJA1WCL4zOmOyVa64zvizT7jGvrJcez/+KsS1xVyZRi0I/
doqVnN/g3Yl07RJaVCYEiCa626xdwl1ZimY7p1D6WuxIYHur2oh5bORuaqReGztTLEqtlpAtJqMl
0Kse1dcg/V+abr66MxMpN42ydUHsxY6B6j5EkRQK+g4k2fCE5AgAukt29eIoEkhNSaSg+B17gK0s
h2fz0ITnxUOKQelbavayBsyGpWV69JGVHzHzm8eorU0iKXJn6xrtgzV2xj5JjbWWpdQWlSuOQ9z+
9UxGct4MA3BHcsG1IycKHSG9TuB4zD7vD0WcI6C0UVGaExBV9A98pPOTaW1anOot18wjMas9uZZm
e0gXDnrUG1cGMs62amAb1KUeB4xmiLddJCT28mBFUYwUaUGXT+VCwIOvnayYwtBspMbenrClMk6G
MzWr/bDoy6yF5GkppEj3Z0NHUUOCIL5QLvcugejVY2E0SQpRWp6Ad9GK3L/7HapW2yERTxWmDGby
IDGX73v/Ye7PGIkjg/nP91GFBiPb7T2achNSG3vTwRegWuRMQCT7SbSL6MNK1/zrIS5pW9msvFuL
vf+unEYg4wNpWZTV4p6tcJdWewuzIem4/5Smc27uDP7Wdk5E+qW7u3C8+7dAXIV4AFGuGAsg4v6A
yJ+cUlP/+vtdpuMdqXLrXWP2jNT+/kCN4eTfn3V/H0g1I5g6Lu1/f2CoWGBguK9WVc3ljbDlHa0k
7oX/fvClhWLs/vaCrkN8XK1Tn7PAa30cLGav7USvAViJuqCLMDx7CPPFotBHhxHMi2Z/HBhgQ3U7
FaIEtIRDhPX+vDF6A4SbKqxAYjsjIM0L4uxQsbDvF39AtTgF8NbhGVjcA9wJHovFTzAszoIci0Gy
eA1S7qWrcfEfUOckZ7F4EshIpHM2s3ATK/f3bGrdvi4VQgNe7H5KdrLzik3NVEobn82o6dYF1S1T
SJTQGCKGxRlhLB4JDAOvU9oOOyx/YEXwUaQYKhKTGwscOLXNpvQFN2R91pAq1waJX1yjj1M0LjeB
KKHPJFC6CvsH+LctXKN4Y1ST3NZoa2evAUUzWum+W8ymtYiOs+XjfEQItJ5VD3C015EjItwt9ak/
VqH60WjFqz6iusRKuxgG+qF4pE+01rFTi0OOn88dpFhzkUQZ3u60FKcKXhHWztFPet/8odaMZOsu
vhayi/vF5yLL+ldjVrdWv0a2uW8sWhVr2uXout3CecuMRUshrd+F5j5Lmuq8qU/54qyxsNiou9cG
S5Flma8ZcdgI2EGBeQfXxp1DTYZgTI0vLcadNHtRJrCUyBpuYW8/kS2BGy69gugLaow/DOPp9+9e
IExBE+Yga3EJIWP7jAv/Yfm2tWewKiGWGne5Dlsz/VVWyUoxwWcRN32Ejb4pQnTvml48O9iT7MWn
hCEB8wGRoz1X1mqWvzAWfnT8hsRYQvgCiWf1i790YoZdmc+yO1foD1YMKgkEntp3m99ubS/eqWxx
UfnYqQS2Kh97lbP4rBjtHpFk8DJdU2xYFeszxLMvNcaMaub0yPHd7cJaf226EUzmTJeY9L/aoaO8
os9lAs690jzUuq2d2u6FCJVwA16y43oGwqxJdokpyZdlUeM2hVwNSfE7A43HxkRVQTmt0qSS6xjD
RUhXgXALq5RlTC+1SUxt5MyntmYGZfR4GzIwkTdtwi7rDw11X+fQ3ceSicPO6ZfYHE0gVEGvu2/i
xAVl/V/sncdy5MqWZX+lree4BukABj0JgVDUST2BkZlJaK3962s58r7ie8+6rKvnNcgwBCOSDAG4
OGfvtVXMFrIZnV5GXpXlvmh7fEGSt1DS2VMfHY0ii3jJZT+SD3tTVOxScU77aBqcV01Mu6gXeInS
A11K+9qkBZeOvbaFmws7zaDgGzbXrUAgqL6PFg100MatD5ukuzYW72Vs9Q9cKdaurKy3sWoRMmEl
LJWnMB+Xn1m71BsNJ7LZRod+yicebh+FnVFAWAQLG+s2KmvSdaamDajXZJskda5A9Y5HXJ36Oe/T
zwWljGF294novlzlgpRoQhbli4wQSW8T5ZXMaEToyj1pzRHWY+tdKl9lhcGywWgpMVyiLvs1KQdm
p7yYFabMWrkzbQ7UQygdG2BQcNAwclae/SwSLlIoi1yO1XPrGrc+5ghiq0ZkQ7Z2QODHJovERHr3
8BlwQ9tIZE9+GOFPYUtZFM4jHXUgLhHFX39y2bmhm8flg/EWE3/SjSydE/ypb/qA/90pQmZVDKya
114cDK265tzYCQJbyghpLF+6sTmZGGCJjw4S5YglfxoCMSZZTblliVl9TGP8s55y0kYtzTtPsw8R
oRycQVh6klSt3dlt+eRHdujCEhP/mnekmv2qxRaOXY/JHEabcdW24r1RVi+nxP6HJiWsvYfGF5+e
S+eG0wZtyW8Tv3zd3LlmtV8gSm1mqDlUnVDyOxmN4CZ8VSc8/IP9kPikq0Uny9bQweJCjgf7PsOW
rC3pB9EbRx9NDy9N7gblnPaxMi/K08xiwdw52JxRoLbbNNMeioy02fFTi5A4emN/ko5+WprU3mKb
sUCx0TwE62h1w1YqV7Wp/NWNMnRguM4wXlOnuhcYQay8vy8xZpfKoI1Re/27i/Ju68rFLbBzt9i6
Y+XvRtG3MZTj21beb+CyygWOH5zWdTBgEHeVU7xQnnGSun9rfn+oPBUdTE1lg4gvZXqBGzA8dC7X
0qi7wEzb8trHlC4wp1vKpV7YH75yrQvs6xhc7ybs7F3bPKXY27FeXZxSu1G+/iRmVMQG71FNshCH
c+nikKcL+9FhmceW9d5joffyT1056umdPZZoHwgn3eklftesouve6oRpIRdrWyqss34EWvpOGZfN
ogcZ0+sPGBbftLL5SKPiATHFbauE97UNU2QMc4CYrtyzBrki3fCs+/ajAyagBhcgFDeAteUpUSQB
n9dCbEOzWai810gpakUd0CifsiaHtg7OyxF72oEQoSgZD3n9lOLrH5MH3el/6hFrHBAs/dQdcq4T
JtpDDvZAZzIwwCC04BBqxUUwFCHBq2ElNEATckVPwCrHlQ1QoVVkhaUyrz1QC4tuvzaKvSCAMFRh
vytRJwyKzhA59FJ0Z+uCbUiH8aXLen1LSvgt8b3kDIB4mEA9ELFJ6x34A/nN+w4YRAMUogAOUeYs
C4bkqRHjm+1mpMGV8z1rjTJg/+gyASQzKMDsI+6twKc7gc+ZRkPZfjp8n6FHKHBMQ3+ujL2XG9nR
W35Eqdbfp5V+Vc87U28aBJSzdZuTcb5lpil37Nvk1uFSqqxd4vKN1oqVgT+VM0HxM4qkfqWgv0OY
pNPw6ulLGtlH36AICJkoaItZgegxxhX0i20+GOQEKaiTif6tGb11mgj0pbmQHUTzwmOmREJyofIK
uFOPCak9paBApjHDA7U8eiBCKJrlQHbGg+ajabDAiKjrO1RckQ7ACCW2elso5shsi0cbCAnZ8ow+
gi7cZC1XDg7ejdcKyGYm9JIIjEmkeCadIpsMIE4qxTpxtOeSUVPvYKCIgnWL09ovSAOOdinaPTmr
yymmZLwu911YKoL6VB9BV/EVZ2WOb0vFXRkVgQUAOwyzn5rNq+g047NDRie1aUfGE6ePIpiPAiG+
Q/x8ZJzIGZZH7dwYyVNmlkMQVRm+Zu9OV1yYgU4J2nuWLJKODMSGogof/US86jF9gSicr5csfO71
8SI6L9vjWoOHBsshLevfS1MyZICoKUHVuElWbLoiu1Rsh6gq0ArpYdu5FkTRwf2wFPEmQ8ToKgZO
2EGqy+ZjWYC2p8O/hQ8Nz5IyyIbuwQQkyHlpZDKdmg5NbmrQn3STl8aUtwOLyEMIDAqOcnbPEgiN
wuK+Irw5tkogyHKr3YZKNFihHqRLuTeUnDAfbhaKq+MqM9TF+0y5Yo8MON3x5dpBqcUPTRM1eyOs
ws2UBqIiITruXk2ZGvtptuQOxanofLxfnhsdDCxBfPrD2Y8UoJ6KgUvHlWbQpe7YVeD9JQF7BHfu
zU+cCi2TyZ3pTNMJ2c+95qZPk05kLfKdaEsemcJV9Pt0nqod8jCwD3MOxbbknTNEnUq0Q+FC3afr
iBSsuVYwWGcs8lwSk1AMDwG5x82xjk7kCSebiA2h3li05xFrsl60J+oE4s5fEIZUTnKNwJ79G+I8
FY3x4JBEXkdZeqU7Jz+7adlk3w+GvMxxZJ1omfU43zZRD059ZsIq0hFLQuTJk10DZa91bH11ilaK
al49FKwjYwDk/vzUUxYibP4Ba9FVM5rEJus4W7uq2FnOq1//FD0gb61Lwo1uJg9FIh9KizJdS89y
6aLpAcS3V0UXSU3E1SiLVVTvxZBPQS61L0TWtJQSgiZqiX+hMkc06MOX6Rdil4fLwU71J1t7zzPx
W7chFZVmebFKlDPWmFxJA620H5kk3eto/6fyxpT5s+1wWpd+TQcDPYHsdoWXl4EmYhEMdXQEQ38z
Km+ivZgUB/s+CGNSfqlHexhSG6AAls6YuJS72GIO4VtjbZOeOuywFEWB4ubhVlb+Qcy2B1LdPXjz
M+UZaoRCcwOvHz9Lk7ZMUYdYjt1XnLXPlCOehhLnMFqY9qAV4mbGy7npll9GS0U2H1jS4MdnfyWS
bTGEQBy0k6z14ZB5wwQVLAKlWjGRYHi/SwURepB2SgXICHp8uQ3mBBzd6YfM2bUNxesE8Jmw8Pcu
9oMSGAECYKTXoTdhlDCvgbqTN95EgvTtvWuVv0U5kuMV0vUYhjndTWw/I1kcO+neegkC/EKOxnZh
yj4Kad46kc1Ci1KnYwVxlxzGyURuPxuf01L2uMLA8UXpkbkvOlTG0+DbBfp4FntZXpSBhbXcy4u7
1IljVmfjvV+aP0YXdlGxw1YL5iekhN0PEEC3Yd0W17mDB7/nn0SyBKM4zw9hKK8sfWCba+I4KU2b
dDkScBKx73349jAXj+z6NOp++4mNWDvvRVU8JcmwiQtLbmobYICvy1mBZMOh/GrKrNrjNzd2XiI+
7WWuAUilYj8mxkNs6/1pnkDadot4HT69inDvrKGbRIlxcA0SDJacck/PlqusgzhkS5tNT57TXMem
IO3WwwYmy2XnNE+QaZoDqeU/hKkBuuf6ZcGXp/verO3dMOMhbXPwbahkDmbf01krj4bVg1yhgSMj
PKVOdOu0VNaNMPkQnpmcRnO87TSH7vw8AIqdUeLHybzspO0cfJy3D5qzbIUgiACfzT6mvIKcstwO
VTtsk9lGrpgfaeaE+2qZxqOjHc16HO6ziFdmpiMKvZEeblTvLX3+taqP/0eo/f8QakND9AHs/ddC
7dss/4ir4l802n//p7812r79l20ZWARMy/Aty/H/KcxMt/7SdSFcxzV1SIoKX/g3QhEhNo+48BNV
ppbtCoTT/9BoW38JA6GXJ/hD6v/+fyEUTTys/8rc4weW65uQFHkZBmJyFXj2T8y9dsy8chYGYVCJ
e8lRnlJ8w8Oo1MuANZ4phG7rWWoYv2ZzN2g/Mo9qVDVQN41ZdlD/ni44fPBzaHZO3R3Aa0OZmz65
zX6WWrNug7y17XNJDdrCfHeKp5LFj3VgDsuYGEJ7O7X959xAw5cdjCHmJHqCkhHfoC3qY8UQhNZL
q/DPYGDGXRrPuiqOuedaOM+1U6Au6MgtbXVNoH2a3fN69H2j2VyVkFQX5M6Ey2nH9SEzMti9r4fN
VLnnrIhQ7WrZ81pgrxfKwevNWmVHlIfN1qFjsN7Fc5hvcxiO2+8nrw+sN4mqy69H379gKRn92Kft
jTkiYaf9Av+LM9QrWD7qecF8y41uDMWllZBfnRR04ULN2e+oPv856qtdkblMaZLmA8Wr/hQS8JRK
iVwZvSBBlj5dpCZxgypEky4NUJe0fT0rKi/fN6lBUIogQR5cbpgWKgrC2Y0+2gbTMetLIpIrCF5y
390UwkGN3AHKZsilvNAWd+bk/RQ1trERzsxe6PlrLikyxEn97hHftWHndh/SNdrpsfAg2nsl7qkS
u3Hk7jxPexs8JhJrpHvYaNnW8Gfo8qK4Qjmd4BEe3J09N7Tle6QMJKLYC7w68F4+AOMgbdOjHi/Z
SUOz4ppdRFzAYMRX2vJllUZ5PfrYT3k111NHIpNrX9rUGggTGvZpb35GkyQCZBaKc6sDztO4a7TI
vFCOWtd168iNhkwVldz4YwErMmf+ciVmJI6t0+Hj15wYPXjL2dnLnPYWHa3Jtmg0lsWNHfstk1U7
HqwpwtRlZCOwwHZiOdRoh9lm8+KpzadZTFelG9pXFhraCljCBT+Bc6XniTi4nnxeH/PriU8PET/y
Csrv6gkiFdQJW+1g8NavWUxa14Z61X0XP4+auQQtou31MeQS1rVIitvFpNcf65KchhTIn913myUr
5VU78bYmkfB5OPnBZ3/kSnLH5IKaaCJV7+Asw7UYWq75tRmQ4pMMOtH9y8+m9q2Ns5ukj+QWWV1x
0UxfPy5oaMySBFDcqP25448DKFaH6w+/b8rY3SPsQVaKGB/1Aygcw+Yvp/1y+c5QyXQKn7N0vZ2A
nUPTLKQpcS+d6AkxO+UG+lREYigCYXt2Zi6WxhJ3OYsClhrLmXQp+pTReGNl/nweHEkNrSdMkC0w
tRcB7IBstrssBgitiB/70Sve17iYyVwQCFCi94koxHs7EbH957B2yYg1suqo072W25+5B1XcxjNx
ph8znaf8w3b45jwflFcJYOFcdBi3W2JWuixnt6V+5LcozCjrjdTf2VcyJKBh0lhMJ+AowIhhL9Wr
CAFDo4LLIOm058wknTQX6c9sHsd9rJpua+dtUT2z9Wj92YyEIs1y59AZtMC7EBiDNMSxQE13rEdf
7u26Y0MY+h9W6+dBF9XIc9RLkkX0YeAB2P/5JAdgKuQhaVuaZC3QA5zBZJAfF99tdqYjDcxtoA/9
ki7ZzImNkxFxud5X+daKkMq4axThd9xTrzfiJMJgJRx0eknTFdHk0YLfrRODmJTNARVxHNB5WIIx
7Z8g0ItzQ70kMKvyUYR86MmoGGrahIwGsC1p7Jh9mCr5GnvL300QVEiFt4AGdTLEsXBFpTPG86L9
Yr3qnxIk8kPpHDXFmVP8I7FGXK+HgwIedepmPZoaxGleotElo1bB0m8GlKROgGVFJqkjIu0een2o
g1D1/lR27pkQSKYrv4L3HQ5q8sopYKOqgUDs9ssuSfvprLXZdLbJSyRfEgNpRC38bI7mT9N19b0z
hHZgye5+RVigarWOmIuX7s3pfkcGvT3E4gsLanzNZ3drOlyppe9m29mIaQp54ivx0na/PjOnmLeb
IR3/eXYmcnQdYdUhzhv2bpHWR29C0AuDP2iXU1MuyPKLCTM/w+Hegyyw06SNo+NhaojE+rf3vt4d
1y5mJqPrpYu9Px9Dl45bU6fOsX4o6w2C7ZLLUlzl5vI5lbDGZIpszCbtee9g2abk4ePHKhIX7FC8
zXWJcFmdoJkDo2WRMCZMhMphgwAx1kb/LG9m16qOWGWDTimFvLK9mtD8H6CBwaZj174f/NTAfYPC
I6E1dVZ5QRTlz6mKMdQBM8xOAm+EVYA+xj/0ngFiKOoI0usEyWp2h6PujLumkXzg6kYSck9nWaWL
o5iJyZgQAEVOMWWvtYMMIhhiYxIec8FcULc1nDa6y2uz+ftm/Vknh3s09H2wDm/rjaWGve+7+Ipr
cqA0TOWRq2KhIubWoT6uV3+kK0j6erjeeL7jQ19zFSCvv0ojULU1qj2cFuEE74Ob3qApaHbhnzGo
kAzpcc8GrqT1jiHpVquF3PcQHta/i+z/79fyb3dlSAp9KYoAAjgLQij9YQ+WJquJ9hkpYaIgzF86
B1DLyiRZbzott3ddwSdS6ZF9ZbhNw/bI+SpYf1FI0+KLaWs7Wdbz0SwftVBkOhIKzszYJgPHHLmW
1mvTX4NZbdWN8Agl3q6BXyh0YZ45tJjgiJlT9JY3GVDdaJ94ZLJ2rsnA3FjZZcC0dZhVkMEaF0cM
AAXt9dBWFJT1ke+HDfbOw2Cdvh9bn7o+IQ3t+uSO75ZK+HKn1DlOIWOduuepDyVVMP7vu3+OLJEh
iWNob0REoJp6cpVF8PrXz7F2RDVe0qY62KXrkCggt1RJCBlIc3Z+oyuRy/qnsdZw+7rFQjZi+Tsp
xr8D1ZqaSHXD9wGywvr4job7E5uXKMLHerg+/P2c/9vP3G4mV0dDpPL95PWoKN32aDTj7vvn//b/
1wfWNLr1aJgbDRU9Lvf10qvrIplu18OmJXBiS6FaLdjZ784M6AMAkgYuz3G2KobF/5xCv++uR6O0
Y4A46uH1/jrNft8trIasErmc+7llZ27o837Vi5j0ipl2Vefgj35EXUcOHOixUHkbq0pkvSFloNM5
uQbvODbTdkLxfLXezK5b7RZm5C31HfCLBqFgoenSDKKeMZ6XZaD2DnW4OyZjFh4WSNtDQ/OL0ARR
qyza9XD2R5bJuaKv/PtD//QsjJQI6Ga6H3+eVe6hitYn6TL6UJVXU46atNaj9WYodMxi62GdCYkc
Uz2JXQusvvVQqsnKiKmhHNfDxZq5XL9/iwmUBCXCPOaXqIKkUDXsBQCytG5Gr1f98n/+yfevDJWa
Zf2N689QKHinQbU4+fG/PSteYm/588ifw/Wv/3kh61PX+0nj8qz1/p+/+P2rdIqqRHYIHCmuuzBA
qPe4/u1/exV/Xvb3w9+//b/xs6q4pG6jtxiNs/AksQt17EeTyN6agkS0rib6SkdwCVURtEcymYQ0
NTdUOOWun4j8GWX5nCbeuKv8+jmrLbx1vnSCstXtgxG6dx3WrFe2wl8s0T/QhjZ7GZsUvaVWBpXJ
043Kxp4G1HCbdPHT7JT6bkiz8CzwrNjxAI01dGAZdIA/8sTvg77qH60qYabxOjSrzCgbMY6PcvKm
3dDoL3Tg5aY3iIAZ3UtUgkJBMYvyoMQTrd6mTTTCMg1dkGtMfMIN+mnJEJFkbNsxFXMt9OStdSWK
XaI6DnXZ/4ZsrSyoU7iN9fGNOEbQEuLVS3t349YpvTgXGRzpZMtsvFtaDvQzGCtQY2aDd0MKDSjc
IMAMyeqYddkZKEq5yTv7UlX9wNCXvMVeX97E8a9p+cz98JBayt+basiOy/ilh7tDFyM+2XSt9mU1
oxAmg6Wvb4066vmqGozg0fALtcuu1n3nYIZUJHBiB1HLzm1o+xfNFb8cDU28KmAU2IVj/utmyJaH
DMeFlQVOi8gFmbG2xQO3j3PrE87SvU9p4nksPiGX7QeWXLfLkH8ULWvdpqXtmuh3zUI3G7oTkU6L
i7BpKtlx2AOsTvEufY96NTrRU5Wh/dBxGKKXmzGWwOiYW3oDhcBEHrn5FpIbMTZej3Gzi3dzGz1D
Kk8vGfaGLYUTLMFsH/elQX+MVsJmLpw9AvY8SOq43JKK8ZFypp9xb/D67VHCyE8e5Ww8ha7CwJja
tRQsQAtWq6UjjMPch0hZUAHGtAWPU2T88KbWPliYtmM8Hg+J7f3w6vxm8tHhoF/MOJ+i24F8pr7B
iYLKigJ+V4MID1VUqn/QpoZsv2K4KnHi/9LG7op/DUGsmXJJEUAPc1Pfd7ZB5FzMMJmwtiKqDFUw
fSvHBpcn9Vs/ackXi/r2rLu0Q8ZlQS6hARDRckCH9mbuOF8N+kNbuxaHsWl2RpV3e3uCEuNB9Atm
0+0hoE93Jt18Gwbouev7T1MtsjzdnU9T/aKhdEUXAizWqttdaoPnhp7Imqh3rj1llslHFPimn6UX
2xytQ0M9tqSTsOiBlhvhoXSy18ZyPp3OebA9XX+tu+qlZojaLiNJoV4z6Ntplu3BlNN4revXSWfT
gpjZReKJopc8wjTLYcAA4Lqpyp0twE1NmXEvqqG7W8ovXSY/KqQVF0ZWQDMxY9+je9XofvbQ1hXx
JLNNAUv7JQ3juUzCAM/s0a/Bz5O+RUJkhO08y7HMLhlZ9+XY/QKK6+xC2//huE13JCE27eyDbRM0
CLkTRcdASbnCQqm62lxuzllS1WKZRx1eU1jeMbzqQEXiixp+s8jFGzVbmJEYnKpiBFyaE9o1gLcp
Ov9cQLynxUUUZWj0e3I436tMZw4gy6JDkKxY9BD7GxahPXUf5M0tTKLwhQxYorJFmm2d/BhP+o/a
1UJUO1kQuw7S68a+ZLrb3GszYrEUR0TgorGZer87hIxRW30pAPb17HHtmV10392U6XQXjRa9I3GY
KnR+A31fX5Q9JFL9VyLMi7OQT4mM/0NO+db2Yh2xUgSejfMLafd4HZrts9U6OI31pcTbyQdtPo9j
/lUnoHDxLLtHtEOlo3H61h+UKXhPIwZg28je/HA+AiR+NGLQhGCDfg0VoDJskTlOhxldmG2B0xZe
4EPp8gxjgPV8RQ9YHOAmPJCDWgKwBfSgWAT7vk6qwF/AJad1v48NnHPJ/DFE0/vsNVtfTk99lJ+p
XxHE0OU/UGs+IeKg/4OCfO7iy4I1pzQJJCwDHD6kXrgQaHHvQKumsuFO3m7Wv6YYnd1kjF+eUR6z
GLWz4btjUEpOP3zQCI1qeWOoD6j04izII5VniubNy+xwr+Hj2Q5ZXe5qqzTpCKHdAOP2WU/oESql
WxkPsC/JBmwwUUdsPT2mqvyQ+8N1bulobXwElHViN1u9NH4tJZDUNHm17YagjsrWaOaOn5g0jK3u
11wXWDiT2OhgxoEQeh9dUL9hnblH6lB1RUiNGOybqEsU0omsBlKoNkCeMHBHW/qTGW36+M12rmUR
3sy1R/l6qpKDHQ5vtpWdK3bDAY6NyyCEuDHK+LrVq5KoGxsJaO7dUG/2grToZ7ZokKIGysObZKnv
YU8dmYWbvd/bQeom1t5M5Qusv3rTpD1tKYGqP2bRuJkAb22SKbsXNJNoUCFwjucP2wTrlvKN0GJ+
Ru80s2Y0kUfdRQ5lKJtWz25GsFJozyIzL91HHadPttQ+EGY35znECGnIMTuxXb1BuwLJNIpvyR++
tpVZ1qlvi9K482SrNCtADEZt3iNZxN7Qo05YbAbjmF7jMFpPfROTIBkzL1NAeLA168kNGSCzpNbv
66gcDm2ZYqCPNDI8IXcXaADHEfzq0BcQ5Sp7xDA2KwmFfpB9d5e13HER2c6DvEr04m6uiI1P+coK
lySZaGF0sAGPGq570egQn6qqxuLQ5kGIXzjMs1tWfv02ct2nGqH3UMZ3boICohrtT8W8w9sIwThJ
toBMQJSG1ALj1NsLTEkID/USZm3404jnx0HyOWopUhjkxIhLG1AoGBJoYDasYEfzwXCssxOlN9KV
yAIsDMWxO+zrLo12JIXs7LH8zKupCpymnYh/QJnod0QeON5HmI4JRVSWgJbf3eoLVtW5hg5vuYeU
EFV8tNFv9hxU8e1o8F9arXzwawx3ho2o3tPrOz05T6RCTUQXwuFMWD7pOlGsphXUw/TALpeJmquu
NUj8UA3vCagEgLUIjRECUDZ7PyoTPsmUIJQAWoHBfmY0969jtQ2RxYPDrnOXEQ9oeJm8Xqz63kh0
46Ih+K1LxKhp72+Mtiahz6UrTJBOTRBeS63ZM/YyAvaHERteWlNdKIkDycxY3bpkkWuvGkwrUDRz
C6UAwH2VeQHVpvIuSnz3dgGn31f+O8MRElgW80Hdk5mcDzNogDYj0E8/g9vv9okRzcy0JaysPKED
M+3dBZBwZS4PNZ3dO9ciZ1tHg7OjBp6glKrBlVGZPNoixeE3HE0inqOyqC5Ll30BpAXcwZy004fy
Z5XavxKNtVaOcj2IWFqhjNHn2wnMTTY9liwJD2ZViz0N/VM96eA3SkMegZd4DIi+fj/181WcNeat
9BzUztR288kn55i9rjNmQLFwXRZOd5PZccveC4JgNVKg9F1oL5quWu19sksTuz1NRptCUABF0pPD
dYByKEAtbnszEUFF54a543MQAF4kVqpdYnZ4n7rwKoWfx0Ir/kq667Q0goL5lWVkeHSK+sESP1zf
MB7D1gAJM3WB77k12l5a181bN1I4H/B92nhOeUXWPWloL7XV7Sjg3RuegJHflP1+Ngh/njs/RK8g
HypTQ/NeoDPV+cSXGAC4EUYEk+AFzufLOEAVclydYvL8MIgJzyn0WkRFZ3eIwQYW5l1Po3Pb6/NP
p6TxTZg6FL+BH2mhhtyklc8e/giVmLYH7AupD0LjZtK69yGiM2fUkvTSWmcJQ18sQZNBl31bQgDB
LJY/LkWL7yIpfllIG6CXuIL9mNfBQNCQ3DYmZbvfZlz0AXAKxALZcE4W/1i1BJu1Lt3BDB3o0QgB
xKZuDXIEqxm7HHRosIzoLV7ngr+cVw4hvx2cz8m61bFDserK9uBnUzK5jJjZaXgfGPu31pDIQ5yJ
t7ZPBwY8D9QrcRtGO3yIuX+E23xvN1TVkQ1uPaNFugDipcMqZi3zx1IWvDvTfxkLrGC6qyPlacRm
kGSIwK0qOLOnPYW0i+uhdafFREmfAlDh+aes1dS7RBjkpLdhDd2FBI+uGM/VZUySTwdQ+WZUyGuY
B1M6IdhhVnJmHELR+Bs0xQ1mA75Astv4zti22SQdF+0STH715BE3gTLaf8mkcahdrNzF/GTG0QmP
x4Fl/UeYxUSL+SyWS1886F15HWsztIJwI3KtP/fOQOQ9zJRSonTWyeoi1gL/g53sAL/gFJlwOIRA
od0PUwJWrqfIx7GLczYhOuw5AuiC8asyrgbdrGlRNvOlt29oDUU7IbF7xxJrREZ6skxLZD9YSpZ8
uWXvQiXI0YhrgV9wy0ph3uj98CxJnLlhl4JDBDOX5COrF4JeSiLql7j/Sd/2Kx6keojCY2Ryagv7
iVHiV0PzLKgL62CMUcOFAZmj9xm1EQfvmJ/JcMFALf3I26V01lFo0VrwHay0WvMsIn0MyPCNvAeu
nsmpM3YpqLcWj4ZenvzCHoKNsXDeoAx2i4RzmnXuzk8+XRSDp5FzsnOB3c60q7E8ImgsZbLTDIqJ
XVt9kQaXbeN4Aei8fBplj5N4TE9hqF6APqI/iVskutgAGu11iKB4MbnesEZ4sXrrRwt/HzDFvWck
t37Kt1SkEaXUAvqtL/HfMj+xkW8GC5x8EiOdI2errvzAijL4BUuvkuNidsgxzgizMg5xEbPui6Ge
Dflg7ImNA2PQY/vpGNUWw9zOCO+tHMMIJCJrM8zIjfgoKOnhE5oqp9/OEb2beGnMjb5U+CLJnrjK
qDAkDkL+3J0+rKZ78wYN5w4O6wScxSaf0mdEo7FpvEUF6ui+c5CNL8zOBO8lo9GRVkwYmEajZBbX
pgVuq0avD5M03CCnADWtX6g+YQBo/BxGvt7ckN+6tYfhKVmcEPbZOceTvhlN87Ma7BZg1jgEGtt4
jqaHpXYDo9f1/ZhlXz5CYkJI9HPollHQQUdSmh3WmtiheUe4A4oeGNSyuLtcq6pgcB7mSnsapi8/
puotjKfJaQYy+7x3hY90BbOcBRvJroiIztkt0ifCZsEI4Eb8/TZPky3Nr1MMF8upcenKKjKuyoXI
2YGVKkJ2Vg7QfeeqhpsBnxRisrsFynYXazQFm8xmeEjv/LjeEe33aSCDPxBzgC/JYOTjNceWR/A3
PXOD5Wjr69dqj0oADwr2EL6VELylWZ9fhqFVRmMjSDXThGfssPwWjYVK+w4EdrLXJshXPkIkQ/pP
pH989UX1pTQlTpHcjmVlbNiphHzHXQM5CLjtzkxQtCU5q3PtlbQs8p46Z4H79dNGfOYUEtGcbHHd
sO4kP2DZmI11rXfaEylUdIkFuX4jHlnjuQiH7cxWgMFYljujj39qY5QETXac2d3DgqsfmTSvrVre
uxGnZ7G31PdESqO/nUaL90heHTpfk1yziLNFj3Vk5wkCu7hmbeY/WJPxVqUK94/8xRKnOkX5Flvu
j5gC9MazrzMHiUEe0hyM4jvqcUQpTRnJcrRPkVk03fQo8JMlo3yY5+Q+SpZT0tc3fVcEbXvjZOYb
TrJtOKLgbX7WRFJGk3bXAdqHInI1Kyh2KV0U1njLhmrDhcuCNjJurSz6MEPrSZqDgalqOAxp85XG
LrYDdglj0UMB1J48fznWjq5YesamTRQ3NOTtOo0grmm8N/m2rNDeo6jVY/uHJ+VjY8/p0XijqQD8
lHjzHphaOhZBX3DGtDYGdM9pd73094hM36XrvkMKoYRgXOtG8TV0/rs1DJ9l+Tl1IVZcGhyFHj7R
Rrpv8P0XovwyebG5rL8iCMVwIh7LEV46FUu4gaX7ic44OXTZ8FaywN7IhCEpbZZsY/XVR562hMm7
P8qEFpGdUyiYTzYy0NysfzhOegEN8+Ia3Y/JLYIYSuKu8sJ7byZ/CR3HV+Zl9370PNnDrdlpV3Gf
ngY9/1nrdJValUWkoe2VpLORkGoH7Yib2+mI4jCN5kVL7mqZvGV997uIbqyuRcpU17Cje++6IkOh
GuLb0ECwoFkwlJwvxwD9F2F13XqmdTOOeCvpoVFFYqUNILx3AYb1L5bdkRLy2s6Rdir65V4L2Qq6
RNXkyYNMDv8j6Ptv5SGjpENl918L+h7i6tfv/3Xq8o8SjeTv9Xeefv2f/23++Y//AK8afxlKsics
4f+Drvo3eNU1/vJ829Z9Aw+w5zr/Kemzzb/4H6j8kPQJWxf/wd6ZLTeOZNn2X/odZQ7AATjM7u0H
zuIkimJQiniBKRQhzPOMr78LyqpbmVFpmdbvnWalEiWFSBGAw885e69t8K1/Svokv05a4jNgmS//
9//5Q9xv/cvj38f/2g7pzn+IRFb8Zwpp8hqUC0zul/zfsvLbKnXdfKc5qEto3HyDZm2L26gaYyu8
/MJ10axHswLclKHT692BIiSLICeRst4mzjlatn56UWV3U/l0CA3rVfm4kczwiHOITp2+qOP4LfXi
Exa7Ta9JUB0nLNAPdX42LWLAMgdwAIJuq0cpr2OicNFDlblSW4Kdroiw1F4vnppebtKJCdSUQzqh
0Nj56ezZRzHTqBw1mkneShmzgiatuLfTyakUapCBPmupSQJJE8qECNGAAMPV6dZHUwrgJDQeWTax
g94Bw53drJkW5WxnbDLWDm78eceSlxnRRzRSsanaORcJynronpc4IUVMOj867tgVqBCaX72xJKpp
B9AQbyNyaQMuF/DLsmpvjeS5oxrOYPqzH8erVlYMePyfBEM5MLbYLhKaixzcCbVnx4Z1g57rFHv5
wa95N51BIyGoe8KMcAqb5IQPetdmWJ7I6ZKlwJU3XsLKOYOIP4QCkLsrLq4n7oFm7cxsvHg4WXpj
U6X6vdJqtttEMtYjLfnkVDXhBwQLROnhi1eP11C1NyOwXtvYXzNP9Oq1k6uzYw7bdIhPdhy96ZhI
x54/M85O9AKvgfAeDB9TQoNyp91QRJ7acbrIaDxEdr91q3jfu+G+itDUTNEpVIKzIjwVOjMUWrTs
mFCcrQDV74yk31rE6dAoPONnXxLl+loSWeVo4wVU5akZX0SCH9OVwYeZch74dn4YrOABSNTBK+UO
YsF6jLDWaGwbkefou5ZnzmtvWiSDvuLmyW3efI275M23kqPfr4n2uBSBtSuaYB9hkqF5uRcVzFSO
sA7Cqq2JrJji7zJOPiw/+MC0e53fRoBY91JxUsvpppfbKhbvoyBNCecUbYPtOKsYlb5KsvihjNsl
3ZGrO6O7qrw/THaB9gjHQG26+0HvLzBedpjQ9yRTxLp1zifrbAS8g8Vw0AO5w1d5CIPkQ2Fhodc/
y7tNgL/xybSokTknp5LgIyGWEtGKZw3vqsCJptZDPNzsYLz2hXwNaFpOEM3MIgZBE719PsfYAuAf
zUtNL4mtAwbw0v/wamTtSTZsIdlBBBoONrAPyVGhS71CSorM60TOFgCZfhGK8BUk20cV1ywSzSal
aQzD68T0aW9ynacjQMCcsXE13ud7aQqDcoimSzjFp7in+I44V7XqGY1+Fw3bquyukuzQSkvhEbEc
qO9DMN3dqb32JrDi4WpwSCBW4eT8SjDtvumnu1NO9/kItmI8aElMKzN9m9+Y+XzUcag4Yb/S8ule
k8HUsQHE0kDXq16DQ1sNOD9NR+4sg0OjldOlr2HWG9ia/I0xQKo1K35fBe8k3scuUBrQZX1vvdYD
XK3J2jEAg77FrIo1wZPtc6uByODcjuPhML+2xGct67vmFkIvA3i1jaLsFIUsBW0wHWyrJVCXax22
AUS95GOQch2Grz3zEj0cbobebOaTCWnfBini3WtoZKf3hnfK7JzXoWAXTX1+FwS3ae6zX2AysKK9
Fs2ZrC3L9HSBHHIJrOGG/WpF3Cm4lovWjncn6rcqo8ohceZN+dpL5/pPx3rABVyJ94BZSeiBFzUg
CpvCPpvOAKLK+0KUILVr9NFk44G947LkZNb8cN2Me1xhZ5J/Cu3i9fnRzAmcgTE5Gs2unOK5SjpL
i+FzKS405dCL8amFtGw6ENgSxU8ij/ZNZe5KIzmlJa994PIYA04J3mk7EcvqW21Wj207HdyiudX1
RPcLORgE7YkLYf6fFoaARfaayek1MK624BCVVvtee8MFMs6mku2tNLjEIllsPazClUMHmcUqZPq3
mND9sTlO9rrT3eYFWw4VEN3oEcvyrYmmux6lGBvLL4Z3p9FxIwec8YIc3o3gZx26D/5gn+dLcl4T
hOucg4hjx0VUG1xjOqHdaCTVa9vi1NIz7jQuHtHW2nFPxA4pmqstueZZqBZxd2F7+dbwHEnG6sbw
Ixho0/SmzaWWvkVuz/URHKvgPD9XajjnzytOHxi8MLvwNPmt0TRmEt7cDA0Iza4oxqNZzTLOe360
0z6iuv2gUTCihaRZ53tLrLAvKirf6J9hFon098i3fcxHFpALrziac6Fv9PY+Yok90thJ1uE4ijWV
thk7MGD85ksSTuMu6rBkBUDb8T2RZzFc3DweDyPqiUavGfpbEnCOatZxPLv9M2xF3GdBAGQWzmZJ
yOdDIm4DGNW9HvU05WZx3udnn18bpxkAkzZoSeynMIiMzadSEDu73H9+9vlBk9U/H0pzftkLMaNS
XIUkchjdau86/gvxGQN9puZIN9LDXAyAKNGw0DhWEJpLKEs6+ls+YI+mlRZJjGST9aLjk5zG1sNN
SzxxnrzANa0JJ0NFp+jVP6TEcLVJBxBWhHfd0YOHMWW6FUwsIa3YYS7d6EpbT1m36qaYGDVtjcJi
wT0AFemrqj/syt7EyBPHzFpGI0hQLOXlCpfzemwMmCJBDy8OVUTZajWk+rz57UOLOPfAi5t2k1Of
naAaNmyKaHigjwjorydacMlymTOrlXe1cBPrbbLcXcBdYF0G6q3K8FOVbaf2YdZ+g/i9zLQINIlL
bc2UatHaA3fjRN5t7Jirgnga8Lw2owZrBl1YDUpaTuwpMt4T3E9dZp2VBHY+DwjjCiNdMb62Ba0J
fJz7qGLx4BLIxvaautPVB0DMxbYeUY8sGFt8TYBdPIqIVJ4FuoJ6rVj+sEl5zKqdV0ezz1ba34xq
vMUyPyc2md+e2k5W+BbKndZXB2nH+99t6i95gjs8+/0+Wf/PbbJrMMq2pfr00PwaTEAyjER6hZy7
deKPMqZFn9wyp79hqj7TrZ208VCyjxoALvzNM+v/sUHHbEP1YFpSSFrt8yv7nd3GlaCs7dHJdp6v
XxjJQKBJ7IdkZdO6hvgOaQF6VeItNIL95q3S3zw91c4v9cHsQlIOr0AYriN+efreceDReEW+Mxo2
8aw1WdBstLIg6/ga6/0VVsdbnRNz/BRaeFEkqxob2yAaf6tA/1C5/OEIzLai3w7MXE9ZUiGFNxV1
FZs2d/7/P74PvgnbWNVexjSjvxH+CJ91oOw+KGpeTOtXI2muDmN0VVrLFrU8XvlrNsLJ0rn7JGxY
XYmAXK4L5+Wv36K5RvvPV+balnAc3dId+Yshqogxi0SjynZuSwklcLAG5hOOWbDlfc8mFPaAjNvv
n6d3UbM/T8Z3dmI3v74ggXgT7vBuBiwAn9tDZU0XIsJs7QXbwL3h1oWmZGmPbEPY29kArwBRb+ct
iO322xiFacAFMO/SBQ1tlQzXNIj2KhWXybR2Fceip/NMz5tGcEeqGCRh+ZoosSm5+XmKDnwLaEXV
13Lsd0ljMZ+jf8dwMOjQN9hwTtErzgggYKx3zYexMqEcG+QZpcHSMauL0turV6Qfpdvy66O3ikkR
97ClIR06jZw1i0SggU2o/9J8QDTYd7egogH510fhz04PqQsyRWxdWIbxy3lqoHhLc0OS0GPU5G2J
S+sSwJh8/9xZD9BTqoe/fkLd/LPjLnVzrtqV5Br55bi7va6oTbkyfXs81En0HCF9jsx7lPfXmhvf
BoD62ziwqE3zOKvtbpS7+1Kme5N9fdJZD/r0HBA0mwEuTbsrrG18Z9mj6cwng2BDCtPmYvaw1ZXx
WBuHsFGgaTMaWkBIsz6bEZavEIUP8+/tVYH/dmF19k6yAZ2rgoQzwQ2QdxrDAc4JOcfTvaOqSi08
GRHGsPSbXcN/a/st9T1m7OSUkZ0Q1t8VAF3anKBnbQdzE+gQwyl24WjY66FnvBnpiORkgdFpkfoG
oXV4WzmLvBM24xYdYvwOWp1JVXcz0Hulrf+YxcO9dzx4pu2yowRjB26+Ggm744pEB8v8WlGO5kn4
Nm9awStuI8INSCt+qdrxvTPYjmUhJTve/+ohhKLV+g8d7zFjrROjo1Og5KuRI7fu9qkcj4MWIaMs
mPdaK+W3m7FI3vTE2zvGqjEvDN13RBFiQYKf3KhXu9Mvc7nHjuUwrjUuV8v5rU7KbeCBE8tusC+z
p8HgpsXfgQXn7Nr+uTfzJTkAK0fvDr0S72S0nh2dNsFfn2m/GC4/Vz7pKNfRhXLgtv1yak+Olpfo
KzLoKQCpKekGDrt+d7ziZf6TM7vYZX+z2v7Zqm8JtpwKyrRrGfP3f3fTqYwxdBK6ozsIRFdZU5jm
f39L/ZNL1rEZ5mBX1cmMmO2sv38SYHbYlgTSC6k6cNoWdFUU+TcChLelj0GHVtBTLMorDIH1qGqm
zwxjgvhj3mVX7nSY5TKh6a5dS587LTtXM84xZU9nyFeHhdDJkn0U8G+Q04Gl+a5snqbsYsIc9L1E
8D0vxMRP31sfxVbEUl1VMba7idTM9FTb7gKbx9Xk+Lde/Ga446HBuJ1nvEzqMsec7oErz3EhUaaz
JWe8aTnXqR92FoXO/CIt9iHIpc+jad9ymha2v+5U8YUJJptF2tNYyszo5PbtTXesVz8dDsqOTlll
4i73SVshZZOyqQnCk5gc3KTVkdPjMPmPyqP1UdMvMCqqJLp7i6HLX3QgMAsvQBM+sPWC1vBhcbvQ
RmqSMD51Q7w3DJeRdbxXicnwT+7mpxMVC00XgVmy2xvklXVcOq9Yr5ZzUeIOyRxGv/a8/jav4JJ6
7a9Pbl38yQaHUwwoI1WRkNL6pQOZGUUz5GPKODLh9pmlHZTYqGI2SN1UOZBUtVgccgbGSz3gGGkD
OQE1zppBezbcJeTGqTtXlHkdpWEr7XMrFXLOuwUqrqRCn0u3rrvU6XANNP9YK+NYquir2xRMykGu
RQKRRPgyqvgtMvj9jsFb2mftg0Q0iQzxI7PaRWuw5pW0ADqufHaj86airZA1eNZ5XlXLqXtH4T/r
OA6E9747rPzMb98wIZ0kRK5iVHtNWmw+hq1Oc4HuHZzBq6u6q962q9YaNmn+bS5SnTjaV9qwJUZ8
U9Acqc12CxT0OnfF7GK4g+24UOANvWRY2m/n3ZgH/NqnmGPGf86aja+3ZPvW17Tr38d22M6bIKue
Wxbmq4vkyiZUAqfcFvfZHccuajsSgpTpPRW06Br1PbaQbBVNs/rrA/0nqxgbt/k/MszpbP9ymHu/
dJKmZ+rcq2xVA0qRBYAmp++380luNsNF2nuv8P/m/CLf7D+3Z4rtM3doXTdw2fyyfJbSRMEp22zX
BNY9rZLTfJ9TQLuTdt0LDkaSnjzwwnP/LI7giJtyV7HhKUYaL3Q4DS4Us7aQERirrKVlxSY7pq1Z
CZTz7MV0+7tNI0XmoGPYLykapc5wmbsbWaxeO7fe9GW0n5eMPjy1mratobcjvHV66qHEZReWju++
Z58DQLOS5l40QuQtkpOVivu87kIIOkdkUfuwCysE3S1mgyg9jW67wih49dn0sJ/IywmDIDcjMMwq
kkeI1euuiU8ZKh7MZ9chGUFtsm7M17Bvxm/z32xO4j7p4h5NAgAPxyX+rjnJaZSUffzbGLYnU8G1
YbP6Vsl+3ug4gzg0nPY1leuEO6dMzg1aJ8t7pR/IFdup17lD4XeCdK2A2608F1P6MbdDVIfClJ35
j7x0t106nHQs6jqikwQYWA+5W7LrGKfpPRVr02MlirWlnS21cDgDpac2ZFs3WdnbJJgp9OOjHxDD
LCRqh6DUFxNj1ppyF18rwme5CJQ4FQmd2Mg5t0P81o7Oee5a6/Tr5m7TWPobbZTruQlH7fU+/9Gu
yY4l1i+lFqItp5sWtdf5Dg9VdN8DPfS98TI/LozxIJAg0C6q2vCU0U7uEBAE5O/2syYzjEGVesGI
gEvu5tV37qyhob1JwGI6srW5iB1biFb9u55Hz2iLF3ornrX9vOoiWDkJLzoZjA4wWb/JMDrpWUux
GbxJosIqzWKFpvsKVGs5epGFd/kAAgLoWLxPM36AqzcT1iu38EOUcPtgd1kEz1FpH+cNk56Md7SU
rwTtQSI11iR9vpNvfzXZTXRZute6aB+49BFdLNr2hKgS76q/mXttTZPQXizXfr5jd7svihFUACc8
Q495GxlyGx563k9WL0lXQMKInKvxBA0CmUIreohLbO0P880nkw0VpHXu6g4g8rv4zN7khJu7rxE3
1QJoPCN/ujVDygiC9kLtdMQ8MeEho3XdlSz+U4e8n64zy/HcJ5wK7+dfr1q66fzZ8uFYFhYOm0Vk
DmL8/S4lGU1EqNLC9OeM71nNGzn1D6YHQY4m7tRC65mLUdWm+O5jZjQ9yo+MLOMGGyRx1YELUaGh
BmgweGEQT65JTP4Ey/bnL3CM72XEBrcKP2ACv0cKP6o1nLl5P7sANYStCMvq4+pIP6hf10+xhstf
5Kg2QjgPsuOek4F7XouEZLmhHXcmAVCozdpL6lCk+xjphEWsR6imE2jUV33uItkTl8lgQ4rSjfKt
qAgN8qOCSGWaGlVOL7TJ6W0KE5rTOaNGX9oBGHpgXj36VpcuN977u1tSInYfooJennOBz+tLMCHG
jKJlXwh0KvbZls1hbbA4zWvOs6+JM36YRV4Fb0KxC+n6O+yZ6xDJXVPEeO32ID3X8z08CRvWYfAa
hOKQJX2Yl0C3TU4uZ+R8/dWO+6ybzx1zjSQSl/m3zdsk35hL43AfP2qVs86ZCcxnRezI8/xLXPr9
Fe3luTOgMU6IjWE/Vxqy7sgYgqGRj++oBtctfft0RG/o6ptdVbALytsrOQWlI1b62G+7eGJZwsZS
1h9J095MG+UpF3Tj/Gvr/78gnb8B6ZgmA+7fXamrt+btn9P181v68//+1+3n8Fb/fuD+z3/xL4qO
+Q+LqAGoxjogHYlu67/+lXSqC5s8U8NwhKLqUMrggv4XRcf+h3TROytdoDkRuvVvio5h/UOZFl0o
KSjCmJTb/5OxuyWtX3a9bEUsSc6qY9C0YF0x5u3S7yosQYe+K/NcPMiogj5bd89lBxez8VMYu459
sl0TCZpXXNMZP+pO4zFr3VVIu7Yb+REDwLSJTQ4PIVodVV1NK32rap8hlnAwU08bDHikoOiIX9zg
qbDUc9/AWiUsENOAhWSISzqb5JdYs5GXCKM+Wmb1lol2pUHYLkHbDYQ/2LrDIB8vccSouS28XaWS
jdPWL2QkWZgOs2NcMBHzSuupNOuzVdE4zjPsfy1piczTTGpq9g5ZDdSebDGLJrXRMsTyp2lZae+R
6/obfArOAkb1IkU5adCIRO2HsjbR0/XkPMAqYWEKdXKm4mnb6u191hJNetzzh2VbTQtvtQuTv3dI
HGhBS04lW9o+HFAv+OMS1N1GefW3UiFWqOSxxazLUhY82A7vx9LsHeYMOAPQTu7J2UxBImq8AIMk
UNioxilNR3FwIvXbIznTZj6/rle2yaBCnJQj9fM08j6zvLpbjNsmf4WsofTpw4H8OaJkB9A6hu2S
aYXC/+KZk3/JIb1keT+RFWoiLCaXhHsjszF/skArpC1MiPlhm3vlBed8LEKUlcYYIHYM5c3pamOf
O7BjCBwITmSovfhepiFm9YsNzP1u6WjKe/z8AFJMeyyM/JmUEWJ00ApOTkO0SmIj7vXz9oC4eFvI
lK+JqlxrHkc5CjWMcWYKQ3+K63w1Q2+4/xt6cCgyh74fpzdxI7E6YkVwjtVoLVD2FgerG5yj2+cV
CkYPKCgeuctQOeE5xDuV4olU7AnbdlkJFmoskBfXBhtox2P7TDUbbEcfA3XrWM1zVlnySRdnkByB
1KsvQsv5IL75Jsnnnw8Mq9rIPu8QyzF07yP7S5cqWJda+EpOUnIwockvY7uOXqdCFOT50oYl/eJ1
yOvx5pnNvfPy7nvUpyQXTVI+dban7+ldDuTdCbBsrWgPoPLPBBRqP0tb4wQeinNX6pLKAeGjEH62
d7PWuhm2STsoas626InrroznQcvHH6pkfNwXLTlk3G51CIVf88/sSxexgKRzT/fwGvRx9A25pEYo
WK6ex8jiviKcYFP39B9U1jEOixp/V3KcnwhgBEoUK+ubmvyHAjf59w7cJpXkI1nn/ZfayaddQGG8
UbVZv8YTnTXPhunnoe0VPbqzQbM8cLm9f49jJVEt53KtBoRtaWyqdWf5AgcZ33V7Y6u35D9GNKZ2
cdGOL06tv4yxll9qSX7NUNXxg/IIo7PquvuRvml64V3jiXgR3GaHJO3ccz2kTBoJotomQ6iOgU7Q
nMzq4hbY7daKeOoE/MwaCUB3U15V7+3O+OIakoo58d9SDU1C5cvpkutiPJGD3LB1HFAPcbEdysJ0
9gNGJRYKd3jOtX54zgxj11pusoTo1G1QXQ7PjBEhV4Sjvv78Caeu3F01b9y6IF124BKe4soZnizZ
9LQ+w/2/v8SxjLfYDABc2WJRD1nxIgoz3U6KdOXPh+OIdq8I5g1t6h+qvkteLD1+RO1QP1mggr+M
ORmIcf/NLtl89WWQ3eosOYeEIjx+Phr8nnF+AA415poYADfeWIEwR6WjfxzDWLykwl+pyrJuaI/a
C5LvO6owslvt5JrrRvLU5Nk262s8rIRqrEVEJSurAfUF/XcEACRo+wZufby74cEzSMM1kdSHCuAX
ySvPBbgMhkle+TNwt20ZdceupEFqawWBIgmVbwZR6JHjR5u364Ktg2FsJ9z87kutftYyPaXfIgTB
XmGxwSOBrdIGsC668IdS+qNKhPY+bFqdaZXjjzhq8YzSlWdrOD9c5R0hsVVbGg9VLZ3XhLMqCfT4
RdJCODiT1dGfTtVr706gfDi98MIV5tqx/fy1XXPLr17F1HuHJMSqpRfNB141+2rY+mMBeP2Ol1zb
iFBPH6rOszBQ1lgufc17ymBhLdya1q1HmvJKdaW8VGNN7q7gEi4zMGQt2vRV15IcA4yzuDs5ByV1
mvAwhNnZywv3sZ/aFMQ+AQ285OiLY4HmDJLx1fDmDar0w+dU5O2T6lIkAiJ4LnvJWu3RqbXyPDka
UXOMS9VdZFxoXOZR+1JZ2gZwP4AgDcDzUOMdk05WA3YNwy8GhCcks/xFn99la+rEGjuCdHrwfUHz
wXaq6WLZ7RPI1Pbw29fmh8QK5mg+xN3DLHNS84fPz/qM10NBSzjFEHckRhnd4fMz2FP+Mp4KHDOB
N6xNn7vvkLE8iaomLxalPyR3eM8R3t9F6hLXSprSDpfthy6EvnW7llglaZID4QMzl3bCPNnzmXmj
T594Ezh/1M708YFy4s9xOl9NW+8f4tDfEWjQPqSE941E22IUR6lvVI53LCA2Y16IzvD14uqSak36
pLHKzn0rHfDrT31iQyS5KWxTAfw7Nury0MVFQiyPeO69kDC8yNN3E0mCK0dVLvT34sE0y6++m251
v8MO2MX9DhzXdxbhCa2/5j76YOYXeK1fSjpyp07ivKTgxLAPP9ji/tDGBBkV43PYJRTJQAkRGTc8
LTZGR8pmbzrvzhjdJkyU7hgve2LD8WQMT2jnfD4pP7wQcHBbiVVpo1TDtHrRGg+NttH9MAfya6hc
QEKRzdFoKANzGZU7FTlyacn6FXg0wMTW4kaaGBvHnkNqQyRlQRARVFW8+zAaFlytd60BVMdV41om
c2NQYW7o3s3SeNdT7dQ44qwJQuda+ZWori3zrKc2LyHCJP1Pp6U7V5YpWrPQ/uK39R0i9La2PZss
GuwIxfgzLmp7YSUals7hxfKK9y63O4zG/oGthoP0fSVGscLzR08kePInPBvWRvQCuX3nfctdjdr1
x5ys4cSkSJD+UW/91uuWotK3DWnUI/ZFjN5WvexC/92IUbGI1HoqYG2XyXsYVa+QUFdT0tHixMhC
DgZWBIKoe2Tvk6W/5I149pz4mpNiu0kxxzr4l9HR9OPdG811QSxN4dN+M7Q9Kq1Hb9L2FVJOzibM
jGAWu8tQK/j5KYlGgXYl0OIt7mvQTOIBjTmuHZuUVUAVrMRkuQ431NqYt8mtogPAfDNoMaDQPUG1
xjw0uc5yASOc0tWk9GBFV2HF1Q/0VtnvJAUEG2VwSVYR+dpWjQtSMD1OubJN+1jGJj7v8kvuUJq7
3OtNiHXlY+ljoq2C+sj+iegpcqHmpN4BHZCR9cA4ZV+vkO0GnkVwDEGz2wCvJaL0hVmZy8zJvINR
8tm87Q4FC0zqoy/ysnPidl+dtDzgiXjPGlFsa40YOa7HVVMRzisdc5ca07EHE7ywSi5El04ohZiz
hHN/oUIWvHx4FA1jigVq2W0VtM9jnB5SgQUnUwK6waxjwIq44VSHx6XsgJBMcRe5eY4FQ/zBNcN1
aUVfpxLLVE1zowHluXSJcZpcsqyjurvXqfm1nn+Prltf/So5m63XL+njYwgMfhLEkRJGWr53Rdgv
apAUS/uLk7rfHKV/j9QP7gAXr6p4qQWRNCVGr5owg3T8Lm3jaDQ1CKksJUYlbC9xPbv7E3sVauNb
ZyocRfJnZ/c/x7A8ErRc18TQp3l6xGf8YNUccgBg7wHS5qaHiIFF8E0nmufoBCO3LxJKBPeiDgSm
HXEucx/YKmvY5UFwYsP8Ctv+xcf7U9v2WRXuE0i0S56jWR7T4atQ7SkvwaOW2oGtEUlxVfAj0M3y
8wRk8ukx36k3XcsAZSrsxyq2D+00Yi3GjSXWEESwNdQXL4u5KKuMk2RiumGaPNL6i6ZHFzpv3ywR
MlglYlDDOJ0PU77p6vbo0+MrOzNY12jZRLSa+Z5dh6ewnRyMv/hiKrKefbtlyQqwp+C+11rCkcs+
WBXqm4xdwHHT9LNVfb2o4vJQ22cthdEdeajPulBhKLbjndmHj3Akmq2tdxeFDz5Pqm+e2z7kwNg3
ssNZlNRMYAaa6SUJc02j61tCgFc6OujdWFrrWiMzkGnWg3QGHX4n0SbU+xvpA/KoWrCD0p6hWIr3
wJ2GgHkAyiIAYhenYj6dY/YYawxoOEuwsWw8hPPv/jV6Vq35bLtZeItz88Ujn21Gu4LAQ/rVWRhy
2GXVD5bLKZW5LVwHJvmybF5odSbHHjcd5NQx3uBZRldYUsoxr+xPdRmJq5bcQgC2C8MCFZ2QsLhs
u0cqP7nyR1YTvwP6XLohyCeI37oNyRsfn7XVBojadMvuQRPma0tljw7hU5sOGcpKeM4h5qgdNP7S
ukGGZnb+uhDJo6ZBJiot9dj3qt75YtYsuJijZeUCxSEWRbH0L01tIFraaR+oEx+geXvrSal0V1nx
1zAiWLRKqeKzWvxAWAEPL9EwQbs5Hk1TRmyIx02iN+VrTYsRQPl6pPB/jtOwW8CqfTNMnOJ+ztr3
zdJIAlTBnPehqJttDv6iNMFS56HzFIxwRjxsV2WlrnAYKSYq8y4Mm9tlBYNdq8jmatRjbWVPo8cC
7yTiVLe4LbPIUwdXO/TcXkHdNntVSQr0YsQC5mED6NwQxT7K5SQhe8XqT30mPhBHon9uQqYpoH2J
T5AU1j4zhZZsucoGExYlAVPjfz/+/CIBXS+xMTnrz6/3M5rLrmec2C8/9/kwwsFPNYZcfP59iCb4
Q2lG/PKjn98U2DRBMInj56/8/FIPY20owQ5MjLKX3szpFc5IwEOasyz329q0HmDonKORRlLW/wxS
NrPNKF5peJzIIWU6CbGgechJfZIIYhRtH+as0ElapKVh9z0upp9ONP4szYokp9FjTmc+mH3/cyLD
dpHnwax5O6TBsnSbAXscewW0A9iRpfETQAM1ZbCqCv2Uj2G+7H5MU+5skoS7QGfpx7KwVzLMsmXe
EuzpNG6wrBUegJSO8z6eP3QjMOjPz6bEU3MqAr7MFtRi24vV5zc/PwRNk26m3vpCtIK27ozw7TOK
EEbjrutlSbnqIPaHID8YDYkUOTJCAQNh9Zl391scnpqloJ+PizkOD8M6UoSn3NLFltEaorGZK+3R
TRrdINgDxszWpsXubDLSl0ROAenmsDzLCYxiFkTfJgUOuTN94yA6U//tg/H/P7Pp/7GV8rmIB0I3
VGfEDyPxlbhKnpM5QLA2zwRt/TBsenDiuTH8e9L7hzpOV01IRrNVvQe198UJB4y8vOEDpOVVH6fH
3hRrQ8v2Um+3XTSdTL3P0dUYR18r0bBopAUIbBXdNhxK6hkCmyl6ODcoUpbkKhy8HDcu7Ol1Kin1
nfCpK0yAde26sZ1142rfyLnhzuBk53BwfzDDfgjRJ89bBMtiO1sReu8mT61uHZys2jfl0+C3pyIr
caH4G5fECF1o35DGruj9scVnDA0Jp2yDbzrjRsJiuEYmv6NH59FNqRqaDeKiMrdcBdcsNryd2fZn
F0UUZg42UkTKQwLrNsqGcxBrxVGKCEsKDuG2JMAAiZThRY+xP+AYj1rcFxmtegpqYMAxf6bDGZyV
yS1vaVzmgKSoolRyG0dSwKXhvehat/W0iPpi2LvGo3QqoLNJ891TOE+ryLMYAiYAox5M0egMUYuP
uBjBeWt7hTjlYDTt3rLpCKiM4mdw83PBwr8Y2LVYKn+A2AhZouiKh9pK14Mi1b5pj8QffgEpIVao
RR6jkrSmvHgcZab+H1/nsdw6sC3ZL0IEvJnSgEYUdeTNpEIW3gMF8/W9iufF0+0Tt3uikCjRiAQK
u/bOXLlr7ddZiHstB9vFpelYpX8GJ0ag3tUe0X6xQ91oHJeh3xXkS66yLg3HqngWA6YPlGzrPInp
sMbJQ23vhsLD8dSwC6DgWPkKBle3jByxPvsBpvDWjaxVZ8+PscPibUvCzbTmNabt4C9bwY5pVbTd
JzbjIylQUHqS9DOtyGWkcUtnEuCMOV7jjnlTdJmj1XFwlmA27LHeM/eK1wUhmzhH46+ZNONzYlM9
WgSyZ1zGcj94TtG1kIk2PKRIzzwXQrldji9NnqzTPv8e3e7ZsGdgxctnHzSMpYnwDh3TY2UQ44G4
hRwNDIEP2L7taV47Or5VhaK34woX+mCu2sG50pNdji2SFNebCLt8iV1S4lQ4GD3woG6v9c8Dpkpy
+xBjNwf4a3dpCaVE94zzaAxAKZqkW/tYM1ssmhpWTRQqNxWsECr061x0DJ8RGdBDOXe5/CYN55U8
WgvrJ4TdelPWRUE16Vrh6LKiOU4fyjE+BVJEr4SSfxou/E9MpbjOb0T05HMiWhfLKQbjGhMq2PNg
E1GKkNp632BTtbGrOlN5H5nFpstHrtHZ1QKoosPeWmBztbG7Zsr3qisHbGXhhYVv8RrbQbyrF/tD
pOQfef68oASsHiDG3BdYamMWCnNpfmqstjqWW2SbuMyN06S8uFX5gV7pQ7AoGFh1fSy7/VAfZyy8
c1q/Ac1hj9luOuXxrSt6/9KoinA0WFYwT61Q7JmvrXIHB9iEO9+4zxvCQOwtZ9djpY+3ytVeK3dx
p3zGo3Icgzi/9qdpH8yPg3IkR3N1LFWpKuryp9f6nX5xL2NjbrkEDNiabeVv1jE6GxieK4zPs3JA
p9CHufSFdNtuc2Naac6nySWsxjjNEfxqGeeB6s2dS2xXI0Lm6DbFbu3aFGULneKBtgd2bBdbtl2N
OJ4S7WbqMcY5FqQw+zpRTu7E8u4b5e2Gk+xAPaPj69OdNl5HTOAxZvAIQMnWozbUlU98VI5xT3nH
qxxTFOlO9EOUszyHhUbBs1TTrXqLBwzoQY410mVFyFzStpVFXXnVZ+VaL/kX4tcUzDaIIbKglbu9
S4NHczKuR5cfANRsW+WEd5Un3sEc7yefUnnlbeWadxztJcdGb2GnZ2sFYmzJntqIOJbxEc6Qwd2S
m8uJ1Occ+vUPxccjEOZqizNskyrvfuP/gQ5Hbt8c0G1X/n4Poz+9M9KBsP57igFgKhqABhaAjhSX
SchCpsG+yM1OjMd4LAhJFkcMV3S81ooyEA/6hwA7YGTxn2Q0PnLPZ5EPmj+RAaHABFUAcp+zErf3
ugVj4KvtdgXYABq6cXIV68DIgjOf/kGWJTZqxUPQJow2kU3bKOMfjHzkn1w71gT0tRvhPDq42icH
voJnPArFW5DjDzUuIaT3ziCrMJn9jRhd9CrqcxIW/APGTlxXEl/bAJ6JqCPno1CMBzZ9P87o6ttm
9PFyzHeRSkDIFRmiHmBEjKb5UShqRDceU0WRcIbhccxJvFF8iUWRJnrFnEAqjh4S46LLRlvlFhfD
7NBypS7taD7pPgN4CBbgFJakqcIYJzvnaUTao2m8LsZ7oeAXjGCIX8UbHqgVsiFtb5LvrgVmkIy8
rQso+OTn1KG5D/GEQ6UlHs6Bsw90gxgprhuKw2GaSAyJ6IFl3XnrxgPR69mhO8CnwW+GfFARPWhw
R3Ta/GKDldLYJYA/PEUASRQLxFZUkB4E+JiTDZgCDGmVoagDIdKCEln0mTCE/nMgMg36xjJzzkU3
Xh7cdmBIbHAkfTMBJArOMmKWkQMsoWPr6CW6hLgq94VGixL2KNdZLmgJuJME7EmywD9hm/ezoHhA
mcSeVTFSZkVL6RU3hbTZLf314CCSD9r2HqcQjBU49aVlvkKU5pINhGUCxmIXHh9cnGVoTDByGd7d
yu16GcZm9RTbw7bqeQEy1j1oOip8Exq5UVTRSQMCMygajKG4MKYixDSgYhpbOmFvBJ+UN48RhiIq
IQ3MBnwZH9DMFPefBeCZPiGqVg9gGwnDZQMpQmQ/1Rlt9ZMRsH8auhu0MXy8V15EP2muxhutiq3N
IBkEdxDX8jZ79C4snA3FErg7T1FypOLl5IqcEyuGTqpoOrri6jSKsMOEjVjM7t1eSDaPCE7zhLwu
FZXHVnyePiYwbMGS6/MpIR/cMbVhg9UFqwS4j57V117EmqeoPxo2sYMX1O+2yTgJMBCeNppY8tuv
dazH7JuM1FwB632cRvItk0anCw9myAE3VCruUGXM57nqvkutcUIVJYguEa/yk9Ezl3YVu2gEYlRf
TYpo5IM20updDOjILTJMu7P/PXQ+/X/meoqJpKlIwaiwGUGD9FLcpELl50pZECBfKm4VdMESzJI7
8Y63kXzHG5GsyHsLFJGpt7CSM7Hfdp13y4b2IRbju5n53moG52SVfr/rdXTshTfvRD9EaznhWczp
b5HWDSFKkaEArXNxMm4cBoWO0GuA/Kx8loZ5sU5COcVASzgmM6YpW1OxpyjZa5RHAUMcRaZKcn9f
Q5ufUYyCs8bJ7bpfo62zg/EwYg1o/YRuuJvUJUVbdukXfseJWLX0wcvZNpt0AtZtqbGy0wTkmU0m
AhupaFoTWC1H8bUmRdrSUYUFir1lAOGKNOwLxYBxYFSELlexugagXYPHTQ4YL3+A5+VD22XysqEx
xq3THXSnZevFyAxiWFMX5j0oUOH66HgVLkxxwwDOKqzxcjcrptis6GJ1A2fM9CGOjaDHEBVQTDrP
AiSZPUU5lGi6hL7hY6MvXyvcqcHwNKQIrmLkU/tcCuPKanewQJrQNgdq2wevNj28dvp8LJYcfawZ
Joz1XVBPnMlMnqx96mlEzEW2HgpLWuEwcZGp3Xbm+mN8J2z+1jGqzDhwwraqWLJX2ljkh2wmlnTs
xn2RL/mWSF6yq7nEpWV7oJa+rQaGPekYX2vk9B2SfDokWcCMLtcPUQ43Dkjcp+na9tozyaoMOrHT
yIlzkCKHZUeJYCsHnyT3u0vIQU+BwXHSaS8VPL1EgfXqetPB2dMjgHs65vK1pSB89pwSSq9cFSJb
WIsq1KdzP38QTrJcw0rYMD3LN3pxlyjiX6N512LIoMYg92JotK2qNDuVIrkXw0jh4fPKFEGwwSew
YlS7T4ALpkwnV3073LGPDQfFHzQuJELFJATWs1uSY2eWf5ySwULNPnul+QREyCh4Fv2RHg7YRrI2
3GG79O4ul+bamBXkCSCiUGRETTESeb73WNasmnJgpS4Yx9t1FVqgFXUkaJViLS4x1EVDg7+IAJvr
S3p2SpMEA/2u9tyD9Mpi4/T48SdFsE1d6k3h2gRXegPNNu8T/Q/uBkV/HBUH0lC8qqojmd0UDB3o
+IzMIyPP+Ci1qLsaau2mASsZe96jP8OZFIo4qaVrBwBlrUiUUQWTkm3JFalWNvMD2iFIIw4ZAEsk
R5AsQVrOoC0txbhkuLPSgV4WbcaoAz22AYaeq0OTwOLuIWRBLeOTXrZLFt9bfmmtmwiiZq7Ymr6i
bDqa9diA3ZSKvzkoEqeUFhF0TbgoRqfN0PEggTqs22DcLvT8Q70rkNThrcm1s6315Y7j7trKtDOi
ApQf4EBNxQWdFSEUZEJzdICGNsBD/Rca+hjtnkawopbii5JXSGRpwKVH/7ZGOVEU5E8ZDCjVC2Li
MLzrbL6IfUIVAr5UKo5pkPFJLtZE5eoXGGxcYlOYRj9LkzidqbTCGaQd4pZlnwJJlYqWGituaqYI
qlYFSzUHqorfQoad4qyaAFfRcgO8yGCXpw4iKPgGjhheE0VpnWt4rTrgVse51sG40h1kJ6LIrq6J
V2TwYW355dpu4y2TD/ucy2E9DmsuF+7eKwqgowyXtXXjYmbuFUeWy+2VVGTZupMfrmLNOoo6a8kX
1vaa+aTxZXRgdlMvhauJinRb4Nsudr6Qm7GNUfuDlpgU2xZC2C7Aj0d1uJ2B3wpFwW0UD5eZJTxf
k9looGi5SBJ7fE601SWNb8cNuD4LMZ+tUvneo+Jqqg1Ys5Dc10hN9rbX/URGSpsr+0GL7m9qPhFf
utbWbZIjoBZ0EWXoxfYHeZw3gaMhSU+3QhGA/UQ+9qiQU2WKiceUuILxcea/MWX/NifvvdMDQESH
so11cxO7Xhki7M3JFdQ51OWoPqb0rrfgEhfofww4xQJgccmnxna/uM8Uy7hWVGOp+MY9oGMzZsqj
gz4WIJCRTbwOjN8BxbAQBU33vqQxCQkYyBZvD0KBeXdV/TCoelpkyFLO89O1XYloeMJvdd3NvgjF
TLtulAX4/6oA/Zm/u+j+WTnNqwCUs1BM50nRnafKf0CBHyvqcwX+eZ4b3Pi9u0KBtEdYQ44MTdz1
CCp154OPxuWasfmkAs512NIDkOlE0aYLsNPNhT9tmPd9v5dMVRgU6ikXbfHMYKoNaVbw2UCxthXP
OuvqFr7avLHpaIDwwH3ne/22UpclxcMuAWOnipA9gMquFTNb44rpKIp27YIJq4rum1Fcxe4D4RXA
/pWkTwfwEmG+YR3dicn2yLCLjiYZ5ZIDjodmZVAc7/bKVVRvDby3pjjfFcBvpF1sohQD3HTnfjdb
VoeaB6myY2q7CveLbhhPCwjxFqrlsQMq3iq6uH/yHwzFG+8iCLNV6tLvjO5d69vNUxyt6XIbDU2/
rpKNmOLpPC2gw9WOq4OBao0OLD13mdd6c01AtAQk0rU730IwjMRcXzUuhPQGVDo+Dv3F7Zy7Foh6
BUw9KqCqg5TRQ1Y16d05NFh3luKvI40iUlUx2fFmOdeu4rRnANtpMxGNphjukeMfpvo565bpIGq3
OupO8wEsujkW8HcHMeA4tBSuhxKzGmj41K3WbltgMdDqdnGPRHJWTPkGuHyp5WcyfrODobjzBgD6
PIJELxKY9C5wehoH9LCh1bdQ6xW9Xlcc+96GaJ8ksO17RbmHiFSsobBSYI/dqVIs/BgoPr3Lepu6
wU5TvHyhyPk6CP1BsfRpjuwmR5w1ElhgQXAY+DI9z7N7b1TCgppSHYIRNv8EpD9hFrWfFLd/BuBf
OZD8S5D+ksH+0fCDa03R/nWw/wYdQkflAGQqESAryQYwVUiASguYVW7AjN8kcjJ3VREp0KhsAUOl
DGRFXa7Rd2VXgeIcqCwCmA4Ew5NOELPSlC55BXNLh0wQYZCpLANDpRqwEZYrRyUdoAPRWUrecpWB
UKg0BGbv7bpOGAPxHWHhif6nawqyc3E9LsQpSJWrYBCwMBYfQuUt5AQvJAQwOAQx9CqRIchlRVca
B1sQDvF4l3MooKjFnqJddr/aRhDv0Lf9s9aQ95AQ/CA8QmPyynR2DddlvW6/3KigMA28jn1gfTNC
wUIccxyrGjtNE0GAJmMiJmxiVKkTmcqfKAiimNSO8ytR6RRApl9rlVdR0K5O/iZYYMvgoN5bvn3U
VcqFpfIuxorki3brWQjd5mh5s9gMTwRkuCopQ68UTb1/AS+fbHETvHZmK0BgMzWhQv4eWxI3MpW9
EfSkcASQi7mdAnlQGR2eFxYqs2MZSe9wEJLkOnkeJIoH6yhJgGgS9uET+lGz2HgqBUQ2+rNOdb/x
CAhR2VOrRrWJbZUeMhAjUiQqT6QjWaRUGSNOTNqIx+IkVf7IrJJIUiJJSpNsElOllNQmeSWtSi7R
VYYJWhIsI9b83hJv0qucE5PAk6rV7R3hJU6YM3dYI1x5ylQ+ykhQyqASU2y8l5vcq85Sb+jxmsu0
9uvxQZdy2cNwNeC5WtzSiI4gFkZUhziA20xwSXx1SWPTHbJtLt/RT0GsqRLa/v+3gfrjevj7h5co
t9+71JRCa7eJCZoxVObM5Q8vf1Pj8/yfO9LH9zH+/O8z/g3AuvyczCrp5nKH//j29/H//sZhsTH9
w//zVfx9kX+fkesdETz/eUtkCxWdYA/5ldtaHB/qv748+98Xcnk28xL48/vE9SUQ6PKnzSUm6PLt
3we/fPv7KJfvdE8FDkkO0kMg3yLgGCAHwECUxWQeeoNgM8NP6uPlO4H24e93v7cBiwQS+ftzisiK
rtr//uXlu0it1L+3dVAE4LZDw1K3/32Ey2//3vn3uX7v98/DOKRWr0kVN9aGSx99mwwg7BiI3fy+
kMbUmEBcHus/vq2wEOtAQnney4PD8VJ4KOcxK0a25pLsitAf9BvOQkie6kuq0sRi9eWf235/vHxX
9t7Jy8og/Of2y/0vt10e5PfHhSqUvQ8m5Mtvf3/x+2S/t13+JL9Eo/23x7rc9s/DXH4M+gb7f0fy
k6JD/D7e33/38vPl6coBi+r6n4f5+0f/7WEv98mWgJDaod65mHuOoGz6jWFrkt0XP3oiYYymvvzz
oz71Vk4g5f/165GU14WUhUB1XPT2f+50ueflyz+36ZUUK2uynfXvM/zzNL/3/eep/tvfGYHgNf0+
FvrC5tgel8vNlzvY9cgM8J8H/Y/f//Mklx///bUWFPV+JpDxv74F/+11/deHufzh72u9/M3lthgF
2Xb0rG9I+PYanS8yQoMR2qoce0YfRmG1/Z+oH5Pw73IxWk+a0+ViuY7N+vGyGlQqbytOq+pAMoZH
wKjqPhRbE/8mLUW2bK6lqYtYtuWEA2wVVTumv+3VjAzpylHf0a1rbbbYbr2VBv44/uezmdE60/3i
QRetTrBzusughjVDQsuRuKOVV5aMETvUf4MbhbUgLN2orp2FC4cYqJm7Yv4z1/LLFmJDeAxhnWnP
3oM5LD1AzGv5PG90n4TVkjTKXWHoX0E+PRg1AdJxgyiimCrERa2zmklk35qEx4UYpYuqIQ8iIT25
XOoYz19bXEdqDlNZHVOQ4lwYaAEYYjuwM0oEAZTCTNFrEDA9FutmOEz6TBrWuOi3sD9NoA68Mpft
6uQ9U5qwtekzAwk7hY7pd1FImCGVGDNwWbDV5z3dVOxV2OndAMty18x8tK3Qema59GMwtSD0Xx4t
Oz+UdX2NSheSW2e/NmNzrKo5BxUvk63DtZ0K5RRHTKRS3JTkL1fVBhTJHA8nuhLsMVLagJpedVgD
DbyATAEEtO5wbHjvnN6CHRPHDxEzRIjsxKwK0Po1G/POn28yOf10Hm+ML4NXZuqMR2VwiuYsXSc5
j1OmOkTPetoxOzuZUo8RPaXsW9r4uZE/qaCA1HUqgmlx/B3kRk+r+31vMv7WWn+X2C7vtE07ve5G
e0tt/EQtOYVdo5PW1HdfXvKniBjaowvkvi6t5J2lQdw0tQhVy6hRmRP86InsrZNBTJApwqYamBVC
hBj/9oJB3+7zEG8uTVibfzxC17jP/NspCdq93/GipwXNZ4QV4KiXfNCQV2LyLplBWis/8nXGBpxL
vcnOPtZ+elEsm3a6VkeQmbr9dR4v34ywKZM7xgONDa7NE+fKHD6bwgRXxum3RgZIQsqMVC6OCWqw
yUdnP+WdGFOMxJOBSuu6aQMpK7TsTNstmY7euZ8ZihTMFlG+PIskQ8zvEkMI1AX1IMBhn+dyUZJt
wJzK9TDJGfuyg45OCwkzF7ezAQev8T/qvLRXkR69z1ILe1/T1qNBXWZY1/QT4qu4xMoVxF+aUr5W
U0xfe1pegmbWUZ/sDe3bC0rEJ4mVHCxDL9ZBqt8uvQDvPucbEcuH2fDxpwUn4r2LVQWqM8wknnct
+8waYwiXhsKYxmMdaj4EU05oJy0ELqlyUPEq9EK06rRwSq/HfqQpbhg30UR3gmCCw6C/O41N2UPU
HFia+y5rHhHTk2pBp9IN6lejlyAibCDQ0BbyXj5VurDWdgcPpxU67PdMst8wJn1FcohAPsW4I/Xi
vWOTGyEb485NbVixNEWxreU5e6SuaPRNmZLP4xvRVjeGvWEhuMzz+TkK5LuIGmgWSfWVLi+LmY3I
1OJPPYmZ3ZuPfhM/StwHV2XSG+F4heVUd2Xw3k+Dv6FdNc2I8dKKgtwV5g9E7E2vu6/piJt8Wp5l
Hpxskz8rjPHa0tHf9YudbiWSlr7uTgJ9CK2peZfFMXFXSxnv5w8Xy7TIHzIwbxAP440OydNOtc04
4Bl06SRikmDtthmENaTy4junwdqOm4hjYt1WA+q49F3yJq2wxhorbBYHsnJjsqqY8vbsEWOdmt3D
79NVV1YdQiwQkPqWfjuKgERPRsjuVGwsgAZY1ug45PnLGA35xghypYynHdF1xXPtGNbaIRE5n7Jk
E2XjsnFbnYYMHlsdlf2W5NgnNzVv5aSa08/SZeqL0x4rJYKIxPwi4/KrSMzPrrHocpAFMugOSX5e
gWNmoFwDUrQmosNh4MZUK56jFxiNq6lA1znO1b2eNuemm9dFOZ/qgUZnR8PKJHxkHZshgT42DVyz
3U6aS19Tr2+YW62SyoX360XsW6PpUBlcFACwZ24NljKlPdq70To1Di1Tda/zMA/lFfkaNLYs79A0
7nuX1FviL/7Efl5sbBJPY/JwV5HAzT+QIxu6/ggjEzcOieQb0JvGdrBSdO2jzDYu4Y1K3EfEgFNO
mKe1TzA3p1hIWKGkTNnziEbJc3dMvR9sY9l5fWHvKtuENDJeZ3H5WE56aBs5QvQYecjc5K+Jw2Gm
VS+BwiXIdRT74IabOzTADwSyP81LD32l7cB5LZ/V5EIjQldDa7hwG/JDpuvF33gZDVejQ8pquO51
VSOjqTomqRVDGdfuDplAoUKe/ZhouEtQqr0ytX8LovzBrYfT5JI4oY8IXPN9Z+ev2cQxkfZdaA7U
BpY8xQsiohmfm97S1Mpq80+itRur5fyE0UxIHLtu1Ic5s75kdJHYk6PBufk299Nb1DETJPvhsfMr
2gQJE98i+xy95NFqplfZLN8pQ1oZWbtFJofBLh6Yryq4b3VX4yodEo3peGbwxYrvidjqd9WSyG1m
YDMvMLzaQfTe+d0hGrDl0N3cln6B9KP3vju7IxOUK6yCbECXthk/6cgtNHtcNaVeboTyCPXlbRbp
7JIQRmwxRe0mNzi8Fl2qGmT+oZoY02NSi9ZALKpVDPwU6+pVkw/slwWCdtsz90pH3dSiXNVedtU7
n3qB8UgfSfsYhoNePyd11qyghz4FrXbFyneftKJeDYPHWx+djZoywTF3fTrup0qE3b6jhUx+t8Mi
gVQiwXK1GhkTvsUzg8HBq8+Jr9QLkOj0biZwJzhlVXWfDxZqBrPEpMLZO/riO88nMo5HZ11O7TOq
kJMZ9H8Gn7iAYbyt++jNKVRQSEAbKh3zVy8I0B9g9lx3C00ty6Y3vHBsZHDTVyxiz00LMq3qpy2s
8xOn5M4GQH0gg1BUxRlvAGobzEB4Zjhdhme3py235P5EGmh1k6c0SHD58G7a6DmtInqo3PwbKhHC
tz4fkV6T9kEjft/GTFUQ9Hi4FvAYoDsvI3mFdIvQnUG8YYPZsOSaIaEGodfJa6sNrvuqzjaNQEuf
J3i+GK1bGroCLNRFhjrVjzyNBAaHJr/Fm+zxNnoeDoICldVmML1g1eFhp8/CZLW4R09NrkSGmAkN
9crp2uSul9teuP0DFzgqydvgCzz0cALzsCbw2dn7on/Q7JndXDC8ofldkdqeYJcd3touCCPpM9VI
iFwJkMzlNGlapiJ5RUIOsnlOHoqwBk1gEzE+Y9aHILXI9sUi/YO/5M8eRX3NFXyQNTpwauN55PSE
/FumycnGjyWj8YZ4Ug6XJrkzWH423cC5JkTGmLA5RUn143UJ7XGDcXlmPUKePiM4+TAmVCkLGYCz
gUlIJAQgeuX1EDVXLsViRJMNXPGZEmSVts61mWRP1NpPvguKAugv+mhz+qQrxbAF5MzZh6sn3HmT
+cN7VCdczd1bLUppj7sN0m1whfW4dlt6tw5QGorxHEgOYDTSPQhDipIfGQaALJzKaFfM3bUViLdH
pxq3hulMFFYa11aPfbA7/MGGyrBXy/5Y9MaZuX7QEit3jNluCIlnirnEcocu1+qYbxt++YiC6IOd
crN2MlJKY4OJv8dBo/2YwnxPqgyuOdPBJIbyap+LWreJhEVMnBcUoosTIbjL/HWAKSddnOt2CB4K
bfhmtAPu/5RMYovkfTPjlF5hNdr2MvqTSttGRNK8Tm16HMrlbrFozsj6DcIcatUA0RgJRo+1jWR0
qsWjPyKgbfSIuhNTPlpZDOA+Wg4dhADiFMYry1668yopnfd0KEAZj8BcI9cMbWt+MHXMSylnYMw7
nNlJpCRn3w6Ckk1OJDB7xNhwUYJMb8t0ZO7zmHucpUUxNtsCwuDKHglonEAdYWVWmySSlebuusuc
Zw3GgI2NDLmqfDG7K80IXX1iDOBo93Zlh9JmO8YiVWEM9PGBzk++8u6OYltnGQubZl1ZcfcqY+sD
1uYcAtu/12cBZNdI13OUE3/ZUhGCLUuxdM3BlsIk4gzJKKgsLhZI+qrM+rEYV6zcafhmqH1ZN1dJ
45jr2dRvE9T1cIngtgXM7rWAo8RzzHeIe8Szl0wTs+pgmeNezlDMMtO4a5wA6ZQRICq2sM5lhD5y
B3DgTr9BgLUnGpbBuDmvDUSRniF96oC0XhsBEh7EHS+p0Rxa0V9pCBSbCtFfl9ePaU7olu4eZdsQ
nED9TBgqM3i4L2RwKctfullV3XKmFfBS218zkqS6IL2MgRU+sW649crx1evGz6To9wtDbdc03tB3
Opsa2hNxUxDnphZb3wIRuOPgqe17mXm3A8PQFSD+a4ljSWNGuarS4DV10J+gf3oQQI5snUEoW3cA
NmSl657YMFS6zh37ZBtMPsn33brLhFFD925AB19JwBKbmKkASNxHU2qPejCQ3BzPdzjc5Aa0wW0h
VMhkKsAwLy9+cOfTa0dkUpAlwxx53fcpBTYFpuvhS0pNwpZG54hsbCXbYUfkNvohXM/5Y4MD9Kin
Ys8xuW7r2NpOqcFOTCJ4w29QbjXTpfN87CJMl0aHzy9Klm0w4D0tve3Y6C9anh/9djB3YgJrSXR0
JXNML40Hxkv2n3HTbWaSC6kv8IRTYIwksKmYSOgVN3p2oJJ2DppSnsgkQCEjXZ6GcNA80PB9BC9l
Y6HB89Ov2Ytf4j7eEhha4GsZrHUamIiu5mfCLvOtMHc5GJJVCdZp1eFqcVNGe/bwkpVM2AXTzo1I
+dQCt0ULE4y4HQ0snN6eP0uV+MrNHqeJq7dTIWitR0oO6fbrwO/qFUOAEpFQcLSrr1p4EYl59bmP
4tDKnATT63RVZ+YHIIi9iNOBTRt65Kb/TMb5MUPFFmoVcOmGM54kNI+9YcCpNI5E8s5hkONWnZMI
rWffMPkCQatVIiJCcWvnsiZGw2UwIOiFJMlXJfKT7qFpYgvmsK13atCK3T6eCAXxqbMBjJpfo4Wp
I380mF3vEL69eahZvGWifxIUh8yqvypmQKFX5V9pjtV3lGPYmPF5UZHWDV/WnZrf68tNGwd778/E
1ZRT8YxT+T0xRWg68gcky1kE+LwS1igDalohvafAmK7mVkPJ0bCLryDYy9ZGV8b0z2N6lQXmTlOt
8LieT7lD0koOfztMEDC6DJtXdT0+cY6iBiHtUC2H7raNiO3IglWxDNEmS+ODkeuPeFC1TcL07wme
vUBfLG77+CuYnhvfekY/8+AV0O0HqCsOOot1J0SyQtSBIgktpcdugYKXcxPNbtXsGhDk1qvumvg/
rKepGDTe0Pau4s2jKQjaOM/mTQ++VcL9IGBBbha0WnwyQXTCQvAQLS4sRwp0O4phz3UrKgCXI4uP
w0RzRmRcQR8O16M0/wRxdFt/s/CKCDFfY52mWN7mNjs1tyVLOh0bJAT6S9x2RA2a1dnJx4cJnQKZ
fMmf1JMnK0BH5jOTtRnDbtgEnkZs3mRa3BvvSKnfPZzLnc6BmTlPXuzemy5Z2lFyHRNil/VYUPL5
2LWcLRHWaX/ad5b+MvQOGDwkIfxfB0xVIW5cFVfL9d9bEmulm/LQDOesca87FoDABvXc9sarUJtX
H8jkQnhoY1SnzHQXGnfdZ91MSivwlA8NWoYYudYIUEfXQfEXgqOFKoY0l2C/6LipHCbIleg/Slve
1mQOwgdw2NMM9x4Rj4gsujVDCmoqFafFxJIXpgHjLdJvCgCC9XQT7lpafRK4t08dwGh4i/XM+Yr9
lj5V2xIYkxtRCEbTnOtz5mYqsTU/1HLCT6LX26Zy3jOjO7Ymk9jASbYA9fpV2lsfsShv28TZ8hKu
yKzyoCF0y3gqNeg3mYt0IwF/MVp3Apy/KcTPUmrwf+VmwrHzoGVvEo2Ds5hrLdJBYo4m2s6i3li9
8ekN/cEMCDQfAZtUZfbVC/Vmx/nbbMjnDDj9qrRwGncV/3MynudsvK7S5B4LxTslxLuuZM5eJUOn
nt+GOiKpR+dCrhUBAYhLZa8X00PePFw6ldNuYsncWDOtWT0xj6jW6SbEbwGWIDVTPRV5dIUK+q7w
R3vl6drrEo0nvQmA4oGDZAkHirLrqwqJAYE/I4LFZExekry11z+NU386Vv4h6lpQwFe3hdaskLCx
uLi4YwTmD7e5WsoRpiq7Ajp6eWbUV4QX3SOGXJUeGpIS9cs8YmGKDfGcpqhinQHyyzJ6V8liW4yp
EdNrVbRzm3Jck6C6TOnK85IsXCLvKq/Kd9du3pCO38hC+NuE45Qz5Bm3g7fVYDrDm04GH8p4m669
cYjAEaro+uWsEURX5pJ4R8faOgOkHy552tbJ1z75DkpFSTSERGGu9NSTj8VO/VO1FdxNJBkqTBO7
cio6juLy2sqfIMhs4pwMqbh/iSXaV3UILjMJjiXlURi5HCj08s/Y/XZ0xF+E15/p3N6ITujsEsyR
1cnYOml9ldvFfR+br8Xk2mz0Ysrasd75wbKNbTDAskzuUS9wHdZpytA8rvfsxu77uXip+/ST3e/D
6Pf9wcMPYpWL2EAQeHHqU1uLV8qD4RDHlCiCRv1J8+1ti45qjdg+A8Vk7uHr0dZLSVZPzSY6FbN2
qrxaO7PXfJ4KervL4IVtnZQblBYje3qEOBhq6IwTb7QvW8B7GgMCHgCGlfbJvnc1D/IBvqy/nxbt
XLMrP0RFRhPTj44yGdk0am1okZu8rlNE9/Xs7OauMI5ajpa5WQBXRpnHRo00+l0hjN08B83BIQQX
6UTgr3GAFXfa3KGpgcyxu/z497b/w96ZLEeOZFn2V1py3YgCVBWTSGUtbB44GWfnBkJ3JzEPihn4
+j5gZFdleaRESO1rQ/FwD9KMBkBV33v3nhvkh4TnkvHNxs3iFC1wJdirWpsyPi/3WeRtwmJ89VR8
zeCn2zkunirtT8fSzVMcBy6BfRZ51A6wAdkZB36f3WxxUO1UQKfPAj3YOM9zVjf7nhN6PbCH9TUN
yLh9qMbyvWtBQMUOu89sDEdl9f7eDT5ddwL2kjEa0vSN50b3yCVRETR4UwirabEwcbR3BusDNzAP
DSfsPAi+y0SBzXFooQNOU2RurSITCVbtsCx5+oRzZGmeG4g2vYMbuD8iX2B+IcF3YhEOuuAo5/jK
VHSsWl+8+OlNhxQBj/C1Xl4uXiYw0rE0AtG3wfeePQURA8q/wn+z7qfkajad+7y6rRIwDChrHooQ
hztGpmMNlnAI3Vs8jKva9X7Wo+2yGULysrMLIUC05I2ctuFYn5UZDrgg5BKRW0zbzmxPXY/uUYea
YMAl/wOhG4+1PBa9+oBRSfUGPwWduE4jOqEOuHXLrRruLOmuxITxDoTUbZ30r2PecBwaE2yNMv8c
4rm5btN2H9LeNm0qZUkyL58FEBZcVVs/Ml/jyb32w09UUMmZ9GW8CBScVewVLI/JQz48BxJbSu9R
o0Uh8tgS6zfB3aiES5QZC1sYEB/8S6CrCbnhL6nPap2SHm+ntFigQdl7Kz6rju6L06sbauxHx8xf
mtzLtka9xP5aIChCYqhyT+wJ5jbXyZJFFUUhRbt5UHQOaVKh06TtifF3zpiVYGmuDH2aATCOdpru
UQbxXeIsmYXtTM95nzEk5gOtyqBnuNKHfFezMN7akRrOkBCWiow4UcextsEMCRJANvMujbMY0s8K
yirki59pou9qvyAiYVrcRRmeEaGObQ7lfgoZTDUzzSfXhTJLk4/dpjQwm9Ixy8roGCaQP+1SfLMd
/K90K0MCoMf6zszRLA0CedsyegreNB0WjEsGZ9f2CuMApkEMlSGZNB2HkUsA5gXIHM3OzjTg5970
xoKgybtq6xd2zZmfsYfTD6TUazp+8dwNzMu4YXwieWFw1BvEc8Dv6rS76JwhUGM3XJqhPNOXvw5t
uAodfZsxQ4480NbkLFUdkx4LDdXUPtIK7EAXm9ctY3ccpSxirnDx2IC/VeatXym5V2and/1UHmed
YNBIi20kAKTOIZtDGKrmPNBvTz0sDQkYfafAB2q2T0zNuP7FDGyOjmwQN8kpK2mrU7fmGF+dcy37
XWHKej3oIr5qXeanuqZpX8nRONfcxTDAgAW2yD0pIF59v9gW9nL+LFtw6f3RTllJs7h8LpxZHvCc
JSxh5XRSzTITqk1j1Vk5vi03JZxUZfaq7GirqYjbwhiUODNvzFseNMosB4R0hm3MJV2JGNF1IaBE
2EOFb5ZHtKm85ZG8zUZeIp14hGVW22ullERFp6/w1760Dp9tYLUOlL0UDQ2P/QYGfe3wG2ublxQp
BjOyjlnWGMk4Xv9iQ7hHCp5feTQlz2F5MWmhcEcx6OaqbKMU7LAEibAl/f3Wqqad1Cyh1nLKcpn1
bB0PJXgS9gdF4b4yjdzYik4Ve4bFMrKLnY8Mk3QQXk+/EwrQ3uciII5tegHHcFX1bg81ISnRU2Kt
KCZGRDMAgTGe+Z+MT5UbfAJ2+L2SDvRprzuFzFBpHPrCJ0Brom3uVD9Fm/ERTcldvzh1vcB7zqLe
O+BT6uGoVtWqRYO6EVofuuJcF9zJdoBrigcJMkt1raaW5WYsxNEVODs5Vtjcc6qyfo6h/W6Kz36c
f3aFvvhVsrVtfTc3jnlqYozlTfCOdo/vVsLB0P0YQJbajBVLZsaJxzGG/mZgxuzgn0qifttExje/
Vh5Shdpcs94hKVCGu81m70eUKmY6jL3WKGM5a8ycRSZOrNS1e1GyVubjlG7Yto+JDKaTgxVnFVP6
qKLjMBuW486ojH1WxQ+tkZm72rsTyuBgaE7P/QigqjHpCo/1U9szEXEGfHdhQbjPALDaGbOZdx+C
mG6/ZQ4jMvkp+vjOo9qnCGZX7PvxRQnKgQ6/2iry4cEnh7q0o9uwxJVQSsYGnFWGBj1v2X8DHoGm
O7hOuxQUe/dz8GjoVwkt+D40HluaAqXIfEIKCyI/EvnUB5SHSdbmhF0N7walex25E+SwWB1J1r4Y
CkCzZ0O3cWfCJEuf/rXVU/NBjaP5XxUfphy+t73JicUZDhZrzz4tSlif2Xcc5QHfi7nEgKO8Fm5N
CGWQcFfhK6orO9tHEoznrDepkRxyE7ZQHcg73cCoLtElr6WGj4QXcKr8M/dRsbbILdtG7TDcVFiz
VI2QZQSdFXXv01TessMmnILlClNJDBO1QAdS7aakbK5wltH195OKuMnqZ9KgBWmj5EGQD7aONK3X
qLQh9GkaJxjoutvCWce58YNe+/BmhAemr8jYDQXUmjHbPBY/XBc+qKsojermRi/OnMQy530I1e42
Xr7YdN9yw3dPX3+FT+VHb9N5qFKH37bxHgEXjIccgfgqRQJBgyjdeQYp6U7dT5tKsw4HlfWYdHHC
fWC+NCSEbSwhXBInyXfAM6Zm/yWMI6AyNT3tsiGPrA4oZHLw7atkVY+lPuqxeezdat4LDEjbHpjS
mKqQ2THTOVgges/Dg4vYw6LUenh/LSZxHOFYYx1U9lRe5DfKuulu+sq7z8jXNosZv2pl1TetT9JC
GoOk5PsRwBst4w09JLd1MNHkp82Io/D70FkwSV3G8klnPUtHu6g73ipdBPuIDHG071u/dm9zJmIb
LOzIiVHOB5Wx6xmxWpnRbEqgZQmmrcDpsYaXp7TuCFXINfCw4AYo2XXoUKtQlqGDreDFGin9GAs9
tF9VHHLGD5ZcYGyud2fJ+qK7lDaMA4ljYv6p2JfCrKUSwJsZ9HdJgGs8tmVPpGIORT4D/6Yt79O1
e7yH7fPYojRTNccNd0Jh20ysz3L+qUaPZAHorMmn63CDznn2Q4+QNEy35exnoPovpvA8yOqpThFT
tNxconkc0+bsk8zAJDjaojN/IphHIL9VP1Rf45OXFmg5X8h1INwrEVZkdyZcxNA5+kh+TlUyPllL
AlFYGUzbSz4AV/2EG7DvImONUyTbjYGXbIYke4QQwdzUxcmPjBwN3nTbS6YHtgq+RXcoUFhV1gHB
Ap1oN0ZfXwMey/bIMo5TH9xWDQNil15Eao1IdVx+Jjaol7ywP+p5vFbgDTilbqIgOmNIJqnLcQwE
QaQpKHxa6XI6Y45y6yQRlu60wbDZy4O226MFMYnIxQdjmq3rDi2QqGy2gfgAl8Lm8C4/RCrBGcOK
MEoCfLs5ZTPgcxMEjmpET7UXnVtmafTc3oVq2yv0n6z23rQz2tbfNHCUSZTlbokvWQmXL2StL+t9
o6yj02ds5QCSt5lVvWVOjLWO8NVJGB+h3b2nKv3eQlTm7hf7QXNdVDys8UGlO2duwNXShEySfGsA
zefYip9PlCBBFC42OgxMbG0+5h7NMsInVthT0iZPXP9793tdAWQK6RfQpqXp3/hEyw+UVXb4MTbj
fSPcjyojsnFqHphCQCFNDFJv3Za5M+4yHVAOKGtR7zBHNfBcOwq8kRn53qrLZ03JbzJ1dgN5rrT1
naBbMEsFOrFlmlW0IcKXzAMWVlRHgg3OfX2aJNFjPEEF6r2chTtwjFfZxZ+1wIkNy3rcl4CahwD3
fP1RuM0LcYh0o4vyVqudFbBzsqZn8OsOueqvR4ASeGcHhifbzouR1Jmq2oUcVHVF1qG92FxYfH66
4oOBpreNZv96RJK2KSz1g9i7C2bh6ARD6DTa85eh/LoCEMbBHQ4/oMC00Pm+nWxzi2zO5nQBsbFw
yF4ZiYBpK70LG32PD2xr2iWPf6pONUVp2GoDozzogdzXLSs8RrLkI4K4hmmhPcrC4PcGp6gcujgc
bynCyPQxpgELROSf6Wysx6ZY9sHY2o5u8RhV9Z3s5GYE6sDbiDcDPtqNR7d8XdPzcwDmrjTj8nU8
LWkiMr1KHH0JYd2SMF0xsRoZYox5QrMq2+vWAFBS3bazaUFt7ne4JsCrpRzKquZQEliNdyXcxAXk
nXYsltTJ6xh+9TqIdLE1q/YUeskxCE2E6iiOLACMW/g1LzHFYkb+ImBcjgBtCAeOQz8AiJ8hAz3i
CXqkUEa8MSbx7rT6VpntIfezadtanHezFncI52oSPLMS1vZw14bye6XIGGHVHOPBZRz26aNxKJUN
sbL3P9ypfaf5pbT3zARlPxbkIdXpWVKURiHHiDEUt24y3kYDkuqhQ+1hHaswy3cW7QEnd+5GgRmO
9lS9r7R5gisD2qwWL80I70bTMLVzMCttn6z9JWZylg+BTO4Va8rOc7t9Ws97v7IISoZH7BFfXjIg
c0AmJQndSCxwCRYJoUe5QUbJf3khh50KXUwDz9hs82NcgqrurZ3bkmlCb5AKekQCYGRXaqx/Bkn/
k/gPHSTzytL3me46HpoJK0z5iu7+ZzzaH11fbgNI59LMqr1pjMzLyEG1NFW7E32nJcvAHgMZzTPj
VpbzY2S7z4k7Hkwhj5gy9cZoxVU8GAteFo1Ox4ZoN3htrz7RUm+1WbFhNPW699XO1uyw5vAdyfpd
ln5XcgEcpEeauhcsYYLrV77Mgb+pQR9gdbKe/LJGjeR/izqk7Uw6rwwwCSuEdh3C2fHKzr0HvFY0
uHPvyaz7qy4ob79Q/v+bevBXqQe2KYhF+rf/+PffYzH/kHrw/FHneNj+W+7B79/zj9wD1/oN/CbI
OWlaEOVtSezA8NG0f/+b4crfuLau6TqMT02yDXilf+QeKPs3oADK8si1MyWqhb/9n4YSN/r735T4
zSV91OdfbFIRbOX+T2IPlojOf4rwFL5tkwDl8gbBMytl/hL45uHmnuMS8kro+D+8bokWuKC2HXGz
arn6pw/m7o+JrXL5Yf/0YminLclvSpoDcVN8Hr/ktgRdr4Usw+Aw1Va6E95yZOrRj1noAbcaOJb5
s2nMI0mKGry4X3iv2hiPWY7iKu7zNzocpzJjBl8PCG7RmW4guYQblbIYeEX8RP/6sWJQtXYcSaKn
DTxR6GHT1QyMFaKMcXSh0dvxVRl6h6Hh/GDQGKFgru/+/Bd1/xBQwy9qO6ZnUlBbiIN++VQjBzGV
TD3/MIWIBFrO2TLx0k0Xg5HFeJ5aiBlshJAICj+zWJKrQ+spLpjBBZSAcUViGG3hyMw/c5VfZVk/
bLwUr41T29u0EPl6ckC3iRKQT9ksCVQ09joM3mKfdpk6Ck8ee6R8IEAV9vlWwv9Ir7OkYk4mAV6U
kgGLWaLgSZ7jxSiUzegbsaDh6meyTmZ9hv67RrVjuLDbbcXbbnvq0IEwWnzjpES7Yfs6abowUagP
kWc9FWyXzL9guNN1PCTI5ElukjbfEn9ayXQoquEObyyAnEYSXQlyY/7Qmb5LzfCTKQjirzR+qDoa
DsNIUmnZeJtJpd9KvYiTkOz2oGfXuYP26y+u1R8iD7lWruI6LXFCPKG/3JRmrSqZtzPBy5Hhsd4H
j4lM3/wWly7yS7Si2AnrAhp8qJj54cpbpSXaW7Ruh8YguSIA+IZE8xCm0oOsFZmH2nW2AUShjYiH
E7ZNZ2tr73Vs0A4IiraV2U8o/JMcBVS450w5ruqspUMzXayX3kQ0ScT7p534DTUQFZ92CSXDyQES
tze29TD421n537NIjSdZ61d4dFcAFTygenaCYpOmmJ2ec1Etjr27vOTGcwl5Taf+KrYQ2NvFXdAQ
mGafyn44kh+6EVZ2kwTGLSXEle2uM9xp0mz6NSIk5s/CgWrDVVTEV5Hg5V9Ma2AwMy2t/IQsdn/a
uJC5xib95Mhw4kLd5z53zF9cp3+xdniUYBYRMqRTil8i44CCdKSFDf4hJgMJAQq1rBfaE5BUeJri
AQze65+/oPWvHmLiaqStSKgjs+WXG8MG5ES1zCvKkRO549zNHkNl0hKpmovuheHSDZQYJqwe2o1p
wXaiUcS7KfDUFEwc4vCzseikhYe++/bn7+1f3bO+6XpLic8SI9k3/jmphg57UeRGhuxBXPkNRx83
4q2xk9EVtV3ClktgpMWc/8U1+Bcvq0xLSdv1JORs9cs18Bk/e9lgeAekxp9ovB/NivXAK5PPRgOM
DEkJTWmP/PnvapnLj/1l27AFf+06yzb1hz0qCS1B+IXjHcwWJUwc3oYDOtBoyK6CyiRXpbKyleoR
iyrUiu5jihZhpUdB3gJ0ccvycaNjrfDZlnjsiLRLyrNOWGQCM0W3wY/JLH8/EUCPXGVC9mRiA6ky
J91gVr5TC1o5m+IXMr0uBXmIRc9HPblhtkmdckt2KQKRES0/uJldUhHgV5t3jizx7Tqc3dMsP/oO
G0Aoz4VZYtp+CyemTW4RMpiLAGO6DI51iWvN8eofLbqRKsVZ3sGDCBaYdzBCmdHuWztQQdm8syF1
002q4VUHKEQ5LavPEZ6iFcBOT+IW026O5jaFH4b6zUHHMi0LTzbOVypkMzAVJp6Jy0bBZThEmcWM
68itnB5lXz6RDMH/y9a68nHnuC17jjaIDexi/xFYM2/M58O1tXx1phlO9rI7TC7eHw15Q/gMd6L0
UBMsQNlDSoEicWBpzf/FHSHUL1FNjKGILmCPZZzhOb5vL8/uj/f7uAibv//N+r+BCLIumuvxEC7q
nkHukqK/RV88742ACUrvX7AfTQzrq2spEfhGrXs9D7PB8Do8TqPyN/026z25jCehF3rmwfIGIGY5
qqgcEQMkwp45DJqQDhyNYXaoLYX11CWNhZY+ZS6z61jQN22XwDlSvc9oCU0OHENCejUpGTOGYZgl
tkeeSJ61aO1cm/LCXTdy9thB0GRF+fTZFg4ByLG5Ubb/neSpGou8Xy4KG1AxqADbvUhVfU17/Sed
RwSewfSIBhQZpmeDBqLpjN6qmh+kGaFVKu497S3ixxqJXQnrpbLEKxltw47k7x36bdwxVBDbFm+J
7aHTnzuOWCGBHO1sMdKyaL4UaJ2i3nihTclcKpr2Xi6f6MZ8C6C0IkizX0jmwGCfxQ9Jgo5CIwFz
AmODRQxqHQ08pzFu9IynjgySTd+6F163WQeufwi7mvGcN610NDzIhChofG+emcdgS4frGkMl3kYX
Lw4flXpuh4xGu+7vC21/Mh6mxYFSoaiIFcAQmGwcl/cND/gScbBeE1BEM5TwiZRGMSGEgu+NJszJ
9OIRlW34rDb0DRmYG4uIlUncFtHe0aAjW1XpcRxz7mS+d02v+p2jGeRzYPVJO2XL6dTaKQsYFmUk
MVcM5L1In7rQwd7YLIywOS6IKQUhnsjyOLr+QrXllogrqLgoUHABJEhfJeFN8JgTyJOpYKBim8dq
2ZxlnK+8LGq3nqoiGnX5Kz2SVTLq6Jkp3UNi63OcMPZzIrHWKaQnUH2HHIBFpiWWhWo3kAIRKW6G
CQ+K6ZYdh9wx5bY7aJOiPPDKbi0m/+KHDlwHo3+g0eKvaQQ/5TyuYEHlJRpc49g36dkCdIUW7uSk
/Bi2EmdfBerZ1jZJSuQRNFZksAzJfWGyu+hRswqKkFyvCJ2iDXyujJ+I4z4nVt+gpzIlqPjqaRQI
2mY/o7cxlnKVd9bexRJ3UCl7aZSCCUduOO4YngPSQK5VANAeJji1/ezewjs4z5G8nfpuWxnGO4n1
Fw6tK3YbaAxScHoac2rzoP/Wi+I+NLn+eW2aZ5LPTo1rHkXPCdXmtFLaVb4rOuNBBqzM6H1ufRUW
B9Tu6yyJL4lX8Dx5BMUj2iQHBAuBMgTCsSUzwuKpRod8mNKYVvlqZFjDzHBMwasHE1i9gczzhCiF
NN9rXX6rZdmsmlggy0GbAmoXTdqYyXe/PQVR95PG9HCsB55jf2z2DQiRTOuHghT3y27wo2sI2LTe
jeIaCBQs+HZTudFzmsOxddFJ9GaADakizOncOfpbq7tHvxFvNMxSPZ/0BEox9kuQdZNLk6AukvXs
Di+ZbW+6NuDQ3e6Rtt/MY8tUvIChmCDVQf5SkpyUP9VZj2gh899TT6MNT8eHjE79Kkd45CB0WxRd
/S5jqS8M8M5tnc2bqY/ENkwD5KajtQcfn2KYa1CzZFd9ETzSElkPYzkzgEGmVInsGx1Irrt6rswh
x9oalysDQijSlOHFF+wmRmKml8rwi4NbEgzlW/qCft3YlVQHyCsPxtjixJjWAXUjKoQJOYJw6LEr
iGH8TBTyDQpH2d9rHKnJIratSmK2tWqfsEFeDCAiqWyTTQHZIgFsu2o9b4uzAhXm7D6R41Mc5yJX
hDTFrJFzU6F/xx9BN+fotVG2tXzMv7if34P4EYluux4mFs1IXooQuQC4opUj9+2oIlT5YP40K2lS
O6d0IRqRCdMSBujTqkshzxA4uLFd5W7RCUuOkujSh+Gp8pFxNqIDND13J1ptELTYbicDbDjXKvWn
70b8xlPebINkSDa27z93jX8ZMTWtQj99aqp6r0aLy08m2upi1nl4dJp8n+rY3cpoKjdRpUG7wD81
c/PK9Kj8OEcyJuvoq87ytfIJoFHoOBDF4KldZXHfnW2nQFkW/pCAsbLwR64wQuQabQinqSdwLzHZ
uhWaTXs4iaB5MQ3/R5DHB6dCBTYFxjMYi2HlWuWGWr/X23JMD52pXlEjPeYsLwR6eLe01EBqu9nB
7/1NOlBGkh3c+e5nkgh0mF7NGyVYfVg0pi76kKGIbkoZvQbhKwqTjBRXvIiK2br091Y1QkKLxOHr
ewfUy3Riu10DGXka0RRIn6PBYNkT+O41UzxmQ+HwEjkDKkuDDMU+wVtYu4oRUTc/GV2GY62PDoWf
ZZuRfy+wOk1t+mn3DhLSjMAiQJIv5bwkbJj2VmhlbU3VnGbWOHoRJp5TzzuPtQ+1lxcjt4xHLcye
owoXkK5AA+nwKRKUa3IJSBq+tUZJq9h9FaFlvxr1BQnPPTPCestQATevMfvrAU8bcv08/5aWxh5b
/GaYkgQCqDdu7YpBieFbH1Fi1qduei9a524YDGAkdBGORjW+tm541UYBmEAcNYURrUvbeJpIU8ET
D8ZvqBDZcuABMUSwNNtABjhG3aUVxsXiqGpUPgaVa6N2gWObtE2jZikA69+/2DOjElXmzOQc+8Jx
dd6VEsSslyKk6WaDvg6NdLS7SOX4dbvTSDgcwZb86b++hEuDIk9I9zG7fliNbjCfepSSMH+9PUoz
PL6ZScCD5vzdzuXNNKbzCVrAfEpycqb8bIYtsvxIrxUkrCOE0nZ4UJ5/Dj3SCYFt3USWX7N2Fs+1
l8N6JKr5FAeCnWNguhu5kV6libXvpLiubPMa3uumGATpYq24TgRCqDR/4hZn21UpRpQQXFcXchqx
mSxrA1wS8t/z7DFQalDlIqb86Or4bphzSSO7+LCt7NolDzSm9pgnwiiD8Zpj0ojmP7obyuapaNIH
ncZnIig/6mE8xwLrpifevc55Uyd4jq9p75MZn5cfIgvvRItkSQw55Q8G+AR/BKeM675z2Ne7p7HD
R1d3514vxxQVbRJzZuujGYZwGa0i+SXGlLKYtrzKHMOaqvz8jbpvOtlmN8FgxGLQYxHDqmXlOYIA
HldRqGOPEpLwabBLEFa6BbjiCOxOdlc+O5yEcDSFTIC50GT3nME9lISIAyRbQHGnry/FALjfjNMb
zt2w4wxu2bljGcsGe0+TBo6HmUK0jvPaWem6fEzSliE/Z5Wvq/v1p697hUBWaxNPAedsGXbRPrDg
bJFok5++/uSpTtLmcTA6RT46P//REaD57Hz+LsrcQnUWHQGHgYun+zP0xXPgBftiaWiYSfqZ9MEj
BdMBthfGr8LGExo+kWIc7yfHX8Ta9iEe2d0KBKQrLHQkEdDfQZ9B4doTqcVDcPzCdTKwaJm5U6wr
MGcGzIKtLZhHT8Pxq4fZJovHkCFoiFDKI29xRSjSbq67V6o2jkcm2UHOfO2QgJHwD5J1cwuZ31oH
fDx1m3z2iobc4u0a+4RhSc0v0AoYiRUBPOHMFElxxDy5lJckuvEgkp241c5numzrS+vvq0gMUFFV
DuIRhdfIK5WFsoGSe+752VaMySzv2yNuHm8zLi8XB/LJsqatTyod1YvHQJc2F5LvR21mbyQNca6F
U7Yys+RHEwBFHOHRttnRGfn9kvomMg25HkLkbsI0CVZtzftEePTY0Aoiprs1AFeu/JLd1YmsYo02
ztwStQeoFwrkGM67Dkpg31rzxnJI0HbEXYBwh+2ZI1wSV+9eGzzYdQHQUrnrWqYHN+vec2fCJ96L
IyF5DOvjq4xQVBIUBbLKQqwjB0eYSz8VllpJBbXcMZgGnY1e+pjOTFRHtOstugeQtCqUTiMG7Cle
h6Zn00agHc0ADn1BYWbH0eYZ75a24lACew+G8dK6jKccOgLFMJ0rK+S83tOocJLmJfCqPWIFClGz
fLaQaDKeg5mSpMO5Jh4Dvx679lCrbSk5NNFzLzZ57QLTNHhTjtHejT25MufO4uH+ujwRK00cQS9x
guSt5UJs+7l4FiZbWUJncLDLW3KHCqJt52EJUbqf1YiWZa54PFJ5Y0gPmRuNk1hzmvZ8795Y1OUj
tMx1y6fiJnQxGMd/i7v4YpBS8ftdl44R1kETVvbI6WQYCeayzM955vwQ9b83QtKam2dG/8TthZ5m
6S+CknjMEgL/EJDgEjaWwL3m6NkYDngpGS0l9dKJQcZ/qWsG0NXiksIpTSPpIybWvFAPUY/mbwlo
+vpI4wS8J+CBpVE5hTyjeAuWAED/sUzBr+clB58+unLzpY+7JN87DewJbvDt0BLHMI43CbN3JKjU
cnmsGNqbmSCta24ZwlnXWYWwnGbDymajwFu0bG4t1/WruV3QjKOzPRyB9pAtQIfHcPJiW6Iawbub
L4lcyVYA/4DFq+KD1cJkyaaUtlFuH7t2gBQzJW+hogtjGVe9RVOiTspTlqv7wEN+RPue7Thyz3qw
oi0zcfjEPRbdnPBeAiDagx88RE0T76Ng5qFFF0/5VXQlQN6kTHfZQKUw++PRiqdjbdivZFB9UhXg
PCmCUxum34cw7Y+ATRPU1PNnbgIn5Qa2Ixprhp++xQMG6jqgPC54kZS+GVK9y1C5+1zSnTOB/a5n
OwaYCVZ9ufHoX+A0T89fM5nMSD5pr3CZB+8xzsQNEWgX/AZiywGqyfJ262J7x2GTrr7usVlhO0QB
h4YBnGHc12KLyvXSNIpKoEw/zZmVtquvJUslgRu52AQTFjT0TGeBvG9Dw97M0QcKjHxjn20AttFX
M6rjlCILNiMunV82P3CDXC9d3CC9ajWWxj58MXMe6tHB2bVEQPh9s/TROAXj2j46gR1tJp5nfsPm
QxOMuQZferaZGlOVSOuQKBqkPsZ9EPysK9Fs0X9g1JaHPelrfhVsh/g+dcb3WvcntthNAN6Xgn+J
b4bMSscQVRKnxJEyB551sBetcRsi3ijjY6kPtSlICC+R7gz7sAINyqTgJVbtxYSIXdKRskQSklOF
XMal7IDIHXE9np2WKJQO1PRmcL7VVsagI5ueHCivVu6+957xo25LQh0sQ6GDnXdaHh2LY2GcxLSi
bLmuqW8qkbxUWHERTYxvCM6NVQO5uJfZVZpb1DWFhWBhMQT1TrM48g52Kx51XazB19+YmqDAKSbo
kvSKLI+vZj9xVkFWH/zaDM+6dL5bXfZKDvtVHqNL9xdyQ5JxP7oLmMFEFW/F9qsVzOFuaIg68pXe
07IFQzqToLEg5lXb9ZyE0/I8Er9wctpLrOhngkE9THM+bYUtP4JZaI+YFU08scVbDZjyn76+hKbu
EAj/539/6ZuBfZyMpvTOtbbqvTTC+5p3cLLybFq7ijWkH43p3MARYC3RG6g7NERn0zyRBjAB80Dk
fPr6bz9CISxx1qUI1ekuyuIqYCALOqBgVudCr0GTE8Ui3BaDiQaVjNbJkNapTVP8FeyY1qmyQ3H6
+tPXFyBfTEzZu7dZO4nT15egyyJqXAQybZTK3//u6x/mKL6i5z9uw4Q+YV0CbwvlQ9hJdMabEEhV
zpOXLhF9tEUORcB8kpYppXGziNo9knwWgW/Jrr36okj91xfbx9kvVUd8NyHeULjr01cj+H9FCX8p
SpDLSPlPRAlxHaIpev/vqoSvb/r/qgT7N6EcWzqC8ZYnPIsR0j9UCZ78zUEC6yrfRWFg+5Ix0D9U
CdL/DdWB4lY1peOwIvv/KUuQzm/8NOktUxpPCOE4/xNZAjOsPwybeH2JMMHBoGKbpvfLDB1MdolU
MrQO7awvzAU1wIQi2bpXdhtzlA1hrmA237uaZ312z+1CM+iJnczxaq5yCdl+Wqq+wZokEPibsieO
UoyU6GNdncqqTg99SqICMGKIwxBnYLpOONhnC2G43WHJoz7KJBEwnQnxyOk3gTXeu/Sqws47abN5
cMTT7OEPb9Cb0ha7ziwI+m50k3K2qV+qYMQ7V5k76bMBTuH4NjR38TPHcChNwxksDf0LUb0lTfh9
jDuwx1QjkCzvY+FceU1jbWBnoE04Tp9xU28YiZK82BSk1rhuPx1cz18DE3NPgxkCUxYgWILCueWA
Kk5NqdAZu90mJd6a0Rjp85grvOOs2B8dF2VfWBEU4k/zhnb/p5tDjsj5Zl1jl+eTHjYTroNkzALA
Jsl9bT5n/k9pc+qK++sk9p8wrmF2FmN7yhoIkVy++zjo610oBR6v5Utur3IjQW5gE4ZS53BvS/g2
LMOGty4j5jDCLFDBgXFfiHaBAktzcjBzbeq6UK+JMYS7+f+RdGbLleJaEP0iIhCDgFefefIZPJZf
CLurinlGIPj6u6j74uju6nbbHEBS7syVabLr59BZZQk/v2Xb5Ky57fEyNp8VUqaTlydGT3/Zftbn
OpGnvOHXLtBtjxYyk0vY/mYpHFduWNJ24RrMDVjCt2UQ7e0pSq6F2f+ux0HhZk5nKAZh8D45k4Ch
hLVtEiQfWDg4RwuCnyFq6hxBgCJTu/fTO0xF66kISKTTlHkdpjYEcMW8wm5VzwjiNi1ChjLYKc42
wkldvtUTVyqIoC5zdOFHcaLTkGhLEOXDwKF9GFTa4L8b8l21VKXh8OPm/wKEzfGnzUZqFKx3Nylj
oBq0zSaoSAct9wkZhhW17kyZFk0kzf+4Y/A6UvYzRtXv2Td+4DFV29Gi5NQMJ7bkDksnx/GuXk3l
IuT75RlST3u0REmlUuwffXQ2kmnuuuDXwgSRETMX9jaLIB4YgEBwyLFMjg6jjgnbcMseHXe6WFWy
eKnntNtSEfOjtTVuUittj4EazoxKsh0+qOHoamdc07JIzCX3S6QbvrQFbLnZ4FRrwY9EUJosFh6B
AUNQPtkvXxyGa3QnuXsyDOVRw8Fqg1+OSbt0yzinB71X9P9lvr+LeuhJaQvBtHN8j/OQ5iyOW4AV
Pv+LHoTXZbllk46BXoX8QJXW79wrPtrCRHPIN3DSu43Ga4LjgtnBGC4tvV6HF5EvoZEfkmked243
Nccu9pojw8EZoi/DrmrtGUxS09hgQoL6tg9qj4g4F8YomktatG9Z2u/TVmP5Ze6xSQfJ9mLhLobQ
N9ExkX6rhGKLyuzurZLweFL57MsUWStzn5vGNXYyyNdGnd68piXA4cbMWIi391E0osuwH7EcNlB9
Ph/6Ktj2kdkfJqmucRrQWof15GmoMUVOY2Fu8hFzKa28e08ZLTM7B1O+A66VU4O9bQfz2nAiIRYK
mNdTdCX8+zkT9yWJ4hGDP0De0sR5YVdEGRttbOIx/vbjDnGVf0l4A02qRTbtx6RZzb/RbfTRWr6E
MzTG8ZGNPaK5YjwkKHaCyH60Pf+5jjwurWSWVqXFgXHJqtPeBLeAe6QxBPt0fCuQsOojVPVo5xnY
x4zyeyxIoqhJ3CIK158UrwIytN0PUbiEHhBvIkNludxLzd3F87w2PD4lqHTeEW8v3m8rnR4kRM/U
HMaoQMa8o401ku2NuYH9zHgSidCbgUtvJDfv1tetd5zr6LWNdbnLA+KD4Th6vBFQO8aJLLADQTum
R8xy6VSYRgAfFMitXQh2J1o5kqVcfhtP2WKhr4+6dS6MRer1FJXjWevspYS/tgu77I7NqH1GGKke
LaSxSLTt+9RWvLea7te/vwPlkG5Blc/k9T/G0hKUuHXOM+esdtXkRrSraMvZ4z+OVmUYcdVDOr2j
wDSYogjnLBrrTz/Ex6Kt2ntGfYHjJKvB7+dvK66e4zZbxh42fq+x5SjSBDaWF/nkE/49TWatz/Bb
qHPN+ouKE3tbzpZaDjHkxnI70bARRYTzfsRjH1E84U8W2XBQRxj3e+46HdJV7BhLnyc0ko7JEg17
0jty43ew/JbiCUKZtyj+ccLZPVXNwpdoa7Gh9+fWzrPPK79JuO0w8TLoyy+VJu4Wpv6KQ9ZIAbx/
cF3qMa3AwEjMFrfF/rEDmlitS519dL1jnmmPpcKKyOO56pnsIrBka8xHuKrhX27CPGQcGMFNs7r0
XU7kJZni6vVIo8mRNR3aOWlEEEnxh2TEfY4U8a46oZoqq0e517SfHvuKiIhGnH1hNuqEOYU6ZX2l
iKs6kKSV0C5wqWQcBFehgM1d5L9Lm1UEHtCMidw/jYmjDgL5LBmFuR/ZkfGeUBVisnD3uYEYJgDM
X0y+1/rfH3AJy+WwvOOlxNAlyW4cHG7prIaX0sZsX3XRQxkhpGpG288yKMtLTSCMlFL6yJWZbEMz
eI0i+2AY9nvYZyF2MXz6CT0ol1YQaEuzF0q4j8JzhqOvZ7WGC9YffS/pv8mU5+ZoHOO5KzY2efZd
ir87WRW5QhQmeWu26akfHGBnQy31Y7S7g+cZt3SsgrszYsZgGtaeCNbYEQ5wpoWI/TYu+olPFSWY
bZwI9jADXisiaYQIGAn4U/5tqODBSb+4ZhBzlDsAMfO96VzWZ9gbnD3d0DoqT1+8fpDruMV/XUXO
dYagtAWOobQdHXyHJm4aLOAjSvZldTj+UrMf3QSlPKXVBBu391dlzS0bDvYLHxEjHXlmd9qT6a9J
hArjEzGKeF1QFm+UXWC2THcRnoBzOGZQTHU3E99+wbJiAKscQaOEMDmnQlQnq3NeXBPmEsK2cY3N
Kb4Ykler/zWVUXRjE2HiGiBwppgnMmKGPZBhq6kNT70NC+ZELUqQ6BL1pvzM5Z0JAGOeG9g0PG2T
XzVvhficlWj3EbOfY0WfWdx6F1G5HE39hT1neQ7cWgLcwEnmlz5JxBkIYrbrzcr6SKydbyt5Cnoy
9sLT7rnuk5MRWCy+qi/OKS3HYTkYx7qzEF+BuGwJ+7Dug1cDrBfXOxQt+8zgzN2HOjib2oTI6fa0
JXF/rTD3TJtYRt8th5Frko4AjMgX7tOImE5nj0Riq6RCmy38ux7aa5BO92EOSPLFlt7gjVSXzDOi
Y7xNWyM/1Sl161adem8E+L949T3ZddK/Jbrf2gRf+dW549iFkU3WUcPfJvnZa4r/0rQyaFgnPDGn
yv0EpptFX8R+BxIPGA8AN9Ca2zqA0Vkhr5OyH8FEXIwXPvwOyq8YesZy62Ld3bFvbndGB2Zhwn97
jBYopAHnb4+4m63njEi01U3iBaWP1o4Sxi9YpI++I8RrRl79ZlpEDYrBiX+7A6Ro4ntv7UyvHrQH
Q3vtWwn0hlir5q3ezPWvLkVfKoURnXDlWTRcSeSuofrxinY4RnTMAzsvXZpsGpwZVDOI+Ccd26uL
9kfhQfUMVkyij9UkCBOGv8onwd7koI10z0Enleo9LjLzENJxtHbdutpnMyoEbzteU+BfQsoOQJf8
6ZjgrqbRY/PEDNAmzgA7VHJ3cF0NAw22LNgkh+3HBEYGK1rEUY5e+O1gSPvgFpND5S/j/TQmWx7M
2ToqSviJyvM/4yLEzc0AcZoGPHN+C8CyQwYPCuo2vEY/V0H6zXcJT2UjkW49YDmwCK2rHdPXkwQj
VBVN5VaoxSdR8ieCoo9IR4QlaSJFGIvBGZpmdxCC655GzqYmzn4jMYkdpewiRvBwgc2awHsee2Ln
5v1fbVfxS5aRXwVpgDMQf3ZhszkEWwz1J3IO82xffKjj1Bk63MZu8AS3KLwNeXhXsevy5Bh/y9pO
D9I40DcMj4Dyk7LI2j2x1XnLjYbK3htANaLR2ftTva/DzrhYxnROWT47XvbEcVC7Ux/uCjCT/IQD
tFljXdkmpjQu7L6uZJY4GWEge2phnrJIMKxVaIWl6/7E4yy2XSqJZwU1M4mo83bJgDhtMEa86Fze
E9W/jgGiNjtfGqyHGhqljM51wzSgt6yK7wwTs0V/7Ga+s9fYf92QKE/DnHuNQSLFpjmy36hF92hT
wA4YeoZVkfa00wVwIIGthpQHe/XaiwpUZHYYaxlGz7rw1XP4CwkCbEXQtfsCEeOp0/gD8GTYh37y
7kln9HutmcZQRIUZXRKjxAEKoTW/zC4WGVYmAEIK0kMYe5+THWMe8/K3MjSvBvD7sogLQLUNZr8m
2zlzSjibTy0lbL3umXCsq7GkGj0jJu0hqx5Lav2MaOBRH1nyx4Ka3JlGE5XNXOTQw7ACwMHwuDFT
gTyGcG3X/Z9ZOc2JZnl++lJ+txH9QqMzNGuv7M2jgf/miXqXgNKidBWl4CHaTqo7TSy/REy6kEx6
xK4PI5ConHxnpNG4GbDaUG4IgTdL7f209L749aD3rglnppmKWxIP/qYGnLYV0u+PNQn5fgqqkzuB
u1Gw70N3MYU02Xj2wvHKZICegRlrWJ6qy1Blr0bxcG0Vv+AMTS74F26mEc3HeqgeRlsRs2AcyXjR
cC5Qmc84JTU+Hu9cxTK4xi5ox8VGUDRMQ3vHORneb7Pqp5MFOBDlvuGzzJujWb2MqrOP2cAfhcia
SubRATtzcvAtmssbKzp1kSG3U2eHrw4RqtgLqo2e66++6LiDxK1svRi31xMqTrPVsfXcDdTpiqot
nwn9pysbw8s2cGFH+MuK61HVyhuz0Pse3AY1q+quvY67d0zNPTXQpEoheMVyKTtqycCUACaGyu9P
aWKvRSXYIPrd6xRMgBF6UruSbue1ubieLHBhm5KBxra3831HnjXt3fSLpZqxIJjvo1QjIP8ImlHn
rEmdtgdIPW/gSci8TfhqpEUpYmsa1lG+5QYRlYqdS5OT/w1sFOHOwxuXxe+SwPc5ynmeLK73liXg
qf4BNKzvAPkL5rHDb0ETQ1wph152d2+PjbuZEucPDsA/bq6tHSCg/+D9tQew31sUW3nhMExaUoJy
hy5nvdvOAR8ETdVB+Z2NcJDmgAm6FjX+DoWkIptLD/CLkzZBRSUoehioDAH11b1wJT6drhgPVXJi
Kxjfy3kPUpodomXmn3H/3Fjl9BFGFF7zzNnrqXGKB2M2wtDRdDDo6xoG9Q5eH2sV0KCDG1dk8A24
mcZixWlFuZmxaN0rLHmkqg+R2/X/8WU919kqI536Eqc2frNha4wx+1+v5Y4fRrw7FpletkvXJOks
OPVTQmscdUFGt8scruiE05kURvtL0jCIExGo1MJyjUDHPkojeWF07lP1YIQ79Tl16cDxXW3HVtRr
/lm6QWjrVkZJk6OxZe45goBy0Qf7mrdbD30S2XwfU9i3KhBX1lQOUECJrE8xKkgFUoXBahDfzVxU
m5vl6Y9hBHPj6YqlUDGeU7PJKGacntXoOzde/e4tLySzDmT7tVT1HaezD30X+Jll+OzImDw3bZ38
suLhwIEq/6IWdOMsGEaVNHQzBnbCTr0DnKhx7c5NbHNtUWI6TWmxMNFffH6ttYzD325WMbBrJXmH
dkJJNYr0MKT9vQQjcusMm/ZLnzoxbSN7mEGn9nPKLy2Zu66ZcXdsa0S8b7nloJ4ytHKwaNd/iohT
v6BuWTjdAMI5iG9OpMbdmLc9qz9YH3qV3UvAeGnjTUw+ekwu+Yx5oYkueYlzZ2JBVy5vZZ+mPWkV
FY0k4TmB/33CSbPrbFW8MsTl+ZfJVinnJRlxDzQ9dttEbYbAfa0aSGPFUWdc/yZ+DMuXWJZfDex1
nMrcoJz6ZFQzEtX9irIM1sZOXANj7aljl2aY5xtGnRGjrmGKLtZihYZ8BxeA8WW3ED2IhGALCMAP
tjVsB4M7jGb0H2MAxBw0H4LG5wYrlk6srzZSuzbEmKHb8trirIGjwBsr6AmZDvYbV3kAsKOurlX/
0qGzJ4O6Yz52n1kH2efgBCx9m3oVir/s7AegFWvnG93Zt9qPcbWM9hMZAdTnSHZ/nQSPWlXF2HwW
HAE7nqdysq7MMiHdujs1qhOydQsPEgp+SdU4z/FbNE6wV5u3OHeidZUYb5DoAradKka6rfXTHMc8
cuqXPcFsGtwL+EGY35D30AAkINUANpVOiw/cUqAS6urDRRsx2G+4Iz5ZAkmAwslcaf6rupp/Wckt
jtkp1Pkn9+SXU0CZGEqbJhnZ/epjBzyiCN+DMP0v05mzA7p9qic1AjP1ViMLADmCJ6MDQTpbE97F
VDzcCeEUjeJJSvr6spyWl+XmdWLkFePhCYK47mh7J8S392gCoUaYqkYhcGiBK6ydA72Eio70zcF7
YOU5HiBXc8isjHntcCHXwiAr31H0VqFZVi0fn1mmvxT6ICB0GbLFtFcgT8i9F/Pf3PDPWTSvLc06
KQhp1GdJzS1oVnLYtdp7HVB09Msf5esfz6iRjZEPaCBl7zQRKysMYh4MxEUk117fBSsQIRwtmz8y
Cb9mCcC+1RmfU/6sUt8jjkPge9yA/Dl6QbMXjnuyQFKunDk7q8iCfzWVixfDu1WgtLjVICIN/bj3
R+bYc9V9hfSreAIWjTlzehdBd5oYhwgv2zvBsaHhYFMhs3CYpvI5ZUDYJae2rv+LPDZyM+x7xtgl
JLtTMM4/Zl4YMOF6IiIpRtIx+YmcsTuAG1ih391ScxIH0fhQpICmOIp3lO/ZZ8kfwXuDiBtX9iqr
uz9h447XGZpAIaL/RssZPtmpYCGERe4m3m4Mx3ePPTfDyoge2ZCdXWVzadtaw9OrVfNFqyI0CsPL
rv2E5NAYtFX5/G5PATij3kXxJgnEnT1AErHq9qBnSizdlIadMfJtePTWM6A/KpmZdxi2eqfRAVrE
wWNC/GXaWCsL46+RWrh2Z+44YqDRwcXZi+kyWZt9MfGiAj08U1cGrIupuDuotzjQuBLr7kZQF9HG
ys+9bfhHKx8GTC7szPKeG4HxRvPqsqXVwmDlKDnNUt5wcwZaLbIOyzoE7H5XOs0HR7L2Vyprzq16
MPYhht61a3REIkIMHOAkMCQMWu2NDNxMUPQX33bPQVmTEMBApm7GEj63jLHZCQ8VBhsMzIGA4IaM
m0MXc/DUQ/kMyPwhdc9kAKYHGD1rXXbOXY5wnSoaomYqpAuMYKxhDl7J0YdwZaCwN5Vxs6tn0fHi
tXCWKVVd5zF/zCaNtukI1zd9Lloc/S4JNOoo4YRQBHMlRycP3TB/Ycz8URbw8haky4pzzA+vG9GH
1Q4/6Qh06ycaRb4d4guW5WVRH6atF7kUfHaUB+X0gGwgcbTbQMYelm546XmUn3FnlYeS/YGPj3rr
4AKeQj6+LsKYPacHG/PwqoeKDQmVVug2/Bsm898pc5y7azLOAbR3J4FLBjBjUVhUK0eCy/DgKvL0
EMtwWwMj+JfGTAnvN/qMXXqPO8qyGn0X9PpuOguSQxu5pyIxbmXWHXpNw0duin7tgFjA6WI/B1b9
wx1R4L4aoOZcHIMQBlTV7FIG7CgYLGEFnvu3cVhiX2ruz3ZeH8CLE5b2AVcmzbwuqvY9DfqHxFax
8huGckVPI4prs0OX+XeZk2hEmX+fKji5em4EqeXJ2g7tJM9eTc9d771R6ySesrCCBk4b1b5NQPuZ
6Y61DrC+EfwEVTF+5uZXFZMVsNED9lOD77qZDIhaeKx4NXXhvjkoOXLMwXWQeR92U7x6aM6bMOj0
xwg/X+NuTsJkNxfW11iFmOnm+E0MDVY+YZAy87wOKrMVfYnW39BfU1y9ItozlnzigyA9TMVzmXwO
bCsvuNpWk4EGO8v8hAZP9BYZYS5I4Ah2eEGNJyq01aaxmRJShsH/wXoYvCM5HwJyCkPWo7o8RqE8
TnEjmOmSy6ixTjYO/ydSyxL7YfWndB21reTvscbjWNSYa6sMPInQbP2b4qoarhhtMDZmjURTB1Ew
S9orwA0rlzZ7c5jxAgFQYnqjHr1lAtpNfbxrHjNcb/xdyLg9GoU53SWpqqHjvUUAZ+u0WJtcuWTp
jbF9zklQ+dOJjk91h86MVAVhCafnts0OMH/nvUM2FUmd7p7R2kXM3jBcFtPB7eptnQ7FkSKKj6BN
/SfHeu86HGm99l6HuXqzevUiU494ekfYWe6jYiwO0WBmt3qgXiFlW4hFOHiJ6sE84bK9ZLEcnt2F
EmdL48rsS9YUhPfVeehZZE0vOXgxCbIJHuEJP0L5WRIsrwUvb1KkN0I9N7bazXqM7QMEZ0GvuJnt
kpq1qkjeCSFZ5wLVpHVD88YzzAa4Yd1ioVl1Ts3ugnS8LfVyoJ8w5bUQ+wkzrEcTrdytn33iPyNF
608srFOtD1C+7oNtsi90mk/1X1LA1YV/+AXoLyHtVFCPrPIXihu4bomJF0HX4AMGf62QIf0KiQLw
wRo/azbiFWimgNPPXJRPBdja0J2seysSUopEEIIBFoFTDDvf4OPp9jIMXqnjVpelbKlolbkdwxDd
Ia+PfmYshUKsCSlYnc5j7A9oJK8ZjzSx8xYFeFtrwp9FZp9Sj62XOZ3nJeDWAE5D1tX0oHn5rhe8
6mJ3OXQEGYQoWJFddIdxw7udGqgdLQ2XObDatZiILM5MARgfsIfnxoz7n7QWYu3F5bbS+DJnwRu6
Et34PAY/Qw0GPp2nVyiabIrtkWIfDpVOZv3JJ7ax2cx4Mjbku5v+Van9h+jCuQaXsNE53kI/KkG2
1Yh6fkJIdE5hJI3Cu3uRd6DvAZw6Cm3QvKOvUZdq9+9eLQbgQu414VTKrKWwr0EB52kMf2fegtgu
XePQgN1Y6xHsJz1OG8LoQvAe7aAg+bP/0GFLTwxI4jNk8YMlR4eTMRZA0Vb/zSrl6DBnBLY9X8CR
7Hc10dIxZLsL6wk/stLfg5BrMdTkObxv7RGJ7PJvKjqogmgCsLQzjtTK1GviPMClkhn2nqI1y7ap
Z6iM9Hko6EGz6Idth6tvhneu4FaG4c2NrWZHlng/qHDdjnhKwwiHM/cvMeSpv2EUZHLlgscaMB4S
4rQYh40HMdv0TVfeDsjjHyP7IESCAgw5r5X285zpZKPmiqgkduzBvqP9fooFNe9xuOzsja+peAoo
qtgP7q0k2vSp53bcyAG3ZZ+3DKo51e/80qTNzNXbPqmfU6CORoVH2JzG3/xCsCuBDu9iWPRm+Qju
M+ydNwZedAv49UX27rPLCHHK3AE0JwdaNwwfWeH5iJ3VZhntwRCA0WFlzY7b5yKbFgqBS8FAHz9E
El38hrYZYWvYuK537CGmsoXFKpsE+UEli0fa3zDnGEHT8gHNS7kKBogd5IIZngXz+Xieid/NEA49
hAyqrmmhizj4a/mUFrxdK1KJQjb+ZjGPUkPjo461WDTHmU231VyHKv5k5Ccp/fiqssDAZuNd89C9
N8I6G6b9UA0F9ih0FzfCxiAstCBFX1Gg/yuKiNryycKXQY5aQPFYSXPo17BiSlpFeN5KliNjWqne
rj+zeHJPi7eJvSsV8aobhw3tqAR4JlrruSN2rWmqtd2oeh17o9hpHwa8jCXcaG8csPXhmcTxvEU0
8dec9rJzGE+fnd9faOnIT01BvibqcWj38hgl2FEFxy5HaywoeXUSkg4vlbQjHY3OsyoC5gbMn1Y6
hRgcl92Xijk8xUEBrILhSigPOsSXBFF12/qKVVMHNI2U38ufJiNoOdCAVHacOHhtkPZox3xP+cmX
7pxaokhQ/eU4mHPi8a777t1ktDnHxmvVD+M5r61Xc49PmJW8vQibUUWXBeWB+DUcYfkIkkK/hrmx
EXEG0A44+7Zp4i15ngGmLU1JdTSgDwwRymwvDLqP+AG9qb7MikHAsgW2vH+zvGTN0RygnowZikXf
DYfrlT1BvpPJOleuv+318KIFm6QocKhTMHOCpqaEr9e5LVzgNNjUDpamLouocSq65WMznY2gOm2D
qDLfskhdvBFRNMR3v7asFxfbxwZNvFlXYXkJ4y5mXmQR8GPbVYDUJwq1KgcMUmNWXU2PCijN8R5z
5Xy2Qn3K+EyWUPnWj1Cw7XL8HifGzuBQuUS+rg6DD+kXnhkwkg1QonrrGI21sgUxV/Jpi+vb8DNv
Deay3kS/wkx/qDDPNnC7aTHx+wDEzDGPlWSVO9HVcImnQHO6isPd8tRC2e+xBGmzBMwVXnsahsyO
j8FNYIQvh4apQcyme6Ya4BMQXZCHdpOBfXyW9N61Jpwuv/3WIiMHANhgA6qvPVlmdFUpyi4suj/O
NKdbx9S/YzziA0c1Ox2CXR5xRrZJK96lsa8xSe0ri4KKVOT7lCHMULVq1VclrELIzJlhjxtPmriO
iIiWg/cwHXeXsONaxyA5+bfrAbqoSHCk91fMjMnBChM23z4VGu21tNHFePJfLHuRbuJyb/f9Sdn+
rssZKgw65jmxagcQX44NGfYoPj4jw8Uzv6Rh1+xk86ZmCMJLpywrLx25lI+Y3fQWFO5baiEXTil9
ufRuDh6iUT5QBdZ530Flxfvhp5/k58T0AYoY9p0xEQ+gBBBkJnSRIJE/sZ+TbkoakNNV8xczkTaW
4W0JGi132bI3nEa8qnjrNItserH8TeMLZnVRZ+5VMB/yRG5KxsvstMqZVolUTxv6tasjtUSwoUmt
In9BIoXkw0kDc4udl58Zuf66TH+XlLe3YNRPtmTqFLAJ1CxXHTrohjMxYZNhep+aS9dOw5cbuxQh
ZCY2ywN7sYC/HsCSu9WlMbOzgyaPwvxSBtXdVlZHjopi8ZZfAGZERurJ5vBJOJpDsufvK8XtxLar
fbKnuvpujYQ0CK5/l7fXwUgCsnl/Uz91TuZ/JefTtakM9+DWGDdlYcVExnLFSwAvV2bRGBy77Tlu
MrYy4m+iSUwy+HwVZoh8IL1P5ahdUkhxE4YSN9Q58TRECMM2Y2FGe/MqZCQHV9JtN3okpqEH99NM
CPcxvjUjjtwxkDhndH8VIhmvuXXXwXPSl9YH6wS/dyo1qXWinu6s0FR8ktMebqosobzM6Zun3ATN
X/G51hlarOgUp6WAFxm+s/kpT+33fvgKGRmeZvoVaY5Ud+6iYjf0ydrrwnNutGxOiSultPR4XX1L
hllu/Jby5Ibz3VPWJh+03gijJ+qti2uPTrwtyduVLDObmHHeKpKUZ0zgx0FWv+CMuk3h1JCjJOhY
5I9J+pehKX/1HjwoGbSrzIW10GfADWXDltiSjKMmHLF9nU8M8G3ojBiuihBqidf+16UL9H1asQ0/
uh1llnSUoKTOxn3QGVvIOmDYHWfkGOytu+SbHJkn4KCWk4HT5bsS5Am3N12jYUMjb77OgS1y1hsB
GtB/Da1c7E3wVTx5DTe2yXtvcveTV8yHIg7ZrFou4rLinTpgOFz1XvUzsOAfZ9J2uUEPl0qRdx2r
/IC3RXIzCK+4USrydvG0RzXo2mJPKV+5l9gqj5lEz5ABlvkyPQiqh+Ogv5odz4Q9L+zjxmW0FhZb
nFc/RTw0u8yCAdoWA+9lLrfdIjdZHNQJ6IPLrWMZYyBOveeADZRP6QLiX401zK8RWGIewSlwLlQq
Uf0QuOtokLwJXOPSNcWfME2BT24tbf4Cfcp0DuZF2z5cNQ2n1mv7g5EL0NMD+/tipg/U5jO2qVyO
At/Z5xhjAKkN6VDRlzGItVsS0Jap+xz3AyZGdDSWVA5wJbY8brunXHNbUsS4YQTEaQyo52lmbjbp
9FGX0F/sLnyzum+x5IP/+YEp3v1XAUXbYMIENHbYrEy1Gz7VXoN3YvH8lUlySJycUvVU/JknMseR
vViVl+DmhE7VTHI80DrtHoo2BtvMgBADd0p80Wxf88DKt7khLBhy3C//BmoDBsJIh9nRbPQ6o3+T
FaRPtnnexAeX0H7j1HQUgH1cGQ3inI7fneTFE2JmIh8+bJU3238Wz7IBKBJ2ZFZ8cD3asdDkF7Ml
K8HVmbGQBX52lLZFiW+QaCDHyQXpGXGlr1+7JfQ60GAHzK3DPjFeyax3uzBEAH/qwPYfW5fezDiM
Dv9+nBAEEkc7zHFZ+jK25JqZ4TjrAjzn0//d3zRU1EeipA/Ebgg+taxgubVEKofQXA8DkJsV9RFM
U5lkZGvDVXcV1tOOfg57SnF2NH61MiGFPnUFn6qks2klRYAkHmBAi+hGBGUNTxRDwJY4zn+1X+3H
kYdDGqA585jwUDB1zSYIfg/d0GyhcgDHkPsRKMlBd6AmMm7ErigeinUYtuxiKq0W363hld+VWVgb
Wsrd/GmAwUMmOt1E4fRrcWIwpvFeZ1P5uA5xc65EGzk7z632Ki6KTTcbXwIFgvFKee9F6FKOTK8b
j+0FH3rKWNT6KufABGW3fGnG6pBA0qxj2tKdiD1MYM2EVx2SOBXtJNJ6ZCYc8pRMis/g8P9f6O84
8sDp3bzEnccs+ZQllldhPss+O40TuraK9DFNxFa7JbM6PCcR/4hUob4CNH6bvW/bjwZcHbiF88DZ
2S5JptpxD5mw/kbGELDMUqySBaEAspfyMfvQTvO6cTYNFqeF3cBGMoQphX2Q1K2LbbsX47ttCXvX
8JILvKE8pOjuxzAL/SMhjjX9dtRtQZxeoUktXtp4kj85QTcsjGWzisHhs/xLSsz7+psj7oevhQZR
BBFJEA53TDWBVWTK71eps2365oF1etwkhfcIOA64nEjo6tgVEUT7vETVnKb8hPLcYHfi6QP/IF46
Xb3PMGhgvhifstMWZ98lQJt//3MOe+w+/u91nhBRd04a3Dk4sHmCtZMt4YB+zpYOvCsQ++g4m1Ba
omfc2ks/Wt+sUvbCUbS0S4SlXjFodo5lSZSazw3b6dZ0eRIUSzTjLbE2AqTM2nXbbWvnL/+eKhGi
hpDl7za1GZNDCm8233vz77b853r+92VuKyb7IZU/xCB64w5qhanA8pNXdVOAq5zeAYXRZ6XRJz3A
fCw90XZyoScYFg68UJm7saMSSIX47iaTagj+M7X8tG2Fe6VZ7hQzNNOTQz/J2kzRxrUcl9Vh+hUL
uzsaTcS3cIm81KQJoPazxIxhc3VnjitNFX6WtnEJZZrsbd5JcigeOfmErYhoD2JyBTu4HqI/VKKw
zrVk/SYMzrhGi+3/2DuvJcdtbm1fEXcxgOlwt3IrdpzpOWFNMnPOvPr/ITSf1dP2Z9d/vqtsFLEA
UpqWRAJrvQExSPStdWXblPO3O0IpxuctqzPcvgnQqNTROVItij+9SEiY+d6mnATISwP1MtZTJOYG
mHHI+Lpes0SDj/owUN3hBwlynvtIACDUrvJh8NvzDW4Jio45uKOQrA59gb3ifJPT46dWa1fodiQ1
xj6a2S7qEV8mcmKPXUxB1UVUBPjH2gbsc+cWNT83kYO9spGV+VcJsQ+acq5qmDCiNayvhAbvZWYf
vRMQ892+ZWM+VCDUo58TYurLyHRi9MopJo045iGKw/dXd0wBSa/QSaFQNRutry5pvM07atbfyKJy
0l/ejDA0x9Thl7MV0c0Pcn7YbmBiotb5VlWBT9umqNZYzQA5itWjXpRP7EiQaK+Q4wR9RSooqCh4
GNmy1pwJ3HLuv+LoHPPTOmA4lh1mJDSp5sciwFfVIlOWdfUyEmNA9glFhj5wsqWtB8pZsJyMbJwD
qdYZ9w1E2yXEAkzqhQ2IsqHSqYVNtWicaLx3MhZOPfJGoSbix6bRkT+YTgWuhX9Quf+mdqqz1fQi
AJcL1IhHTssPnnqsmuLK0iiteBnNNZQAH/WPUH2Ass/dve/MXRJTNTBz1vbCZP2Dpn/x7IvKuesj
bc3XUXnLwfAa5S6fsyh9qZz0gWJhGuBD6hRq+GlyWVpaSbYCOgJDJfB3EQ4tuIM3O08trLMIi896
hdKQHyj5PjTY2Ixe9qgUlXNPGgJaQdVpJ9wc/GVRhdwmZ1kdNPZ5Yk6OcVbn+mI2eAcXNfdXkiiJ
T82cXbexdszo1Ns2WZiaqgSQW2OTJB6AtjxydqiYT1S1E3ejcytdkfiBdgytZZ0r6ufEnLADM51H
USbTMScZvWwKtFrLsOgu3JdqPLjwch1E9S32MqzvQPvCkcAxVNMT5UDm8AePCu0+HnmbSIpBfNVS
Zy88Y4MF8HCwM26CeFUNR5CCyiIV5lnty/zbEMT+nfPAUyL7CtAghMEdbKlamihTwZRw9OI19Ib4
oFClBNUm+N7Dfg7ExIOe1GKe6vqzjigOS8foDdrJ1i4SZwWqrQEhKKZPKUrVi7BI/jAKHVWwlC8T
fJQR/HRcvbp280VLNLwuOlJh/ZioR2FV6U546aWde5HV9SQ75sOML9TRwKJmjVEOaqMOWrF8X+yJ
jCDVfnVoIeT5tj6gA8V0eU6YUclqxyy4TlRtBUP7bhy3+E9gx8xX+140UFJbuGx3U6WzJDVDvHGA
0e0C0x0eMQhBlEwD5jbUpHycVxGBH8goRAf4YCxy357AzCZP+ZiXx9zFm0KNIzwACnKpEyspUCDw
a/lNZk91vwc7lF7U1Pa3hWWgVeGMB9ft3bsEbSw1aCxo1GW11pXqZ6kg7ebaNU+AnCwGbK8MYd9K
PLLeBFWNeVHJV79tPXC/uDet/dyDDsUf9tz0SHe4fewc1VnnK20EprUkCx/Bn+d3KVK8Ow9n+7vW
g7XXoWahFRHiV+Yfpd+hkwWSxtQaf1XDOl+BzDRRmlPXiQfxJXYaDAoSEL62FZELHO1vjp9XW0fv
xMHz26da8Yvj0FnUMbVhHRZGv26KCtpiO5HKy6tkyd+sWnsCP2KTRA7SUmBosGXwBgsuOOviIDNO
kaX290aerxIE5/aRUckcU8MeEZNSP8cipRn6fm+7gEopTmPBZxfhBjv2b6R4qwVgv2SjjvnWSZxw
afqkZf755vwXFVgIoKYlBKqz2BdBi/3woIgrTfesWs23IAoWLH2rBY700b2qp9HB7HGT86P4Z8X3
GMZMAmTACXPw78jvuaYaHvBEPmslG6Usg0RCreUPson/8hb1mQn7Xh9VvkXXErB4hWP8RcHYqSyS
fGCgtgh+Gavah6jROxTwwHrpezVBqqdNsSL1uJWLGPeVJtFZnZqGcumifqmpD0lG6j0gfYjgntNs
umqwjxZgtVkYHFU2QyPRTb2KnGFxV7OgJ9WZ6//yFNSgDn/4V6C167iIoQrVNVxzVip/90QuFKD0
6jjkwMay8ih88wIB785i87E0NTM71ul9kXcHn3sgOaxyVkITVDQB5HH36cG3Fy+iCkNMp79STgI1
l+MXp/QpnLB//koI42/eqUAVxdU123D/8veGhqh4uVeBhEeTcaGX2HDWhWptdadfZn4JQ6buvw9+
9VA2TvW5sb4jidQcbKuuNk0GscPx0r1l4MiDbw3Wz6n7KSvtfZqNw8EBxL2qcEOgYFm6LLB1/W7w
kNexssK8R9IHYCMF0LsCPb5N11f60k3Tjc6e4hNedD+76ayMzvBQFD4Y6ERs/dC1YMsC9Vcb0jux
DTCCzD5mxhN6EVTy5J/m/wj5/0LI19RZC/m/8/H/N/lax7+x8a9n/CLja7r7P66tO2SKbENlMcpN
5krG12z9f1A8hmjPqhClZ4tfzS8uPr4CBj93FaK+Yxr8BPjB/LIIMBmi0s6ogbQ5BhTi/4eLzyL0
ty/8/H40XYP2b2m4S6qO8eGn6UA4Z0+uip9T3fxRobkPdt4MT12LDh4L4ulryC431proBzAPnZoU
iqJVVJMSs+1uk1c5WqxIHflBh00RrkErXAnyp6rq6oc2nD3Pk+JJNn7bIF6dpOiZ+mPx5JeFOFKG
udi2hqpnM6uc1bHa3V8nQ166bwU5YoqO2OEWCV7KYecfKbp6uDweb40NgP3oBLha3Y0h4Km6L9Pl
bVgeyTnyqOts5eDBCpkvIsOZ7r1Wdsqtxlf6ZQ0E5HNiayezrNqf+G7tR61t3xD6ypbdYFqnxEez
MFaNdONT0HsSIDvIvurdyp6QGEUGujpi58dNDvXWLbeSl1tIxmVzi5VontSkEkEycpISWvWhh25g
5BYbcjZ08F5oqEENcOA54puGfGKV/iXuUGZFeaqgiiVny+baz4eYMXmhcNYmTXrwiHK+eT0rywaI
I1g62RWaB1Ve1w9+T31QjIgGpuQu9siDgH4Gb5XuWeaDpfx46IVpuhcFqSkX3ky8qjKHim+WDkd5
NAF/Hu+QPogwCo1XcqBB/n+TmY0DbBDwN3fG8g2Tw5nh1Pn3SB86n4GA+6lbvKH95G8GsHC22w6n
YJjdI0cbMoWGyk8GS33vRK141fR8YfdF+TboFvqiRsXSeZ5GdeEhRzjh0Y6s/t3pLJTEQsHedVNQ
7bfZCmvhveOUl2vXC2NxQv8YxharzI2VqbCShXO2LN3jB0KlqRtKZVnCPj2jfOmezbkB4rwPWk3s
b/E2QGnJ1v0HGZIN3vDuGb/ibhmm/a9rwFOhnu0P6brOoh78LE2nmh1gJtDzyjBL2P4+IKfcYnWY
UlQL6nxV2JG9r41ZpbQuP8leOwmUKOXhx36gJAy1SYObdZLCkWhxvb7NRIESrL3Z6fb+FgyxUPNK
H4nhJmweZaOiPluxMD+lWds8toXWoIQczuan0Q8E90+jGqRfoexpd0nh+i+IaBvLMLf1M1vLaYNO
XLpH8bTY26E/sGt02z2Wmkr/EjSsjleeniqnoFaxOitHbTsA+EcEbW6SDMhmot2/C81xxSlNdJ99
l+3Lf+aGpHEvP/RhCH6dO4+kUU29MUvEItKxtyNLRvJQc587/kGPshE6n3NLJXl1i4XeNG8bjWPa
Ds1jRXYbqVXlepIXRv7ODoEIjbkuDi41Q8SSNrITRuiDXOPXw2CsxWF0yVj6OK9eR/r5NJI6iKiJ
wBtWo6FRW4CoeHJGP1XBph0jsttHEtnBqZnjpq8R9xxyVxnYxc11Xjt5v8bTWv1hkMCCZdRsFCjS
j3WVjI821kYcX5seHrdfj3MmOdauscnm7hh71SGfQwPMvUNjx59vJwHbMBcfLopz7Tw797szCuQG
H2OQXUA0rCZVb4/eRO8aitt6HfV2h6AesQTrg4s76ult7i0OoLlep4oCioff9H06gZCfROcd+0h3
F8Fgpt+dfKkoCXjkBrs5uG7xEQoxE8xfT4V/n4DHRo7e0r8sKpHQ+fCQdVn16rCy+N8Uhv7xIZvX
lpY39WT+tFy73Tb8xQ+DUWkH3XQ7a21T3N2UafOi6JoKZlMU8QqKSb4p5r9i6yjLcdDNs9/yQWmd
me9UxMAhTjAoY4GvAfAcsuAeIqJ51OBzpKKKnV0WRd+QW0P1U8W6a/K/xjrf0KQDl1qMGdheerLp
u11iwa+4dorwoAZTeGmCXnk2GxL6quu2BzlYQFpcZFlV7WRXLfFitiCP2XA0zkliKvfGNCqrIlGj
TxMWMEAZoh+aGlJmbrWX3JrVBNBnWI+ac6BqBrYSntYljIS9qdAWuPfqTjsK7NxX2LlmL1CRwBfX
aKuNSdguo1aP7/UehmHQdeJRaWmAc3WI+9se2v/R3O2SE+iyg+zJaU4NoR/KHTaCtS0er9N2rQaB
IdCN9AIBTGwGK1I2bhPaL5g2nUHrdt88P8bqTneny4T/8b51fW/ppEP+zSMzRLZTS2ukzwG5ovQY
W6d3i8i/yxzqv2+aBF8FG+MaW6DTZLF50j6szOxIH1KYVv4PnHm0ZdJV8WPna9MD7mtxpHfxouyo
fZBDv1jOmK5Hr27AegzAs4uULQlpdrAl0bA3yoRvwCS8PfcTZc9aFHXKVNHIOnfe/jYgj2RMzpPd
D7HbuR8G/m7yLcYKk3rBYANQ0LMV2UHzWIhY2Wkm8qtxJ7pLqiDPFghFfB7t9sk1evEHWIQ7ki/+
d2pEGoh6Hxx7P8ubmTYEQ+pnDvrOcz9giZCinET0eiijwNPqjY44xHX6PFHGXR1Vvjhsk0MfWdEW
Rmu9Kzx85d3IIF0YG+5nJ2/Oo5Z7SE1mG0DJxS51YUtpbq+eEr2dVn2EAn7dpXThfkABnQ+HpDxH
hRXfy3kyNHq4iJgp/DW+8imPBvPbUMYuDAB+axPsZFhmnYHMtxpjQkijFo1KjFVBJfL4wQB7++CI
AG3v0C4XMibnkRNQtqmDBrHsyqYHTnffRuPnW0gMXXq0J2Nn8CcHH9TrW14lgpATGy9xhZb+YFl7
2cA/6Kkp4cabzUuH24A8kjFUCOAQ/d1wW8GDHcg646z9nwvKo0b364oMqvF1QpTmYLn+T5EM2mlw
WvPVBjfiG374rIErfEK3fJWy+34sVAX+sWv4C60JtG+WLbae7+if7Ck1ca/wk13vB+oTD5fvcoIe
I3psmvUTYN5yJ0ahrgvFUD5VrbMRRa99cz0kJwzd7c9WDC2Hpw8En3kg2fhZvPEnPLcyYVgLoIT+
MSbHeBwtndoiuM1dX+s+MEdYs6XXXBD2VWHOWsETgAB3G9kdxtnzoGw6pbqMlaYeZe82AyV7Tp/P
+vMacgaKSN71Gg3UdIpYFFBLJApJM871v+uhrAcqhkP03eFwmQCHbWzww8BgW+XV64JpyTYOemjg
KK+qYQDVdXgayFGrGtDGcZSnIM6Uxz5tN+Y8q8um8l9SPfpcz7glrISt8qAzhes6VOZci30t4+9S
PV4AMFWJk+xnrLuku/WuuOuBTn0r4mDfoQWL8+xJCynzg7zpILzb+ovT5uIe35IDmitgbENjUAGW
4G4pn27Y3Rj39RgkVMYzpI+iph/Xk41YGgnZfvXPd93ZsO/3t4/QnWNqpgE8y8Yean6Sv3v7iubj
+5XYxnffUPZWlSf4C4Rxt41Tp7i79t0wCC417ADob/D1r0GnBBILwnZlN2OMEVpgBJdJncBeQIxY
ylOaGB+WCruXBb/ECJtWtNMzMtVLBE6is4zJBgaytalDtbiTA+Y8alcgTTtsXcb+XxYn0urq9w8M
qzYhXMvUcH7ic/v9XzwmaelO1uD9UProWLpZ/jrg6I1MsvG5hl61y+BGAe00xOdIZY/edSVbKFIE
z2WegkMoxGfDMcJtmINKlF1UzX4kRo0Tq6NQaTX9p+vZRWavRRME6LRz7RJwWE2RgCR91n8JB2rb
flrUe1Xm7uXhtd/YNZLijMRmiceHWYz1HhKFssrHDDJ/nkfoeLjUGxHpuEPfgzch2l3smF2FPA9C
O2Fi29cmGuoenf6530dOCcVYBwCWgtKVz3vh+chSN85noYEDHPR8gMRcVE/cNX7ICRX3sztbVZzH
aUrsnZdX8boe3PotMUlth278ta5xVY8Hburm1KAh6KrUu2ssbIFLvu+KEVGYyFCeUorNR3Tcg6M8
kk0A8INMotOuPwyEyNRdZTavhpZ/s8yYtSV//8Lz6eP3hUOlY9gWmebfP34N5RTVHSILyAfJ5hNF
E3QXrAqUkXrGHmt8NNyGBvtrZPT0YA26ZnyUA4nSALmyxus0HxT+LvCxpkLFFFsPdZfc4ZrqPERK
7D3EVeDu1TZ9hXrvPYip9x5GrYg3pu+iPJTkdrRQsx4aIAXwjTxDTpx8/xNPFHMvz5Bx6gvzVWUg
84Ujryp78gx51RSRhcXtKsFY4YyMdARqELxwSH27BAJjGKV5jwBdjNKHPJwbeSSbHijLfW+x44E1
xGGLkKBaGea2jeNs/c+3He1Dnn++bZLqo/yEZSjSYyQMf/8Y9BByFiLw+o+koAwRemV8TqvkEY5d
co8ucHyWTTdq8RnhggjaMUQAGZNz5VHV2MaqB8aw+DAwlH2z6wCMf4iPQxWfiv7pQzieX133o0OT
IwJ4u76cViuRgYeMoVxfXcaujQFptG4bJBn+fL+/zkAyQG9mIc3fBxBgiY8AZ96dcHsxRUNTDOmb
vTxJxkPRpPcBNiqbFA8mNjvoME5N7MImkf2Ph3KCBwIK74V57rvDd6cFRl5qi79cbD4BA2hlif6I
i8/oXDZRE+coj2y0fEU7HM2ofQoH/8nwK+dQzn42Tt/mazNokHjU88A5yBGLxOtBdkcycmt0wmfX
CSAJrhL0L7WuUedGvIuc23Cy58oIEuXqW5LiEql1sXaYfCd7LhJ9L+OkD6I1pL9ii8KR9qZbj6Pe
VZ8t8nJQ3irY7PPZf3NVai/Tv9WnJJji98cHQAsKJhYQB1LYcuv77oGJd6UW952e/iDNwydseQMV
yVZ3jnFfrRvULfeyl2OmoS4DPU1W5JgbCp5MeTfSR9vBS8prCCWP2TZNRwcVOx5cXv+cPEy+e51T
F3F6GCOstwOv3ag99y09Bt2rDc1JQ4jhgWIUKz7bpviauQ8ylDVZfQ/uKoJNhOSEPjfFZFXYwoGx
lzE5L24cKHuW1W5krIeAlrIC2TkYe+0zrTf38ujWyJgVwKPiFk0Rfp5n6yWU7w9zbt13wwDBxq0C
CWwKPfHx+v/15W6XKnH83I8WXu1/fWdu09j3CX8jMMWDcsjtTDnII1QzXrvYVDYf4sM87RYDxloh
mC7mxRiZ89v5H+b1KG5TTrTM5YeBPC9n6fj5quCJUHXj3S7eBeUVLZKCW3zCTkFrir0X92JPUi7a
Txi51HFVr5WGuBx0hhi78BTO1XXe7QzyjQ+eB8T6FrqdJq8ZiE3oPZHPBr/Fe1mpCDi8Nrr5ZszJ
/njA84/MylcQBdhgmEGJ/KVwL4OfrCrLKb84ozNB2KrYU7WlfQhq21wCOLPeXFJTMtFhJUEBSkVN
nga9x4GiRBU0i4JlT5H/rHvTtnDs4hW2tn8ukuYNYdHyNfJj1OxKOHay24aBvUMsSl9c56atvsGh
CI3aeXJfIamCUnoO9i9r+4sxRNVuVK1pU5homvQ5SfwMk70fqvsGzKOmhqBRhFHCCfvAyQE6juRO
FRvzE72dHgth23cW4mpbGTMjaC1j6FxPkCHKG+06C8p2iarX9Civ5PnGg4v/3VHO6IacfyBJPdCe
JSwoNyIvPlZ+tbze8QZzwAkC9ajtqJUkL7hTykaO3u6Mt4GYZ4upk4m/hXp5kdsN9fZKt5icrf15
eW+r7eRz258mnuONC3pDPtev/fmJPmomVRzNO95Ct8e/9jerATnvtjj4cLnbufwJkl+vJrQ++JfF
gnSA/e2Wa7K5sub/gJtRWfwAW0B3tq7cKK6/i8qH5hgWkKo8fd2W0c8BfTV1bZZ1cbge+u6nBjlB
9LI99buveM85d/FXLTBUsBqmu6+BphxZ4IJDrnJ9ieYSfF2cQu/02uqO02C4z9As0A5Wnc+ZhqZa
ZwtrNUAWQ2+t/YpymXVJcj95gMjwRlr/4Z8XRnMN9PflKT7opitstDk1VbM+Zk41N3b0AUHp79ZM
BkJrzHoEHIuhdGBdZA91cX2TkblYJApM9EVq5Q++xmZMjqb9zHnS0wqxFFus4zIKFrE3eVgFlN5e
HgFuOUNGIhE1x6l4WhX8dw5lMwveAJdQ73vf9ChKWB5ytV21b+JG3XR505wDJKyB3MXJM86R/qJ1
C3HXVlmwgKiu8Lpm6MNWoiGTqgAp5kjGJqFHu9b2NrfQbZqc28adD1BmPkOp5muFYXfyx7B8YRFm
rm0nzFDSLpXXZkzVRSI8pCvnLoDETwqSQWfZU/VlOUzNqzuoxqUtp4dayaLtP39MoDX+8jnhsG2B
l1BZ2+rax2Slp2jqUFSm8i1UzGLTZsoXI+myB9l45oAIQxJdeJsuaZ0wVY8h7A2o9dkDvtYZksg+
Ep+IXblK6fk4pfvWJcRlIezCkaryV7NX4GrMF4RpmZESaykliOp0ew0z5DN1WHDJ68m4ElYv8GyX
DcSgh7bwWz5+z923yKTt86iZwEIBFU8iWLth38G2A8mfYv30Bz7ImyyxnK96byERY7r+0xihrNVp
mbdXY7tZdRWuUsLKT7dyEFAo3qqhxe9LRBV8Rtc04LJTIhrdDLUPrfzbk1DkU5NFyAnQPwzKfpSe
FAfi+Pwq+BJqkIbG+P0rmEp5CU1sbCUeNE3LFkOT6hTGKujQGSLKj2JcIQQVr2RX69x8TRrFH/Do
G23rILzqZxYX+aU3QvdhMJwn5EytzxViMxjg8vTLvNb6XAaIx3Vu9DQgiYuQER60GOhan4Gbhisx
Osku89DpjWLUj8nc5XsxJmur6RUIwv9pAtX61a2a4cWLO3LsT4HeQWz/s9E9YezhZbol7Oha7BLs
6GRMThmb1NhDqNQ28Syniipq+0n/Xtmd8UltyvGYlngQya6C8x3o8NFaW1VofKp4QN7h9OWffp2T
+6V41PzA2iCiW54cA0GZhH/G99o6TmqhfgkxC+otpTt0VZs/WSObfTVCRGpEYgIupLi3+2Z8Afyw
Tam5fDGovqwUI053eRuGnyNgCHJ+Gmg2v85CsMDidNcEj6iIN5R6sy2J3PbfQM+arn7MXfGrs02Z
tYJa5lyrUO+W4qbfF1XaVvk3p2ZHYxSOddbmppyCYdGkarSWsb4tKoqJqr5FOrI43OYFTtHvkUY+
lL3R7B1SIXetPWgbf2zdTx1yQ1GHgSzanDVKC46PMb033htjtvNhqVwy0+KBlFkIP4T1RYYayACb
bmbZ3WJywIS3hppDd/Q8zsSbIIQ4lWtrU9XZGqUGsAvKBf0eP17kVTpwJLLr+zM+yqpG+KvyUEYt
CxgljizMfxctCmo+UTTs5EAzj15nz2e7FSisyIutPZLFJEoVr3gSQxDCS3bI9aGd9OhXVoPgit0s
zMge1xEOmgfZeEw8jAXsCwoZ2fIWk0fOPPpfY0bcx3vPer7NklOpkY0LR8UUMyhqlRIk+miKUiJ2
KBKkZlvL03fmvFnx5q2MVTTr2tOAqMyh0U7ys5KiEz73ZKjusuSewgQ+MboXIT/X89hnW4Zv7fhW
Vom/FfD/1m1hwU0Ig73OcgrKdSwo+6FsIKfxwZh3GXDuU595xmMHYFXGQcOA8YVmv5NdnR1ONKVv
JpBEAExo5eTxPjJrRGyQBH1u5qbTKMAjk32NBKlxhwlccR9YlXmOs7TYB2az14e24iOgUQSfTRL0
0f2kWdUTlE+IVBGyOHIUUyrQDepY7BQWDssx8sMTMJXqvh6SHAhe3D7qkwpd3bG8b33ZoLQqvJ+W
VX6iJF196uvehJ3BSSWUioXlW9E68UN0LfQqZqMkD9HwREBeNgp1+IU8hCjnbYoIwz9y2Jgzz94r
VKFwvhaYvW4KP0NiT0m3sraTdVQcTXBOG1n4ASePfmIM0B5UzicWETB7JzeBIu5MTyQ0T9m8kfc9
fALjRhmWYnIi3BQm+xKIxj1oKF/IXonk/UUeOUhduljOn5wkpCrhDOtYxRXxTt5znXDsto0evsn7
rpl57q8B2Z/Zg9NY6PsP9+fQNB77FiktlD8LnlGpt0LMvH8A8J4v/UoPXxDEx043ToM3gRCODcnq
O5KW952TYg/s9g9ITnWLdvYKtprOg1dF45QWMtJILKh2ZxrXAUXBFDnPtM/hhKf2dQChb/1UlABR
M1c9eONE46QaylV0HWwPWrAN9KvaqrelXVyu8+bQdVT2+Xmo11PkPL5iF3mpoU7OYZUg1xNEAjES
tXuSDeIn2EQrj1ZOBcqLcLzukdGERMMEAMr5sdC6F9lrIZs/lVX0zUwCLDgNUoCFY3pn2bhlVC9x
aeNJ+2estWLl3Hvu2k9rC0GS/8y1Y3vew3U/eSXlrKslOzDu5eliHEw4EXNQTlazLtpVUXaK7bzZ
AQRJkLp1t42ZUvsixXpp2+ibDEehiGHwN+1adju+6HcRN7OzleGz5zbKUsYbx87vqaJjbKg5yWec
+7TFGCNs6Wg+2z4r177kSuGSWeRGkA2je4HuCaQM/9SvHlxVKP+B/wD2CdgCqiy8365fi7GDXekh
5ymbWLcMdK/+7A8KuuJ+X8I/nWOpHMYRoUXsAN9UDQGbXZvoyqqMlOxiu7hJ1xDAf+BebQ/N8J0a
77AQXtiec7QhqKy2PMNQ+ntF7/VBzgx19TXqXefF1EYc7hMvuXcD9cO1fEegJWoVFxtl5H2PjBJE
pPkQPwGjvJOHAwqERdH6O1U42t7qvrc2n0ztzvpvvlW+lClqXVbSh9uOMs+L6oXI6/IEWbNsrV7y
cdZtCGptJUddiGGbyTPVpRy1HQSaaivD72aeXKfc0oSG843sBp2aHdqOdYrsZnxgdiKsRx8VTxJV
XfDTdUFneT2SPlDMDlQG7C9oCvuLUHOyp6lGpcH0NI/fRgdhFK7LttcWeguDOrZP5Qhvp3dz/RlB
YO2usYvxa92oezT3lS+xLnakpv1nqw6cy2SMKzLVCHHkSvwGMj496koUPMMV7fB6FXBEMpHtKMGO
+9zkCTOmB9lo1PuuR7LbanZ6QOzn16iMKUCYV0C9SQU1/rgGZr9SgXfuZUMeuNmLIIK00TgW5Z3U
UTZKJdqtwfb5LJscv8NdlzVfbyF5NCmVthZhrm3xr2mWoTDGL6nungHixM+NHZZ7GffneKQqZyUe
kX6tjD0u0+x3kXiGRYlUOulVjDHmIxWJ2RPKDb9Gx7krY3LUTYDC9BC2UMWFtq2PqnkyrKE+VhSA
FtBFym8dssRTYaVvo9/CKtfTDr2CUn/CXvurPrECBi66hU1enbA/gFswH+FlYS/ZZFsLMkd8TopD
UI7gEkNxy0eSQHZvA/LkscY807DHbCMHZOx6BVOH8cwSbSNQYHB5jIHQDc/g66hZl6gdyu5Y+/21
65G4hghcHPpq8O7zqRr3TdGj3IMm5GUqUEEHNs9bZ7t8Z7VDe6kbO1rGmPNRII2MFwzuSzJ0mENV
v3eVyurXHrbDh/Sr52BScVemxrOq5+FbZ4gBdyoQxaJJrPVQNmKfJyouEe0YbhJHLR6AaxjI2ULH
EWGAr6FdJufOFa9ZmKk7Y+7JUIhVxjmx22hhtVG1zkxK4fxZGE6DuFw52vyHrcqjU1hoD/UdRjCW
ra6BNLdvQZoAJ7OQiQg7+1CoCcYxadmhgpAod0MbDsdQt6YnWHFHF/3yNz3L0/UQ6oBH5tPB79wp
XRY9lEq0kYV7yd6VxXrZIK8FNfhPWm8uK/y3OSLxgmVmlis0KcSTLqJ1l3TNp4Tf5z4FbrXwRNB8
ioy+WPeB4lxH+SixNy17Gz4fo2pWLzIjdZ5RmfAuWQmuLxrVY64iZEwh3btQpIyOuUU1d+7JkGyy
7G0cLOMsAApeJsUtdnHiXlQI+8sSCd6dV9b1q47t2l2DyPpedhN9+NqMvXmSvczToTaW0aPsIQTp
20P7pKZWCCsLa8TCsg712OOoUTg4S5bzoezLBjUhD4nqOkFU/T8T5cCHbmvnBtiw4t31bhf5MPfv
rtmUVATVHmUDFbQdMlQ+PNsKwntIYiVeJaybF6GI0pUafxqt1vrRdPyshBH6dyTTzmUIVbF20QWa
DMN/7Odva9erI6KpBXnovNfW2qjGeGCQ9R20LIXJQXEa0tD4xTejc+UrxbOMh0H4K55pydlkifSo
d1+bNAwu5UDaDYZ69a0xy5MdDf6r6dUs1jP2YLhoj68V+Qc5QUFVnbu/GM6IeWgHa0J9SYR+/S1D
sWYAm/YFIVCxQukP7nKQ9Gh5RtH12k4U/fARsnoa/NrYiRbWSM13/G3Ku4W8toFO9GJopoLSnLBP
Be6V2KPwrno4JwECwHcU+lCuisCCSxS4bCT+W0LF5dFt4MO8D105uQwhCDvW4C9vl5JHH653ew2d
BT3IvKlAC0vFzyMfh21djs2bU63zro2/1JYBBDbhY4o0J/5CkmfRefZILtSYQDSUJfJbTEvz5oAs
df+Ml16IYYGCO1ozVvuht6t9qMb1/tbt5ljsKC0LnPlQ9q8T/zzlFisQ1LvL48pDru6vk4OmCreV
iVallsOAjQ2+BbqrPSOF8z0oIESJuYdhu7mIe3PaIkxv3Ckhj6zgLm9SeyETSvx5zKWJQPC7lBOy
b/sytKADzxkkxyXzFtXhp2sG6XbCtQ/pdV/Pk9WpwLEGbeB7pVMX1LuQyQqxgLgezTFFROUfwsCz
JBzdg2HZbEvmRnZvTe4DfG+0n7fIh1mTGMzF1CQ9MLcWjf+8foxnbNwIlgg4X9Pey67WKILFJRJZ
bp9lz1blZOCulLcIj4a70pjVQ/Pk/zF2XkuO68q2/SJG0JtXee+qVKZfGG3pvefX30GoV2vtPvuc
uC8IIhOApCqJBDJnzqkcJdimUHRy0s8YnhcfKpYfQ2+9aabXvaWeaSz1kjK5MLHkIzTp8qKKB0CR
eYKMIHyiW3iKoNnWILA0dYr5RNNTLzjrOLWsTSX2LsJWSx3UL81KdIZQRxXCgpZmRdBuV0E/mtZQ
hGmeHP1U0GXwnfhXG/g/A9km1yNFnAogqjv6pKZ25dglMFB0+Q1oog81jJ59iyHLEpPYI13qnKIu
udLDhZMaw7kxAZJrPbRjQbnyoU9d+NJYfyvalUA8B7Aqo09XBCdzQvUplOUM2ZhdYZnrZqqeqt/q
Ed0htHjuSk1RtiEjQE1GubzrtnurUjP/0lvGfZST7GZFbXqTLZuNQqHFa9EVDqmsNgk1GSdhkqyE
XDZpsVp757QMCkDJfyhRhcqeS7GLVSHG40CkIY8IaHA07OcISaTf9WxvI5X7I2kLUraOEl1jVyq2
vPVq7ZA+fvXrMKC8liHVYK61Wuk+KeUwEQu0XESDVTTMeNwtmnasP4022YjXJSDOF5U96i03SnNZ
pW536s3xd5MBdtojwEw5xT92x+5DgkkhCP+CYxMcDf8Mfo5BQ6+kvlpxZ01kXANIHdZwrPpvbPXk
BSJ7CbxkU9eubEhT+BCiOyqIloZuPO5E14igRmwr2UG1W/PfjJpsf6FA0Cm8Qe1+EJC2TtxKgzeO
waccvsnLYyHSzl7iRTcxUaHs3e3gr2+GHsX56eGdADrrIA+diYe2sDVdSA6xNI9Pk7ADkusKosm1
6W058IX1jQpPfw1c86tSt8BHiyGm+D4evwMcHjeNXCXnrOCHUmRa8QZTS4ikW+X8GEi5qkMGhKPQ
qlNDJPlLkBrpXEby4ea600FQAmprul26R1kiXOdKWl+JqstzGcApQuo22gPuALKlAGudO0Z4E43T
IKwDLuj06CHdeCqRzTHHOHoMsCVjXMMT18ytepJnVXeSEfVH0biUkA8zcTk4Hy3kcmPluW+Za/n7
DukkKmJH5y1QB2elppa/QuHaeXM615rz9XK2wguPyI881e2TmGrAIdnIhMsIfOQ3LTYeg6C7hFNU
iyAwm5ZAQTDepEkK4wf11a7O1mTs9PLQZYOjrIbcKpY9dyfo7Spb4VQYVAc5zKhKE67MyZSZGK+J
f0Ey5MrCixM41tkInZXGbnehllxFLzO8+vyfdlntBoO9H2Nhre/EWM1Xq8cwMKv/WkPYhakPhu5A
qOoOTc9SHIbIYsF415BRttQkeO9HBDLF4Unu1SX6vOUWGbDg/T/HC3tbZtlr6XHkmISZGlhN9+JK
TYCXqyhkIY5BsLwfJKRCipEb059Np6GT3Bi7Yi9MtmU7F/GVLVGiJ8O3LfJCKkmvdO//6/ZOONTa
+JlXis++6D/2k8+tYBNBo9kaTTyrzA+CJt0nEfAWvnR4Ha2p68PgRnyUjVAcqkevItUj7BpslHO5
HHm2yWb62rLPLzlveKp2l/wkoMhNp7okkaXPSJW+lG5rXDVHi06BA6+FsJs2GzmO5jkBLaddqllr
IuXruPC9WAS6/9RtVIoVz2O4PTYC6Mp+Q7q4asG3nEIPUfuRh3K5GjuYEIQtsQx1iYYZrKZFOzGM
qZeyL42XMEZpyXDKYs2f13ghaC7vC1OLoFyT9Bcx5M+EHnAjR2WYsXVHTl57tVqOqhVc1akXldwT
syR8RaV3nFWVtUPIlLBdWvfuKbESlzKj5NIb8MuQ9d+lcVzvW8+EBj2vj8METhONOh28IsP6cLu2
2gpTOB3Q/KkxCWrNwT9GJGhI4cFHD78kurAOUleNstNchPpEV8QPdcQJg9xEQmeKJpajyg3Vtgtq
wNw1myD3RTQAHN+13iwoK3DclzFSIA7WNWtZTt3GZcei59IXPapRAfLyfMXuariIsVngOHM0FKXH
alowxZ0tqG9Js0ovEH+pL+N3uJGRH5QGyCpMPWh3fd3BDFY65lYP31LQKr9kl1oVx6g/PB8lQSs1
f5gBokBqmHC8DqKaJIZunmQlrK6IIJdXxW8epjRtOY9PI+q+tk7CKYZNJttFf2ASCOOMB6CMcmCb
UvMMotxACV7kEloANjTQxKgT7EG4HyMLZRwRcNHgm33OFIMMz/sRddCG9ITVbmWlXRNdHz5GmaM+
4aN2JbrUC3yJuXldqmB8jEIt8WLZNbBzpM5Ew56GL+MI49vTlnqpvyVDWlDGWOvSTI7HWSuDdO1D
tqUdIhIQRPh70RUNOqDQjQIAnRUZ0laPgUosoT0i/BGIFHMuLsXMGllHOd/UlVlA1ddWN6/wqb/V
rfaHV/GE1dX2mwyx/pzjc3Wu3abbeQqPJ7czAdq10hdSE+0PNVSh2FKuSQyxUeIljbduWoMUekC2
305L/0isjg0V8gAXrZPR2ShT7U5J/gF9LvlipLJ27+lFU0/4OipuhA+qjocvLyPl4fuf84RPmRDB
f+bpDoS/rY+eZIUUxlzrUzJqg9tswVx3ax4D+UumoWSRTeAeU/JmOjHBEDbHJgn0bx0oIUQBEhV5
B/SRuggKUQUE+5eCvVk+at8Q6OZfLhPLaNsgOgG6nOhCcCgIHJsKR6Gy40dTVr62C4yaL2hh8Sic
1o7D7tx7UvDmK4RN1E7JNkodSWiMWRGbXt3YhUVi7Kq4/X3Vm9nGRaxpA7fvBIOZhjy94uo5zddz
mXoyNzyxXZ/1hWZ+eJY6rHMU+Na9E7sffaLA9qwnX3lM1UtVSSDk4/b8yp/pYnLjQ68HnpQiHNtX
t/SBakWwrDuD1L6i3NYTOa/SufC2ckU9IlEGLbVcKAKhiOwaLbpB19O+UidPIFjWx/1zpcoCvZ1N
CzMeamSt3Jdu1BwSB049WIhRXRDdyuKfPzWtbULNIy4fAydjJIVvCt+ktbA/G6QKr2DPKLXPyzdu
+9Wvcoo5UNnwgy1vO2uhwX7NJ2Zrw2/yQ9UH8l4PwnCeS/0pKq0ectBkuPYxwgEGQAFhEo0BtQyE
aM1Z9Ihg99eHV0zwS3YIrVzPn2sg7Vsf42LiN2RZ0QS6Pewdv3wTvYRbyUnJUUIUpcDAta19O5UL
11Pz7CaS9x7IdbD2REWxcIByl+uVPlUPi75oKuT3QFRPfCUs8Peq/+qHEIgVqm5TkG4kGwVI7UKx
JPlNV4FhmLWCRLVXK28oQEPJ7vTGrhiVeDtMwXVPBankp3C2xBDe3n3LGddxA6+mb6bxPUwLdYvq
QjUfOjm+t0bkH5ALhqFPdH2qlFQnu4tegfjCyinKej46UbEvQ63Yi6tnIwU2KRLRD8llIWo7jayQ
HN+HdY3adt4oS1NqXl3HQDvFq7t7UIXVDnX4aC66oWnE+1RNjVkhJ/098weAQrpOPeg02OoRGGr7
GC440+juXWAbRyglvqdTLyXccUI99k346iKGOz/IL2Ji5LnaBU66vfDFegC7uSWthC/Lc+vmejAN
TKs4KU+8Op2kvLp7j4zSHfpW9KuDAZK+TWol+qsYlw7NLITN90W8ttVN2ndIMfgNKhOIyaZ3txu2
iKVZF7Dz2X30iU9mTnUSPjsEFKuG0FAJJz/zZJ44ZbgTXskKMrSU9WwjullLnCDte3mlI4pnlrm9
T908OOb/2QzDopU75SDMiAnnRKj18fewUIFPEQqHReMFKjys01Q5lBgz1uO4idXy+rsrJgq/mB02
0CW5PsSNRGScXW528o7tADEnHtlAeoxYO2iN3c8lkumL2tVgFhTGrihdUJhiEJwvC10eCS52KlKq
fxoEaqF/C/V4B8IPtXB6wins0UD8mzpwp1x3SFHOhBFRKSCiz0HEz4NlVTbThkb61eag20j5glvt
lGiR9WZ8EI3vAZNuH9VKorUnXV/hSor0FgzWxMfxZ4y4lKQwOVj8sTNr6M+RBamlGnj5rtDD6i0o
eLr3juERj6FbqsVtjOTwInp6Ey9GrR1e2L1w1MiQxCqgaiiLbOGqJMiDUdKmO5Z+haN5WA1B4i3Q
b/FD+MFBamltlq0ine/cPLHItHsyebNHXykRoUzs8ZDoqn4V69g5D/BUu4zTelkY1CfEQABg8xLC
RPnRuBui+pcwPexjDGeJj7KfeBPCBqs6Zb0t7M5+q2TQNnfwKU6nqGj0qrOHbksE9doRIuHqXE6N
sEtQUPiKrB3FUL3oOgiord+25zAx689YYU/soTgoKt975OyHLy4yJZKSyR99YKF72sAOHFLbJ+xo
0owfdjnWG0NGz9TRUT9lo+If9CLs5nVR6OsmadsbFMjdzYeH1q71q7CwQ1E3xDkliCYd+MXCFE04
yTaqreRZ7U0HxHdROP8/vACCKMUJ0CwUk/0k+tkCrIURdYjemr7Y9mmiXmHNjSgsNCnj4EahJIF9
978KYxXYzQsS2yRfmJD2hCsys94Ln8l+H4m94V34PMK1R1WtIP+sA/Vmt8abN5Y/VDdrX0NUoF5y
c4U4JAy+LHeXHFc66pPPjCukb6Ks3oihra2Na8hK4H+dvAn09Ic/66hDJdYJoTm7dAGlw5WinrXp
ZFRMp6U81V6UsNOOoufJNbEgiMiQeuaw5ARueZrGC2c2jZcr4+/xxG+7pXC62lierEFHn8gHtBSj
6TDavb0zcyOa5V2u33hI6TfoChB2HZxsW5e+cUsV1TsPebARTjHMn5SEKo9w/HOW0b1klG5dxRw1
15B+hxRw/pzUK+XNdtXwKOa4Umbv7OmF9ek1/3ph0fXC8ACJ8d00W+VcGiVsdZHvvkGX8ssptfGn
r71mkoZWTU7lsWKr42cdeA1oFQ3wEY+ZVVEa4z7KXAJrEoegDITkNYDBeN5ZtvHm5snGS1voH/rk
pZqa0uuowIDscp1mcfLi2Gwk1MA4iJ4YYRWVNXMcGB3FLKeFfK0cnG+oBiHs1VkZR+aoaEBqWd2W
auB8pkIoemrtXt0mVnsGEQGlaCnawHW8oyJ/ihEPE4WIEUqSzCjIMoGMk/fKZBJ2c+RwkoZwSMtZ
054zDZWHMI6KTxRUykUhK8OuQqj2vStf7UTNP8dOdjddWzdLI4gKYpAxJSLRWHELleR54eT5LZsa
3a3lmT/6+VbYNEUh4MsxqLG9G+Vw2c0lCAu6I2tnwidG5RA9UKZQHI2u1c7a1Bgp2iqdUYcrYauU
SDtDJqGdLd+6cnBRd09ToaE+GShXtWJfMBPTc6Di/OCTOb9oCkx+jGZkHEQj2RDszsRl1hZcZro3
LBJOR/PnoKpvfg8n32uwA/2nO2ne9mRmYXcMv3Pf+NlD1kPccxwPiusH/IKz9oWCXzQSYLP8mprW
WlE16ZfROivJk4tvg2lqM7TJjJfBj5zlKFmoiWuVskMYAartrPauUC7sQsMDp2UstL6yPv0YSRcl
NPq1MnUlknewJBnvtuZa27BVoAiOSLJnELjP4tHVNkYsae+Ol94puDMuap+GryPZVWGuIj/cSz7M
t6LraehbJG2i/5+TtDxKkVBCO6cnOD2JrZu+oS7yutb4NQzeGc2jGZ0cfTT5U0ep79LqhnErCvcg
zCWCi5uhLBE6DeLiI4WZcZb3nUmCuQ/eyMQ8ZveqShjRSppLbCNnSjLmk1AMDB7ghFZxPnhocvoX
twOTJ3EbPRPGR1tgssN2A0ljr07BTc//LMYVhHb5h58qJhuNMUSdtnc5uujKErzlQXYJoLScGI+t
oiIPPmW3y44Q0NBq4RHkbPTK42Uv0txl4LcrGASNtUiOU+0178jyvNWg3vdDXkJiPGXDNWphqAIr
07MOkwey7saHWLbIomQJBRJQpulVmqXduMVnFcNHZZl1uBSZ9XZ0P8lsd8Q+q4o7KuySYtExlyCA
BB2wrYZvRiuHw0zRhpcw8rUNCpp9tvZVG0U4KoAOo0EeIWpqZy2jKkpZQ93Wp7qlhKEPuz3BVUXh
mydsWXCskaJCloatg46cHfvhaCuZg7Qv8wwerS5xXgOU7c6GEx9EL9L08XXiPJlcdouwKnqI9RS2
oLaGgrVDVpKnDxqq+VxFRxIpRmIIqs7veWtIP1wXSeGQxM+sZqNjd+XwHZ4RhBuCzniDOyaYAEYF
0Ny+XXZBX76MEgoeJWV7j25Lne7Fkf3FoCg14W0NtGZKwcLS11z3lKs2qDWgVdzIb0Hf0emQjY80
SA6ET/Lz/ujrBSWLOP0qYkSk/IicITpElBSseF2SWpFWz/OW88VYJPo5b9ADFCAwtS9+pfKQwB9A
Us1ig7sQdqXtVymH/nelrPKNphtg3nrN/CwzQq5V9ZVfcb+M4b1fcmv9pSJcRCV7EUPhAt/RotIG
7sBRwCaot3aioXwDQKa4ZCCX2WBaOzQC/qf/X0Of87W6aX/PF0Yx/eEua+IFRapebdhKZ30etV8t
GViIJWcTMYFdwC0BUNs/B47kf1XhzJ8VsNm/Qtioc/CM5DO6tQpsmXDGp2wG91JY+TMN2aBdmRju
Fcqpdu07PjvmvnavwgaZPSy9Y6Gt2lQmMBy3fA9j+HfSfCzWDZDnj6E0v9owLF0gmrdf0kRb+9wg
OK1O6iGjCRKZ+565bHqCRKAYmoOrVp19HKCC3Dh+tzAGEpAp2I9bDUhig0BgtgF3I92Q0IRQkn3T
XYtQIFI0NL80qjLfx7xHU9c0oqMxdSXEr1APCO5Q/gAxba2bMNdp72yjPPEXLnuFd57xLqB8rd0I
r+0YvyhSdU7CKUyiW2fdXqf+/d733biZGGyXetcon0TEjk3rGi9qqnhHy69eo962ZpnchhPIgRdX
lXDVZL2zVKcuGLtyU7ppRGkmXQoTpJ3kkgmH4Cq4a0HunRSfuL5kfKaZ/y4bg/FaVam6AiuWLSv+
AK+aOyFprRIdkkoyXm2SEyc9D+9xVzkzte76lVRqh8aAdKadEJ4pBDUAfMNoP0wYUNikvO0Yoxwo
vGJcWKNBwQbwKnrdoMKOkAC5tAvnCkg434GzMy8+UAC+t1X/XWkKjhdp8sXVQ3/J3p7tjWrLpyaH
3lmMyGGVQ3fte03Ual7Z5OPRtlUOVmmpC4Tava8V+hudNJ7MIji4ZZV+WKHigxaLmp2huclHp9to
BXLiaiyzPXW5Tw6BP8RHGxvukp2outbKoZz5HvERSL+82agAcckQ64yhJ/4aoLw8t3RNOoUgO3d9
zmOG37/xqnqIjkJHn19RXQk3iSZJR6dTfjcIZt0MODm2T3sN8jLW+3o7pB0U23zHPqUxOzdgnH+5
SbQoTTn+ngZE9MwSsBM1iNGqbTgnyr3c7c2RF5bVxLzVOeS7KsQt36xcXYWqMfzSPHc3EI35UqnQ
UMuD5xwMAx58CQWqmUyx8Vugwd0LNQ9qjlO39E0T+XGkA0RXnVSz/MQ1VuDTyjcSt9nCUtAfQuG7
fDNVAkamXhDcmbxshqjirflPSAQn3kYwr1mRR1exUt5Qg5BV3SswneF10LIJ8Va+qZqabtw8M89N
338F0NX8cu2tLtfVT5LByayPlPxuUk6zrAYdESaF4L7hJ+l6IM57lYFLziGnz75GNjzVjln/Sgpj
2xFo+RL6XjlPg3K8RmpAibOU1Ls094ejLqOCOLqNetemVK1N6eZPE8X4aTa3AFRFI/mtjmMLMIGT
8Y2jQhyJFHfdw2NwMRwQwGporYyKvyMw/nYnpa+ARpVgW1h1uYetBhXbcbBCUiSTmpdohOvZNdUA
UJUNb9m/5qQxVRVK4SDo1cjZCd3L7FSBOVkoZQePMuHpE/ElIGzCrVQIIT49AWc6duyMEV6qWu4O
J4m632Y2z+JHY2Qeu6OuXhVdDF51cnSFCzAjrdRPCLPcbSO6ZRjasBACWJ2GyAZiM8QeW5IvSrAn
I44uhLgcPGW6HNNqnbnt6eEpWjfYt6jL+Ctx+a/xvn0eiKJcHR2hWqIj76OspUdyikDKpm6AKNdG
07g5KG7rvcuNqsEa7Y0b4eVJXczGrOmOwktSHeYuSX4xhqJ4mZbsa0V6E0sGDXqRoiuW7Mh+LUTX
Y3vzWFJ04UpYG3phbfgNyjshP+NRjgVJmQx3+R+buOosd9wZXdknD48w/jXmv9nYsGwqpz6S4dEp
rb/XeUJ5tNbal8az7ItNQVdsZuPhadf7XoXNHMyEGMH51r7EEyqxJhJLhuqfqWrJn0aFIn4mxvU7
XSMpy/05Wnd+Yx/L6UqB+PpxJWwclX57/xr337yAEuzHesihHF3YXKNItXZ1Tz0hTERUyNqOriM3
N13q+siuQ1w+BoixJPPUmW+jtyC6oinFfHH5r0mkS6xdrhj1YvCthEIBqdwELUDdJC69y5h4HjUb
CtvKEphOkTokH/84hsjyThSTz8Wwp92J4JjlfgHcnlC1PRPuWlePoIq7/XMc+uTBrgqGj94wrG3t
OjKaG3K/UyOn37WGDsW26AsZnEDOXH359Ot5il8MFcbH+Edf1T0VXCAgUFifZqF8Tu10/OplZrlE
X7ve+UHQvahK/SHsLrJFxjD0lUqhOtu8WPW8a1Ip6F9DIr/ky14vysqU2Hb4KGqTekQ20OshnR2L
2tyDsnyMFlPYXDrnKH8VHXJ/zOoMaeWQ4joKm2g0BEtmQHi5q8g+SoZ2NQVPpyrZWVeliPDAD8Iv
K5V2bYfQEMQ3d1dL6msuq8U1zqM3Pc+HDxgEYCdcFX4u32u0MK32XrmtxrUate1dYJ1/X5saxJOJ
N54p07bnoZmpqw5tBM5X0CYBWfpZao11UIO4fw3KSdlT5vQUhG7/ylbX26BkTS3G5JWqLD5Wo/NN
OONCU9gi7cElxAi/j+VK0byzNrQgGvXCOYomaUhyzwx3gNJdclC9FP2nX1xZRbNBME3dNU0kN+ta
CtxFnhJddcK83RstsYqZ60rNXvStySiu/rLZsQr5FZFJNmIahBqqDt7H1oIDAmLIO9rd78awoAvu
w7FY/eWgYADWp8KWZ08H8T3vnOhpeOT7Mv/LLtZ0/exlgLliK3q9qXaH0iWQPNUGiWqfUUEJytAz
arX+KfsRdoNDGqVoz0Iixmw1xj1Njyub6qHncsIm1vwzVpj+Wl31PQRVC1Tg+zGSqGaGusJwm40T
JSHSb0EzkKbrskmuM5ou6YurFKbUmRYHB9XPuftYrnaC0Eo/6erowagzLJRWyk/m4EJErASpsgil
MAV0P3l19g9d68yqkS8KWGU+XTkE7wNSp5tUb5Ol6KaukS2gMim24IbDd00Jf6oTtEk4I+PGr8S6
M8a9kGC8FIoUvINldHZmC52hGOT1qFbkdqGCbmB9ftbxHDxktReDe989lqSjr7Zpkk/jOyHMVWKU
0NKaweNNqTpnOenLA/qQp59FZEYXAWlgj1JdsVDBE1+eSAcw6H9ZMuUzjNroAli4euAl/vd1Hq9T
GR/PNbqeYjHKlXcNilbZjECzvy9lFyF3APRAw6aGysZ6kY4x94k0byhXlJrwkFCwehBXiJhjHMdJ
VVGtfU5uU1/4g0qtf49/jBITooSMOsRfQHP/WkS4H5NCy48OSKZxItpHTlOt28Z5JcAr7X29N8qj
uAy61KPCCuPAD5KbBkUNoP2sFowdhY58DwJkLY3QlfYB0ZFZlp5650dtu+FiCiOi4jAlHUX68b8n
JYULQMDv9KSk+au6K9Od7vTQhVCgWqgTmrTkfP4gJXv0/7gruZO6059uH8BJPRNMZQpsQNUijpCd
L4xoj2RF7a2fvGa1NjxeIDTIspz+dB8rwOfTQx6TdBR1jt1V+TQNQ7uKpjTV5hiiJD8gVInIq19J
28AqE/53jXZNq1i/RoVHxYjkyvOnzeEejLiwReJ1Wko4MgtZxkElw/i0ybL54SBnvhcrCTv3VTR3
Y9BK00xNycKLZJWP1xOm0tZT0rPNTcwJLQpu21rdBpyxKN7P+4NWc79qXTTFig5V4hTCDrQ11C6k
lUuDZNc0YEANUMrDfudNE3MxSFy6HolHJbSr5XMjVk67uGf3/2PD9n8PqaIKeWHgL6u+5eAzgm/w
Gq88u8CZYRueGrO7eIPR7xoe8wbANGxFZr0RgdW3omdF5SSrqxRnyyl+9EYBqvqPSYwYVKQCGxh9
N4MBFXHU5tIRltVgErQe3uORckqEZutb3yXmMs4l9+jUrbLRlSreoctG4M0evbWW1eVF0o1uESZB
ch9HBAD11rDf4qZv91Ijg48iQWID06Txkj455MVeSQMHbWUPJ1TBv51ihKoO4UFX/ZnMwViOjfCS
TYnFMECh0zZR5556opG4C+xirf7RDl4UAkMNunXuFEgam665qMxY31UexeZe4EtrJI7t11YqObSm
6r5Gi8gipX1xgpNlGBFkiDQRT+NrDXVvYlv1WfQeds/ZcRaUDiQgxqnWrvrimoGxEyPkOI6vNuTL
KBJ1xka3PITbKdAAklCViCL9WV1OIALtUhLnT1tWoac9anGyEMuIBZuiGRDrU/hE01xjavo0qre5
72ezx1tAaI29gam8IjOEuJcJM8XRr9v18z03ppZeMsKnf15f+Lp+gEAmATQ/vW1hgof98emepj+f
8PkOQt0mJRJ65ubxkinHDYAqbB+erxlaqFlpKRm456u2geQuKYX7/QnFgmWQ/v6Ej79W4NtQ/U6f
7rG2anjsd/h0YrRYX3zCChqx55vspk+Y1I//3+PP0uUUgUf9708nZiM0tJM8G1TU9IcQs7Mk/RKq
pbF7Lm+Rdpz1pRSiZuQVL+COpnpXOT/mZmPfSJW9VKrlfFJ8A+Nc6gKwVNziPVPSeW5KySlTHX3p
jEgJIG175sZkvKQqETl/dLnLBBFZz1hHuF7RvgqnaArAGJrhDI/xqKEZi5oA6ErkQ7vQb5AyjH48
xzsK8UOe+Ww4bXnRaBJ7vWKiaU/6flGFtnLzvUy9wSh1sPtaOoZTbyisbueH/GmFUwwzXSjr2W37
sEIyxEXD/qzYUB5Pa4hGrfN+mbRW/i+bG1Urx7Sq8+NVhrAi5u+qM/EyYlatI904mnmyE91eGaoT
4OZHT8zqkVtbFGYBOeef9+urHegDxb4IUwjhwwYGiWz+fL9whv/KUFTaixFxHfpHS60e71SY4HYn
DtpHPtk+PpCwaZ+R1zaPPwlg/3wthwkwfu1L7xw1N01PlaRQwDp4wVlcGQh+z0AT5RvRtYwYJvdC
BYEQ6Cid/jXaieR+W1Lt+FxAjBANr+Cmw+9XeJrNKA8pxv/nFZ6OuEC6WLxKRhEK/PHsh+QWjmTZ
T5ZAmQlts+lYqYakUVLvRVu285BZj06/J+tsk24vC8SLkUroUTi7ok9fLMjnmK+Sb3vzVkv7D6Pq
/JnSa8O3MKuPpd26vxzUmJUUPT9qJMkqszVDW9NW2Z/I/ndLV37Wlid9+Iljw87VpHeVuh4kcR39
SukSR1NNk0+8XWVt+q21t6TW3jqpXW57iW+ulllChoWdl+J+58c1HIBq5c2sEq3Clr/W2mQrPL3m
TBVHKbnkmdomw+FhRQVq1vMgWIKoSPkX1PyXEZuvauL9khKvGoXtybxIp3S2ck2jSr8V8A+tgyrf
BghGEjN1vLPsgAcBXyxBx9jG80hN6uNYmfItlKu7sNtepC3Csax33N0Vaiq1RZpb0id4VmXloENG
IpnpfXfM1AYK2k73t/w0lKUwc0Lcd0Uvv4ZXY/RtysDMuIYK1aHOcsU2kSAkGd943/V6vK+qvKZG
ebocVVgrbEPZdYqXEV/0F4Hd5gjapcndMUmfNT3iCDbq4XdEuqydmYHvEN22oeQqzORfojdKtQ1D
unMUM+F8MW6wpM9hCuZZPDV2ugFZUr+KThfla5jb66uYm4TjXfcC+SR6fBJ4eV0/PIihcQcIsCFU
vyV8IL0mnD+3fElzhM7zKiBWT6P1SjCXkT1comX52zYm1HPBcF0BFDYI+4mBYa/+454Gms2Y71xk
tf5lz40p0NDKETfS8S1CbQVYdRG/t9KgQv/Pk190tZyYpxbq3s4DpPXOHuBNNorwQrn6+NYYCzFI
SZ34rOUt32NWsNWQeiZTYScwTYltg3S+5IISmLyDws0RiUP7KLwj+W9wSN59AF11NbT6VCLR+a4r
drAf66AkHM+krB2zlQnGYiUmGbksgfINODygsLKHvd9deRFlmKIJhS6PE6DDE0+SPcKogSUkOgoV
zOiV5UtIWGuIGvXaRFoJ93AQLRH7DVbC2Q22eybt+OgJU9l03jxFr3QLsV754pDS3iu1Qcarz0lA
Qgt6lxov5JjASgSCnW1IcQEI5l+KUX2D2QHYTzCVietWfon0wlib7jjVzPWQAEo8sp3GrF5qVXdm
UHvnXyuL8illSqMrDWJRQJe+m26Rz6Ikk+9IqJNq0VWVQLbubDoYoraONE54kjxYwqya3auYoxlf
yu478bXFY6UijbZ51+pfI51KBZPC8JemJupVx0Fy1OSMzF3Ue5tAttyzb2nZwlai5D0wpR+JZRk/
4/76WAfRq6uE1MpnY3Q14KtWujqwPizccUSlqY/vI7JWrwF6EK9thRJUZKU3YQorfZxRtQGyenIW
TVKsMsLpS+Hl3hgdWr0DIjp5c9iFX+v9cy3ycVNUK6oPwm85CGY3Fl8y6TN1mvZ1aJNFAZ3xe2PY
CvCLAI3xqavlhrUy/aaAyLqu3jmJ/T/Wzmu7baXZ1k+EMZDDLXMmlS3fYMi2jJwznn5/aNqmls5a
fzh73/RAV1c3IIoE0FWz5kTKKeopnxCjibsi8dE+KG5S3lNadTX3ZuLv02xCR09eccZvjvKRfj3I
jbHvpDqe6YbUHSd+ioVc+d1cN8f+KGyiAYrQH+OpGcPaXCDphMs0o4PIdgC7yojoqzKEpbdhYROj
0MGBnkrNvVzF4Ry5S/dUmZ51rDMLYWtUW98Iwe3Qfh+f8xEBh8ytijU1mcEXTx/RlojtN4mC5kWq
jvohaJXwgoy0Qlmvar2l4fCiID7hkdmY+W7agWvsgsutsWoXLcK+31PMWNizyHai7SiZ/ky4xIH1
y9kL4CDW5fQYmZQ2zUxCdbPCqCt+/6LP7mJVJHw8gZEOlwpCs93YAeUR1QHtEH8vR5iVROVATQ9I
jw+bE1UFgxN8l80mOInqgGkM9ezg9P8xT6yiG/3WVsrgLI+UCkgViXjXiJx73+ice7sCPmKbd8Iy
yAR9oMmpF2JM2Ey7XvVOPZ5FLzaiaFN1MJf5iMClc9OtLpDW9sdwWixzVXs1oiIVqIZ576OxAul9
wsZEq817NRvtu9gC5sKYsFSmIS1d6tkXcVbB2hhG4VKjAOSogMq2yxJJ1xBVWSVD+FQcCRtlVs3D
0OdzMBTBV6f7qaER+cXKzXRrUeC2FGbXC/aO1egke7lbIR0DlUHSBV/DUf5OyX5750dNdhq0wZoJ
/yrVoIrIrO7kaHJy56r6u7AbTu7yHlCY0NbwO3Ps4iDs3FtruDOTZhsaifcl1EnOT5cjdVK8jqFg
W4suV2f8uTqELvtlNl0FDDP7orF+XV3Lq9QcodFVBZVKiLD9e2EpZyKy2ZcxzIyFGfXy0a2dYl9k
kD12XRA9jS0QBeI02TvV4POo7vVzo6nJotE1F6pLDxGQ6ejWJI00rM02Ojhm89EufHVZf/Z05O3b
Vt8rsal+cfsCHrI08o+F0lAeL7vZUk1c66VX47Mb2MqPUMvuQcUlL5rHn9WVmYS469gdYaegclT3
q1ew8luPd+8fipt/RZpLf5JLKUXul+C7FtTyqUPxfSLNdL9GkrcUrjAfoejk5NVjRvX3qtUbbydT
yn6GPQrhZmXgRzzoLVTcaEVvEZextlrobNhgRIIs6GVMy3rWjUP81ciDb3lSud+IJJwyCDreC3Vc
ytz2/ZnTHiE9ycJZY0J/Q8XIjNKPlZ4l5bvjyxfE1JpvWhu8j61vbCTT6VYyyiMPLuC9LH+ALiJ7
aMuCDejgKitha0e9PFM4tkmzLrt6QFeIoGysE8ZAYW7Igns/DZ1zHhigmKcjKvGrRRNnwbK2oRNZ
+jCO8R9w9qVKUprHK/tGo4jur6O1S11SaNfBEpFPhkn8s87vKVcbn+p1iljfVzJlGfZBvYrtVpqF
UiydXbtT9/EAUC7ysvKtDZ/BH1vf4rJx51BvK0f+YeZRh3Z4Xk4DzfA9oQ75LTS7cOmV7APMAYhK
LqNzTFGv9W3UcyoyGv9L3kXtKrBDeSvlhnxvhz6SUZNH35qPGjWYT0GqI5VcGjbgPbN8ahLlQThA
SZTMIPUDclZV5VqVApWPgHwRUEzgddUXC0z2RoqTfFUiBGM1kf8M/726jXWnW9q9bHw1h2YRWOnw
4pa9vrFVdEOEvZS/1X0QvzbIua0b4EdrxQnMr3GSGF81m4hCH8vWumi6+HWIv4mxiBrnFdtqbYNk
y/gyaNVC2BWDjWpYJSoxr95/JqC8EacgvmMtAilYa2YszUvDR+qMvcReHOVT92YTA7pf/j8une6g
SA8cYvFpbg/SfgerO4qWUPyJpgzBKaMjrn2wpUmXnbmIcE2mAC2iP87xNABbvw3rtPHjk12tKbn1
vfr4ye56WXpsQPy3kTnMK6qW513XvaRGVd4VU+WiDYfP/o+JqvfqDnGaq4ksW0kQiapYiW2trw/K
IkdR787LDG1Z6z2EJ63jrHJNz48OO70NVbH9Xq75f5IWd7ee6eT7JPPbTQXL59FwYdSpo5wMhoSK
XwQX8sUPKzgB3NJ7SJQWhtiQl9FQlU/AALJzaWryylRad5amhsvG+vpZyMMGjgR2pqaZnoVNHLmx
Y+yoDDqJnuaEHlRGiV8cKxJSQdyl56stLBMkBBM5XvjDID9QDO7t6rEEwOrqQ8Fez58DgO7uxKgR
18XCCpAHFV0tsrtDPmTfsjKRHyq9bE6QLR5iz4W1Vw0DMrpGtBFdXVe6WZqH7nU06Ma17kTuPdlT
77FWm4XwskfeX0qd93iZakWAX3DNDMZInrBzw4Nf6vVzoJfzaNCgY7aIFI562yxFt6mjH9TGDxc7
aaO7lL2nUceARB1dW+ZmUcN7yaQEtaqMjMlGztB3tUyjui9tosB6HBybiVMkqo3g2PLwF2Oi8ToE
iBvVL5emqYwxQOjmohumvPZAkGzTwE3OolH0IlrIhYmgnZalV1tQjwnVSp6PCqgJnHFyFjZxRAVn
uZEbEpw3myv57gK2F2UG8jAfl23ckxuZOHgSp0l2IUVN65j+hXnQ2bVNww3KeXJUzf0ZxDseGPZ7
WLg/1aaXn5NSGoElVf65zip7Az96ANeiqZ86hfrdXMuLZyVEVz6kgPodLK+hac5PrQwfw8e0lHWe
UIN5berEgqGuTe6KKEPS9K/2dhr8ZCO2gf5IM4sN/2dheJV6csAzU5Ihj0sdYMExGzUFbGT4jiTR
AKvLMOzF0a2xDCVZK1FDFTXybs7U+LyHUPU4HYZa+diqZIhvQm/CrkrU6Qvb1fmPnxi9OfelUixj
WXc3EtVoa8RWB9BGZvCiKpIEd6BsbMPKC178KHkLTKc68+AOXvQpCx5Xz55r9YSGkwcxZSwqdUfK
sJsLp5gdLMgvqj2IwvJMGXhsjB2VRUZvaU9mqCuLJBqqc6yo8UaRiwT8gmYeijCOV37ZK/cWRWLz
jnKS12607gmyT0B+Xr9IWs1cKtkDl9cQX9fKOeWO9b1e8QRJCkU+KHDV7lJb8jZjIY/n3E+HxYCQ
6XPXsUvOv3DPSQ66kZMCCKtuRoBLjhbAW+ODN5VJOQ2lkDPRFw2QvBCEQzOi0Rj9HhFrCHfhc50j
+qoEY2vXvg6Vntz5E/W10nfZoU+LszCFkwkEgnEMu3otTKLpdLU5EyuYiTk3uzhSJ07sqw2Pq+uf
9aEGW18XlBPidElUnW0/zQ7CXx4DaeUaYwUQS3PWBoGt/ViExa7OOocQfOMf7UrTVuDbogtKVvaC
jcvwkA1GTcJYK6Znbo5UkeYt7Ia6Mz3SlT2MLZAYJBNbiFLW0UoYQyW1i+uh7cHQ7BJNG/byoAJB
U9hPZ15TPbRdDBJcdwlWJ3KylpsOYsQ+17dDUhbbdIpMhjAyrkanjC+5JELZqveoy1kyN+Wq+IKO
sA9PKKHFFmJSqjlTXpWHtTttomYAC5dtV0A15mbW2rKHmTEBPtpCCnZswNF7m7qW37gz6iWkQxgn
7fMft8YCXWj3VMxkvvbLza1MF9Ey3BxWE3axmjm5gWv56MZbiAlOYIwPUV2Xaym2Se5Hg/oQmGZ5
53MHN2vfKOauSlFACyPBrnRi9cEyU3WTeQaV/JOzjdTLQ0ppz+Sq50k2V8C6bYSrItfxrpGAa4uu
btUIXjqFuuksUkLQBskPiQ+zpuEY0XPusetpRtX8Uoe8DPPvV96iESoJv1Z+SGnLO1cM0TaxiplN
mCuceeWabQaiq+BpllWUFHeSVOnzqqHUvAxbOJqahNAhSYA3isiPmd8QtwjtjVdm9k/yc09uHxav
eWLkc0sq9HsNlNyqhkf1aIaRtm2GRNsgmtaexIpQ/aSQcrmwZre9/1ZmvJ3y7Jpix9cViwT0zrSi
3jr5fJhICnVgUVuxx/m7XdAnGxmxYucnhLZHY+NTpBhmep+iNzMkywT+IVi6JS1P7oI6z56KpnjK
Ok09DW6bPnGVGeBGg4jMNDhKGVR3tlbuxKjVVCH8nUa7EaNkPQrYnVwTfU7mEoY1VhWx7r5qTmBo
CvDvWvxqB/LBmDRITIvtiec6X1LdnOhGg+bkhBXAzFZx2Z7XFIRFRTurNKt+H1euJ+XvZRz3AESg
xJLz7pXSDufgSuWvpm6qYRlnsTb7NPCpa5YVuy2KI4V9DDK4QxwkBJNRdw5+TRga8nU2raHBDr8I
+h+8kUHI3Hc/YT58RlDc/+Ik8ARTV9Sdw7g3NhV1OdS62Pk5ISG8gGbbXJv64Mx5vPGxT01DgcHe
VGx45HoNeXFhzFBFRVh6iMhMGy7PrzGYBbqnH7qqch9dr5t+KGqNMCPdpHXKZdkYSF5MzqgEmOtR
06HbmLp+48DjjBjydSkrd5qTLzVPYurIrvgewqO5NbmaddPNefUJVjH7CeoivTFa5DEbz0yTeu2l
Sbj9VAv2Db0/A5Lco/wQQDpgLPJo6N7lXHlIyTK+ua1ZzVTLdJ7R8xrmaO4mD3IjB0uIp/dOYsET
6A9wtoZjtu1B4sB8okjZvC7bHa8aNnh2RhVLj9eSYceLLHLTh2RqBjILZBruhEV2vYNjjVuZoaPv
m85RVTJjRLeb8mnZdJMFEKFOXojxciAinLXwFVeNewyJy88LvbdnqS8/RhbVVyaUDOuB9NPKdNNy
LpiFBHFQOBXA1lk+SccDa5XHCkXEWH22dP48O1LPoicTQgd5/YimanVR4BzelVlaLrzUMl6HNvth
JUZylzuVdIIemqS30fE7QudhikbekU2uviV+88PgM3vl4dKgfQksINSaYA5j8wW1+e6UUcS0DGwb
JLFjIZmpdNW29Ci3duGbHNDOQW5HHg/8Wr4qIzdIdEDQf6tbb2U6ICzhewt+OPxjtFJSNpESShsC
gN+GEmLzRIeAvIAP/VctCwyRqZpbL/qgu2ukTtK1WeTNnW/mx9gdVES5NLb+ZfJdrmF2IejsX6yw
uOskP9z2fWDuIfGGEXJqjPjs5W9Z4dfezOuoF82C9menrmRNXvdB4XzxM7db1ppc7m02EGePS5yH
DS9ZGgwOK1S39XM5Nt68IxZJtVARwhTt+NGsbiKLsk/5rCnN+KZMEquQp6Qz18pzvlHDKpPtFx+u
3W+2HcCs0lFwxgMlXJslzCiubHQvjglcq9T99rtnDOvSK0jcNdpjm+oOVXrSnWemm1qHbGGwIB0Z
InVe14hMd4lvryM4yfdZX/Ub05Z27pilS2Vw9mNctTOZoAeBmKZftYFmrjK3+eJbaY3Cux3MqnQI
vsHLdLGNwnrP+fFA5YwGLDToK0eq6x3UrzuH+uYTDpOYORUKp3QAlx4BA+k9P7wTDQRlyl6KYKWf
TJEkQSuW2MaS3I5y7KxBOcpd/qW380thpkTjs/KR8vH4DLGz/JRJCgReinVSw7w6DkZ56UKgPHkS
hvvAeQ/lJj3IkE44YT9sPQsGFOD9mX6QTm5DpaJvJq8dqIw12HSomaauNJjnKbJ1b6ptd2rMmsJ1
CVCbLoXBopQbf686zVGpGxvO+glxOAETfYcjXhF+RLkPRmqAvkDYRUMxFnh64SL6jl995aU/XbTu
8NSjLXQu4vCpVrLqRKCVX9LYkeHrqvZZttNwRpFFsi6D9odNJuQOmWDt2PcWpY26H8x528gOHN2J
QUjju7u2t4Arj9E3wvp4dIoxbJ0gymfXfqBa/Wyo1BhQXdou894ungstbJaIQuZr0TU1k8ePo8Av
643Uvzn5MO9qykCJsmnp/nposWvduzqVfvMJVLGPPP2eVLA09ztECH1nl1bDpRhC42wnoFq7eqk7
2g/2dcVMDutvnW60l7FOSDtl0HyWwetY8jsMJXU+NGH1s9MfOtuC5SfynUNBmmkGC1W76COKZ5oQ
KfJAatwNQnEEnPg5XxKYPC/pdEQa+pKocUERJyYx2GYUSnUd90rRlVU9OUlK+S0C1ZOh+/VYRnLL
MwhaKNG1Am88DjbBMp5zj2A+u/ukyeaUQZiPeSYnswCYAInz/qO22jh140jjqeubb38nrSY8xIDD
42GrDZz9j4KbBVP2EMQ/Cze3d30B96PdoG9D1U2yCXQqrKjPpDK5hJuMLfew0nKtOI92aVFsKTfE
cLyLUxfZJuNVfZ/a5OV8fv4bniEk5zKoFCA8HM+QMmdLNwjk+2aMLFSGOvkxj+/KkhfQSa73rm3D
cNPqKMKHnlOfh2BKvjhx+aq66VEu+KVHcY/aOnAmolza3LSQXNcaQ9807ihvwEqjZJ6pMezgVrFV
TFYD3D09MrqCzDTvpVQtL1W5NN/tPHlQBmSCqkyWL50mLTsjzH+yyzv53AtfvZYr7Pwog6IpaDbl
UJ9sfkrrSLW7dW/Yw0W2bG8BB7T6IpOgVM0k/JmaRzJZQMf5MV/MvrZeLR+e06JVqnsSTM2qiOsM
rEsJNpowFu9c1SWr9GaeVlb0rcj6uZ+V8bvsl4ggpEH8ZAINXLVQn+zHUYOlxQDL6zudQk5/OKq1
bj/ajqNwy14R5SreAt+gvNOWi52rdxZ4wu5d8SJulLYFFN+oTIDwTbiHijhcErkZTolj5rPWML6F
Su49Uoo4bBSIU9eQnjpP7NGhiky979BYACBMk+F+SPSOsp9SXpVp27zAi7oTHoFZj1StEZ9Tuypb
N321kS0v3sIJYW4V8g8H/pcRqb/aPEM94SwCiPyXTU/QfVCD4ZAS9p31geM+GrpOOKjsdxP2pNNg
CC560IJ9HR8DgHpU1JT1sjSQqfb4LBcm+pdbHi7ScxOO/sxubdLf02jV2CjOGPqjLE9cpG7GS1HN
g7QEUqHpbbdtGqLXo62kr05svXcgTS+FE+qXTPN/INaeUgDtzHJw1HPq+GBYcGRzi4jUsO7bKL33
1ClynTXVdxPyrCRolHd2Oe+FHFhPBdRPS0WJXu2hzBfkPZ1LMjVglmFSJXe0cU1JleD8qJTFWIJZ
8t3SuQhHxzGB5ocksW+2XOpNor/cWKZVhFtMXOliX9e+LhabiOs0577tCDZLnr+0szw9Sl6FAMEY
Q/zUavEB1MVXC8DkMdCMZeZXD1BQB3N1VA9j5ez1hDiu5djKMUfUfT4OvrIw6rrfOHGlbtEhGc75
1ASbdCDkAsog2OSeEyx0s1FfzAE+/bLvf1IMN/odO3ZorZ5K4u2zqnayZQdBErfL2Bt3ZBDmvi4Z
CEXl2kYeALHFhakQq/GsjRtJ6ZyvPL9XJf7iOyo0MDYiMJqcD4eRYtV5opGODk2tX3RGRIReHixK
6pqmnUV18wBZULIRtltDVdhvl8pWu2VnddqMt5GjTqrgxa46wjCWHjxPbJSLNjG0S+T4zsqnONtN
jDUZqfFAgVG68QwUbzq1gPEnqI9dqSUPMCrwXo3KHtgrvd8Km5IAfYFdFjioZF/YCljvikoYapzk
yOx7T+MtGbWJN1mShp2vZ+MOPDafjksGI6Co/9CAPeJFMPoiVaQdOopwly0EzJuk6O07GXlP2VJb
Nj0ozVP3Sqw0YI/jB8089pLgAGY43QYjAQsbmMeisEZ1ofmOC7lLd+8RDXcMkxT+GErmsQah6FKv
didlXnbHu/RU7YxsxGjy1uSB3n0yEQJAjtznJS+uyydUvgiiR/oj3x8TjM4chvf0YjeTrnDzZFGM
fCHymVybgrz0ooAhbDlMXmIgLCr3VOffRQehU3lJwjRaWFY5XmCYcmaaUvdkWbTxcrXJhrlWY1sH
/4qLGGC3oJ8NIJKTJe/CaC4bCLjXUlMeescqDk0T/zqKoVqAoRsaRkivASkLn+shdyK+V7HcrmKe
hMfSQN1Xko18nSiOS1UlDV8DZ9vUFvH7dDwapckDIAnv6kKK+PlzW+QN1kIRFoZuhE0oISkN607Y
ajsj0FhBWxraKtukyiVJR1QX1N96lNN0kRXDqYEO6CLDbDDXXN+787nqNaG5mGxhB2u+N15swEQH
fnRVpyzgFdR5TLv63snVZF2H+mvrt9HRb38QBC9PcTPkK8d2YYsJUCCqXEg3xRGcytDkiMNbU1un
vugHQqfIj/SmbCI0YcFXLcWvLhwnXw3kLWaGLtXP3O+VeR263kNhlyi1haV7NmW+FEEEaU8Q7c0G
bV61MXi0TF3RdJB6UAXpZH02E0NqT9w67RZSF6sXrboPBDmTbMbI8/ABX7mbZMJxW6rCSF+MFJWw
61WnUB8CboJgSTSFr/Ba4JvNSvFk7UrgVNYNYqS9Cr/QROEk/Dp0reCLNg9RBo9AHnrxorEUfVcH
1Os7gLkeFd+s7tlOz+Q+yR5hflwCk5Tuphd1t6mUFy12ikOZBO61a+RJMg+HLlxB4ILGStr20hLx
UmkdA9O9r/TsO6UTYMTSrtvxWwtmHZmqOyOLwMs58bg2HBfAVSk9+2hb3XdDMtebsnr0hqF8zBL7
kkMmfMo9qXx0tM6Yt8PQcIela9uKuyZFES7c2j0ZWd4d23xwTyli6/Bzhi9eEpbbQPZzCje86MWM
iE0Shww2YjSijhqMPKkyMepKCFelkfQg27p8z/NjI8y91aaH2M9ANrHRBCA5+pA3kME0tCpeUA9h
PhlxBIG3Cnc4FVXmU1IR+wZoJi/sqWsMsrLOMx7vUmQZTwlVSkBClXgp5qpO661h+G6W17kNyGGe
9hoMvzjzhletstH14EljqajtA0jbqf8SXRWRyiXM/PJKOKcdmHQd2tHrqOxFKaEbP19f5/a9u4Dw
R14LZ41iikXp2+51NDarZmFRZr8RznLQAXpqpzSsOO/oS3O9rqM1uNGNYTntufUGa5UEY36wo31G
hI4au3mryN3jVEnzmJT9M/k555jBLLCB4QF2fa3vzk0dbylpd/aWJsHGImy18laMVGZdTa3WRScd
pIIr52oAdWmq78mO7OzO7s7CPy2DeMH+OUC+HHUTK+14xQvIE8thjEAduYtE6b+nudG+5bmvIhOu
GWfq0sNNAG9UTTrs0hjRUyMjFWY6qbojpt7OQ6f3XkpCxysNnoOVGFUqZD/qIkZdZBrNdCB9VdZe
vMDWnpu3qki8jepnkJZ3hO3CxCwXlVSUa5DLPLdsbxx2DjIVxjI0rN+H8XSoK0mhzj84fDjUEyVf
RVO1l2fcu0PnPZv8eRQtDwsJGqBnjW/bnRsjRDT1JKPTz6E33IteOKbZqQCdJ3pgrIyDhkLPLJj4
1McSkie77+E7n1ZFoFNbTexai9CUtPPgyr8aXdpaEiWHNzMv/PkudgFTTk43e6zDuegPgTn/NJB5
oTwr3GRY35yFC/EI9jomXPN/Tue2bBiNUlGeECZYUd89vNqj6S7G2ukOg5LKR1kl3NWoAAdD9sj+
ANlEMOkIiaaYZIXEUawZEw8GwrCjhaKQsCl/juJsSjK3yNN+GhDOYhTWXkQ/ppXFNDR/PXgUILJY
joCor6tWxJaBPZGUamYgmRfRMKa7rAp+NdQGpjsi3+lOHN0Gbn63gU9+/4HLbXngZhDei/Vv80T3
5nM703/g8mmp29x/vMp/PNvtCm4un5avPOn35f/jmW7L3Fw+LXNz+e8+j39c5l+fSUwTn4fSDug7
+sG9MN0u49b9x1P8o8tt4NNH/t8vdfszPi31d1f6yeXvzvbJ9n94pf+41L++UtvzS94OtQzR3oFX
u2D6GYrmX/Q/DEWVz6yUHOF11rXf6FH2sX+d8GHa355BGMVS11X+nf/trLerljtUaJa3kY8r/bv1
/t352cyw9e70kLfz2xmvq37+HD5a/7fnvZ7x418izl4P48UounZ1+2tvV/XJdut+vtB/nCIGPlz6
bQkxEk//8k82MfAf2P4Dl/9+Kdspoc4ttbdBMoJ9I7UTQyJgs338pxEj0TAUO1W7CLOwiKNKTLj5
mm4Z7sVwSQJp68TIsmmdd59pjT73KoPaqtqQ7rIghkCt7h/ZBUNkO/XinErCFnzLNC7mjIFu7si+
/xTjwu7CE7UaSxixhE00VQ9bhqkDAqsh2z9AF32G1CM+F7YUbzvbQfC5o87XNqNrA0NlfMxTGEgn
Ly2KUJITo4ElAWfz5MPVJobVSH9vAVAROWuglhFL5X5PnXOuysurowur5KIyAhueZIP6kmxEYoed
PThMxFRXfoSWqw3fjUH9fFecdYIG5O1Dqnum7hBYxblQ4uKsKI229vQC6LqY3WrVsHELkA0fZlu9
AzA5bV4hF2RFMbEyc2SJjPrutpZY2u+0iqCmt7+uFyRFcwjTGFre36cUbmnf9UeVF4urmz6yRbPU
jSOXPUXM6AV5k0L9VaweemRK1D8I1zcy9Vfj0K0N/m97QLnewa8mLXvXYJIwium34QKciCM5+i7p
GlAVdl5QdJrC9JFZ27yw/GvHUQIHNMxkz4HjQnBF8Oo6Qxhv0yRrjOYkPerlhzlXz2ool12cpPvP
E0dl8LdNKN19Wkt0jcw8Euk2tkploFUfI7Q2yp13CprEO4kjwF4euq2lt3aBzJLXZvQ2IPw6Z4yO
I5Wlk+tt5nUhrb237SgmbhroO9GMhM52KCPrO3GEYNqwTaRkJgaTP26i6+q6l1JwwoyM4mjEZqVZ
68jAy1Ab8yEeawr11EqSchLWFjG5JZhabS4GrqOTuzjqRpmQt+odhO/Ng4yTuZJyKD3Aa/zyvY1G
iv+AyJBKwPYvg9qY6Rtdtd9udhM8oQqfVpqR5XHltRi5ncxBwxBUXQeFyXTVf67r2k0p1aPU0F6K
izAsT+UTKRMYtmx3Jxojy1Csv7Y3axeZWDNqQogWTr4JyBaErweU78a4kz4soBc5AYO4i6XrgtdJ
HxYse7heJRgaFirM6Ht9asIwb/aiK45uzScbdXrQxrIRm98G/qsFbtOu51B7Z5VBbZey8Sn7Q8IW
EQVkNbn4sp9eQiNldxUiKCEGiLdFaFAjUjuJU8JLa+8oBRjTmeiDPf1ltAz/EaEFeSXsoMec3W3G
zbcUwpZiGTH35vOpm3s91RhOvR3l6FVqUjIZuQGTmx5GDwEAta1tETSQ+Ya9FK22ER4UcDnsuR3/
Yk0w9jSjui434xJIlQWF/wQnaSc4STMA6snH3CT1OB0KYz2NiKObj5hS9SurR77p5irMf9cNBETl
tlIsjye3rYe70TEuep10jwUb7l2uq+VyKOP0zdMNUkoArAidDZC8TSkoOXK/FAbA1aiAfi2sa3cm
1cNWgI0FClk0dWW7c8NwkuXNJmDLKVV1ywT81lwMXOHJruOGa83mq/8B9OzVbbSFefHb1bGhirsK
YMxF4MrdOYXj7Ni56ulMHIoGLnYDCEGFpv3VWlKm3ReqsdJunpCdushwTj7kjZCJnRox3S7qAIAl
YYHcrHoYQ1MI1eXRq5HNCapTmcP7LI5Ekw8J1bapDqrDrX4NRH+OYg+QA0zO+lo4y5qGHHTkw4la
W9W5T+Pn0HUsyIdjIKdSPKAb8tsWkso6iwF/Ovone9Knz/GfNaL2kbBlfqidPDrC/R8dm9JaVA6h
T0i9fpnE4Fh0I3iSSsm3kNAe5NEeupnwqToQ1OQ9UYZPnYj6wGmtpK2rYC0O48Z4twM1W3+wiVOF
P3N4wQ/iWCJk2vdaAtGd7uySqelNBUbKW18coROMLolZbT7bpdbZ/Z2tN3x3JyH6hKb75HNdVVhF
X8wRTTtQejIXI0UxyBuyyq1hKhdd9/PnmnizLwNkN2NffyLqUZtN/ux5qYyCegeuX86eFSTkz0Zn
PogZYW7HxzLnpTHXidaaDTcanZLrvZ/67l4cJV3+dfBscyV63VC4e68CkszD/bdL+OfoZuuAmaKG
46I+MY3eBq6TxTpixU+nq6nWWaR1MnHi/2XezfnX3EBGhcIKVrIfZOti1L07SS5hoS+c+AvRu1ej
15WfiGs7hk7q1/bCh9iK6lenjUjphK1/74c290wjlPZmbcb7T+s0kH7t/a6E74Yv8UGRK2vbSTnx
J2gHZjXiOYcAeYnh2MAKuGpDoJdgEczyJYwkZxnD1jWzCJSTME2iZaflzaGZGpJ1H5ubTbgosrKM
Slva3uxiwq0r3IQtzTVzM0YOWm1/WdLIx49nuM3XQtIRdZJcXMOgECpG3MGClXwturGcJycniU8A
bKN83qSoWXg+alu+VsPz1aPApWhBP4NUqyNx/pcmQ68XvVcDbm84mRgKOwUea3GYewkqsAVhtQ9G
t8jMpdaFoNycqlkFSqRMJQf+g2gaHQIJtO7vRM8rIMC5eXSTW4dHYI2/PXhrAv+oIO+tFGm1IO3o
HUtBklTUMa/tbtYvhRHqTP84CEKkeHISxn/2uc25+VQT7ZIYCEPN28hg9WAQyrUnuEIiV8mf2gol
ut+d3yOFVEirlOooimGm+57mZcsQKoe5uA3e7orZADOuPw3cbNf76DSgDy6B9Om2KprbUreB27Tb
UjfnDMEm4rVJyn29Hh+o9e9nNhn33RihF6MmlkeulZKi2Pof0s5jy20dWtNPxLWYw1Q5q3KVPeGy
fWzmnPn0/QGyLR/fc7sH7QEWsbEBySqJRPiD31XLBq2SsNOfRtGIMIa77DSQ2TJ3VGzrGDXC77Yw
+opjlejo1np0la1RyV8kz5Axl1WHk/mLGYzCSEh9rqd1Dz+mAUkHZEHYnbuFsfI7O9znGF2cMgcV
LtZEZbKSlwiLT83CLUB2QkOtN+2Uj82iMtSfqbf2e1d5NURCg2FirSKr7LLDZhoB4SVK8eTCNr74
raG9TBx6Lo3EMfegprSXsHZc1O4DH8fpEqkw1RyWtjh9tbB83VtG9a2aVZflqoiBaQwAgXX1fhbn
sLIwA83cR237TdY6cWYrcyOoO/+ZK8a8d5dXclytUOo9Kl3pcUyGCv468ymNz+Fq1gBmZKzXYGu2
nu9t56pQLiU83fXU9rjNjUG5HJtMO8yySBsAToWwE1zIwB9Nor1A6+MQZP3PK5nyR7aRRB95odY7
0Dv1QVcRlvztNigtB2W1iIojxyLhUYZa6UrYZByd2WouJPh/+RPK5NqGOaeMOtBjLAv/6DFq5dGy
neB4G0C23EeZc+SuV7/fxtQ3HJTPQbq0ovI7R6nlMydQ1bOipJ856+9PpqhpqjXugExiZSUyykqv
nouoWyF9Pj/IfK2aMSIeoUjJRsWym0e9ZetedJedfD/VABzh9X17ATfNzlluwe03ynI5sFWysBOv
OMpkUATzXp9gCsnXxyFC3U8ux5IIVzu98d41tXF2FOCxsuoEiCrPLawcWa08p1moZuKc80BR33/2
6XvNOCsZOuN+5Rnv9z5MYuMHXfcfwhBNy8hJv2ZgcK6FKDjC1K6hnlnrUbiX3mOyITMLfBISXH5k
VRYyJTSj5xF04uEekldwRkebzZn7OJwdugc/R/L398vdMnW45v7ogXUVb0EWo2OioJ6H28FX2qPF
2rNEbUBvj/pY7+whmHau1rbI0xJKdduAtSLr8lJGb31kd7vhEBEobtWswxn8c9cW/9GhUOF8JpGy
0zqWELJI+8AHdSXqjarotyB0l5/N98S/YrPo0dmd97OzbDaNVN9q4PL/HtpKPTfD2/Nfw5ZQX3bG
hH4juiDpKsFx5kPrvIEnrYlJpx0UH5r7iiiy84a0WX1uYiwDnTHNP3J/KtduAL2cJTZCz7W6cApV
W3kCmY8VdH60BHJTXsnYDBAdWLFokUXx+0pWkUmj2bNSZHkG8eAthr3KnPmELnX3oIVZ/6Brlr8a
Bhxv7jFbrYJzU/pbGRogXaIyKyRdjckd9zIoixhhiK0NoEPoXHcP98J+jlu/eACd6bBUtCBxFk3t
AbjnBavYVs+ZBZoNiukqRl5zV3Ja/dY1fEJNbGE5LJyY4f/Crva79miK6tCCYIUh7J9kq+2GX4bJ
my6yKwjYa1br1YNsc81y25l2+iTbIqVdgMBJXzRP814H7IdRePFs5SVCKe8BwGZzLHwQqaKWIW1w
u+q8FBMCrW/2smG0gvrBq91uh5IW8xGRfG/oQmWvamaH4QVpMhccW7DpAoAp91w5OiZyVRKGt963
trAGjqEY2loJAn/jDSE6BGlQXGWhWlhDzS0GurKKofHPhqZskKZR1WBzT85FK5YTwypMSqTnfo+S
jFpxDULdWw9diUHQ7wbZwxrYtYsVBzEmU9nYKG3veR17n2u4xghxSlUY6GHLhVewlLW81+/NGBci
eCnrU9tWu8aEvBwm87bg/B+Vp6B/8A2d75u4MpJzjAfglTPln5HYLwax68MfSCaIhr5saxgMgEnZ
LV77SgpPP/bQCUSAdj94rfMwiQJWLi7ANbtjqRY5D2FmOQ+W5jvbdkycxT1maop2guF0lCHZVeYi
Y7Nocz0Eo8hoslELguj2MvfY/WW8HsZxjzbN0Qudfg8xG3J6Ws7vNlPuVWZ27EeKqosaFbR983Hs
leY5MZ1toOozWJM+OKYgTJeRrJpOsk67oNnJ1qgav8S+OKoHnfNa8e2VWWirIHzPghDTCoauGi3f
IMsRbWV1jitQlFronWVVq0F8Kvl7boTdhSdVeuuEPwvKwyg1rGVWaVjKoq7B88tq7iDYqWO4bVZ8
be2ywGkBOaB9Uzr5lpuu8cxhA3dyhAT+iWzktxHE/4pG4Lh0sPq+/pVrohOAFwu5eYrLO9PHFeRd
b9Wqs3HsRSGvZBFhRXV0qtCv0ECnRQFuteiNpEVwk2pSN0+G18bvQ9J68UuZd+17qXbftS7auE5V
PZaDqr9ASwceWTfMFKPQeBlBe6wCa/C3sjUyWe/jWmIAwCB5wvn7mPjApBKRXLOH+AAF/CAbZf+4
+pa6rIZkJCzjT0GtoHAtspUSYf8ZYXnVstRVyk/tSRaQr1QrfBqsvnyCzDmzl6Qidjn7Sbp0U5ar
uWkijPo7v+2LrRFa1kV39O9+hiHZOGjpdSi4UzKdRB0fNOK1E4VsGPPc3gdj9tra1a+Q6JDnbnmu
7Xh5y+/s4BCH87mTEqUtVony6l60/xGbMuv/lXfvFsd8/wulHVdmGiRgpX0UdyYTxrDgnOpNqKMY
RCGv+pJzkoWs/9UMFjTahZF/kvHbCLLLX3n32B85JVodG34P3zW10plk8MJ/vNK9i7z6+93kJntD
I9O6xf+aKEe8jy3zjFCx1hV3FZS68QhYDi6q0nxrk3JjCW1pWUfaJAI8DKDxHhtGAw+jP+qiYyeD
ss+9qF0nPpTloDwCHLSe+yb/phTWcJI1tlz1DWsza9XzvXnGOGQXJcV4yjtXwyUHpsZkxzr+prl+
lTFZ9LmFyKWrF2tZLZUZ7G7Vz3v2bPn+d3X4Bho6gqGmdXgFFvnG9KbunCSNB08lCg6KUH5lUDau
AQiFcx2AQQ/Cq7yydJ42hdahjvzvBlzG2D32rXcZt+csRoZCpGjpj2bgIEmOkRVuiDjEqHObU2wc
ZOGG3gaWufXEgYH/LcWY5Ji1aXF0xvgxMq1sG/8OyXhl12G5+PtyhNFOlA/61lu2/5H0ezQZ+9+H
LH3v1+htGWwBOblrbfDyc5NGPUILMA1KOCaLyO7D7zkwT0hEP/jLfBhoY73PWtGufM1Nr0WBkiDi
fvpusivtajNHW9l9Vy6h7nscPrTzKTSBZ2/qECqR0zjj6o+gvJSFEQBQ71vDB64FZhtstz6f7s0T
EvfdovP5mPBN/nJviJCHxYkNz0s1K5542nI7Ro5U1mBKmMemmD/JmiyG0hRfmqFe681UPMmYGiEE
U88uP25CPqbZHNVGa9lmihDyJ/p2VoxueY9lWesuph6w+n2gMfnqaxiY30aFDnaAJhcv5Bgylnto
y/rpGG9kjMlRtKz0qN2hM3ItygmLD2yWnnrPHs/oZp5jUYMmXz1NqPBvEE2bV7IqC/bwvwOUj9md
JC1tLO/qc+ItO8lQC9t6i7JBv6wRhoYnPE4gyXysGcdSv6ag481yji6tqMm4HtrmkbnDQdZcdTZB
KepTtXWw3FrI4K1oVP3q61iFGR1KczIWDqpxMad40WR1vLY9pbpEpcXpLNK8u9TRjAv/bxfAs6O9
9jYHKGpvhv9MpbbMEEOBzN2bh9yMii9hBXHVRZUKsSNFWSdz5ZxMFEoOXqOaW4dNkYcePuQKCRb1
3Sqir5xw1T+ceIujRrDhPlNvHdhzD52n28uiCojZXectCubmp671DrLVVhIU79OJrzheo/ZOBQu5
T7G4WRl6bZ+gzX9HUiGEQKFh6S1C9+Ies9Fo3xVqB9+cDBlXxqns0bL+1Q3u5v/PcP/1qjIm3iHr
Ln0dgJSvxfFlK4pOnLzKArLRKgbwe7qHZEagT9qm01X+oCJXxmR/WYUI+gTe3drL2n1cWDI5WiDb
ArrUoQNWLmyWs5eqTyGLOp+RsveuDSdsU5NXu0JXo0s+tLB/LcN+ZDcI5ynPR1wJH9IFthjW59Hq
noeEb7AyNktr4IyTVf7xpq/6h9SqvJy8TF/XlQlVRiir6oZFIa9EIVNmoc7aiV3raM5+zHo5Xbmj
IXM9hv1XyCqHClrle4C40RZ+eb+rIj/Gxkb9avEd2+Wug/xO4RRvIwSkrefO01pWm7Ht1xg15VtZ
9echXqmWEe9l1dOF+BVGF8eJW+VbgJIVdCOktypVVc74P4NrzpFfq1RXfx21/Ge1Fvutsuolno8U
Wf+zVVazh9JcT4H6vZ9nD+VXW8V1KDXB+rZ5Ajp6YAVjaziW8J9ZZUqvnmVNFlmYCSEL/Xs8GHm2
Hp29brPRz7aBAR1GNW5XYrIOMaYaOASCaCYbTKwcbq381EwoSiI7rS19XeoD2rO/m73KMsqVHPE2
LMzaxZT7yrrFKmbZp31xsJIMn0DsYlcz+POvqoUIg+59VubBWs9aGB262s2fjcT4iolnti2DAJxO
FxRnWbj+2J4G9yorU1NV3ereaCiBtrRqLJbGrhp2CBq++XkFmdCr9YWnO8qlFYYhnAYE1zxFbcnS
jD/iZZUH5mJwEZ+M2o59A9JkLxRo+/3c43TJ8UX8qdPRqLQt90s7BDzokhKd+B5eRje0PZoRhfcF
maAvWtnXz6YxJQemStoaiefhS8L0ODW8LyY7dZzUlipYWF17Mmf3u+zHOoDHN7STxxHGI+cRnclz
N7JukmTq+GxqtvYZRinenUBE9nLpKIuMpVDolDymxGpSFlEF7VNtKwzCc8dFabicnXPp2Su5CHVj
YdeWB0vNb9Vrk8TqtWj8T3UUaHtZk4VsjBN/McCNO9/jhq6bp6405gqrSrXx3uzZmM+2H02LXsVU
cEZkbu3po7uV1UyxXnF1XuLGiieGkK0xtTjkU9PDk7xK5jBrFvIyCNykWdybVLdl0VJrIMPp8kfi
z0ts/xZma3uoOc7jKRZFwC5MvqqN4cMp7G4rG3Df8rE+iYp328xhHJZ12PC3HkAPyctQyO7EwtRC
PHBOt0Io+dzqt6SOIzcNry8EsQRmWqKiG/TcNJafoYPHKLrUClvF+LnO+q4V3j0NcHme6rGxazNd
f1V7/2cr0nfxYRpwhmOe4C7g0gVfZyfZ1rFp/kBhf9/EHZt8iDSwfPT3duMUD3IjP9WreaEGeXiU
1UALw3WlIk3mJs5rM874IyXzZ9t3y03ajmw+ek79IeJFpU+focwiy8pXmOOdZQVC6lCoY/Rhugli
xl7z0k2oQGZR/12G3WwIt6UxLqxsZ7NGO6DcjVKzuDL/XZ2UcRD2hTTfLm/pIXArrMMRz/3d569x
btka9gL54j5m4DmPDjyIbZ07w0kJigHDe6ysrEG7dniZm5j5EpOtiToOJ1kUdf6ijIGzTZrY9s8y
hjQIGBq9rBeyByCTiO1pMWqVz8lO4/ynxPwVr284SWU6bJLfZC7+gM68kK1WFH8qGrXbza2mw2oQ
PaKw5SSotCNYer8TJQsMSR8bgNkXlrFJgrRlz4SmZBJStxxibJU6sTclemaoXeuaugqC9kdZspWv
pBU+gfBeYFb8Mnvn/4rtezf8bJAG8LeYUMj4q8HNHciv92FktnSJvxnH/3v8/xrmHrvZx//ukVso
q/Db5d1E4t1Ewh5aZt/fqxXqT4GZGwtNaaoVewzFAw5j+YMjrsAXQGCyrzIiiznERa4ebOePVC9t
J9ZDu1uX3yOM1ZRxG/O7tewphzZdtb9M7GXJkJn1IY4Xlsk2chTGmzm2Am+h8Vw9l+6w1mRV9svK
tOA4UzU3agBtHJpf350iEKH3dyZfHb6vww1/7rf3Bq/t+mPDpuPtbZiqMAFTVhg5O48Z206dx0ap
blXuY9p45hncy0G2qSJUDA5CHcbE7EhUZUNbdsO61jxvpcfMw5es4PxFQ7twg3ZuOfxRrzbiPSc5
CneF7hE3m3s72L92j6rL2XGTnRt11qW1ipTna8YRqNaoQHRQNrjEs2ld5JUb1MY+aNvnW57sEgzp
P7mfz7uMfwYb3/Rw+Ens2saIFrYYVebdhxK40Mkpi8PtJTW0MiJYWatBnDYOfRdAwSvLnazidY4R
sAUVSVbdDKmPunvGMMA94i/h3Iq/qrJBxnovjjblFMYoD4L9M+IhXeBvUz/iMVc/RjFnXmapw/ga
ppqPmQKeyZ8xmcxTsF2lA2odsirzZN82Zu5hssF86/vXeE0TttuygYut4Xp+NIv+Z+F1znFg0gAF
HqUlyFS/GoRleYURAnKcVtwU9QbtcjQnkBmstCpYyRH+uJTDymzZ4qMgwg8Na6RZxTwK800sMcsM
T/g29k5QptlkGyzc0sshU1e3OixU93TLmrwABQs7/PpHiyU7FaI/qucsv+EJMg1Pma+Yta8cZ1iF
zK8orKRUsGHm1A9BH107JGMZnSJ4rqjPG4c4SzcBe5y72IFWNZeVdeDM1t4F5vCkGAMsa1SRF8bc
txsWUNPnhF0E+KfThx6gicA3pN3UaX+L53Y93+JDpv8Rl/kzcJJbvpl2yhlXRSRZRuSThqq61MJd
N01YHrflFB1m4b07OFgLaBjobRphtmuwcNnxiwpXsjVAmvXk2wkPKNG3yif7QVWiXSdysT5wD27g
vyFhOj82dm8smhrVHrTgFih2G18MrcMeI+gj5MxNKK56oy/S2EsufVSmzzguXSvUxD8Bs8o3dtAo
CKx55ScPJjP7RyVkPzzaOfDHNTE7Q9Gsz0hXYyBUYQI0uPUtFNghAkWc5NdnrVbYS8uAZ8tkmSMb
ZFUWpQOP3Q9w5AlCoflyT5RXipB0LoZv9+FlWA5yjw1h9LlzPqVjMW9qowm0TTXbkBYVlmsrjEir
JffRhmmUaLLipDqNncFdPPPidMMGUrb4H73AUsUHwzNWt0HkeLckM+nfNcWod7ERR5d7YRegqIdp
eY8gjxRd0LHEK2GOrBe2JIO9jN1T5FVTuvPS1zRldW/QJpdu7JoGW6vP4B2KF7sF5WVRg+xAvWll
pOaf78Jw2Irryu6LWyfDIfCn/uCpzs9CxmRVNtyrf6TElZIu/qj/HkaZfXPpY6u1lK33zv/rWI54
YaUtwx2ezXukPeZtNDrhohYSWi3K/kgBuOWqVDzjmIce0ltSaitBNOqccL6znKyIzV6/nlRcLumj
FvxRplk/yhTkByKUlTBgCoLS2o2p4zB7rJVPw6DtYc6hxq2GI4dfQrtcxKu5+m4kKHVEcahfytY8
NGG3GZT+EDdW8TXM3IanpKG8RrFZrcZGGR5s1Yq2DtoaRxfriWWXTiXWdjri9237JWuc+NUoFeeh
gEicI/f26nMe81IEB9kkC6QfgDSrDb6BZDOveGwac4Hn7rcKr+CXBHNbnCuUpaxZmBm9OCM/Mjfp
VhNz7ZVjLGwlSp6DsOufkzGLV27mt9s0s/tntSjiM3fAN9koizHwP7vMFk+yhhyHs21MuJuxyrbQ
ksFcMZjnhD8Hm5u027IRfJ66lgO/uWAOI0R8ehSywZyIKsona6fVt1WKGlAUKQMP4V9OPNIYR0sb
hJ0t8KX3hqopv2Dz4iCxzC6AkoWcMo3Jg0RagTK8Vm2WPEgQlmhrRE22BXF8bdRUXUwtsw7HakuO
CxN1AVa/fHIKs3hiLg1ZIp/zrazKBqOAJxzHzkWGGquvT3rrvNzyRadAEXapAYuedOrjdDmY7dfY
C7qjTOEkw722s728d9DUdqlykzw1mrlIHCbBSRn1FlLBqb/3MuUa14HCYgng5wXLsv6SDQ3n/2oK
acVHynNrOHAW8Ciqt76vGXyIfrOsrJAjMvEwTfUEbeMY2x9Rk4VsLETGPe3/Hpt6XPjGBnJvoqwL
20WdkDW1i9zIeooz9ziOYXXFo6Ra4tKafft/Z2SMMf57jE6r8CQximBXJWn73EzKh897PBWiVudd
uJuHUVsqitk8G8XYPifph26myZOMWHiM4GRoDRvZFk2eczFHdJKCpn1MYx1Yc2VeWJvizJ31/deB
R3ZoKfFH63jGpvGMaF8kqn3puBnYg+sfax5zNXRdLsfZU9ZuCQAS13cXOcwZs6W51V8npJduVb23
9deu950/qvdWmfxffXP2/nZo3maz3p5k4akoH/DQLZBy/BWTV2qH4gVbwT6nILkAeE4ZtroqypKr
W7ATaNK4c3aZbcyHuUQdW4qydzgg8UxyXnptVnZT3wHVz/Xok1oZS0Q/w68AJ4GDRe6r7sRYJJZg
cJIeYVcjuliDol8SFGQgN/EzOWVBub412nHr7O1AfQ+hNHDU478VDbcIz567bY+BzarwZuOlCs3m
yPFHv5BVHXHwh6hJMOmplW5pGO+aXnbPsq1GYCFRqvAia1o5lUv3Mkfcyh/QwHGPU6IkSwAA2ItM
9nTuq9lYYrcUfnUMZ8NMyXrv2xJVER2FLHtSwrdSGIKJBNkzEcYk9Yiik+zJ1Dr6OlfWJp8c630Y
hnLbJ+swQPp7BjFc/xNV+BxOraa82f3wtbbq5Cprqv7WdK36CqSue+Rw7ZymBc7fnc9Jpp4GS1nV
8yHbAgW21+D0PjL48fuqtvMZlL0y70pQ13rK1pAqCisc0Zz6fTVmKGWwGBg2skEWWpnatzwHwY8j
omHLe/+04RAF+6OuQQHCDzdOjovW6HasjOspuXidqnPHTLUnlJqHZVI2Lh/6HCwapzaR4zLGZekG
xdHuqsq9XWZ+WRw112IL2ilRZFS+dQbq3Gy4FVgNjcDAJ55ShTFgi9O1w7PuC8/wzIy/pb6/ZOux
+5HF/YOJGNWneeIHYxpV+dB6SbnrB5s9Qi3TL0ZcqatQ48Aeze4vstPk7ktUiL471pAtQjWvX/Me
o/Xa8ftFHeAAzvlgj6Iov7lmMutdm9jdC3sSwmsMbLtsrYsw4JDH/CYbnSLwnvlgZJMssDt/w7/b
O8uaYTfu0nAHEGdiaKSL/3Ms2Vgps/vvsSIMT0xD886m6CzHivWXIM3Mldx2660uxd0oan/u1/1R
70fFXWYdikONmFu3OtofM3owO7QirJdUi51N1efJuhVz7T6ukb5VuAP3oqqOxnxh15pzX2qKVurP
Y/IoO8rBHKvc4+Ax8MyjHYOgCrZW5h3lWKox/vcrBa9lEPHoMQL/VgR6awEdDZNo0/VNt5AtXl/9
bJbVW46aNdoenMf+3jkuWVkE6ActtMngNlqDcTvqNt5mwFg5C0y5v4qQL2TP1VCbImyZuLxlZxHg
WkWLDzMSeaqrfbLUEJhx2/mbISimz8aM9tSvcFehtCvDqvOf4X9ly0Fysaf3r2wZDuP4H69A23hU
3X7HysnaJqjRv5hT8K236+kbIiFPCgJEb6YeW5CrLBXmZs3yp5vnhcxAZnEz9B5sTj8sAbR370as
jUuDE/gzs0mUV1WlLc6y3oEbH4QulDd8Y2qNbVdh/siD8oKvjPtp0Gvcjip2tR32U7c1OjsHp+mU
U997+nouhuYFYfMBXblm/FbUhrjxmD/YGNqiOrzocm9+6QG2oE+igvESn5pVA/f4jzgeaufWLNWX
wEULdrCsn/kRRlH3/Htc5Pci33fIl+PLD/Tf+ffXDRjnr3z5fv6d/x/jy/dfi/fvTMV65ADlxfCs
76HRDd86VKDnJMUfxl3ApIsQ/LfyHVsG+jf80/8ZY9M5IHLbM+G0rB3qQfHGd/3pM3ptSLHVyruj
o3lciTjmxdNnFHmW5u94DtHuFhf5s2v2O3ZP2kWG4cqxMZO6XqSZYh+rwXAw8Oj1lWyRhWy4V+VV
3Rh0+au5iLtDF47j7h6ftMFipyxUn7F1RpcpS/RPZd+8upyq/kBvN1Mc9Ma6ediNeNQsR2RYNmnp
1Uj7UeCnVZ9kVV7JQhk4Lg/MtkEJhUeSAkWrnNuzLJLSa8+RKGTVt0ZricRLu7rHarNjH1vWA2WO
N4YZzAvZT3aRDVOJqiyczhp5f0f91M8GVm918Fq4VnTqB0e7xacYiZMxtbHTVHEkYW1gXvoB+Zck
zQ6V0+GinoLm2no5xt1otysnNnrhzTlQkWdD6N/l8/MYsbzxCpZbzvSMO8j87OJdAKW0x3xRxKDd
TBi7MuGIbGh+tv4AuW16bkcPCVxgGSgfe3W1DEYXRkGqX2SrHQmeFSixtWaE83OHEJdYDTOZbJeG
angfcTi9a+gS/kiTBwclw2Bh2+AjZsETRFZ/3aXMW/QC2EGvdp91GG7DFue58IIElFhiGgNWvihx
jTvVCUEGaAi7qVV5kLWRrZGrvKquTV+Nt2uFZ+zK0lM+sxEgEBx+WENZAPW8gpl4rvNyLLZ1PzFl
RlBvyeHkeLagbeVoQaH0Y/Rf/aZYjuVkondbKutAzaJDog3zU2PFSM4iLLcbVctbu23YbNwRx1hN
Cca3NhGCj20e7vW4G98mN9YWLABzfBhonauEJwoGeGYWjbiUVDwxfheYQP6ssj6KD4pXoUePFtAF
GlT/2jjdkrkIpyaxxm0jCfDEEVV49oje9fkqHg3+S4Yj1DULsMRswa/tstE/SkV4iDeJd+XArT6a
oEvwhlJ6+JJhuGHwdlG1sCNy19UfZcHk/mqoGlKGAdpltziyA6ZSPjQgtx+LFGJKpM/Ibv/qYkbV
wL5h+HEPzYh07lSDDe37MJyTYmzDk/HWtUGYcpnOXb7SfIyQa8A452TWjXek+KtAbd8LSw8uLmKe
CxlWEx0HDdP+0FC15Lzf3WDBDm4qYUNxpegCrqzm+zqpPWXVxTVrpCI3N3OvZVc3CfJbkWF1gjE0
Etg2UJRLAbJyqxr4sFlNN12zoLdh32jOZySaN6UZFN+Lof0oam18Mx11WCt63JxweBtORVtUq0Hv
2pe+yvwVR+TRrtGi+Y39BWA0QQ35YtCmt9DtPitgTaAJUlMDi/lNNjybeWu+qGCn+PPObznOPA/h
7D3JpEp8ZeA8aAsnQmlZz7utoo7JpjLR74P7Mr4avXdSeO5+sV10MI0RcE4U4ToJJRNdunFov1QT
FLrCSd3HEWWx46CBA5hAan+p2HwzPKd8R3k/3QVOEG2b1mo/iSMjmYBLLxq4U94f6l7Xn/WoeuvY
d90G7AXsaiH82nqa9iIQR5ukdqIDpr+QIBGzWmL2pX8dlR+Vrkz/ACjl7gdf/Cn0nGhnlJGxcxtf
fWwDtL0RHpv/AT+EgJbyrQ7cFNxNoz8EDrbVTe9gOQvUIS+a+OgJBWlZ+NOsnsD+ZJtJQCvusduV
i8i02/KFurVYIjHU+IgdwyTo/B6Hz8bGCBV7tarMx0MwO2wt/n0p67LQTXM8qNBI/meS2ioqx87B
MB6suGIUAIwhGCGkElRAZkak9ZegjqzHsh77h9j7EpsGtuppFuanYPKfZJvjtdZjWPbqrs7BpA5Q
CuJlYoXmui9sjTMsUQ9QmV1yay6QfSPdM9F4LN1tVqHyN5W6tptrjqQhszvMgzVOfJoZ/DcGln33
0DQRsH91uMgagrfdQ2m77DDnib6WMVkIPQW8CrQLRiYMJWOtr39kmtIebhnWh54FB3YoZrREe7hb
BVgLvGME/rHSnUdO7+NrqnqYzITuY2ZUzmOeWe0BT+1oIauBM+pX3BTZwuvd+UujDYdRB+mieMm8
axXT3DDpUD8BQET+VNk3o/LIzlP/ODpVcnAt3VsEfvDDLBMx5RMe1tazXTE3aTk3W4woKL/qSZyu
Gr9qeP0UIwBQgmenYcLiOFDW1ax2j12oNpzYFv3VF3YFSMROz10HSnAylewjCLBtdhyE6mwbdQF4
3o+l3yRfcfELFn1mYuwxIKmWuI2OGUQMNMPpsxfkYvHC6mLnsWPjbz2NwA+hjWubtmpgYwA82Nm5
bhx7Jr37oOdjdFVxj1DtdmfOQ3KG/s2tyB6TK1aLPBZZBTxOwsykCsr5GXszle0RDNlGx7XQXhm1
D/wTEhiH/KgdhGzb0Kn+MdVpX+ZChN+3YAx3MxYHWTgt7F5zXmcbe9yoq1lUBzUMaT1ZeU1Qf4BA
whnCKBAfNpz6o0wXrIWCj0m1ixNSIulSZqUOnG8jdbEdEZ2QfFm5aY4sqt70F6vxa37Tdo0VaqW8
uaEHKdJjd6LQ+2crUJbqdAqtS5+WEZ41Y37QsVD6ZpT5P5ZqxZ9UDfhiFLv4ymo2565pOgOUtZG6
yIL6Iu16dET7HdutSmOhDk1/dQWNTDJpJeMWLGaPHH7/5Ao6rgwNSYA6S9rrB89Ny+cZ7uIBk+l+
UdVJvxvBxG2wR1KvSRtF6FdoF1kDKQswRRQoF7bbBH1inpCBGa8rY9AXSpnZT8ix6ItptP3PfVdd
cYFwgwWPWlsI2vKq5yhPYI5UebTJjYIn5WAkCuCoFE9XPXYgZrTOmW0qY14FEK6YJ3anW7XqfX3T
WggyuRxL82eI442baKp6UJMGny1kRhep7ldnWWTi8Kbmkx9vwSTfoV5jnmSjmpmoj7BHtq4szDxS
F1RIawbxJTWyja0gfT+BA+NnXJgPce8ZD2HRVxcIhqi6/go14qpFYdIfJ+d4j4+JYi7tpi83WpQE
6ERj2Lm7DccdEezOZN2GkgNjOdqdmnr4oTUz2vpjWHzPLs3gtt+VxOoWpltNz249e/xPzeHAytZb
DW3xlRmAjYsGR8i9moechEGxk9V7w63K4VXiNfn5r/hoduoqRld7JdPuRVGwhWHmDzJiulnprsZJ
65b/h7DzWHYbSdv0rfzR60EMXMJMTM+C3h2Sx5sNQiqp4L3H1c+DZLWOpO6orgUK6UAdgkhkft9r
dNPN1oN3UHW/e5CHwOGr9fRO3csiSuUair8o8Qx196DwK3xA5jLb+o6Du/w8Stahpgl7XYvcg+zX
NxBf4snb3AbM3XI9yDb15I0rOaqvzO6hqtQXLEnzk6waHLxmuzo6y0Fg93LcRoJdQYbirPUE4kYN
50qj6gnGIsvP7Km/K37qb0zL8A+ElbUHbULeVfYY7Por0S31sVadal+Jut94DV7Bah7t67wQBiYv
uncuG/j+rStOqJIg4YqXwEqYs0gV1oQrZGCrPXFL583i5RIWtvkShFp06sGgLQvPct6MoGYqVKuI
XXYuXoSH/UnqBMsmBzGvaU68r1NDO4FPC7dRFPWXvGmKNWqj6gPRemtp1nX0Upahhr5Mii69NX4o
GEL8UXfRvogNg3ebM25Db/LglXBoAyZnNxt1djdE4y0PYf1kfPdE4iybyZ2OZdzZz2FirYNioh79
la02oZsqMmN4z3Si0h2yrh6RCFzIDVIg8/AxBxYWFENxaYupuveC/oscXji6tUoFsuw62es4TO8I
Nht71wVq3hZDdzZsO1sHuO0+iVITUFiz8Ett4R4ttzxVvw+73voTkYNnYcX5e5jn5VKtNf0hG0Z/
I6/Ys/W4XdFGt/WspD3mU4OVP5XDIID2a+EXEXR3eqyzieKKGaiKbxoZr/GP2XvG0APn3QoN7kdv
GScjDczHoAeG0Sf2e28AZVFQH9ibqEg/qn7CLhKBgqlQMwy9shuKzs/M9sjM0S4lig5Ua7scs6+e
U4YYUHnOstIqfee7FPsuQSyp73FNJl4Dhroxt6GCRbhsHWJ2aAGQ7KVsNUpI7TbUQrz9xFFxdWeF
ZrH/NQnWvPy1r2WrNZh2pepJhHVyGRUzm6lqw9OMMCtyfV/V1vjMXr84+HoUrCWw7Nf6cK6XQLRf
6wvWC/+pXvZXhqIiI5mKnZpE/iZ1tQALeiN6DjpD2bYx+ge2F8XPva4UB0vH/FK25lqisO8YeSPN
ra6r46Y+JHeTNidxmvqrhHuYSpcc+h6Zgk/0h6wj30k6/gf6QxnM5CDrJEBENtSCvEANONQ2EDp2
cWi7cyaDNLIS6e+lw8xe6xaWJ8V7g+P1SzUL6BMEROFs7pp8F/GmzUE1ykiBObbmWZ7p8xmC/pdB
mZKDrPqszzOr2fY/RskGEuJ/DfUa8dMoPZi+VVNt7nRNiy5tGturHLrPShSorMs6efChNuz0wsXV
ChLPpa66lgUu3D94Xuaym+KOv/DHENzBtm7ZOsdbP3ktz4M02czElZ8qFdWzVvYE3qEVdaisOjOv
dhVCt4vErQMMN+dPiPkEeW15ndvo+RPMorNXqacRdzJa996aNJh22lB9c43vRR4NX0WRGUu+hvRC
alkcAgzCNjp2u5dAiwUeabW9VlKXnaXWZS+W2sHOKfV2N8zFTFRIL8dOdZCtiDl0QJmC/jSqYfYi
2vTDjXrrDKc7ezEjtvI8VYcm4GejJnxqPanFOxg+5I0CMzpHips+why6yHrh5DkIDUjDE45K73Zf
rEbXyl6wfTePRR/+NdxLkRgLUVE/G1byH4f7gFrerSm/DUeE3Tz6tqsv7dQAjWGE3jJ2ifbExshe
wGmj17p9cxE1em6qWrn6CYn01IleWyNwDoR4Gjxtivh1YNe6Ue0atBT3ZOEqVr3VRw+HOaMKzkOD
O/uAPvSuHrFIUvyxWzVBIV6m0PqzSHCnKJN7qMkssWcSBnyNRWTlZ8cwh5N02pV+vHMVv3fsOMS/
LHp/VFUlnoV9GnlAWKt2XyXlQ4Q6tbqFE9D8VMQ7pt1jFfVQtmp+DuIKhqHnpivDNFFAnA9p2n4k
yKXsx67EOHBsovSioTi+jGy73cii7KfODemok0SsjOx2gWqoVq6RgMLrjPFp8IgiREb9hgNhSYZ8
FCvQSHNAAcFtNLmTu4GX2otokkUs4ubNNCz14A2OspSjfF9vl6nAJlq2qm8j8n5vBFrCU5rgpAbH
u2H1HqWrsfaKQx2q1oqwZrDpEt7gaAx0FjxGdmC2eTvNEequAeSewA8RJenI/sdBne6NWSZnxdrb
WTR9xfsdjbIl0cfo2WlikFl4pX5Pa5B6nvUtAoZA2NieHo0MG9phMP2jKeCzIRURrhUbzr2ocvyK
JsLNZNPRRxRfe2ZhUoM+0pbYJmwHr7D3cLetcx265codE/2t0sVFfpAZBrsYLiTWcLxIC3UCapB7
0UWeWXX5TVECm0TgL/Vl1bgY2OMunhL63A0KG85OFd2ps+r+JM/aLPrrzO6FclRDoOJ0+Kz+rSvu
6P2tte1mXRWrIDAZkzaL2yDduVhZ3dJmPTfortSjN9lYzHCRPFyMiZM8yeSXrZhfWCpld7IJ/4Bs
peNvsZWNLEGS27XK0FUO6UA6OYh1/4qJnVhh1AS0KYTNLuu8+Yy4+1pRddLFuBTe6ktPr3cd2duF
7PE5IAmRlnLtoQSl+a+LhCn/FCdE5Gf+GFkvR8WdY67cGDty2fDT1flA8xJGanHPVqJ9rjPnLhw7
kCBzydHSZ0UN3bMs2XX+zUtnTY4x7Z5tHN3xmiymk5iLBXjmRWk6PdAJRqqI1ix13+0ObT11z3EX
jMsUn7y9HEvEG2vJyJx2cuygMmGPfWBub/8GDYURr8M1QY51SHJtWkNNNrK1jz0B9HH21yux4KxS
CwvFri9ePCvaTapuf1imYq0SwA+Qh4LiCf7g9VaPKscqZj9/UoeseXBM/Yusl9cJxxp1TreZrlYG
97prJudjaE2N2bapLkEYu2dLFxZhCA0NwSYdVvWArWTpBP0VFmZ/VWZ6fsVrclJdIGc/6oUughWJ
S8EKjR6ywRcaZhUZCixzlV+oiouw63jJMCs5yrrUjKMFM6ZYlfsmAvytsYpfl64+7mMSm099Pt03
VY9PUEMscLTr7smyISPiEHDq59KtKkDNpEJzVpYi+Gp4mSf9URZHL8rWfhKMGy8Gg+i0rbXJJHNH
Dbx2UcynmMdvzKoL5iUMde3M7tHA9RarJgoA4cw4XG2Kt6k7HbLCVt4bplSRsiJna71DZJRfF4jI
9yZ1d5io5c+8JOojCrGzwy71aAT9MeJ6o2qPos/yYDVeg7LUjiHL7KMBT8ZpiZDrTNoL0Q/VQ6Zk
7i4Yo2E7RMn4lOrDH4T+rT8ii3kEvYTXvDCTjQPy4kAwPbwigYucjBVbfzjZg6UO7ddGx+LX9qzk
7GqAAuoa1Ktip+YRbYR64bHuYZqjKA9e3JvHOTAD3H+u/OnUlbVGW6Yb8sNoPs7tjdDipTtvNVne
LzEk8E7Er01n1dtquAoVxV61aWOfcfBu2fNEPC1BUe46w7DB19DgixrAaCcGSIpM1jtZSUbLuTWL
IIBs4lrdYkCpa9Vq6J2ohjU94J0rtrOxFBZeY5MyGw/fMXepsGmIpgffZcOJyMpZluQAsofqapi3
qqpStCkL23ZZJnV1lV083mH7KdeshYEa8IOYD76O+Iafxe5eFo3OT86BuoPxfIVyT1i/ehGoL/gL
iPMPKv/k98CPY+ySwvxRhbuyVlMsBgpUWfa2NwV7dkv+OXFD/JCIvTwGfqksePCbj65M/rqiTg7k
X1es0c3aulOmrrEK1XemFqNpUVXeG0LM3yvLqK4BTALsHt0XWT0aKuGVdHK3ztyrsI2t0EPtid32
hOm7LrjX1Hfo464GsNwHnKnqtyxdyf+HyakfLIMtL3Q6Oy/gYifDz0XcLZUFSShrmY4TRku9WZ0i
BcLpZpxPu9kKSB5qrbTxDqFPgQBKs5CVn30MlHu3okjVZZgRdpTOwJo+7rKGRFXEM7kQYDSfRzvR
yQNN8ID93F/3VeO8NNb8C8pfMRZzz34f/nkrAdrc1az2VoHZ5q9jmTZMrV629z0lXDme122UEty1
7uLUlXa8qby+2/KTzd8yRE/aOXBrQoFZxUWM/SdCtPfCt+MF1mbTlxYkKW+wNLnX4zghferDVvwh
1SjPpODiTZXx1sJGm1Wut/ns10V9ugyt1FhmePP1bdZfx/mQlA5xdL/43qZogMiSrDf8EBZpObIW
RX/51s1NqvJSiDfZ67O6GVngCD1Pd58NZUEAK7IBMMqryc+r1U4D72pk8Zei99cmU8M5qQd8rtox
fMjA8ix1CxTqWAFg6IO8/NC05gXTy/B7ZpAN1VtmXVfbZq1WsAU0/YPu1JhKKeK7MQbGm1uOARGc
dHjS+3hYZUVpXjskYDZ6HdV3rQ6jRO/NmdDZd6tPvHwXDO3SKVwoeiTMyLD0QX0nm2v4oDjD9N9r
NojbknAwUjx5jE1cfj+1Fj46GjCuTCmIvcc65m8YTXK3w+bQgsd7g5knu0fEWfZxVwfLqu7zHbMU
sot1ZK6CecKVh6aJiuBWjkWVVQujhkn+j//53//v//4x/B//e34llOLn2f9kbXrNw6yp//kPy/nH
/xS36v23f/7DtDVWm+SHXUN1dVtopkr7H18eQkCH//yH9r8cVsa9h6Pt10RjdTNkzE/yIBykFXWl
3vt5NdwpwjD7lZZrw52WR+fazZr9Z19Zrxb6Mz9UYveOx30RpQrxbLCf8ERJdiSQk5UstprQjxXm
O3zltIJM8C6GF51kqa89+wnaO3ijW6vByhLJy4tsyPUBalWZo2vmINRldsm6bYzizXdCZ+9MSbOS
RbQGs2XlpNFpMIvirV2BqE7fYoNkUDJpyVJ2UuOuW7mEQvdmFj5nTnaemqG6aqZX7Fw/7xaakUMf
l5VZ6UBXC7yTLBFSra6VpozrrHbjlVOm1TW3uy9/f1/k9/77fXGQ+XQcU9Md29Z/vS9jgRoKodnm
a4NyDpi6/L4Yq+6+V/JnaQpvZGCKsklYG2kxH3Xqi+zFbiJhM82OwNey78XMmZEH0Wktnj7xd6B5
1T23nPoobg8/eok5UvKjSvUtE1VetV0WfjS8JOhWTB7pAlkCGwwZJXwJmqR9yCYHMi99fMWrz5Ew
iYpc/8uXYfz+IzUMXdVMV1MNU4OHZ/76ZQyVlzZ+b4svg+etjVkNW5sP7J9aFm+cCSSKPBAG/6os
nSFYVSQ5fqqTvVty/Mc4V0w44/NoWZZnwYA4sDqlhBAnA4Gopt0Qw0hYCFjxuQqS5HbohixC9VxW
QI5VVeQU6CXLfuWCDfe7oxwj629dSAQ/o0rio4tQa+oiFxmsBAO70r//niz79++JvZqj667haLrm
GOr8sP/0MOuAQ6eOLfXXqaqbjWa26cZkDb0n3Js8R31+ccxI/ZI5KYmoVoTE/YPoEriJspANhWM+
o0HsPULLjg5d6o7reCixI6yaR0xasfackuCha6JkfysGc4pF5llUAtfbVokw6AmSFq7qjxaZixnR
vY97LN0+MzPyTFcM++5zrBz1edGfOjNefq7s8VnvDcB+kVhkXgDyciyy0T/aMPLzWzkwsPvk29rK
Vmvu8tkPIcHgNsKVIz6bkyjNrGVv6P5/mW11fZ5Of32sXcPWDKHbc5DBMaxf71CtajW675DgOyUs
N32qurgsoZPkuBBPCcewf8dC7hx5VXcqGhcxgy5v3uxaD49G0mX3oYiyey3BJTXpXXMv626HDoaM
HxQYt879ZB0iwCkxnq7dymI7Wtl9X+gOweak2Yzywz2vIPmdl90a6oyHXAh07tg0smYxVAr61UbM
aQnzgFCyUy9jWytOblLAF/rptEGYeRdN3tVTa1gBUcY33idixxxmnaahjLdDb4SXPEr0NfDa/j5i
5lhhWBk/+R2hPKIZ3otS9FDxhkl5T4Lgq6IC0ld054Qu9/QEZ+2hMrVmNwEgIxzcxledmPBVnsEp
+sYFULD8UZU3iEFGTfpiutPg3AYUpQ+DNQU/+zm+6aBfeoQrQ4VZK5+F8SYrL+MvhJ8gcNuIUflq
aS9N0eOHrAvo0fNZbE9I2svTegrdW6UsAsg3D82fIiZH7i/BtMdz2DRZu00A1Fse/HhnOqOyJwkc
o/St1MZScwKsEhAbOGEV4J0SpemOxOURCqAk6y2/Yq/x0yng7zWq9dPhs0/usrhdybKlW18j06+3
Xt7sQ7UIngO1LVaCHMUpn0zn7JJHXxpzUqBNZ+PNRLzxKs43ZFnNPcbl5JG9lrxuZY03OoNkMAye
j5WhA+V1JjyMnUs8ugaWJRsBKUeXvkIXQXhTsTSrdFyMaoRN2NzZaFzS0Vn4YRt2c5rcXj2DKv3r
kGUY9RATsLfs5yd9UXepeo404IvI229kP0v7ro5NcLGb2LkbMyzsB88KPtwedkw8CrZlXS2u9oDe
nZsb4UfV5RC0PCcBR2Qqj6Tjzmbnec/ErrqFGx3IpY1nxatUf93hsUn6F7idWxYXQ4FfgXQvFuPp
VB5lXQbmFU1QrbgQ0XnuCzQ2Knbq/pqtMAEwMLC7ETFnf10IFrdKBn5EjpND5JkbRBCOEv6az2tN
DsL5CQ/LOgkSvtgIDN7anLxgZbOtWGuNzgoHdf0zbJD8KLzKutS2bl3GCNTh37855HLil3nJsGzD
dYTluJpuOnKZ+NObQ5QR7saKVXxRzChb2kSFtnlZ4C0KkOm9EyjYoWv3kjtOeySejH7BXO9EKCWq
hZguyaR4V1+Y3/rCGvGpZf/CcqI+CH1QX6OyWMj6wDPCHdHQYiOLWoZFKAiOJ6J2xskMhup22VIr
WJA3anqeRJBuEl3rMV5Iwo3u+A5zSmy/9sgbxTMo9rf61F+aRZt/+GPsrHuMgfYJuouvoZrfAMYR
WqW3etzM29eEeLIE+v7WP6NeAobdUInQcTiGlZM/znnJVZGF5kYWlbHJL7BSdzHxrgLhZR2Gd9Dl
+6jNi0cMssmwNPX3cVS09d/fLeff3vO8Q2wSYYL7JXTSGL++RaqyNhyymMGXLmhxgtby18mqvfso
Le1zn1f9ohFt/z60AfgB37VgKzvaMxo5Gyyx+3fRDcnWafVwK8y0WdcBSBcDfMlRmw8OmbWjLMoz
WRcInVyNbR8iPc6uvMeRdFFZcJV4IV8RC8QuduCh6Uu1OHna2J8KzDKem1FcgiqaLogS5c+uLr6T
72juZCmYg5RNEdRHWUzbsF9Wrt3vq3lk6bNV8yfD3srWENz42kireuO7enoIZsgZGMj21M18ImvW
jm+XTd3XJ1B7QC1ljWz77FX2OjLiDruFrEZpqo36b0xm1pzfS3WL/BixzQfm52IXRzXBlEQlhBGr
dDXibu5aN/7O9iBn1u5o39lIuU0LYeb2XV6Z5yoX476cG2SrrNcay/4vN17e2J8fU50YpdBU21BN
Nmva7wu8Hinqrnd942PU/WqVWwWIWqH0t0PMDx41EvclryJrw5YiurNKx7pPJ4R3bQQWZYk8eHIR
nQkclC3wbCrVrXPPDBdZDa5m7JEykwe0orKzYzOn+Y2psMjCc9xBdYpQy3DuWOrt//5Hbf6+yNeF
ofJzNlSYsIZhaL8tjWJTlI6hRdqHrXmvNaTmu4ZZ5qfD0KPOB99RY4Ey2YsUcek7UCP9ysw891qm
er6J2d5jpIQGqchy71A6oXVQgdDsumSa7rxuqDYF1sxX6Gf9ojfG5liEGrF4s6h3gK5BCSXT2vFS
b2+C3zvIs0KNuttZ9uPsP7V+1n32I7EW/5ep+t8efl24lu5opmMId968/7YZYmEysWcfq48oTb9n
2YXwvHc3RJF1Dmcsj8TnCD2NVygeidVnnTyLW0c/aRhs3QaUaNQs5Gk0zSBioxw38gKys2xAyWaO
fnjHkaT1+BfUu0NhoAzGAK0Vp7+7wb/lqTrUs1TTmKx7YqDgDiCM6gB64Ibp9cWWOiZznR222t2t
C6ivW9GYu/horizQmh2Rga2za1WnT7ojzIM0G8KJOLv6qmh2AhFdCFgU5UH2zdP41jcF7+8sRBm0
O18ZNn2k19B9nVZbtEN5B1Le+QjUBHt6BzAeERKbTax4Mxvf/bB6u1nCXEBdROuda5UgxqrPDYgN
EQ7Og+wCssa/FJOH6ObckI2sXRpvxAxcBPldO6hzeIiGaCpeTQCRf/+Y2PI5+GUOsNgNuwBbbdsB
hGj8HhlAsjLR0LL9sAaQ42UdEvzCXWAdKb39UppevxJ1be2Cuaj0YLhVo8nuZCuvbtx7iQqPhRBP
GUsnWT1aYKd4uX1FDdR+aTXwH05uqkvZ6OrYsHg8KhzmVie/D/r+CXei8ixKYd8JP9SXLcrKX4G5
w6gyxrepLkD94Zqyz0K/eKqU6lV26JSsXljt2Nwj9xgfA39K1ok3KF+acCE75Hrmrgo3GI9ekbn4
xHu8+udL46f3xPrWemIVY+wGQ8GNTBIvndQi7Of33F9kjraqFtX343yA/vNXXZWZ1b08IJXyc53s
/DlWibr61u+zTo9QSmJN8cu1fr9+aYMKYpukkz1/tG31HMAJeU8M7IXicsj2ea3Yb32Ebnxtv3cN
HLqkUyvUmjzr3S6xA4eyyMK0A1eCwQgiZ9RDr4SaUGfWtcsGNK8TqKGuW+67gsQfQiEJj4nhYxcN
3T+CPleNWJi0eR+8uHnz6OhgX/S8fnEhCNxNZuM8Amcz1r2LuFuIG/Hj6FcdNnf4HkVIVyxZuIAw
H9qL7DtMOHglleLBWqWvr5EMq/IpWcjW2yFvlqYbTfcJG6KTGDRjq/8QSpF6J7/Jn3yKrGCkPW2x
Yr5+VskBv43/rfjb5VoYfatS6NZCjpUyK5/XS7EcO6gFlka53ay7PjeuotAaEhx8rDGfDXOdbFUL
V7+d/X2/HM3wjauSY/NmjLsl4e7y1M+9Z6O1zFsDsWnt5EqEvGx15t7yrBh8wCn0i8kRTQYkiIm1
GChqNbqXh9xrEDPwwnQ5o2ludY0wp72dzXDhuV87H9Smhd8S65fPoZHdKmd9apd9NOpr1I2eTccd
7211qpda39VbWZSHIdPaRd856b5riule1mkp8GAF0pMsyfpidPe5U4x3n1WtiNDPb6NrZojmKrLv
nkaquE5wNCLUOr5h6/WdfKN/dRXNfBi04NyM9vAmSssATYN6Ew4pP/fqY2YaqJXnMS3A5cMYXEaj
kZbLxD97SJs9uKoyPNZ+xC6alOHW76bhUS9H4zTzDx23y0rik3hAgXMBKUjfLlccyCi8nLT4Uecd
gS7/eM82sHhUh7RdW1qvr2VxdOPwPhvLpSzdeoyltjR9XdnCWCZ05rNHRtjLrjaGZxrHUO9Y/fXZ
DptIeydMq6/3skEekh7Y58YVxqxl1VcL2Vu2NLZ6FyRF+aC5iGeXjejvYtvRzl4LIAkQafk1QYAs
RdbxNU/TbJuhp7gTal48Y/11Lzt8hLpvHwK7VkLU6OB1uI15NzjOQExlHC5QYNMzZIDFrYfGSuao
xObps4fs5hcZLmpWAzLZVB0Wy5XD7jjAmnwQw/ydJdVR8xGRD1KKidV4+yzrjTVqDSXKmgQq7MFL
vxoI6JSxNXzDqAhgMZaaD93kI4+TNtbOi9SRudexb10SnjnXsv+wSCpLdsU1y9Jxz/s4RbHitYXp
hUnfgABgnf91cOfiZ12RmtzGmWi5AeHmLgJyuW9Y9S2lckBa2ejuqQAxozK3L4HKa1kqBkxj8mCn
pX4qer7lqehRfEa18WNyZsqSpgznVCVUZWImoptsUkF+L4tGKz/gDYE+CtwcLk3bvkPNtZKs/JgA
+W+9eiq2spjoh2LwgIcNY7mbRrPeyMFIQi5zeG6vvaIg7+TF41rWB3W4ayJNPBeT2h2S3hQreRmt
ss9qQhjMy3qkA1p0JxNhmbAFveHdxMZ4UdrSoGga7zFy/5D1mg92G3y3NDYY3uLhGMzd9UZRdy6G
fWvZq1DFxawtUr4goO8Mq1BQ7OyH91E0SACUixi/tWUfO+LZUlt7MTT19Nb4dYzbUzh+EZEPb73S
vxlRtiNN4gPCVP7M4UZGBCouJTv2YEGae9PnafU99tN7ZeiM+8kPMxjTYrhmwOaXECa8TRzrs7av
0nq7UW9y1npDUK+9KFlU6CdeXKFk3sLQYAhWfKWbOPNRyY/e9UB12WGVlXLn9ZpyN9jogMV6eZRV
n/XyTO29nj+KBedvDWZgKOuJD9tWg4VD1xRfnCREtsdUvOcxMxIQza5ydfPCv2eH4ywMKBxkYqmz
/D47Cz24J0V5ilSjPxqDZl7UxhcX/ELiWZZtLavkIQVog03L0B5IRRKZbVkyuKoWPPcxgFugLzEo
kjZ8RqnDvsRdyXxFo+XFw6NvfM/LMHwuVL1aOWOK55E7NHfDfCj0CHmHrNqpXtbcqY7NYT6TjbJb
aRrFUkDiW8u63/qVyYDtpfUEaUc7Vbo6HXs3LTHQqaOnaSAN7gO++B7im9GY3vdOBOHCQ3qKfKs/
rX0QY7dBEPjKTZRoCwFU+mjrCMdqMNI6BCuNbqeYzfVWRFXePI016jALe23Ct3tuMgwMqoLHJBJp
9VxCFFxjDBZsHd8qnzMDOUtmdRu3GIp6aWIk6uSIXs7F0LbtXYCW9FIWnbYrDywwo1sRRUX3CC8R
/NHcOZ0s9U4v/G+J/uTFk/oFKPgfERDN96EuvYVfCfspqfR6lTtWcA/7L99E/aDeDUo5ELwe1UMy
cpMSq0BiBT+fpaXq7RWGbbxT+W9vaWNzhpQnVn41amyyu2+aFvR/8mgoVZL8GbGyW8RYI7yU4Ris
qwKI8J9Opqer2Ep4AtTIck99qe+wWeQBKEzrJSsz41B443idS2VT8E35QfYMCjhZKJoxIWKqps+2
bwKJ9pXqIFtdLUNzEV17IPG06t3Qo3LnThtZJGscbXsCeutpzNJn9KjMRdoq8cnN6+Ci69qfTIbd
axik+a6AZ7O2EKZ89XNXI+xXqKiy0Op2wUkPmvyhyZhBhI+wzVxtl2Z1hM0sJ9TutUHvdl0MtbqV
rfxYULlPqgR8Fpfs+1UFTOnFREbvYvfmT58LKTBdyzFGO2x07BkttasfcBzLgSaXWHbFVnj2kVpc
OVVavyKX/gozid9n1C/JeLtfnckDqDUPEnBPtkMgsAqfBwUOSC0DW+PXKUhugyynXzpV4Xz1+xSB
CjuqH/z5k1I9+PmTAMHVr1nlv1qKr3xPy+6nT4LVu5sUa8FcKkCJzsl4maKXhyptNv9lkzfHOnKZ
rL9l5UkP6aZqETgDgPTvcZ4284pAUeFT2FFgIPzZxke9yvSXVI/eJz+qLwj/6S+BEYNgraunoWTp
04/eSnaCi42tMVDr25CgGQ+RCapIFmfA5BYVOoMbxyWcQelXaJMYO3lFJCJBWRQxyae5dQyjS4wF
zVVjV34g+hOe89zLdkGCzwKrNYQ/xBSefDfJF0HEljIPB9il6YAzVmI9yR7+8IrmW/co2wNsR/js
5ixLocarKB3V5DC6wYtTuxaCKQa7cdXaepWhzEBC5wS3FHrQXKyVLNrFcRSBN6LoJuWAvKZr72TR
bCyYoUWjHwNnfGQiftEdK3uw4y57iNlygMQkQt8VPAtLP+LhDbP0KFtBjLR3f38HNePfwllk+FxX
FcRqLFhC4rdwVmQzm5S107PDG8YtAcLJICs5MTF6KeJYDWba0V0rVPNoVRk/Kv5WiHYeCVRrFFcv
+6qrTvRQVHn8UGJivXdi0ZAeiyCWu2iJqggTb2s1VNZjXnRvaseLuU2N5uLXDmorxbRPFL17m7p+
2k0CGGeAONxbaaC8MRECO1smDjngw2/DoYc0e6fm0ennqxUtDFnXscq7HnuSlxF4thxeF1N+KMgO
Y8BFt3KGU2RmWp1S0Kevzl+f6bp1fHTczFzKXr5A0E9jdjzKa6CJRLJuXClONCwHIoFXHYW5a4H5
gs/0dv6scgWYGGNAtE3WyYOHFc/GRF33NhQ5Z+1kltarionuycdfcZcbKXpv89ln3X86+/t+duT+
dT33x9lvV4lDV2yBTpNDVO/rTvG2URCGSzZo07xLm+61NEg2ou3y1Wedr7XTqms1Yy2HyYbO1Mul
mdrd9rPOFg6CaaNebkQ/fQMHjjxmrQmePF/dC4Mw1iR6lKrr0HlA/z1fWlnQvuudeAI/FgDCUdZU
QGBSnfJslF398fe/739LZBsGewQAGRYsdMK2sv2nhFFmsckJ9SZ4R6gmjA+WvauN7AmCV/Pdctqt
GGvtQ/UdsQx027iUaOrvq2CytpD981OO+v0iBzi4AGHFj3w+KMj6r6wYJKgs/n/mznS5bSXZ1q+y
o/9DF/MQcU9HHI4iKWqwZMvafxCyLGOeZzz9/QBStkh7e/dpdtxDhYJBEGARLFZlZWWuXEsuyuvf
37JynDVRDEszFIKbumKqpqodBc50SXQ8l6zUn33XznyrL4A+8KCGKZrPhlFesk0OJo1o718TWwOJ
b/TsJnKk1k9GXGwo7QNuLlFiRRqB4qkoap4c8PqTSIvEbQNn2L3QRTd6JDZPac4PJCMpcxm5M8qm
UyeWt12ZE9psVfS1k5BFXrdMCdlEzozPxofxQjLwDbpVXvI3EATFPDJMfHHT0CFR1g0VPA0IlcPk
EVX0IAziQX5Ax2BqYZZckZ9xBiFvnhrDQyQ7yZWdUnNOAHt19Pp4OF7x49rxtVBL4GoNVbT+hkaO
rvtx+OO9iUXhDlVNPpywavNBgdx842rWE4UDxEAKtUOgwXC0hakWnB0uoRJ02lI5fzu+BFqrXWFJ
e7hpOTk20ojIOBWmp15CR9d+ENOsgUzjVvMTmhRqxqaTV7C2DG8YGxHszJ0AC3A2YyNUmHXXAdJx
40mtqIK5nTbqmCjZhMQIcTlJzwfDw/isLNRkAs1yNT86EUdwtU/GC3WmylSWIJLNq9SATi/op67i
1Q9GqHfXdMiHKqph9xoesvaJiqngfndeJzSKk1xcjecAZ8hxXF4lIZo3elbC5eq4EpoNingVStn+
2fja+BAMZ48uHl8bzxalaqw0B3aapnfSjWhVBB+68E6T0pS4+NvDeLI3IbxfJGqXbsbjH6dFH0pj
kgYtSVoLvV2hFxbKsPJKw4MILsOXqujaHNZh4CHBti/jm2a3DAOSXyDWWpF/H84Oaj5QcMZkEkEL
jI3UWSTeadViPDde5UV9voJ1tcNRGdbyX32qVHcrz1b3n+pHrTg1Ww0oQtT3MOgi0BhCufdUgGSh
Ki21bijcNG/Gw0buhCe5IYqvQMBwVbdyfBPF5TP6wso1rPLq9fhMt1V2gKhk6Fmqsk3sAZeMJ3z2
+chIFNl8PPzxML4jh9f1x0siyYdJJQXQpJSNsAXgAhmbHJsLV9SF7fjajwdXd9ypk3rhmuhxsIHD
CwXA4dn4UAh2l0zGp2StwgXcqDd+5YZXvhPDgGWm8dzkZ5jlfprPI2g2YJWAD5ogV0vhW/XNyRL4
M5o6vi9K4tZNJ4vz3WFRVXcWskGyotrJVItzQi9ZWqNHx8Wu1VTXsd9fEfwJtw45PGhPNXNil6ry
2LayPq+0ol+OhwnigBO174KbzC2cTzkei2SF6mPYdzUFywfv0uvbiCIZ3M3SJy4gF1+YzesO0Nqj
rSf5MmnY/iSJm8Jo6X0YL4DprZsYrq3ftp5Vb7Q0gUK4tdIvoEGHBsxUMGcxgKANxELybdWp/WQ8
AQTqjkhJ+bG2nRR2GQhlgxj0umfK6/ECLYOTWiDoUpvoqabTILLV+qGx2LTacLSxc84XQxHOczuD
OBHwUEABGy6zcml7svpJLYAcDad9MwDNrbNfiZpcn5uu1q4HcDF1X1DPCa6wyUbGuVacxQbkWWNh
hpMGK7dII+pyrXLTJs6+YENu66/kE9I7NNC66zzLSE8BwXwq1H4ueaVwA99C96GziCulYEgvg1hu
P8iwLN5V6tV4bnwll4wU1I2rT8dDYhd3qqrqazQV3VXhKcoiEKXkcxcXi7Ev9Laqp27ZF9dRmJHC
6zRt170QMc/iOImfJIVJjSqPuGrdNrvXEHwa3xlLARRoqUZNQgEAR1Ada261nfsntRq7H0K2Idlr
TDg6FbQ6bsQwi6d6DjGCUEN5GatwmxYZdXIUt2bW7kk3PkFJaPfk+6lO/Heu+fkjaCcuqnxwC358
hODI2t8sy/LPqzLKVIoIeFM1FN06XpU1zSmtSK/aj6ramzdBWN0g35E9SRX6mDUcLcvxMIa2Q89l
AmY5mcFpUxGC7JqZnThCHdA9RjqNIcSjSFDwgcS/PRNUw8LL6Pzl+Gx3NtP/JjUJTcnhtnXwrEhL
6gYCuUCIlOM9D3uHIkvBUD+oeQPxJqy7Yq5Il4YKGef47Mdr1i9eG6+zkhtUQyedEJGVgjMmXHkE
p9d1nxF5DC17Xcvpqot7X1lKrW0suoqVZ3eMOs0CPmM4Udrwqa7KcKYUubHOLAhFteLeN4QQr0yP
V57rRZhnDv2u/or6onRLKZNC0Z/3dbyKCEA0V0yUzMbD3H4wgLQ8psAFF3Vh5vp12MYZXHNe+ihX
+B+FW6L/OBx6aTJzFDt/cKJevWP+4fMNAJ3OQHkpsVDcdNnpmYEdLl2YnG4asrxXht0uxqMuqKyb
8VlemSIsY+jpBQb005PxRUGPnmDQslc/Lh7fT5RqIQ5v3V07vjesWI3HF+sW1XHPUaiSVSR76Xhi
hq/SpI+EgA2QAGm4Hr+Jb1kfyFyqBG+9+mNdxkR4+UY6egVTaspbGLdiQ3tKI+/Z9fvoxev9JzVP
VNz+1maAmiAbEYd8GC7wWCc+elqGqWsswNaDu7R7OvpQchfwy0pdVUxVhZv44VjlUpXa0x+uFAyl
aC5QHbfsKzVamF6frfDHzQfSxHeK4inPqWYHMCY6yrWiuOm1kxUsQsOJyu2vUybWR0uMnZXh5fUi
azA4hf8ynif17M77EEl6tRQHbQa7mSu4/9dhiF/RSFb6LFv+I1VeNbR+srYmkSvMxtfp9amPPPDn
gUt12VRGsTRSS/jsQl4zXhCiHzWXGyVfw6/uP8QeAZqhQdFR86nZ9eaW6mHlpkhrUjLDicom4QuT
lXAn24W96aMom+mRZt36DRUu8JJ+KvKkgL4sdT5q7A1SR+oea8NIr7pchT+pi7tHyjy8RekpMYh8
znopxKoC0k/X49mcmidDjR9hWWqvc2QT2JJwVeD1/bJzBMiQKq9/LP0qmIrI32zGNxmWM6+gbnsQ
ika4NWKUZMcPpu5lZVhuPRvfhOhiOCttU19BaVZscx9ulr7rAXYUw67J85WPPw7RidofZqmdbwgt
vT8cz3o5IYfxveWgruRlDiHdiNyjpZL411x77Tm1tn/K0lcP+tSZvZYo4xbmP50b3yHY2lwJdBFM
yCqIbVv7nLVFDmUHhHMAMAnZByRoallfhclATWenIrpShr9JO1u7D3rzw+710NKJuoGQNcvWvsOb
fh1fL3BJplEBIQBFS+FtVKblxB2gJkKHXEvkmuqN3mfNNfhP9CB8aHXrCmAN5LxzIy6N9e4pejXG
ejy2ScYskd2EI4dFFjIcdRt30FgWGVI9u9eyTN96Yi+s34Frhtcc6a4Dqm1jLHBfQbnVvvclb5wP
hm97r3WTLVEqTtxJGn2JEAj3J2l1w85YcydJ4MNo4fSvRWff6LnZfEF952ufJ9KT3KstrGAQ3LWE
vSewxEOzaxsGlIIhOwgK2CzWIdGGT7M2CXINT8eLxmeFUqIVZZrRdHxNyCmZmQgubURjG2QQvCX8
nd/G0z/eZzZIj7lun8xrO2onFjTn1JoGzlzQM/WaPa5INaskrWLLr7bgtqCJ09ziXnDxlc0+r/+E
Ke7GdkArToSZE9f1rrrJG4qaxsqmsYrJcSJp4/Ygf4b6p7JDmkJXomRS560BAI0Hgn2UP6Ro1lmO
jyNCMatM87cwqNVrxy0+S4M+2/hgDZXElRNtEYgXNuNL46W6CymkDc/p7Me1hovyoKS5l6GfazNZ
7pwbOSp71Kv0DmW6UN2WvljPZSuJH9DFkqm9VZwvSgsEpsCHntRBOgug9XlJ2mBg4JPUj5YH+eHY
Uu5I+5aSQaBV0QV5qQu5tiW0lWieuzWHgxA3dBs1fQixW5N5i8IQBl0Ezhih6lOHiD7nFCQkURO/
vORJdNUOz3wpi66cNC8vExQId8/c768dnU2copmLlPKDDhDXFrFRqkqGp64uimtB42E8HB80xYz1
+e4imA01GaENLjUDXZomUurd1lBvhqYSPgL5kdemWhUzWafUGb4MmMFcogOUq0W3ZqigwzqcgA8t
nTVWZa4zx7U+5WE1DXW1RSMF6H/c1N1iPAT3tUJJTntA28cnXUwBWAj7doWeK12N9514hf0nou3e
NEoGgjJByRdx6MVX0PKCZYZ2d5n1Tn0nWX03dV2q18WQ5IMyRJicIdZUNp66MuP88cdL4zMza9SZ
N6gZigj+SEFkXqFIbrLpp24OpjltKg+H42vjQ5/iuUyoOUQi0oScD8agu5wA2FQiHwaRbgqVwnjc
D8dt4YBiGo9Zxd+OnSh/VMUYzq9Y/CyCH45yMf7GBhHSzlhjvwTQwA1U/QNYYX3hmqm30Y3I2Vbm
kHASyvxjlcSwX8Ds+1p9CcMg+RbLYEjzXDY/Cpg9gANhuXWaXF4nRhQsw6zKPrDrhOIjysIvNYKb
47ukOr1xOqwVwD17imld/j7yJ2uHZTdkCVXLkEXCwpamKSLD6TDmRYzSrU0xtV+0ZKA/6BVnExHr
o7bjm1w4xZco6OeftQqaax+B9WngbTsZaTypoKxY0CTvppLbFUpISP5ltoJHllx7fl6sKmumGKm3
jNLE/eDGH8KgvEkUR12LgqasiRYg6JKk4dSrKxAwKsUG7JrUWSJ2sH61oYjpoDkqaOH4XFSPkiqo
s7KDv424XbmkrIJwspJTKlK6yFpIa30A3xgiVUEQSn+WJci1YuWz/wpyVrntk4+I0VkgfWAwlslv
ohxlxleiZEvLKK8+ClaPUJFDApNae+2SbGo0pbBS2Bj+PUEPWL3lprjROpS47JoyGw8W6Y0gGqTc
YUidxOi0LiKQqbPGRp/KdMOprUnJghIucdHYobLotZdKleNVTahlbhAfn2oQmS6IgLdTI0/xvbVq
ZfdeeEktLliZHtxQoCUTKHop6ERDTfC45SIhxxNocDhH2aQVvf6+gTTaF1Bv7FzWfMp74RSRA2MO
jkmYA7xLF51iypPAbUjdB2U2EyFkQ/kBLhmhkZ+DBMq+Wo+zeezY8UQQsmgWOXL6wQcNCKRA3kJi
LW9LapwCyatQZHCnMNy0awDH1gYFQ4jPCwqkyBm69wFFk9OwlQk5ousGCDHLV/DwzeDDJJnvl6se
HnvIGtKJ3hIx8PvqJRIz5Qr4zBfHVZaGi8+kZ4kfT+y6y9ZEw53Sia4iRf3U+rqydkrRmAUa9L14
Lc7Ul6wS7Ui9IMfywK4uuqKYP7rKMNKdC+lrRUVG7tvpvaumD5pWRmvNI1VtqxvC1zfQYumfsb0r
10TcHd1x0423iaL7j7kQLiWjaRC18oppQjryTgVMV+fqJHQN0A+piwAcCnpUyvqTuq7LbaWve2AQ
84HNc4Go77YKzX7rJgBUBIOsOKVZV6mNyqxIRdbCaFVtnWb+pySym63dEZQN4Mwwpdy+rDr5zmQ/
OsEkmytoSyGFltt7yc+r6/FBNmBObLMYCT43B3SVicpG6QqgcopxlZKNvWlAosw63YW+30CGFrDt
tLH7SSlunczUPlF+ODFdd5MRxV4LkdCuOqt+iqgf36pyCzZa4WdUALhOZQVhYXb0gBvBT87qHIIE
uzflZYsnO4tkY+oJyovYZHPZk1leurbdinF0W1KThzo9+FqK5KHH6JRyFsQVQuiROydgYS1Dx0hm
kCjP9NZ51mWl/huzJh1ut7FqmqQZGuWeRA2QgDlGAsNEFhtWbsVfgR3Jj0kHngrtGKMWKMgpDYFN
F0XLcEjNU9untL7W0m/oZhhLlxUNnZQA+fQgWAdk2Suv7qgaZm7/jeU9TGRzi4ZKNAC4siSTiTDU
o0oVSZTDPMpS/7VFGQpKbzQHGzG5y0IpQbO2ay5lAxWVlDjQNGXvuAilYqI0IK1GGuG0h5XD7yAV
V8KFIunFgoQL2xavjO4SMbbmYu/Ki36wtXHQeFNLD5W5GmloACXuY9mJf9fjh1GasccBXksa8HuK
Qn4q3ySWaSUBlW1fIwjN1nAu6hsQOzN05H1EmUL4sBBrsScx9a4TwrU2yuchkuaySeWhZk5/37mW
dBBuGe8GXXYoci1LItl8XLvfAvKXawzKV4tdCLwnVY6Ad/Jam+5QtNSVs161gonuw9RituY3RQhe
qrJsr6rG6leJai4z0WDPQtjwEt+wXduCC+Cs9IyF5GbwyvewSVa1+xkMmHhd9O51UBgS4I7a20aV
HC4rlDi0+Rj+QKryUUg8eyKn/oNXZfesYtbcSZsIRbNQW+ai8uiFCD36Kqxtqh7AGjckGPzKqugu
SIiqTBfnklOvoqiQp64m1tPOkXK0ugzKiIbDXNfDedEYG4fSL3QfoknUogYJUec3q/TcpeaVT3Lc
Q62YJh8SU7XWsiOtG0+4hxvM/xQwayeSaX2JEsgCla4SN+By1MvYYQFJhNBfaracb5gp+YBrrqpv
WqfeYA+ogsvDedfAH5vbQXUli2UJptZCtEFMN2VWldswQo5Zd5JqCl9xMAlE0yNOJN0iniCQv/FQ
Ki26/tvvf3/pJ6+GkUgKT2Pmq7JhmEdeTQJTqpFpTvw1NsT2ts6tFHktW22m5HXuC1dmW5QSVZeH
0ZlmiXunYQt+fw/yT2NwyP2CUWEgKqRUj/PAkmAULeWs/VcpCV9QdSuvQG+EsMtFDihVmGLG5LQc
5FuAHkt2YM7K7aR2Tkgb+HOTmAtPk78gTFBtW8RyoYbphE0Ip4DfxeKsaWr5qm+QBf39bUtHocrR
MCEzoFqmLFlDLvQIniEFbCfBNRlfvZzBJwbas1U18gzhQUhCbCdbxYYORKYvP2nunOD9CvJ05c/E
bFcs3RSrokOIE5I210KdToi+WuvC6MKJb6JNgJjBVOI3wxU2pQcvk8R55yaX8EOJs7JwNpIJ94SN
hKFeRDP0U/RV6/TFjMipuWxMYn1NGcKzEqEXijjTQPMdPtpCGy+MBjZml1z1JgM+Os9sGyYWx6uv
DL0jn0MamVJcJEmrxC8mmd99iVVymy4VkdNA6Kp557TGItFMl31oUs8Kv86ohuyshVMpCzfR8jul
KSNq50Nj3qLbtbBV1ccjsfBWNachuteX1Lsp2SxXnXJqpziulv9MYaBbZF8EVdW2WHZtJgjI90om
wqEZZeoTw/c6YmH2A6Vy1qpRvW8Vfh9VS6Pv3HYrKHjTy7QoQRMTdVniMUhrOHQ9SINfRAVZXwhC
lLxGVysp3ZU+5NpUttuoX3ooTLrqqmicdt5AYcYSoMX3Fqzsl1ZdvWpQKUY4NbJ0KVEQd5sWeKo3
AJDY34ngZtd2d2XJaXDpZo006WrV64mWxFMtC6cd0ue3iiEgK5vBZdmIlhtPyFwId178OVYBMKBE
IUUb9DbxDWNp5jTfIBuP7otE1S/VuuinJSFoUZNuIbgfZI6oJkz6svibZeCoIGg3lFVoHwzC7xa0
e0cFYZVoW8xLw/6q556LN1XHk8AQrEUAAmkhiV5F0rmur3Vdq69VR0Lf03c2SUhpO87DolXr+3oQ
HKRy8SHiR/n9TPvZQOABWJoF4EDSZeMnghlFbvo+aJvgtfGqG2DD0r1kAXfPQRhPbez2rKvy8LaE
DQ2cRD2V5I6KNMmUpqWGCyMoqHoXhZT82ZoVCNrAUABB+vW90TxYifmlc7r0wSHn/3dgEet4bcVX
UWQyMYpiWioz73DHqEteERVIFrwKDsQ3PZSKTWJ8LEOfhQv60oXeyu3EFexkRc0O6SFgsfewDd8a
obWOJV1bjZupWlS2QtGC14tXcoNaVlKx35HQp5g4oCuNsim2ipSufAKHS8l0BiIOCmtgTLPWedOL
E8UulkgDvXQgxZ6UwAS4UuZbP7LzJbHh4CGqc8JmWJ+yah9//8sdIdjGcWWqbN5MUZPBulpHeJk+
qmAEaAP/1YzkYm4FusN6YlP2XZh3ipcGG72V9Dm1Uq+dgFBU1a6FrtA2UZvPqV6CgLhxt0or5lda
5KbwW0ufDYTrbxVTWKFYWAul+oliX9QgKdaYgV70JlkR1lOCKnB6+E523cf2n5VYYdRsNlXUuX60
qevZ5BVc5L//royfn35v8D8sobLJINUl/WgS5U2kFaYTx6+hpokzkLTNNdXAFkLbtWOsPJyem8gL
ZuBk4q3VO/dq6X6zs16eBqKsLULVcrbjQ2IR2oW5BxIDDWQl5VZ+VQV3mCp7lZrFExLM7ZVAuNcs
o7kn5NcIKrcQMBAepbrxWuXeblUIhzzG1qWlOmjah4J625Luuw7iJ89YIakRomaJjgN8OLGlTLTU
pNxVVD5mejW3ydErgSptECUHy1/WIky7qIRV4GZiyuNTg7WEuNel7fjutEI0ZFI48ZD8YIvVf9Ci
eNKpuoCoSQQFCAU6N9AZxFflwHrkRFaGhD2E4GBpuDGtEj4JXZjNSFHcgF9MruX2oSx775Itp0Oc
XqeoO4pTVIbrcAoQXJ72ykccFCCeRfNa6dXGynK0fLDWkIFPSCoGNyFO3aQH0Dr3UTyZRAMPv67l
SBVn8TUepLUx9cTbkMRKJmWgapeSa7frzuy+tV4lk3WIpbU9KLracvzqVhkUDsQxJ4gGtFcpKh12
hi5lCbdfiylcaLgplMgR8BAhrRlCoao2RODq2pggPbNp6xxSMT/8pKs5mpaDAq9sEnMDM0RtjLQp
3K7YqvU3EvTlTYj3MIEeYwXXW7NU7Tz4BNB/befEiJPuixkKzhWbnmzROrB650DrJn4H6xCxcXGj
DQ9USE9QaE2vHDv9AvfOa04d+KWUaNcQO6sf1KpqLw3YVBt4aW9kD0hlq0UvcZVvVR1W+tJ0bht0
tm4hS50WUvQB5Yjkm+GwFurXxPaNx1jq9UlH6mETi/J1q0nyfSe5y85Mg9uGHQ+cZ115iVkivt24
DRJCLpW04PUudY/QP/SkLMZpZM19lvINiPdu61SEqnrTKm4d9M/+xr80fvJxDV3SFI39o2FJ4A2P
7HCNMiWjTq1edeRjpoHb4fZE1GWZVoUNxWW4Mc2MAVksZLTc04nvQOShS87MRZhxqXv9S9R62jIM
IJz3NYjH/yTqYUygybJWgT9EqPDjWf+uUIikGAQqPEycs6U2YxLocYP6i61PZIUyaafpzJnkdND3
R013JRZ/BmF8qQD6/ABFQIKAYFxtYa/SFn4ifRvZYKgaWaJdoqy0lhwQ9GXBU1TU4YzSMVaRymVj
zmc1kactqImRlxQPUBvqeMmmgVQrGPQ+4yKv7itflqZ9/RCR+YJ3rfXnYgw1kNvHr60J0khv63Lp
2CSUgmEI27l3Xft1t/V07bbs03y3q/8/B6xxxcgi95JAKwYYrDw6/OdDEvH/f4f3fL/m8B3/3Hov
ZCSTb+Vvr1q+JtfP0WtxfNFBy3z6/u5mz+XzwcE8Lr2yu6te8+7Da1GF5e/P7r4H5HhDQyMr3kPy
UxP/0kVvLHu/buiP1/G+Hrr09b/+8fw18uKZV5S591L+Y39qQPpLlsZC9J2w73tT49f5XRPhM9+6
+krbinphWmxhFIkwwPDHDAmT2NmfhuX/gtiApGG2qFLhTxs/8F13/lUv/P4LvnX2btB8v/OD3jz4
Bi9JFZfDj8T4jd93AspO/1ofHLXwrg+sC20oiAdtf/TlrQsRIjSArvvOIYRGb/////J/PQJEkSDT
aSNAvjB0nYCUCGxo+KPB9yPA1C9MFaQv+/TdCMHXPa9OIH6gnzoPVPnCUixZHb7nr3rB0C50zmg6
m/7xj6FyXr1g6AMd3GlDwbzAAOChqvtOoFffDwXmwYWmGgQud4PunCaCpe4s05FB+Z+ZwjEYTnR2
9xMz2w++vSRdMFHgT9FIK/O3G3Nn1AkaZurUIWBcyNSe4zzurcHxEJCsCx3WJrbi0q6Xzm0eEJAb
QtknTQRVu1DoBBXX8ZdDQbcuZGyOKpIZHv92S9AZDQXDGFby0zpBuiA/hPuM//w23t/PB4OFg8Qo
ZKH/Wz7BXy6LJlRPJ357hbWfemgSa/shwMw6+PbahcqOUqUiaDcEzq4TIEKSCLqcNgZ0JsKYHtq7
f0fmwFIvmG/ox8i7TzqjGWBJyqlmQGE9hCqNTOne9TlaEQwD/5AKTeozz3UMqPLJvaCKFyobAMaB
sbMDxw4idkC0FG3Ihez+xkF3RkOBGsMhu33STJDNCw34D4noI0NgskMyUaclC/u9e/ikM/r6VIaJ
p359hR+ZkmEYw/a/8XEv4BZoeMgk8na9cHb+McTfA9ndSYOAXiCKNUz4XxsEU7mgvAWgAlHv8e/8
/GQ4+3c39e87yqp6QVZDJFW0n/BHMQNJUhkMMFUzGs7OFPD7nbwsGBcwcJOBHXhu3/sEpnYhQ7Yv
UuG0myVn5xaSiRpioCdNAtYDiZ+eSLa4+5bHvWBd8DE6C8KbrTi7QaCien9iL+AfskcCOLXvhGHn
dTAWdMaCBDbA2nvPZzgWSPee2AuETdgDwTSiqt8N3vtesBRCa6JIcmx//vyWBR2xgxN7AT8RRgDW
BOb++HfsJZsYTCKJBBl3M+b84oiouZ66LCjiBXQDbJq0IwfRkogxD8oS5n6unN1UQOfUOjV4xqpo
DmAFuPd+bRY1tssiBmMwG8Pf2U0FvLeTDcKwZRoWR+3IHBo6mwSJ+BqqaePf2XlGsqgNpNKnLY3y
BbEx/D9+6V8ZAoMIIvUDgELOzgKwSTg5WsCPjxAAmSIyJuMfi+zBasBWyaA+GddgNwjObgoQ9ZNP
NQR4BkB/AIO8yxq97wVpiCMbmENZP7vvL0twhp06CYiKEDOULLZB49/RckAZDbsoRpuunN1CABJV
Otk/VkmZEhyGYXs3yo+iRsyNC6IyhNUGmNCZhQqgGzv59yduTH5AMYxdmmSIPbwf/5Z1gZsw7KD/
l1PKfxk+VghknDoKsIUkVaHgY9Eb/45GgSmSR1EMhdqG77PkzMYCYd2Tc2rYQhhnGeu/XhDRDyRU
oClDZG3shp0rfk7Bs8FnO9UiKhdIU+gSQdLvv/X7GYFbgLGA1vItBX92YRNS7CdHUIGaQK2nkDnc
24Wf1gX9AoQWM2KAV57bXEDH4dRRQNyELweH96+9I4OoGfFVpAp3BsM6u9WBstF9ru/fDx4qGnAS
TKJo7q3/0eoA3ERRFXLQZzwXdOnkiAFACqQmDMqJf7k6GMTQTE0dBBl3FuPsLALYdvnkGQHohn2w
DEZz1wtHkUS8hAsWBgo/xH03nZ9d0IeCidM2jQZJA8ibTKzD7u/QXxr8RQLKpFjfDMO59QJyS6ej
byS+5MCsSbLuzRN4v0biNSqAswix7f2pnYN2Tp4CZu3UAALWUQNwSER11wkDxuigF5gQLJGi+La3
2DnrZ9ULODqnzggFMB4UYCDafj0jZBG7wEjZozzO6euTBD11EJBgMS0gWHvTPwLN3g8CYAemYppD
tPm72Twzd2lAlJ46CIiSUE5jvcWKjpHJg9Ms4UQMiLzxb9ftZzQWhmDCyblGpoJI0JQI9c4iHDnN
bCMpMGPtIII9/p1dSIk9zx4c9O87jcTWqdMe5AuPvj4YNB3/AcLA/dp5digs6qtPngoKVp8wgjj8
0uPfcS8Qa8AamOobbvcMewEh+lMNAn4SJp+Qyl/E1cZVYcjv78PPuw88J4Og6+bJZpFdImOdUbU3
/keJFtMizYTVBH/xfaz8q4vDv9BV32tbYFoLv46lL95r8a5+5m8veKsL+bmBd5UtQ1HHwYVDJcyu
6R+VMf88COCNiKt3J98QWOPn7N++/4I/f/TBZ719q7cXL73X/Dl/cbvxRLe/zaHs6L/+8d/h85fn
6Pl9QQqGmvn5405+KuD5vlv4m4aL4KjdAdd8cru51yfxYcMjdv70hoPnuHgu3m7xR4HSqS1Pn0Pv
W5LH3sFd78DuJ7cNfXn+/DV5f9e7SorTW6bc96X0IEU5aHwEZp/a+Ow1fG6e89f3Le9Azye3vK8z
+yP59scUTu3oy2G372C1p34KZFG59/Xg99yDNE9tmYLA3Dm85T3y79SWL+lxz3vf45IC5vHthV/W
6v1LU3319dk9GIDSDqR36g2vQsgDIRV8u8NxRu4AYCc3DSvU85EV2YGqTm45aQ6HBSQrxJlObXbz
s23aAX9ObpgGqpege7vFsZN3IMNTm75KKq/4qZt3SJ1T295CoXxgPfZlM6e3izrzc/z1fXfscSWn
N10Uzy9uVbyW5cGY3iM3Tm7fe3E95/mwuHQHDDq9adYC2GUORva+PuP0tovC4z9ND2zTHvT9n2g9
qfLjpgeoyMlNJ+heHNqQPfzg1JavX7/kz0feE+izIbN9etP18+G6RSp/SJOe3nDzx+VzlBaud7is
0/6QgPxPtL9+zYvXA0tFXm/Ia/0nGt++tt7LwTK2Txr+Jxp/SvLg7TYHC7sv+T256SQv3T+mz3nC
Snk4OUFwSG+f+O8v7dfjB8wgCT2a+0AM2Ameev83rnfY47tyn5ObDUI8ksNdDRxxQ3T75KbzVxQW
39oZf0p1DBif2vDtaxwXXVg/H20T5F1A9tTmP7jJ19c/VsVPa9su0nlq8/dJ9RcDcR9E/M98wM8D
cQ94OrX5B3r/tSheD1yKfbr49Lbbw13lPt10arsfy2f3/UDcY/9ObfbTax6xsh20vAuBntyyx87m
aHjvw4unNv34zLoDVeXh1ASnOUTtTm78tSj/+PSrm9/hrE5u3ytekrjwDsyKsou1ndx2l0C+4rx1
wmCw9pnv37f8q0jT96LAn+NPb3Qov3rbYXBtuOIlfH3O//n/AAAA//8=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Country wise Sales Distribution</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Country wise Sales Distribution</a:t>
          </a:r>
        </a:p>
      </cx:txPr>
    </cx:title>
    <cx:plotArea>
      <cx:plotAreaRegion>
        <cx:series layoutId="regionMap" uniqueId="{202238FC-94C2-46F3-8174-C8B00DB78B8C}">
          <cx:dataId val="0"/>
          <cx:layoutPr>
            <cx:geography cultureLanguage="en-US" cultureRegion="IN" attribution="Powered by Bing">
              <cx:geoCache provider="{E9337A44-BEBE-4D9F-B70C-5C5E7DAFC167}">
                <cx:binary>3H1pc9u40u5fSeXzpYdYCICnzrxVA1Kr5S121i8s2XG4EyQBrr/+bXmLzVFOfGp869YVZ8oztgSq
gYfd/fQC6N83/b9usttt/a7Ps0L/66b/831kTPmvP/7QN9FtvtVHeXxTK61+mKMblf+hfvyIb27/
+F5vu7gI/8A2on/cRNva3Pbv/+ffcLfwVm3UzdbEqrhobuvhw61uMqP/w2t7X3p3o5rC7IaHcKc/
338sYnP7/d2l2Zpb/f7d9nseF36sTR3fGPTn+9Pb7t36tta3w/t3t4WJzXA1lLd/vn/xvvfv/ph+
1t/kepeB6Kb5DmOpfYSIa7sOQfbdhd+/y1QRPrxscXrEuHBgCdz7iz5+9uk2h/Gvk+lOou337/Wt
1jCtu/++HPtiDvDS+v1vFifWyrtfPU/tJvLx8m7mf7xE53/+PfkDrMXkL88AnC7c7176jYgv5gT4
/ZVtr7f59nEB/zl4BB9xxihmtnsPHnkJnmBHgtqEYBs/oPf42ffgvUKg/cg9DXwxRZjh5gBh+zwo
0MPwcen+OWwUHwEcDDPk3MMiXsKGbH7kOIhSx7bv3/D42fewvUKg/bA9DZzA9vnrAcK2yrK4UDHY
0be0lZgi6jgPsExwE+4RooIRRzzg6j5+9j1ur5FoP3A/R06QWx2iwv1Vx6Mq3tJO0iPsEowFovf6
xCcKh9AR2FHHZQ67M6ToJXCvEGg/bk8DJ7D99e0AFc7bZvEPVRfxWyLHj7BDGXPRg4cDZJ7TE4Tc
I4Y45og+EJSXyL1Opv3gPR87wc/76wDwe24WXxDR/5JCEvfIsYnDbYe9BMd1j2wkCEX2gz0Etbv/
0Ht7OKG7v5ZnPz6T4S+m8Dcu/f8hXfRvs223rW8fF+2fEw9AyrYFZ5j8dFDPtYk7R5QJRgkS93bS
efzse8BeI9F+rH6OnGiSPzsATXoxJyD6x9tCb9+QeBBxRAXl2OX8nudPrKArjogAVQMtfPJvzxXt
9/LsR+1x3Iv5wfQg1Do4bfurTt8aNXoEagSg/ILmu/iIEhc5jiPuUZ1o22sk2o/bz5ET5P76cIDI
bVQT63j7poTRPnIFJESEM4moXQSYIgFU8iEEmKRDXiXLftCeDZ2gtjkEtvFiTmAjPZWpevtdPXqY
N/BuAsJqAcEZxXutJNCQI4dyQRiA+tw8vkaU/Zj9HPliejC7swNUtMWtqsM3Zff4iFGBhQDXdndN
4jJBjiilhFP7wUJOgHuFQPtxexo4gW1xmJpWFLc3Jr5pzONz/8+VjaIjhzvIIQSSVLtrQkk4pCYJ
QIvwxKt56lXS7MftxeAJdt7VAarc+W1R6CFrt28aVUPSX7gQVD9o1d/B40eCCLGjm/d6CYmu5wbz
tVLtB/Hl6AmK54eogSdbrbc3UaNvjdGPS/kGOoiPIPUB5pGT/ToIWS0bQnMiJoH3q+XZD+Bk+ATB
k8NEMC5u3xA554hAVos6zwK254E4c48wYoja/CFhOaGZJ9vfiPMr4O6GTQE7xBD8sWz6Tv14Byyt
ya/flLgA1bQp59zZT1w4h8wX2xGbh4B84gT/W+n2w7n/LhN0fe8A3eJKdds31EZ8BIrGHE7pvR0F
mvlcG10CCU7bZsh+eB3ynM/d4e+k2Y/e/agJWqtDNJ5ziPTi728IGBZHjgsVUkygwvYcKQEpFcEJ
xeLBI04ChldIsh+sp4ETvOaHWH87S7NtpN60UQEibygEgI7dK9g0WnCh4G3vMOP8nnBOKqevkWg/
cD9HTpA7Oz5Eu/gdgHs0Tm9AMCnklV2bQ9H7KQ54rm4IQXeQ4xIOKZfHT30odf9OkP1ore6HTaBa
+QcI1a5x6uS2j2/eEC9CjyhGBIqh92Vse+LIkM2OEOiZawv0Eq/XSbMftOdjJ8idnhwgcqvi+xtn
m90jqG+7HNrwnqzfczWDNi5IpAibuQ/mcxINvEKg/cg9DZzAtjo9QNhOb6/rrU7fkIbscmDQeUA4
f1C3Se8k1L+hiLDLbe4v8LxGov3A/Rw5Qe70EGO5YyDbzU06PJqsf+7YCPANzAmGaveEQDqgapD2
Aqpyr4oTVXuNKPsh+zlyAtnx1wNUtpNtPWTb4vsbQgYh9w4zZ0L5OTviNoL2LvchVTKh/K+RZD9i
P0dOEDs5RD5yEkNeXivzlvaRQZbLRVDkfrB/QDqe+zWXHiEXWD905j0+J/fs8VWy/AK0n9OYonaI
Tu0kvonicFs8rt8/N40UuhYgo+xysZ/zCwcKOzaQlR1l2V2TZMhrJPoVdI9zmSK3OkALuWPNy21e
6ih+yxYvSo6YcBhyH+tykxCA7+p20AEGXPM+FJ+o3qvF2o/hZPgEyNPlAQJ5Emu9+7cs47fTwt3O
Dgytek+d5BOvB63m0KuMIe5+6HX4mxa+Sqj9IL6Y0QTCk8sDhVA19VviBx15jENjFzS/3l3T0AAS
lZxDJ4rz0Gm5B7/fSfRr8O5HTpE7xJaUz7G+UYWO39YBMuLChjjYVXV/vWQtoHoQOUD62d2fY36V
SPuxezZ0At7nQ3SBJ6owb9q2R6HsBg0pyIWOobtr4vyQDWaTQt2AkUlc9wpR9kP2NHAC2MnVAdrJ
09t2+5Z1HOhHJw6jECPsb2BAiIGbc8iu1nOH59+ylr+TZz9oj/OYYHb66QAxu1SNid752/RtQzvI
NBNoUAAueW8jJ517ANcRJjYgyyaa9lp59iP3cvQEv8tDjMtPVf1/Az8OnZWMQB0AXN3d9dLJ7fCD
FBhE5g9RHvDP5yXv10q1H8WXoyconh4kihDtfVV1+riKbxCnwyZi4mK62929z9fBXh6ID2BP1uOe
xwnD3EVqv5PoF+g9jZwi9/UA7ef9s+ptawXbid8wOUagJE6gdOpAMuXumlhQDpuJhUMRh8LP3TUN
1O/swmvk+gWKk/FTLL0DxPIsit+w2gpdtBR270CK82FX1oRtQjMK9M9ChPcLG/o7afbjdj9qgtbZ
ISZWzurbUL1lYEfAYgrY30geajvg056noxG24dgFgRCZ0MzfC/ILqB4mMAXrwwGq1ocITmF5t9Jv
W/SBCit0UUKw/ZAlcSflul02EwmojMPe/bsLVPA5TXmtVPvxezl6guKHQ4zIr277N923ioBEEkFB
p+592LQABPEf8BfYZ/DQRgvwPofvt+Lsx+1h2ASwqy8HqHb38dBrWMB/dywUAVtpQ0kVPyI39W27
HSSwLQvBAQx314Rdvl6u/RBOx0+wvDxEdvJ5C7WgIjRv6vMgzgOH5nDxizj9zufBJrzHRPXE9b1O
pv0YPh87we/zXweoi1ewVwvON7t9w30iECQICrbRBh/3GAQ8pyzQGUYogRNSflHNe5VI+9F7NnQC
3tUhFtI/mm306Hz+eXC+S2zCxiwA7eeBDM9xA7O5O1YPY8wmhvN3cuwH637UBKePh5iC/nRb51A2
eDuooN/Bhm088M/ExcEOVgZntLkM+mXvrskenldIsh+sp4ETvD4dJF4xbBl/082ru9496Peyd/zj
7priJo4YMEpBH48BmOL2Col+AdzTyClyh+jOPt9q8+7T05TvefkbmEaAh2IgJIDh3TXJewkbDvQi
HHrUH2IGgPd5TPBqsfZjOBk+AfLz/6MK0K+PJH06u9Xfmu3s7tDXZ6eS/udX71YAjqqdDH1Yzr1Q
3q/06vuf7zFBCKB5Okx2d5MXQOwSyC9Po3027HarzZ/vLb4LIzDjLpziAJ2bkO18/66D52r3EuQ/
Hfi7wBBkwD7J9++KXUYSTqRF0DqBQIGx42LokaD0/Tu9K2L9+R7OQXLhbjuvCq0vCLZYPh3He66y
AbJFTwvy8Pu7osnPVVwY/ed7hDncqrx/405Wh7qwPRq6NKALUcCLkGmF12+2H4CF797/f3BVFzlp
nHqp+96ro8E6GY0uZOj2kZfUdefpMKayqImZVXl0ZdUs8K04z9c6N36TBtVV6JoPTVjZfmKSdFPo
rvTizhiZ1pmWvdCul2Qqmeu+RFI07BvN++A4iO3TWvXOHA0jWQcOWyFbp6vKZeWCfEm6vD52tRqk
ymkAP5rYR6bN57Rxc5/gIZFuTIbLahug5LoWKrnQFKczqvlpkY/dBuoQn7CqlNdZbnWc6TbwtXZL
L0ssax51Fl00WXkuCmNORZtdiXI8GZxWL+o+1Ksww9Ky7U/QjGvNotSNvagffsRF7beh11RNKHHZ
hx6z6NpQXcmqCfQi7POzNnaDq6agN1aXfKuIqxbKFu15laR+WRm1MlkrpIXk2AzpmqcFkTaOE+8E
/L1UmCQnSW3FvrZr7QutRpn2Kp8PKrRWNS2ukhHxeUXTfOaQWga0Gn03TPJFHXYfh6bOl0W3EEFX
LHAHdy5Z1slwd7ryEA+tp5S9bq3wS1iOudS1e1UzjGXEr1SVDDLv4k0e6WBdVdIqonjBynqeN5R7
VYxcr1SjmSVtcOUgrqXVVeWsaBwvQRh+q20ziwbkta4Lf4ZF9OuWxl4WFq1fafyNxkUibVJ4zZAs
TUfhfyqTSG1M44lMeyrppOF9Pucl3DwL0uOMsK/GbYoFIZ7qjPqg7BjWLW+Jp+vWzNowlTS3B8l2
IzrGrVkSWEyKBJXSTeBvea+0bxx9bsywtDEsR+2Wrqd7K/ZaGvpj/cm2egAlWg0G5CRECb936XJs
xk9FVGbSGbOZSDiR48DrS+PEsouDEzRythGp2XQdUnM64M4fnCCUBLWul6bdGqf9zOp5sRhaWN42
/4h5/8GtazZPhpLIOF0Pws0kaZGZjR2oRgkPXYzIptVxPCPBMh0r4TfOWkXjJ9zDo1bTbAHPcD/H
GQ68QNpmFGuTJ2YWjtWKRJ2X9K5YhG4+zsfKGwqUScpR7GOlhc+b2mMdsc6GOP1SjGcK9o4eZ1Xc
e9xkp8QZe8/RXHY90jJ1q0RWXQzPfNtdM/alTFB72VifHTQmO1DHNW0sAJVZi6ROxKY3sEjpGH1p
dGKtSTeOsh5CtqJEJbMcq0WUYPWp4umch5ot+rgrlr0CCFhVOCuF6ssQHoWNCOzSs42YoyCpL3Bg
e3mN2gXLzYWqG7wIcNDKnupE8tyMJ1mWChkx269rq1wEtSVd0nsoTtOFChRZuBXzuhIennxG27b3
LIzGZZ2XGyuoZdRGwstI73pDXscz0zC/VO6SjJnPBP6GjHNREzAkcZ1dDt0YbkAU7oXnQ241XikK
fSlIKPlQux7ibTYLmkHN4RiRzLd1c8tU4PqJsOFhceBtBnfOPLWYuwh46Y19d5WFWSTjvm1lkEXa
c2MXzKImUqG2WJS0vOh5p2RfdK7X5tl13EbMy4fkuwrTxKNhdZXqIJOBkxlvtAHepO5sCSg0Ptep
I+uit+YO8VoLNUv6IxQqngcd4CzccTn0aD3yGkkndrPNYDTxSh6lc8HbyyxDocxIOc7amhI/U+KT
xTp4RAUaL9Ji1nXWbWqnH8NxED6y2hXJWyMjre1ZwRdhpW6FKpZlUDjH2LZmIoqvrT4vJIuypUlL
vGIaKYlVel1raxZ34bxrY+Lb3GrhgUat55SgQDVOz5SpYo9GAehpnyvfacQ8jfvjrOb5jO3e1Ici
hxUqluGYEymqzF2kDvJFwQbf6RI6S5atlsU3TLD2wqghsh8qKrMwvxJNMc47MmxcAo9CoWbWqghc
AzaOClnzqjlJkXsq8iqUXRckPlVlMG8KHksVd4mXKa39Lg5vE6tcNs3OqMbfw6g9Ccuq9SzLbn0L
qZkWg5kVVj74HYsbqXu6MC21ZmnYgNmyisArVHia2mSUrHCcOYvFj5hbeMMUbhdjwb7q0mabCmk8
z/KwlD0J7NM+rhaE5npW5ySVA8vQJojHyGtIm81zbKpzPMSeLjJrGdblRcppecZbK94UWbiIdE5s
ibXx3ZFf9I3drjp4cSPCap2jOr2odcllAl7FUla1oKEVXLRmOHVJUh07PE7nRSy+9xZZhxYOTgYT
9YuqwT9GnDibIIdJFDhLJI4rfVLpol6PKZgmA+pZYFrAAxeTWSWaY636r3boDvN0dHaPwTKPjO31
SSDztkg9uvNbjSjmbqJP6dCbmRXA+4YKbB1fW1YEeq/YacSaRJLetmUQXYO3b71kd7s+by/7etva
dS7bdAylaHtbjnaVzpu6Rx5X8Qd3NOk6bE6aIawXQM1gwnH0UVd1NM9N3nihbXXenTKOTSTb0mC/
7oJZr6Led0Q4K1M6LmnbpzLpR4/16GuGQ3fBMveUB/0wd+tPWFvc61xbyyHMPVWDqbHhtvAUp3KM
+9OmsMclYsENRG+2LAYRe6QTgSw6nUtE+dKF9ZQ5T+wlaeMPxhI+I80l7/mCsgx7pouNR11nO2Jx
BW6o9QtDOjmILvabpu9ngha9NGnb+mllNX5VdHgmNPoBjhnypMNp0gzWvGbNaZ6g5aBJJmNjsER5
/ZUQAw8GWNs0KDcapcOcirr1xgFd50H6WVEXbwKghTtXRqLCrHHcS6sEguR0Ffd78OYcZZnPbbwo
CAvWKKJKdqbwg8EtpYiteZx81bFdzYqkR3PTRFcu1adkiKN55w4wMVhcLw0GJUdlDX5W0s+l1Say
s5QjYzj5btWLs3o09YlCznyI8NqOIk+DkQNuYu1MZzGLXNzMsnKFsM9obfnRYB+DL4y9hIVcliVT
G2tgAGjT9Z7NKjKjwu1W4BRrmalYndUaBzIbB/fDIMyNGOklK4P2HDnJvNaJ+JAXl8oMlmQ41scp
irvjroyk2zgbBb45B9/4oRgJLFFq3GVtZ2QRmnlsJ67MYx6fl7Rq1mE6gkUNPUHr0scs6K5qSMJs
0op8T4JivEzVZui1fdn060SH7dXdj65MPg79kJx2XLdXtC+YBw63XQZhlc2Yjcd5OAb2oqwT5cVR
6TsM7mRoWVxYFjh6RbGvmIPABsawEFVBVkFpHDkoG5y2E1yBS1SnNAjsedhG1Sxyen5lh5ivUsoz
TyRp7hWj4SsSYOfEVONX1jvuDBWDNdNNhz4AV5ZunjtXtjM4V0Gazu0C6Yv7P7lRAg+5XRwPQymd
yNCrNATl0JVqlyoqbF93FV4MljXMSNbgeROZ/iOyQH1RFiRzJ4cpRD29cYYo9aMOwMXGglnc6NJ1
fNzj4qSwy0CGJYtP3Ryva0cmLR83qV7HY5eCuqax19mp34SOF7dVKgt7JbgaZxbgJjeViMQHhMZO
UtZ+zLKMS0XqwSMlmveYXgw8PeNNF3jWaK3Lrk68IkThUjts8MbOXEEPp+dWWn9ifcy9Ol2xwm1n
XRO4QPjLwA+K+FMWDvWS4i6VuVVFS3Bx8bzrMiRjhT53di1p1FWLDEMEEDTqC0uDbGYRcCVRi5cG
L+pxiLyw7mXSVAvlHhd5tejBa62QW3zspNUvUhbCEkRLp2GLnMEKIaALy6LGzSkEHBdF2MxzxMHp
ua3tN+DspMmkTUU7S8qGz6NY0HlC+0yall/lfZHNu7jm3mhUtXDycF7H7rCuMLrOwFD4OTVI5kQr
mTF63IDemEL0MizGcl54FhWwIsjxhnFMvsRNAgRRNf3OsFazMLYt2TPhDX1j/KQbUmn37ffkm2Zj
fgFchMsWHmaR1huHXMEZDPoYDiNKfLNjKK1VbmrMr4rcrc6qsVg4kXMN5NzM6OjaAHWzTt3uWqcl
uQBzc1xXLPJS3BGPCVNIF4X1BqKpHjEbeA8my9bCxssZxJU8/ZFHnfZ6BirAqvTSTvACO8NKADeR
wnUgOCbi1mGgGzZEk7nusa+rciksMbfy7qKP7XzZY1DdvpBxRAZJv4QOPSFhrBctY8o3ul6hcBj9
Glic7xTJpROhL6IERPI0ZbM255KIkMqgDU+KsQe62GaXgWo3Vh18EwyClbjXl20R1L4ezPcQ/O7Y
ceGZvCi9luMvooIANS1ZOBv7cpA6itJl3PJvQ9lCFNvjZmXacJw5NDxnlml8N8s7T5iUeTGDKMLO
hL3BQCRgdqGWFU6aTTy2fthZfKXFPAtD8qECbgJuEMuhE8Blw/hHGao51mO7qOKglFWm/DL6znnn
LEymlJcJ3C8TRtslB4l9xMB1B2nUydwUtvT6DMI0GkF4qzifdW6Xe24TfExDwb02rVf96HCIoDr3
uO4TeCkqgVFaw1U7ikVgk8yH0/zQMmhzvyvd8tgNyw1DuTnrFP0qMJEsjvApVYovUxWeDVlmrbQ2
J4HdtB5jA/chnVp6xuX5WTeys6qHoM9Fagv04CblOJUI4geXLXmvxiUfy2Ob66swjTsPKFztd9Qq
ZZY2xguhPV+O1PrkFI616EC5ZF+BuYhxBB4/z8HN1QxYS4VmSYrASOoM+1aoU68o43SB0ryZMRTl
XsINPxkxPtFjnG6c+prxxhzTqDkhlVjHSQO0AbPotMBNNwN2WK3cGOxDU41i1XRN70NqqfN4AJRa
VNZSYWB5qTlhVnUSgT9awRMZwBOKTgJIY/kcsVWDAiEL1LVysErQ0cb9CJtbKx8I1m2RlNej1acr
MMDMw6CxftQCC+tMjL0maTOZu/aVU92ImiYyGJtimVeVz0YnB5IAwtlFsVCa1Yu2aTwGgQwdLVCm
0f6KC+Sue1cp6XQEz9MIXHnYAGukASXHBdXnIW6QV9XZVxUvyoEpz6qVmrPQx+LD0Gi2pDZXs6wW
jSyjXkZ2lMpGBUS2ozbSUODZY1iv+3ZWVnSQgz7OUjDlwMKQDWnCMJK49uO2M35FIcDLtLsY3SgE
nlKEUml0klYZujjVQ7+AwPUTeK4f7QBTcFP3oiIsk4ndyESDcgdhAymqDvJUvSiWWrlkZrrc9iyb
XuZ1EHqcAiUf7Qh5uP+cRba9aEy/QAgyaLUpgDCMtxQXFmhi/C0AAl5YhbsAOrJtjdKeQ8CxXyQq
+Oa0qZGiCHNJMggmHC3Aaoz0poU4vEmaekZYqT07uqYoRxKL3vIbCyiaUH02IzqejwaoIYR+M5WH
+bxtzhzeXJpaHbOsT5YIqJCfUG1mOXLOx96Atqc09KIq+RRriGUaoAayKdJg7aR5KhX/NnK7/pqe
FdR2vEDVkZ+xxsxH6yYykJbS4TdE4AYu8PxFYSkfdWU4c8l4zotW+C2J5dhC9AoVKQgOwmSci6qA
sATSWbN6cGdF79A5RJTaQyOQJqJtr+staxZmyfUYQciMbUjFDCo5LphxvbwJ8l1+DdJoZXA1OCP1
hjj/fBfFJVUjfIucBuDMFmM4NL5j/IzCOt+FEkIHcFdgjFH10dR2P+8Vd2dd2K+j8aLDkLaxVGN5
OhNg+2KZ6zGTYVIVHrCJekENk+WO95fJCE9RFRxDeObMAwPqWwEr3OXQ7LEmModUTc6LcqnsLJYh
uP6ZrjokWc7alTb0OrFaCO87e00jiJELrHIp8hXPLi3kfKmHSHk2h5C4qDLIhWE/3KUqh7aOvN4O
w+WYs0vXpJafdi2WYVahZUirq0Hw8LhJ8vNgqMBtR1UGz3de+nEZnGUQOJ20aigWYRDedFkTrQOd
XdJmyI5xklwY1m2aNsKbWoeNZyDwnkGWZJRFD0kXN42GDzmJPzdVC7OEUCPT5bGOe3GsWBN5g6q6
eYOadRCUmRflKJK07C/jUcw6eEZ04habcChkLZADJ1dBWv6hZvAi8X2jyqGOw+jhq+iefv2fK5XD
v3djfv5x9012P3+Djdv13Vfg/cd3wcnJuz36evqmnTRP9/r5JWu7qsGTqJM6xP2X5v2iSPEfX3xd
BQPqR1A7+nUB4+lLzH4WPe6HPBQvxO78fvj+NDgn96lG8VC8EPCFDByOn4PmbPgWL/gJjWsP5Qto
2YBjzBy+O/gfjviEjfQ/yxewJwYa9mFvIWNwEhqc/f9flS+gNedl8cKB0vRODBvSOTac1/uyeAH5
Xkw1odbS5Madg4lLPDK6x1bcqWUZzlFeggWuQluGOoesUcZjb2yD1H+2ZvuqKPvE4FDa2RXK7d3J
+C/FGJGuh3ZsrWVVqlIOGRbHJmiuuba/u4XxwyrBMtalNWtS4DLGthI/wj1Z/kYMKBhNV8OFTic4
+4+4fHey6ksxwJUl2m0hiWzXtPSDjGazAVl4ZQUeafmq69SXlAXnLHa/ZAPkTSNlvBLlWI5FYS00
adtT+DLIavYbsWBXzd8Eg2ImfNUbfIkk7LaBs0peCtan2qkQr4Mlb0G/c7tRC5pUZ0hFYpPD+aGy
72nvqyiy1vWIbciv9sjvE0yBRO48TdsyNYNddGwRNOG6hYztBvVZveF8kfaB2GhcjEvHzc87helm
ePqRlbz2I6eD8ssghlnRKcdr3Kg/G6t4WMfW8Dmo8vK4DyCgIrGlTsLBSiVT9q1VCbamF074oXLA
0rl9txgYBA7W2FmrEBU/3ED0Ht35oCpIZtroJa+ykwBlGgJxEnltDUTLzvX3tnehmAA1MZh2cWIn
46VQdTC3hpsgNB7RiZpDoouH6wDIx0JwIM3p0B6H6QqJmYrb1jMsJ/PKqk558t0d0nOadBGwF0h8
upUZJQHrf1zg7ioI22QumobNtHtsW0AfMS42mU3ZHLlJIx2+hNZwqI3FabKqo8Jnrc5kOkDAh7mv
gmwlIrTMEhArzX8MlZ2vrJJVkOlxb80OkCLqT7r4cw4B76I3wHLGEFKtLAl9qFpkXqfpGs46MX5s
xKJrUbCohvi2yK1Q9pzNIFL7wYvxXLnheQWVnYQGWPZtdZFcFll13fG89nRb1F6iXB/CRHOW6kGO
ZdzBu1xfh84A5Kc0Hq/bTZjThbYiyME04yAtSuekxudjUC95kYYSuc4lIowtMEpWbRMli7CtO2CG
kCPOu4+wXWGU1lA1UKsJs3XZV9dw8uk84OdQ4PkW8tGalw6BImAUfHb7OPNL1APjJPaF6c0pT7Nb
RAcqTU4SWecj9zTpO2l3beQX/CsqL2OU99Ithvgssa/DtiRe6vhcjNKOgCnldm8vSNrd9iqFzDfE
31CbRIsi55BXLLNszkXj5UHRQ54S6bkIG3JO82L0szqCp2KIFn1dAxvL2c0Q7qLrBBlPDd2PjGHq
pWiA7FVjCYkY1Gp1U+ULlEEGisQhB0JXOicQN24coL8+JGwdMAG4XroZWauGOH7EaLO2HPhB/5e9
L9uOVFe2/ZX7A5xBIyF4JSH7xk25XOUXRrVI9D1IX38nSi+ny2vtvc59vy8qKRQ05QQpYsaMAAHs
PNBdM52G/a0pek7DJhV1oGUGbb5LkSvEfOYef01+cZOOrtuk7vdaNCatnQd6rJt+KJ8s387fqWh5
thyvj7gdq2W3oe61dFab1KDbAWnx+9IehYIpSJ6TmLuRlg1SlXvdI7ZiEZH5s81LS0W90ZT7SZCq
O9wUrSmFEdQyN9TTuql8i6uV7uKR8bPlT9quSsNC/HK56lV4bbWW8BGXUpNDrge1y4Vup1Pu4AGm
1Ye+uxNpmnwbSyvqOzMJSGOl1zu83ZuXGF4WXK+jpVLfvD490zemu42+XSwh5SqNBRCs3Axo6v8a
HILHy8DjaSTW9ymTTmATvDwJ7eWqTZpDzxNvPabxXQewZZrMOAI2HrZzO+35PH4SpPtZDJcxluln
cMWOZeHuy6kc71mjPhNn+N3P077OK/jq1EBoquZ9lMuhQEitUwHeC3NnYGEPrCTxznnbbmMzeSCG
a0dUABAcWfqQOnGQus4lzkx/C7D/3k48fzOWw0ue+xEbOFz3riUh93PEEgDvbSyPnHkp42NZvqDY
42muvSzsU6DGWL+nIPbrX0Cv8qB0223pwEGP7XZeCZrC7DStR780xaYa67Mxx3yveL4jo1SfbKfa
xEb3o2MyUoLYUVsCIC5olWF5bu6BfMKPjzuEjTkZAuHUwHP9lCKKBSxYwIcMJcKIzLZ2cS8Q8p7M
Luq4b0ZVXgyI5XerVkgvYqKwsfyqi0GtXw3e36/NcHH5UIXCcNS6/5mxxD26wq3D1i3T0ObzEMFD
xKblV6vBJSpqvWTtdcOwboJqNvt14UsW+LWQYVbNT9K1sJ2VdrseDY8E2OC6mdM7ppLtZMs4tPF1
z7UYfrZT8Yso9R0RkydqtOWDMbJmaxv+1s+w1SWTqC9lbsK9TDq2Moe0OpDfsPf8IO5BzOibMhi5
zFdNNn7rZkBnrIWP7jBRRa6LfdRs7QPPBizG5n7u8Ia1NFuNfVLBJ7ewk8IpBeAG+sRoA+Aawi6/
88yqDGyLVYDp+W9RjfuisQ60bX5aXj2tZeLBfQcyw78I33ZCm6V8x4CmF2yI2CScZ3f4Vo7CPiCv
sAhE3sxbRLQercEB6ECKjWMJF/CG+90uml/uPNurWjRNJBVYCYaf92FVHyx3PuUeUStSqbMyHB4o
2gWggpQIk7eIVCNchcroQ2A3zrpjzs5K6VZS+5jlcgMTY2sqk4R4sC+uzeXaTGBvEjept3a1tmz7
0AzjHCWSs7CDc3ZXwZrZjfMvxfB4ZXGi1mkMHL+fXkRlqpAk8O0Sfp+L4gde8d1I3XuRIRjKanpU
bRFmrHyKe1AseNUCJT1X44NHaOTN/UMRI1BmtPa3dqy3iNcUkVF7iD97/Isj6pVretnKBLwY+fUl
VfmMX6I6IPoN+kS8AhvAQyDZzo/gx92ZnOHdUw+j6zzIYvwyxY63Yt48HziweWNM2Mp272D57TKa
dIh1V1tE1vLATeaH1iLF2m0GbLnK+e17GZ4t+zBXDkJXrPCjsa43XmG+zA0iYNyvf5ASwMbEmj4o
Bi8JACaGXSYeJ99OAn8cnXDYlOzkOvVlTjuCHarhwTAjEJEMQJR3ZoHAVOHdeay561xLBLNBAhhO
X+d4OqGk/ec2w9Lkg3MzGvvGG2us2vJuFgn+0NK7j9suotb4qfLA9qkFJ1gm83nlGf4Diz2sLpw7
K54M0cwoNuFWAsGt7G3NxufUHOnKS9IllNri5UCwP2vWfYkgWOOIo+sWe5aEiTuKLRhFR7efk4Aa
JmK0TjircTi06sFWHPE6ewKKH9cvtZM1wUCsz2kPnGciziemDp6A6yxifjLN/JNM3V/ebH6TiJsZ
8ZPB3X1G2jOFScvT6hG8EHCFUnkkvveznIrnqkbEzxRb/yCHagzdgvHQSfz8zPJcByTn4pw3rhOJ
UsKbWmZKCdl12spd2FKujLKq/tRgk9nmo/1Fa8V10Ub1MPcrie3/bMCI2dgmHpve9nr8ZyxjjQBS
eValL4/2TALFC3m2axr1tlFEeZM3QeaCxhIqwGmirfE22ioJWeODJ9XEXUCydhV75m+2HatGHp2k
YRHSSR5aEu9QZYydnN5mp8mCpVcpa16D/BKIGjHTBfoLwTKZT5bxSTCG/+FyJwRcmsjt4gKrKsOf
bzQzwFFZMLWAuusBYVhT/E56VV5mp0Izt2kASsm3iSMoamcgfdBK1mHmzfFpYNI5jfi9Ff4Fxoz/
dV+c/Nr+ZfsTBztgfjFqMCsQIYGLFB/TfvZ2hVndgffjbsqSnEqahY2tBhAQMhGZTv3bMNxLxpx5
r/rkMtmOg02vd85WMgYszvPTdzMVwOZVtTMrd2dX47CfaHsik9Wdk9m8p7lt7ljRFcdaFiH3jA7H
Anziy49YF0W6Bh0FjCIb2LzsLBl5zRivajruZMsicMcqBJTcw0Aaf9c3NQJI3VSeZx5MZZydu5Q3
W0s230WV7B0S9wc/nbK9P6uHeJjkmcwe2Vus2SdF9pu7uEc/2zjdiMuA0rICBaA6TzQ7WaNcTHD6
DLAP+G9nbi27CaueffUofpW8nWv4fnI82625GzNzi31J7rlXXvLMinclbOEVoWUcKtVQ7P1G1FhS
hkVXNQdf8l3Ze9M5Xxrfnn4hVEHWBVDr0lWfc18WAd2mUwJnqIflQlgmV2YcgxXoiO9+Mk9bEXvZ
kbVVWORmvYtt9RP46R31v7sixGMx7XUzLj2jYgsPbul2g6WslZ5yksHDJgWPjjd7cHzwB1l6KXer
PLiNtZDULbhnusv1PBz5V/1/FHbEDzNHVUE5VNOq5/hru51s9ron7LT9z0Ot0i5H6N7tWH3Ybah7
t1N5RGKtyoEc6gvpE2D9pkbv7WLDbPeG6bd73bs1/1HmlWSA0fgPxzVY+IVbZWFMVH3V0GrMThtz
dTt10RTd9XLXc90uJWz/L03CD0U8kh3Q195k6VX/3XwCWqkV6ZNmnotAxu38+nzDMLy0nrQjmEog
rFTLNbOGYqHW3XzsdnliP+UKMQA7Ti/cKBFydZz82aXFpq8S6zIZnQ9WhuwQOKnzXZp0/aoESSMo
mReHzZD3IAgVdzxN7sXMQPtTeKqHfADTDTSollTFSQ4M8eG+6NaNF+cnr+jatQEOVqCHY2LlJ2Fw
xFoQt19P9USOVud8Tk1KNsqBK53T2I5IPtE6dN1hCz6rtfM8zzmyvAVPpn1kMpg4SbfD2ObHlIv8
WHOAyaaDPcwCEw2ExXHnteYlZT74vYrK9ihxe0Fi2nwt/S3rFWgL4/4Jjrg6jqWhjrrntTaMhAoU
ED20ltnS8fYdjIdd14hXtURZ6ui4sl1nFvhopbNpatyJol9F4ZanVFSg0Ej4BF1mNkHtxKHXKysy
+2TVOq69H/M4OfZLYwG76NKE7tKmsQI+ETfMz8QwTjY8lX1SNs7BTu5ybGz4G+GEcOexvahqPmI1
nY8UZLEGBH6sy9BoE2M6ZsYEkk2W2FGXu8CBWA3CqpcDYZjFZ2a39Ul5Xg7bLc4Cn5Q/OMjD63io
g87vmq3HyaFQJj0YY7+NG3iGKncRMvFB3wVb4FvczNW6T8WX1nfFBrw986hDsLqnG2eS5hHF0dXK
zkv4S1Ssgf2AGtAeR5XZVai1aumXYNUUeYDPG9NDU5TugToWwv8eC6XFfvhw54+Mtu0eWZiRsYyG
5UmBfwGckiAqeZNxBmhl7oJunB7qElZvqgpy1A+W7nkjeHwptatgsGwJw7E/IujobmmhnKM/9c4m
S9NnhQzbOkxWM4IFR7ZM6Xl3qp2j129bnsPos/FfEdMUJWaldrSGRymr/mCYYOQwajCYWl58tM3C
OOpenngeHDBRRn5Rn0RxZL3otmKgRhM61CgR1Gqe1QAKiDupyG4mGdBszI6unWdHh/VfW9BECQhI
WpoYsgXHqgDCU3npkb1panXdMO+QusMn0K5AJpNZv3fGwg8JuDewpvFjcfAgED7H37BfHnrdWIOo
VsqyauytNRxBmh4QpXptDJGM4Dgt42vXMEDDhtdeBoOhPuuJYTmkSofhD0U9pc+m5/WQmYKDbeRY
18vcJm5X1bLb0O8bJyQDTN6b7HbR2umKvRyendTrq6DlInt363XiwgUgPgg6b/d3u+Lt9hp95/kI
5CxGLGClZyY8cD5Jzc1N73bZ2618uFut8uE2tLLWG/Hdx3xoTm0aF5uE5GAUgnxr0Dp7zAZ29CY+
hEXb9yEBG/6uAuC8dWrnS5UT45y2dgk+DeBJWOlilXmcnnyQYkGwUucYBBvHnH+YIBqvVObjbWjp
EJY0t/ZVboOxOai7hCpQAhKwzHp1SdLnjpkbxM2cyG6zHzbs3MhDLQ4sUvB0SQWin4O3kyTAY2sT
pEz4lvzFKzeiAt3IUx1iYdMMorWwzU3R13iCbWtDBu9rXErz5A75Fw6/ZgN0A+6oMyNEiS+L7nAT
fcA6mIPUT8FCse7A1E1OKi5fwJP3nkf+re75GlFJ6wI6a9GO7dZox/tyxDrb92JYSThPK+WNbZSV
2VduYFtWExIpSAMgaRqcHwPpfmRDTnYL0hGNaS+Cfk7PPRm/drF3V1DTXRsEjNusO6TWM/w0eshl
HoFISSOs53EUVxYgVW+qDo03rYyB+48xNW0kAEisRIWHAMDcgCmYHGD3g8fl1msVg1nU+OQ7rRee
rjntSryCDyASUyDoYEj0SZttfLOiYT11l7mFqKz6CWgwKOGkExs1uNnK7szvU9O99CbIb0TCsVDE
WYv6i0pp8lh02cZD0s0aD8lpmrD9VyS9GxtbrFk7X4wxPo8SgA5eZbLPt2omGVwwIxh6t703/T5q
M1FHw2iU2ziPpwNFQHQSF6N3u01qxvvKJ+5x9kD3qSqbA4Ae6nP/ksaud5xGWX/qfbHvAV/uqjEl
CKjH3QrgF11zw0pXVl25FzLAXUImTBmQTq3HsaYPVpqsyxaR5rFyT5MxgcNhxpu0Lpx9XpZzmMfc
OzRi+mWXidygcSLY2XI799MQATvLAuYrtYkL2wi6eOiCkSLNBAZJFcUcZGW4xJFZmD04KIa15mRs
AmBkxn0t+XnwpgHktgIox+CWKzrU9raS6W/CvexiksoH03NYkDYHIN+0QdbSsPaNcVrz3KDRkE/f
4fWBOuSqKPOovWsKb5dZbn8Ny/3/oO81be1HNZR9Kx9+JeJWLkHnny3pYv855vtUiv7Xz//z2H/r
f3V/JRa+Hfca+HXd/0FJJ4QR8UmB19y0a9wXX9v8H+KjODpK+9q+7buoIPQa9kUlGgcfl0ZF39dv
3r6mrFlIWUOCPqpkIP0MhUlt9v8S83WsPzPWiOshb9JEONGxGcrzeR+jrbmVtmAoZfRX41QnWprO
09yAQFVzsC2s0bWfJtLYYaFaf6NnTc+wrrN2WzrXWSSRvM7+07H6VFr5n461/G8iqXiIuA68uqXx
YG/UwW3sI+XgwJbmgyxNVP2XotEd3bKfwclQ7fHW5LX/fihIYRyqbOsDBXlO6ryAgewnK2MZNrI0
sV1wtrHdhjzbDNhx2U+XZFaBxXlUsTYF1X6SL7RuVmVv+c9jMq+xRfQ93H6mCJYJFYOQC46K7rm1
Hx/KOHHBhF5m9DiLLWc/goSdSTOBixzLoG8dRP28SVmHOYePv14Cvwc9Bjv/YlSx+b3ORLqVKSmP
qeLVMV8aHs9sBT8aVJw/J/RQN65oq2NWZwYii0u33vrJlB31XD7PoPvwOY2SRI7r2VHeOUVK2Dqp
Y+/Ml56a5xnJXhTUQwtkM6f77JuNcQf+YbbJDA6GeD1W53FpYiNDwxoYh3WJHLR+SmCvk8ItwroB
q99BcqAF+Oec1AZ5BB2qi+wxBgMWVsAjT+oJiR/dU1MUcWhyk44PWZZ2e6RNMpd2D4OZ9w/4f4zb
UghxlemJ5V1B9mKa7PTQVXby8N8O0ifK6bh1wHjbTcAUGmRUDPIwedn7Rstq5Ju9m9CykdRPr7+5
55xlOm6JNeWX1hH8MY4NuumIa61a4vLHuZNWME6IcYB11W+arHcOlmUP+5pN49azGnGmc+pGpaeq
B3v2nBU1Mv6c5YD5ptkfD3UJFltlz/kqnbr0s+7lb71uMsRVduuh0LS9TXME7qy8FciqKunG5zH4
QnqMUBPdJIWfbEcLNK1RcWQodhNHQkRWblU7NltAXd5D3Y1AXI0i/cnnKeobXrz0iKuFnBjiRHs7
PiZORkJELuJ1NRBkWNRxYgUoyksDPPTVGjhhdebgVJ1NoD1nZP1V5wbU1WD2QYPVE4AAuIX3BjMG
B2/ea+ofbJhPTZy/2GkBmK/2G0DKGJblOPJVhUjy3hmqF7ye+A+9DduStPed2lmOKg6K9g5Mw4xY
h7TMsyTsUcc2QjYdnP1FeJ1PO+u7Wxd8ywoqooob7goWR+oBeflh9MV8yljsnAuwzpC1mKvPYz4B
5m1E4pWBlyDEbFHwgBOayTtf0fnalCTEEeK9JJm9oGpaWAYEqjOA75nYcpOzRNwjvc4ObNkWP5DB
tZ3TYX6mXXtmZbPJltVCN1j14gPMtddhoReT2xg/4CVWpUCwyEqP/WgVJ94SFmK7UV+S2Dy6ne3+
5EI9EkXBNUBmRmTSOEVqRVucBD4hdlUdS3VMSVE9v9sK/5HKs5BkbvnQKPhqoqIo6Elk+To4Nppl
93mXD82sQgzc5d6vzBX5DkFdBK5sX9R7cCGqfZ/ZGOvux/FH1Xfjv3U/HttJla2MHs4CcZT5NDQL
70TOl0KI9AnIXgwQF4xKGUdg3Ttn3YA+TbCGFUi5BnikRci5RLBUd4EOFasZdPFI690OezviJqeA
2ZFK97+7RlO2J+QUlY/SazNgA9V0L+y2PcYuT5Fw0tffkmzcJ3DBPhe+IXbEi4t10nr1t/HQiyT7
1hVVt+5F5W3dPOs+w/LfFSlAd9U/zokq7wy3pw8FOM6JZMMXSSnfKnxHOkLSwvClHJsC7kvHLwXt
km2bMGtltVYR+KBDvoxxJ8GzMWdgT558LLLmji3yzps5rFkVI8mHlkAGTJBIIB+QLLyWPfj9cZFx
ZH9eJjmzL7Esje04tCTS4gTIYZ/W4inxvf7QEwVQckrEi2OnV4sVvECUIPinp89DRdM/nz5k+2PF
Iw6SfUA58Zf5d0+fSh2vc01X/EytzEG6Crau1MzUCzEVslqlDZuhjp2HQcGnSyr5Yua+uzKSvjuq
TjoPPDGeJV7YtTVVaSiRTH1sHTM7FnX72tMywyvushLx4A9yrTsPLkAfrXebTt3mrnVa/MX/4XRa
ZnaIKfDhnlFSRfMwTEezL+gxaz3kAlcq+dK76YUtLzeN6V3jEvNZq9qcvKqOSCe8qVYsZz8rw7mD
T2M9u0gJi6za4mHLezBlQfkxVF3eecO0wyu5RuJnmgRLz8wJCEDJwF97f85+1DNmsZ6zCkf8qVch
Y25vtwNZeaVvIl9MvW/82tqljtvuPshvukigM4966NLq2M9FvBWZlAP42n8/nZZRRJjsKZ+3+lB9
Yi3/eBg49g8GMllCkIfWscrlJ2ye8BM9q/3iSnjlYF9N30G9Oaks4Qk4230ghDHA6wdfp6d++2AJ
UK0MCg5OOqcXJCXYT28j5SfOkxDNkz0W6cVaRsucHtnYqW6a/6vj1HKFt7PcrpfgCnr0Nne73jJ3
G73dGS1zJKLVSKlNLcFPXp2Q1UyBfBaMJCct071bgyRYTCQ5WYER8ar3T8p8juN/4WIyUFzfv8jw
ncDDBLKDOh6oAA+n588XeebCsHnrGD9Faj72qvXuPZampy6LkfixvNEwCX4MAMHvYfqIU/Mm9yDv
3uSjAnulamyp9Wcm/Hf6Wu4k7EcefxOt/+D3uRqAsBTIDX57zK69RWaqrolS4SIYzjtEKvQzpqd1
o5823dOK2B1JgI9I4IxaeD25Z8XlqlHcDMGrII9NntVBOfrloVmM4qJyzA03HRHqoVl6+X1vpddR
tWg4MZKGBNLeDoK+qB5JhbEETtT0HQKcIEn2Iit+ILICEpM7vxQwk6Obhkt/xnTfjZ67Yw7itL3l
wsi6jWvnX6wB+idxlSy/4uLs2jZwKFAXP/6KNbL7GdYg76eR5BY1Amo1NoA9eJGVBZTPNj7pQZZt
EVUxPtWIWD0KJGoU7BAj/nBy3RZW4duwjk3ccDqh/Mky6wvW3vuJDE3sN1Q19hFkLSQU1qZ9pEvP
WWS6p2W3WSSmg7D7pqd7k5gerFKJ48R8+CDEntd903YXpEK/NnqiGvwZTuFfMq2isMmu9ERN8xl1
BJbjUPf59TRaWyv6mfSD/25xuX9/UxicQxTB8QnqRMOn//NNSegoAPRz5yctEchBONw6Dm+Ni2Th
IdDjviewDoE9OgD79zcRakkYQS5GB6QtSs6GyAgC1UjIcXh3InIgZ3tptFyk4ET70iKrDxN6dkZl
jr61l7IQvtHvKiVYfjaByoXCLr40s7B2tKLdpZuH7uIsvUVeEVdur7pZSjKAddlhJKP9pOzKv2NM
HFrEOp4cEG3vlrkGDPLbXLeMCJk+VVUuo8o2mh0K6AD3X3rpJF97+VvvNnvrJRNLD5ndtZv//tuA
Evu3ZcxjHojV1EN5RRRD/VAdiDMe56k0259ghKmOgHXkr3WRoNxr7mpjHsFkQ8mgq4hZMRI8y0GG
SJD0V/l1/DafZiBdT6zdydIzTk7B6biRfvXuNHpCn0uAyRr21dSDUYjMubRSxldqlw9V3QKxBkAi
+yVImjh3yPttXqa4TlY5sggfTQ4+U1kZ8ampkeFmg8++81zunDJsmhGInu2jU5QpYjI8eVnOyDMG
5mV7JHGSPXgOR/4OiBrIummKHwS5Wc08yS9iLOJIGWzagwAT32mNHMGlc56madDrx3V5PGcymEem
n9mpkUhzdpJ8PbzN3BQre8hBuxnLVTk5yJCekYkDWtsjqBb80Z4GOxS+16217E2jn5sstOb4oVn8
R6p4ubbjGAWDlqGWiZwVa9AEU7BmFo8zeRuX8NTutaKWGX6ahgr5Avd64nauQjuuKNsQWJ3R70nD
o6b3yvOQzPCHlx6zi+pcU5T6sJok+iDXGnpyOVKr3g6iy5HtcuTbabWGlms11BO4nlaLPhz+52k7
v/qXPdv728NObZeghoC3fFfOBsH7z5Wod5ETKbMyxnd4yxClwVxENlUDD92Em+5aXnHQw4bGKKLS
psDzFXxChM4x/UEx9Thjq6u6VpoXJa15U9en1EN9Sq+ml9x2CtRIQO0NQZzaDvo4H871QUvALZbn
TItZncbrZDJnlCnoGiSXLEfoeaC2Q8BYnm2UJZCBpadfz2IBRQratqBRhVIWSJXsgZgMSIROQWNA
SjW6uumMPD4UCPIsEnMi7fGd8k1NLjPc9JBvk0f4NiBOp0XXbjwIbEDMidfIIKtOHULp6xo2e8CA
vZ20TDcUyMIc6K43sWNtynbnclQYucpuitzvX8+gZX5N/f2/LHfkg/PPUFXNRDHZxf/HCuV8LIaW
+AgI+XVvfM+6LOqBXTjgT3pNaCFrHVXPsLPc9hJv9Oez96IFoqyhqvcUWSBdNlPqVV/L9JFKqPk8
/sBKspz1dq4/z3+9qEjZb4afNJuL7r5YmpE9cJM0d1ebYTEc4ILfJCiKk93V6ZEM9mrG73Kf9Tl9
RNAlCTtSge4dIyOiVG56cBsbPLtldrZmitQ+e0VirANaBMQVB0wqyLsOdcQWQ8fwM2RHUq/a6mFS
NENo5xZorsssj/+a1cj7bVYj73rWXJQ/HGtlZvlUFVOxU/X8O5Y2mC8mL6+NkYw/VZ1ZOy3Sk4OX
j7vUbn8XVlfe5ah0gWpdSAlrAlRKHdapk4TjYjmmI5KopS3ppZHmcGAdBXesi5OXjhmrNubOF6Xi
MEHBok08DzzE5sIfx8bhjxYKd/lJb1y0aBYzqleZNQ8nmmKPG5Ao6yNrATE5gWJFVuVfGhAqL2zp
1TRBxomr8t1tYs58cmoMtdJqN7k+yYCSY+8mgBUii8c0YGwIsJ0OY9sA3chgzaV1dWca7o9esvmL
HKtyzSwqUZytll9QHuKCnILpIeP8XxZChhjOH84Lksjw+W+TUIshbOMs3696j0KgxgVYPo2av88t
kH5w5WaQn10y0xPstPuKFnGN+mHktzNy/6DAen0EbNttQUueVnqom7H+hPojzYMeoDbQEOJ7kPFa
D7lV0lOS0ns9GuJyfBxF/DvLm+Fgo7jDGdgqueJcEtVFKhSgOmgM64pV5Z7P13zMM+S1/6XnaBQL
FQOiBvVAjHyvjbDCh6Wc1bkZarur+nPoS6Rp96xeI+xFT05ePWpwXzd1Vtwha6g+61GMnyDKHRAF
rtGAtHVv+pUlUXQLBuqepDOKUyy9wp29Tw3oOdOC02g5kRkypPrY+9R79Ue5M5kwh1LRriYLnPF/
s+So97ff1GUEn7tCKidxCPDNP39Tr0H5J4n89O8dyjWEZRy3u74YzuksM/AaltSupGrnk+5VWdnt
3LY7w5/r6F4rL8MCVbEkyq095GbOTn4lim3t+xxpLlNxYqlyI1YW8yN2Fj9ohSi+sWI+ZEPdwcBC
rjQbM/snkyjeWJoUdE6vPgHEL4FwITmPwD0OG4Uy4IGby/KuRDKUz9RmKJAmhuonmUAoW/RhuYT9
1bL13BqXi+6IomNAwd4mxhLZSRYI1vjwghX5MO/6h2p0UfGr3SLFyAG5hVehrAnd0dxwnnuE42Pb
rx+GXE4PaR8fsARmn2t2YUxlR9wKaKBvjafA+0Z5mR6VhXJrqydaf0SEyE7MzdVtRuDpU1538ebm
aGvf/Da8+d1vulqkNVyjjmI69ruuTuTh1qixlociL7YoJGFvHQfVx4Lb7HXMOAJWbgwuVTqRi3Kn
cEClmJOzjLSox65zMPv5pEdYY17lY2WKtUzNaXWTaRXEcF6sQXabCRhv+z11TFSF62d355Qu3K9a
Jl8Lp3RQT0nIQyWL8tkCW1rLqziuUDMiTSMgc/yrU3XAolzLvyCnzb23SP/kLnIKgGSd+XOM2gCs
RBBJcpTiATPOkodxntzH0qnEU48KIwtgRTpLDzR+BOIBX2b0IF/UkvGdWiLWTerzf8lrdcw/822R
drysjQzVWFE5FV8Zc5dX7h1YOztTWfuo9PS94HhfGDG9o24MT6XrRuag5LzJCO/lGNgAwq86ZZ6b
R7x59E1D634Yan1qImkWleDGNVIiHrmh5D4dfQCjSyOpiaJZsERuIld0ZiAbu9w2dkWuatxxs7WL
koErLXOmzApp4zdr00ceaz13xc6aGx+UfsOMkFmBiO4yrBVpt1nv/V/Kzmu5baRr11eEKuRwyhxF
iRIVfIKybBk5Z1z9ftD0mBrN/N/UPkFhdaBliWh0r/UGn2MHYTik1AOzvJ6JsLEN5dTK+lFEkT9m
Tx6CrtNIcUHGYOOGoXXvOcGPUE7SfQISf9PovTsTJbBhOoB8aZOntujv425tkkHl+lpr+zKv0exh
b3SwV0bJe2tQpHiu2lZaKqrPK2Xw3KM5otAXG5H8Jo/eVlYa8+ffh0ZQifaA+tyjUSCfFvSwfm0Q
zlReWv/Oni6FTDoXzt4cdKx/ZxpFggrd1CHizu4BRMn6FtINsCnR5rSGf1dKEVxff0Cc7DavkFRr
HYPKPxS+H5+0sUZAw5GfQ5Ntmp6QHBNhmXf62or8dCnCSo0RCrU7d30dDNAHSGhb7kXoScWrZfgQ
yrxSeQaLNbc146NxYULAFzceB6MIjrmpvIq3mGiiNrfnfBucrMyxDl6kn/Uho84pDmQKqNUZBFHI
FNPh7cuxTPSqBQmlLx2SK2fbXgnsnTO6rD412q87ZBa3fg+fLFRtSu5IsGjTxYO6QcGQuzGLMlY7
Z3FrEndimBghQnGRa6vau65Sram6B7MQkP1adS1tmWVB8GpmSAcH4zAeo85zn53h5Ftt8Cq7hrsH
FJfORag6QJgsE6ywCLM63bep4p4RcHtzK/M7TFoLto7b7xw/Sy61H+/LuB2+ifZgald1+V/bLZYo
+OWosohyaG86SIpOoSiRimqo6LiVTW9tzVhv8hHaZCVrgLr8bMXLT6boTXi7OH9CV4bqZhR6sBa9
HrkPGNFTd4lu03EMEHkrtGPohOj59Hq61EYNyiTHcCh+XfFG4mBELc509y2ZyUveuDzsQfGmR6gk
h2pcr6pRzt8KVT8GvNkfbd13rtPHadiX6UkjLUQ7WyUd+Fd4CApb+gR/0LIcflRiaTsBf2AnoJyq
UeHvAGhiSFEmM0Z2iXbjTWprl6B3LVRWpm2CT7Fx0QdSCfqQApZow/uRCoZ1cZrsb8NS4zXqOPnM
/FxyHvThPJLcy+aopCGHomoBKqmN/yg7hTt1FhP2wW1N7MP/4Kr+rZxnTBkD8nSocE+AKhLHHOGB
SJlA3QzT4FT59zeElUhp0aYtPC5Xb1Fyrcy93AK8R21A4Xq9N13D2LdWLs9VyNdzQ3RdB4iu66U0
8nXYBbAoKx/8Z5LG10R0PoU2382lOHK5GQLamVTFS3EgM2FKXXvDNskeHB5VgV8QeAZx11TNpbSa
YHtrv0Ehur86xXiBibgNc+TuEo7VOVNTFCSi4BKF/dJqk/FVVWKeqSCRSHGVw6vTjbDhyfHeocl2
HSaNVntMekmdiw0Puwvo9wZcvVsV4rYT+lLRuA3+sp36Et4+mfdUcK1i3D5U7dtDDcD55EyU/qku
mQTdgwJ/+EUvjWKph3F9cKTIOUiQNQGohslrpZV3QUWCvxEJYiD03tnlXTpT8ro46QZ7306Vd7y1
h1etMpJNNZTUC6ZQDFOBMh1ytH5nGeI7pLX75P72XfaG5NLmvby7fplRb+o3WsIZVwwRl3r64kMM
ujTdpOc9ReJyGys+8/rQSEZ2/bwwm6RhRx8p6DGOzmSiEXOoUG5EODE8i4uaBN9A9w97EbmdYt+7
0asIxBzfclUUXZ0KsAxz/u1z+jSS/2OLhQPJPx4gvNHIygAywrfwH6eWCOmQxPWz/Fvtq8mOvJx/
jHXHO/bVkKBv5zgLozLSCu0mGv+tW3TUufFWVXq+FwfN2jk1pteeRRCVSC2qru2vRSj1jXKU3f58
PeRGkfxRZJZ3aEsbkq9iBHO3741uETqNt9CQe1l05WBuwLq/BBx9EOzwAfCMo3MyoOFZ5A+1F4hJ
4U60mVO6IBwkanFusRbROMAkBmsHtqlrc1bALIPSiiyx/mD741L8UIlK5kGOTH8pTstu1vgPFLLn
ZuZ1j2IEIuEUcNI424qwsEx7h5omX7HpZK1osT4rEKpbx/qYHnK0Vmp2S3dmPpA1LGryjIovw75o
pBo8eZOaC9FVSfI3J7f1zeB449zzPB+YL2rpXt+j9YkE6WIkuXP20CtZ9NMd0ustQiK2epTEtt1C
mZJ3ZEApPfbv4UtRNpkuKOpVJ9HOoe9eRGMgL6ljO3vbjKz7UWrfxNJRZRCi21xCwqLskK2qQ3Pr
p+5DHffVUUDWajWNtr5TuhQrWdLFRUrchyiyKjjCNN1GCMibmPXnM8SIwOuHmcYTP7uti2KxU5XK
P9buzy/NIrRa1T+SqhLBbckU66Poc5uft8VS3BX6sa3s0rybXlY5eqqQUTg+c24EDBMasJMVBP89
O+7J9/nwC2UjfG4AX6OQWGTfi6S+d2Ld/WXW7206mKAglHyZgSD8WdXKt9R00jcP/c95SsFjlyPY
tVAlzToOamgdhZZgYFTZNlWiB0jY2rjwLfQFRUdqP5o+e8BWlqYDeO8hbtqq3vqWmutRAs0cxK49
/8H2fP3Hn5vYC68t4V83U1etWCfJb6O9CZPpCE8N/ndXklqEpVNyFKHRUUBwLoraRSu0s4KHIDSM
XS73wcxvajmeV7rhLSQ5clZic8DqUz6EwymW7HUBiO1wW/8sfhsr9nvJ/Lr0tdW5hu+6tIDJb7sg
ip8Y/6q4evPeBCb60ArFHkN3qp0l52hTl9SQIMqilcqIrEE9vy7L6Jg0jXVnuno+jwpYFpKd8dKd
iFX5RKwqp4sIb5eyQERDi/3trQkCQreGpxWMz0pZNWsS3kuSb/4d1g/6fU8l+96WQpMj1WjB69Al
/C7ssF35hQmTZerWp4FB74ecPDwKmUW4toPYmWmthmBdXI47JUlR+olqBX21ki+PruvzynCtl8Iy
fqCbmX7kkQbiHxjfDLm7jVSU/XskgaVQm8pdDCTFkcvOysdMQsgYy66HuLKLR8hHwVJu0PEVnVpQ
WydXclaiUzQhhSTNahKSWxFKcgz/wUM4M+miGtJMF1/iUIuPY5Gni9wAj7sqKjlZBgnlED+muII8
ETUUcSsaxSWauq93smqgBpFSfLmNESHLrbm29V7aRa6vWrNeL4OdH4SvfdY7J4SdnFM73cHjkOZy
lA9L0dEhkbFx4fSheI1yT+QGLCt2P7yqKpWz3nrJW9Xdez3SiSkpniLRQ/hYKYzhxlDDs7h40qVx
C/deIul8ro203ytD+e3Wr5U6PJ4cXVjRpsrVd0jDsKNnFgAzCBEBlRIv/14biblwTDU7BJ1s3SGZ
1835piQ//mVE7skIN+f6q8bx7OyR/9SmPIiIYLF8iqY+dhqUnKeRmSItb9HUN5hm9JGQxN3HWRPe
N2Dmrs9bEZP078mEXrfrAnicVu3e1QHsQe+/G2oFUVPEXksY8k9opbRnWUm3cZxJz3pq9IdCQ8q4
m0aFeWetw8LP4eLRG4d+tfCrHHQxHEWkIwFHq1kc3yu4gIinW1zars3WpRv+/glCT4M+i/fBrIrg
qaI1e24Sa4z5ywTxsjUp9SoQus/iQr30rs8z5ATc6mQI4EpZUSHzg5rk/YSHuTbGg5GtW5VSquuF
vMKQKlkGapTe51qbAoWVuhOqIqLl1nwb6itGci864kTpp6GyJSFXk8ON2CDZoS7JkVcz0KXxBxqb
vZK5H1ZiB1QI6vpixOjBdEozHnDDUfYWehVwr0pVWlzBPHGwc5DFvcieVe5az/7UrvdaeMzG7B2x
Tu3MyweVXu13pgVeGWYSXX4WeZfQtV6V1sWuZErFqCRB521TZDsRtl7tLCjExWsRBppZr8PAUhfi
0yDfDjtLlayZYbvVqlVw8lBVh1qxWxoHWaeyUqITO+vcGl3RXnpolci7oINmb3IVmTI5yIrjMFW4
OE2vq1IKflqxhhRLFDeP7uhJ68Yfhg0opPYcj4i1iiFhRLYFFMi3uMNfZGx9wGtq0v5HDlz/l82k
JVuWYiMZaEJ7/XIa08B1eoqTx9+CAJW3tmjuFU2qzlGtRru8QmgD1FJ9Fm25VSks+nGzFqHoGDXr
66xeQkI/c2rp0TChco9zu3cQ+NJxtvnrBmwFatZIpS7JRgEJsLQaIevp4iZGscoM+fsoSdU+9awe
QWNLrdAV5iKGiFBPa+aJ29vkT3PE5/RD+fYfp1cB7sg+n14t3kOwf8BBg4v+x++rKuXK7xKte1Pb
NFklnoLtwrSfUKaLuMv9mNd6INfnMrDQE546gmlT0RUGHdQBqrUloZImGpsosI8JkpKHqEVb3c08
DqOmcvpy1+J0c23r/9z9/4/r0D+qDW9cizqlASB45usk1sSxWISeHkZ7UZgUYaT34adQ9N4G3+bW
GSZOXwbfQq8q+YdiJBflXoF8mmXZyR4ilJBBd4gL+XptnjiatiYB6z/Go5OeTEub66pcvJfRpCUF
EuoBngaiMhGHSN/WI84FGAqEfWv+jFw8RYbypxmhdpOg1LvLFZZktH5xWOjj9NVD9HEp+b2yFmGK
iD/KFOlDqlKMA513pzla8hoghLuB5wnVQIQhrEWzc4djF7bDs5Z+hMmYvnaQCfeabk/fbD4apkGw
yGy52oneQZfmjp+WAEblnuMEP4H4MDkJPKQJ+Amuoe48oaaTPjROWpyr1rhLPEihhhEG2wZgHWpj
lkFJI3fvg3DCyEZF8M7D8Qa3WnvU5FDbmkjerCojLL/Z1rtUW/77l4luo7z87++/ak7gps/ff1JU
pmqBBTHQF9VtAY76lN8fNVZNyTGTZyj6CWpnyI6tKj80B3RTFk3buHvJ1Ny93xYPvufpaxGJdipr
aDXcYtg0ZN6BgW26Tk+2gwnRM8UbI5lbaqOg5jJWW601+nNRmPk9arlzr4yHs2hKs75FyQsdURGK
Dl11Hs2yATA4TbIg5xwqf7yISFx6V8khd5FVaYH8LkMV3pI1VtY6a9xx2YdAJdlk+vNSruODARjh
pQ9AJaDMcgFJ522L0ArnPhzeeoJDITqgW2jOT0/29ZEXj3JQo+Opl3uvkVUU6rxkHTpjddIpel0v
2KWoMz024k8d/jREzLCmGWJwmpvviOKY8Gdy+HEttlB72YkQp/tzh38XPSKm0Gvbc9u2fvS5A+B7
Gij18l0tm/df8gAivLUF6EmCYjuIlozX0aeUQa0ihleRp5shLePvYIBIz17oftNZ+5FnI0KRMtYz
+5KobvIgW/6JspP0rDZ+v5dlyONww6VnSEq4p5FqrTrQqWcIOOmZtRp/Ov4gfiQbjxKKHI+Fj8+T
k6PuLdqS3FlndTKs3TBv95IrNXspQwXUQUo2n91icXcbY0+jRcix784nyay2Sr+5HuJ8khc7380v
AkYhgBPiDvn4YtZnDkjzIeew55FKvo1D0UiZVVI4sj1Q9JMSGMbcLNlBaVMoLuhtGGh85w8Tonc3
lAZmInUbuceyhd3+92FhgVTclR0nj66+j6rSR9eTC7o90Z093IuAbCBpZzLLz1mjjtt07BJ9Jnos
1MoWiq6Qtp1mOXyZ9nYdHllxwnOPdVmcdfG9iHIzSqhfBNNqFJ7FJYkpcY3wq9he/NWm56jwN7k9
T6LWP6bl8LNyW+0SmbktojwItUsojZ8iam7XqEpU9RJF7qe+FlIUFg5ysvByc9wZfijvxB2U7vF6
J9rgYSJj1SH0HTRxsbMMO99pmeJSbrOaFEs4ca/o8BSTEHK/Rc17axfDsO2TJj6otgsfTxrcu6ZL
cCyh1HnOkjxY6KlfX1KjsGYuliRvfRt8hJwnfxipwte5r2EAwF3X24BDR4UqmYXMDCrpcXNICsl+
N/3ql2vW9mvqwNvWcyW5ZLDEFsjb6v+RzfsHc9fWQFRNfs+qxWJK9xc0KeLDfgoP37r4tYsf1QQg
6vKmmMfob+5E+rrHdWCeo2u2E69e0ZsE1e9eWYl/997mil7V6LeNmuGf9i/zxceJCb4KwtgoS9RK
0qIH11L7yBH/nT6ApgOKs3aLZPo1iWWHDjIIWP3MOS93l7x0y7nnmN1F59DeAHaVJPWk60H+MtrB
uOutbKrIEpIplJe2pw0skoSYDwGlL+oCg00lezGMbF4MRbxujNpZerVvbuD+4LHSqualGY2zOAgi
KuHPbADPj2FnGJvKkwvMhELrIrXaOYAqtfEMX99ofbGTqyx9MySg+Xh7KkcdBcg9VkjG0snM9jmp
zGeR5f4zNKnw3BFDrdZVrkNtp3/JulxCDh8lNd2GlrxQYrhTYdbsa8dnT4d1ln1UKcGittbZCCmO
Z5OH8h2VoA/L7803LUft0knc8QXWGpRIEzOd3oKEkeDL9BiH6YDcEUkKWapbFMd8/YT6dIviRunf
uWUur/tGrw9mp1toUfYOksJWstOkrN9ayJPu7aLINoMJGdAJ8IJo+ty6y0P8v0wUFu5VYMGUALvm
nIZZvAgDu36qSpzgUjXtnlm4MBhLeuUVwzVkUfNO+maN4yv/k/IHG4CjNRbWh9FNPqOZv/Mo2myK
jv9Oq6fxacgGVEDz4r0PNeVN8XQsizyl2EUVREgFt03RnvS1tS7Btq16z5LffM/Y+LHtP3XNqefh
3o4ONpg5VGmYUhXyHVUb/cAQauYXUfMxFMheNWaTXwI39laqIWl7dDa9o+0ZSOTJhfcSdeZz54zN
hxSFq6aZLBGyUN0MnGnmmRY15wTXi5WGx9veAs3Kgujlq6b088cqCVkufS15N4pxpeRlvY+yIJ5b
UW7vKfxb14sIEWzBPa80/Mnt0dqj/96VM3ErJyG3YtD11pmma6jk7aPg08eIwXZQ4z8iZ/EWWdFq
0XdyeefKgbpDN0JdIQmbPAF4THnh6OmH5r91oz/+SHkxz/sylR9UnH02UqjbG13y1HsM4Hj0Cqt4
rzy0oqc5qW3/alQ5u+SJjjQPXz30jmBmI9NrAeHFti1zS5nXYohh7WQ2IHYf00WbdimivWzGR5Cf
v5tu7VQlH0XUuSqkiDhAFGf6jP+zTXyI+Bf6Nn7Fcs+fnGEQfpY176lpi+quRpZSlUL/STSZRr2r
KCafEIT3n2wHNU8DDPJadIaGnQAnoxggQkcdyMeZa92Swwoj0xZFmeROi8f6ZNZS/Vj7wd6LI9JY
Shtv8FxC72PKakGdRmVXdapToWnNo9p4n4bhYfhzTJwXLbKGTU6aLnE6ULxqYZeHflL3EhcRJkiX
LXrDwE7WNLV7V8m8+zDYQc0lXymapM74piGH8rttNHnQgQGgrjpNYJeRX00d/k+2JHmGv2/Q0THF
tBi6vGnwcCqK/AWAU2i4/2Vhql6of1KMWbHW5rsOOyCTvNtDMb3IRweZdLv+HU19t2jqEyPr6bXe
/23kP+eJkdX0mX/+hT/zgkgq112Zjhg1uZRThACi6RzkqgUzaZvDnWgRlwFQ1FrCEnn2paMyY04B
IlFs24m8cMp050cGTIap5MYDDv4CDX0RiQv6NsaahaKcK4aPwVlboxveOvaw9lNlPoJbggPYOCdr
CNxdoIUPOPE6J9Ek7qSAck3jjRKvgb86yG6VqzTx8Al0qqWejOq9N+1ah6RANi7CHXKEof/oK6G8
Z/+AFWWivpfkeZ8Cxf4Ya9W/lApSL0PqKjvFjYw7fLF9EMP4KudZh9Raj/CBVhtnK0/yxwij1igx
sxcz7cKD0ZAbFGEPXpFVy6hXZZ/mL8OoBnNJ2ZkZKpRSnCYLclKY2Y2ZyWPeoSTplctRqYCMVpK0
ZSuBS3ACCXaN89h3Q80m7Tacg8lM25cmV88axdYfSUsJpc+ghAANMjexRiX9X0aQv8Syy1XUNUQe
ZTXmNUUNNUmOnIHzZZLLyTPvsp8QRdwPVX1r6qa6j2EW6xvXKj2OTojdqFZs3HdxpuxCMiVLSBfG
q5xjRd0byQ9Fin+P4KeXdxPpbGmZlK+qXK8wSonYgk+QX1LqDXqYnJXVHJALmNMAOaX9FSLn+o13
CJCrw/sFA9OKKkotVfBBq9BAuaNTf3mKfkeaGQ9WeMHoBjnui40J4JxNafQ0tIGycPnP3MeBU69S
oONHA4FWBIOAsgw40e7d3sg2mZ3ZR9KNSN2VSALwF0OUQaOgjNulWa3Yg4+YU01aR2qmbT1ZGl6j
nndA3jvkzN3y2MM/QDCQdt2txoXm9wybFq6+6D8Nk9FXnNXTCiYNKN9ntfF7WIRCZxI5v3i1Ry86
v0JEFMo3D7mDZWza/gGdrfIuViIX8kujvisoj3iy+SOQZdTY6sgBGeWou6ouA35YtXiJsuQuMSPz
RxLHH6nUlU9Wgb/1/84laMJ741MugaXKwdxIVUinyYYO3e3vSJAakz4rbrLhAlrHQbH22dYaFl7k
MnZG68AYiKPiLQnCfDb5sZ3artAeelVBWoP2aIxQb+oWPjwM7Aix4BIHEREGlfE5FL0m4nlFkD84
ox0fXAwqVz4qque4REC3J9vxpiXjQyBwuY69zQ2r+FWZ+XdtiO0XCYrnPOmUZEvx51eNLj06fBXF
myYfvqECfUZzVH0sp3YfMD6igdrwrT0UoZudUI//ffLPolFedWOGXdT0ZhV5AQpc/TFQc2NrxpZe
r41MTmeFoYVrK27ZWUIcp1Zpp0h1i2S61SkL0NLtwcKDiw2S3HcHEbte1h283mioSvQIX/+9Qwwx
sb5jtz0NrJ2yXyZ2f6l1814gCQX2EJZ7fJiaJEgDD35uxZN7Z7eAVCkfbQuDQtSsOQzJMg68TtD/
rAOYq6pn/LLs4hy6tvSKoIAxj8JSuR8hq7P+K+Ti/kwPXDBjYjq/uet00/D0X2XQnkdt8E6N7nYb
K+jTUwWtYJZ5ZvpalkGNI7OZrKWySl99y3xrXL27D4oxeESyei+aUXm0N4gnIPEzTUoHTn+6WroH
3ZfrlyDb6JqbvDpZbu6pEiMkOoW9NDzCv0HpG0GgtHSxEzGKJ6+r432noMUt2r3UOwGqK560elik
Djrtcpyv9LpmC85O/gB4/PPl1iZbdbfUM1ytxJBbhwhBinZLOEvWIu2qYdGrSfzgFCmeWhR670wn
aNdBmBQHrxiyLYZ/yQ73LhKPPKAbLWwaNEISBSn11ga+PCbLIQn7M+4AqBXbaXWJ6syd9YrSvMp+
hXx5OGjfVXeqAefZR5lXqyFy3UnHfW0bYFFnGg4ZTeQF3kzOKMK4Vv2j8YJHrR3T8FcLmGIrKmZ9
RV3AbaIHeaqmZXawc1nfHkQfFZ1rnzaR4v/0iZrcP+c5EWZobZeqV/aAowcmoFLH3wgEJtxYzDdy
H3LWxJGuPUta6V2cA3XlG9k8OrK3ZRvv/YKpuPXdLHgjF4JNGF58d/Fk3CEjbbNKQtV6tEuq2AHS
LB8heq02EgolvnKzUU2lM17e2bpmM7DrPeSSvIL9ZqHGw1tWeHs8wetjJUfa2iKTNyPx6f0Ccpqk
uvZLyuu3jOLyi9VE+QIj5/GkWfmwGTU1xwu20TE5j/09SinBKvYrZa+VSnCUa0xpAX1FL1oXP6MD
0HyAclk1ke5/HyJ0O3Jz8DGz6VlpitTHtrrVHjAk9zkWq8a71X1jywzdIE617hgImoLZ591+qk92
E19BdIAI+n2nKwO+x0aGycpgmPdYYbyVudO/tvYwrKwU9X99AmLVir6QG8l5GuKuOMBrCuZyrQev
TRYCV+PrsRGhM5bHpvK6c+nW9UOXRY/qNMrJtHiT1AOiNFNI8o7Mp+T/SI2uuaOewK8ih4x0A0mN
AdYMaMqQy/8DthoanMKRnDqJJguD8U0Z+2tqBRq+Pj2EC89y1npesTLIsbSolKZ5iszexFKh7b7V
Xv4Q8u3wZjhKRVGU+TOsGfeD1nrv6OFC7PcC/SKjXylAOFL0g4X62a117SWvlXHTJKm/FKHjtA2C
rzxp117+W13qmXf/++VnfmHV2dBONBLEKgh+vB7+wfBWuhGKtFlIT52TKmCbMP8ZirE9yV0S7aoO
NyToktmTm7Et0dXE+pmDC/RqHuLb2AFe43aI7tgWMDzI06e8wF8gzzTzNjyRUaQSHx1DcJ0kmn9/
tDGxSSq3RmxSkLpTzClnOPzuazK+H2Wt7Pomi77VVavPgzpM75GaR9OQc8fGy5Tw3oM1OjelzPuG
dDlK3sZ1UttZEVlQcBojuAl1WglyIwmeLCwA1Kk67yN49RRhESiYCaLvTzRE49e+aR4oF+s/ZGWA
zH09KME40dAwkE1s0pBW+UL+IX3j6sAJrSeN0u4iQsI2f0EOegbELFoDFKv2ttzBzRS3ZUM5sp4u
155UH5y5aOziikrkONhzL0FjWjbHo8C5CDiMuPuCifkSdh0eTsVYm/oGihTaQA0C2D31tEcs3th0
2lggKFJhHTCibZcV0hoXpEq82XQK+kjyA2IMxk8xKZECJllhs5I1zvxiUhV5PJa+rV2sOGerH59U
Ff/ZBl1hW614Sgovm5sDYBjYfd+t2hxfHaWu5nBZjLM8RNBio8A81iF+cvAP5W0kR/4RJ+tspWP7
tXN8/dnH+XoZA7I5kKJz9uBDEbZOxg4jYhxvQb8MHy7w5lrnCwIeD7xHG166yDGWgVP+nkQiPLhO
4tha/Jk0CKRAiVRXGavBdVI4/UvTsen6L7mq1D3JrkmJBADQutWdZJkC7AyecQj4rhi2cui0KNyN
eeiw2SXLWLnsZau+9zb6lIMsNBmJ/WJwrjlI5KVm03nzksfGAmdsGZirYr7m7a9qwrnXqEKvSvIp
G9sIram50MLs3tOj18RKXOTR4OpWlfqCjKF7J5rERYROEq9IvIeHL+16peIWm3TlMh3OUaMNe38S
QKQCApl4urtdRFvkYV4SpQdWKLvl3CY/ptEEOI5d46BMGWTLBE+r2ql5UFtTvYjeoZGNQ+k84pRd
bdUk0l6i0VlRpDMf5d7yH0q/e4wnElimV85GSSJzIY2qtpQa9ICyvEw3Hfn3hXhqMdxKN85gN9dQ
9CYmVgDKsMa865cxHc16gPor0jgmTYRSqBwL8J9nN/upDZZ0qHDoOYoNrq+sAksujtc9r2qbyHjr
OODgCFiznYlQd+uwmKFS4oOuZqvGKRNnIRycD3noJ4/GGH5uHzn19amRPE7jjSZx3nT1EA8g/JMa
jm3U+Etd/ERBkm/Z+tuLTmvlDaa8/AESf5wldW0f68jPLlLtLcU5c0ibfJuQH553kdo8Dr2fr3Nb
w4N9KhS6UYJ1aaRjVs+v7CUN73NZGZ5Bnz1d9+1gvbTFqEnyir2xtcOFRjrabc3xMqyLV6OO7r0p
19mG+c5MUuOti/pwsiAJToUbuFtHqqp14Dn6OU5jdWaDVflZqys9qn6lcB3e0uxMMjiDRPjXjSR9
bfnchT0Y7jifx6RFbb3JkPtEyQHsy1Qjski3Tl+ntKJkpAaKtxK9LTTJIhve8dZNB87qLn/OOVSC
+i4OrOjQGFmA9lplvTW4n1RxrfxIskbGNzoaH2I2SQABTfyyg865JHX7JEaUScCBNYgvdR4X68ZO
g62CgPW5mZJvYoSF8AQ+HMMxZ01b1JPeSDldOhkyDR5yysJW/IFzvRnSaJnaPG6s8JL0wZ2mxsW9
ePlkREzI78XXeOq7RbXmfYr+zHNdvoj/++3vyNY/3/8T3IbKj0Kh7p9aSCiyV5In98PT6OxKSUE8
OEjAJDmO3i7aLDT3ghgh7rzG5QCkw3FahJUrgSVr3RWSyAZg9w4ePrmJfYGzCNVz+SmyImdpslSt
B70OV6aLeaAAEwuQcThp3NT4caYFhLUAUaO9ycr6bOnOc2pH6klEsjd5ZYVPUUDWRjFTd8e6XS68
1DLeYFz/tADKPeROJd1FY9vPEhhmd4MjFeQg+ge/bivIf81PA6Xat5LMGtiFdngJtSaYB2V8Hw1e
d5eFsNAD287uSsdyN6HSVduS02nCGXI5NEX72KvyeIiD5psyqu3jUKTqPMSffWU6VBVy3nU/HbOa
afzuNpESYjOKl/BQogOX6Lh7YVitLTrFKb8rPO0pJt8vuBO6a+jA6dos8ubBN/NjDJT3LU60hagr
yTW6REOX+fdWWDx0kh9u+z4w924KF0VceH2CUMwK5NYmntDEq2p/dSrvWyo0QeG8+pmL0KYml3vb
GuoTJTFepU0wLDWjL1Zl5OqnktVp3rmFvbI7EAUzWNuoNjWRdbZd+aQBg/uuAJiZ4YGVzlwrzznw
DKtMtl98I23fbRsHmqLDjykcm3BtlrIyZwXoXhzTDGZYxbc/POjwuNh1GEBpT22qO7+MVnrgULyp
qc4vBgvGwhCp87pWsJRKfHsd6bWzz/qq35i2tHPHLF0qAyz2uGpnMujqlzFt+lULLm6VuQ0n8LQ+
qTn4vQrQ4XsTdfc2xdYPSk7kbCxnjuegjbp1Xe9iYDGC7ceAv2iB6TC20BbiQ+/54YO4FIWs7KUI
CN/UFEm4CgaJbSxzI1OOnTXAP+jy197O7wszzZ9A5T4ppROfEFGS/x9tZ9bcOK5k4V/ECO7Lq6jd
km3ZrnJVvTBq6ea+7/z18xFym27d7p6+MTEvDAKZAGRZooDMPOd8yiXlM3Ii1r0aFfV5NKpHgACU
9KdRxBHutwiN0ZMc+k8OuO6Db6WhDhA7108SAWhnMwVm+rU3iRoXrVxtRVMazQe74Hhoql1/36JJ
tfKlLPuqS1G4ruQ2uFOd9kyZpk39MyxiAkETONyVcDbFReDv0rF/6xfGmCAm4ZrZRbRhG/smWXm2
RkTwE5mR7KFMok/sTur7cYj4Jk29cuz7uvss2zypKQ1PdwRJfvG7219Su9POw2DtjUQPQhdCLQJ6
OiXos1Eevf7SDZZ1LKb4BzlGPHoYEg5OCC/ZtR3CiIvcO/qT3pCh/k5k+TPbmHZD6T0/a3PT1EzH
lR2lPWTwM29DpxjdvqnRoG9NLbu73lp6yzGJHZft9nNv7PMDZauSG/T3RR84x6weH8sxMh7stNlx
+tzojvYr7xV2eFHzo9eN7nFq0sJVc7vaVuHXqaLQN+KkM7ZR/XuvP/e21X+q48A5ld5M518mwCpQ
MEDMnUc6FH7eXu7DdFXwdX5MpbZ4zOY7S1ceUx76d6JLGLu8Tnd9r6FfNntQ3JTeS0r1IyYlnNeW
8VLFcnfoa7NyRdMK/YnIW/w9kjLzBW7h/iltczeZW0UOYhO1CvTO5EE6TfOFarK3uyTWul0XmN+X
rsVt8XVAFJPaYPX3kZZZ31HF+3vpFfZxKOvoYLeeAyR0SPehrvgozYb1Lqi0+J5U4rhFsqF8mGyE
qRyUdO/63n90+GXe52me3sFH3BwDvv57RDfskwZT6lYd5elhKBsI7Sn+eGqnGOppvZdfiuRSVQZV
B/aUXuC1jvadXlVI8jjNwxi2IXGvpPqqeqj1lnzT44TaAiWrv0VVizi9paWPGmnXPYVU8r4r2tgt
cxW4HVHUg2IyW29I809GXyIHrynfTQ4Wqlyh0lakzwp7CLcmKvjYa9IGcpHidx1QWcCz8Kvf8Qr7
IM4fjSxs99WIChVfpV2s2v1uMKiVkS2b2IIZqK+yUf9QzTT6PTPPVGlCsMCX+dEk9/zVCrTCLTul
foLuBYnIpMlP9lChzkVO0POl+hGEUetmNZmAMh9cdAOT3+SAY5aTsScxbT3bAi/M76ZJM84qdSTr
wOmVL3o/nomB2CQqHYVH9raWzfJ7GBjTprfl8kiY0nrK6v43sBU8KMnacyKuzUtat9Ed2rMw+aXd
eJ868/HFMH5ESuEDy2jGvRI07c702SJBWXRpx8z/6VAmt1KydJylRnoqzCt5W2Vd+0p4ggQJHuG8
cbbLPL2ofZ1TB1DvZctPDtbkmAdlihAiCtt4N8qN+eDopbMO+5muaoic/aiG4ykrKMcfQsd7MXS9
fkTp4RiDTO21HkVl0r3+0KCnBAHfjgwyGg8GxV0+7+Xa7MPyIEq/WojNqRSxG0itsNatvWrhNH2R
5S57kr2ckGlj3BlVl7ia3vWHtlX8zWQr2VeAGL+RdRkeSwdoR64Fv8L5mWvEzqroEBsJEWx4GB3Z
PHRhh9hyF2dPvto7xCvb+qfpVJB5tspvEimLUg6tT6WMKqiixF/tsSrWeaY5j+l8AWDfr9SID6pn
Sig9EAhS1lNlFZvAq5xH4eg4pr6zI91ZLX0wu4FvMXiwzLMIt8QYzEc0OuaO62SJqex8qhq6fnod
JT/Y2HmRnSWfACD4QPbPnZacnMj5ZsWacw41ztdB/TxpWuiqkwphrQPKvfKOlmMr5wKAijvBr03p
CaT4TlKrh6xLxodivoT7bEyzLYfjcF9wUljrZqu+Qnf6XauG4Xfyc0jEELZEAftTJaEoVDdOvumJ
ffO4TPzpKCU8qHXJuAw8R/byiAI7IofKJ8Srrb0XSxkkjRnfVwV9FYSJ15ONrpYmFyMCVlSPpJph
bdGoHeADivOtLY/WKS/btoNJqX02civdi77lotT2Hy61rRJXsyj/YjcCI2Fdv9p1X6P8pYefO0jd
111qaI+xE3BEpRaCeu5dpE1ABAAkUN8DEWSPhtFqCptzX2kcAYlQPafkmVaAsoeD6FNSDS2QqQFU
LNmPkRZav5GLQgXBbTzffvI1dsloynyXJQnxPKRNkXcGabLy4E4Oxzk0UUo9G8H4i1SHyddeRtys
oxxoLly2CYAHR6rSO2jONNONB7vamNTQGwE6HwlCgSe5GLJDOGV8HwpZWpfWpJLac7yn0eqffBOu
S8P0A8iBJAIscbvzlCq/EE8DkoxOMji2Bti4ya4JSG31yczH6DwQ1yAU0lSf4iK3751Yf+HzY75M
I2ge4OB/IMStmS1mgYKVnOLWZUcCWADEhSEqa+++KX6KhhkESPJaiMJbVjU9xlBjrTSlGUAmaNPj
tQ+2j52KCOxKNIWB0wIcKRIcMAwq+gjpVCNjAzxzpA2OVZ7aFkV6cZdoRbyBNtKYRa3qhjwsPtdb
nkR8rhK520KZD2+iAeWkJAPtThXHO4sLHwPn0IK00uAWORuVyQ9AGl2acpbUzXkssoO1LsqEpLPH
O3MwKsO6iL7Gzo8q2qb7PLJVCKZAdrWJSRZ+gA1OzuBUKcd7sk7aozyOhqt5gX8JeNW70RqTvcTR
slT9CTTaOIcQHqhgXXeGrPMzTeWmU6hgcSL9aweo7xx0v0YtJ9HajsXWsQncFqjSHmuvZi823ykx
9DnXTtEWl8a6J8s7brs2bDaETUlRFCAheyn56sVB/A0xgZkRRWo+87xX3Cby/GdqUcKNHlXegynz
oQjj7xyuSMC3FcX7rcFPy9wUFwRiqao1HKID4NowqYM1q1WvpT5RH7X6CTFrgI2yCfWKxxsMJQLM
ybJTJQfPVHvwG4oUusVEPECPjWQdov57EZcyABLIbqvdKr781lc1bUvCRi0PQ1LpV79eUe5J6Jmn
ODecbQH38Lq1FP3YhERaHDisX9DRq5/6GrV4SHBfdKvbOLEsXeaNutfWyqtGxeqJAIF3bRrIdLrR
2EfbVC2iCq5dFDAK6P93UDAl5GLzn7aHMHOU9f2R71rIiVkfLmhWI+npJNPOcDz7Lq6kz4jBxk89
CEm9reoXfxyrl5xqpEJrlPvCl6oXR+sNt4OjmicsTVRYvJ3SEZrxGu/eyCmqArrl3WeR+UuZpujV
T6PqEMoBGSHHj19N0DIbva/DvbCCiIC7M9ALqlewIjMBy20sPcu2Lj/x+0EZC92D1YFbDHJzZXLQ
vLOkiYLBztD2hlYna1hETBBTcQ1hE9Vj4MDNTymhBPQrbHlNygDrKCu7IufnXYotgxBLAH8nZaIb
MVZ1On9XKEWLptE8tqXojF974nyzMzu8eptPVMYLa9wR+9PHqbw2KdPiB2sc5K1wzvqE/OagQ2c4
TyX7cbapWgJj17HD4K0tEto74ax1jbquAtu7WhOzbuG3SMv9dWzYk3hDpRpZQKaKp0ByybDGO8R4
9obldA8d1PfbNJyKkx3fUX0SvkhoQily/yIpVveSVsNnUFTOOdezYV92gDclbegf2gYKurBzwA5J
6FyLvkb5Xk7wqV27OsgK0EGEDEEu4LmNODFTaB4c7d7uH4R/VoUJnCdZuLMzxM+trGeLF1pryqeT
O98H+A3q7WdGcOo7Et3qiioP4yH1jGgfDvaxaab0sTXiT60c+6/gkdUjEhYwXjuD/1rFTbMl1j5u
hZXigdolR+gchTXXK5S48u7RD23tc/u9LlN/rwa5vC56o4IxxKzWNbjVXR2R5ETTAhokp0AdZBMZ
1h+3yXyrK2mpuh8cPtzqqVJs45HwgW88eYAwP5v8ec+OThnv4PifNT5tFy/Jj6IlGb3+EPnjk2hF
UwYFatb/FK2KPxr4dliSbi2Dz1MFd5A9kKMTs0bNpG09KlPWkSlpD6Mnv1106WBJvf+wdLPhL46I
Vn4STkt/orfKJhjJFN8Ycj+SV6UHWmBxFi7EIzjrwGPWvy/ndRwYjUpRPoGH34Z9M361JxOt3Iai
5lHJ5LOsEu6idnptw/UC/h3Bz3BWQREXdJXe7hLNsPl6Z/yGW+ifCKvyfoeqprMZOgAlNwbhLKx9
K/kfrIB9kF8x+5qoBLHX66x1ba+SeqJwrwVUTIBlnLIjdGFvl4itwjGZL+JuMSx+i+HG71+4LNNP
FMSjzjkvvIwTzcVnWelfuNxMtYz921f5t6str2BxuZm+9ufCvBvzzUrLNMuLuZlmcfnv3o+/neaf
VxLDxKtUurFEXTJ8Wv4E0b80/3aJv3VZDDdvxH8/1fJn3Ey1vGH/1Wo3r+C/GvvP78vfTvXPrxR6
h4rdoZa7EISwtQvnr6G4/EP7g4lUFKOyxH4bdW23epxfZ7m2rwM+DPvLFUSnmOrjqL9/Rcuqi49M
3nnaLJaPM/1f1+cww9G71yN258uK11mv6yzrfuz9v657XfHjXyJWb8BAGGXfbZdVl1d107c0b1/o
3w4Rhg8vfZlCWJL5X37TJwz/ou9fuPz3U1FT365HFH5WejTW9+0QWJuKinhXNINupgzQs5rKHazU
aBmujJj2WrLrXN0lNaJ+deWwo5zNwnEYEaleUbxyAqReHdUczaa1MPvdRtcT50zNLwg60dVNTnJX
OuwCC7VQd+qoWWgGd3ytiHqTZqD0cpZru4q5CV03IekGZg9KT3FrDFMsuYvQm2q9DVy6Fik4z9Mi
WI7r5LsX1tJBh/LZzdIUcdN4jkfJaf5EVeZeL7PmHrKl7Eki+nIynOZR2IRXyTd365jVsAYWnj0J
NzVGSiwg2HIULqons0XK2Joyq3BIipwaLj2iWHBeRBj+5eqq3T1ahuoRRP2LlZ0R5iXV++FnGhG4
zO7PE5VY4wrt0eEs2ohNBu6QzCKss3kx6O8upi7hkg+45P3bMOEsLsLPeZ/FKONgm+uAd5UCRItW
RWQBxK24ECWEpHRpf3CKbftM9eW4+zCGytM/3D/0Qq6Y2GgUyz00fXD4o/Jm3ndKaN2LuwTtig4B
2PNNPxuicM3+lM/QzYChCU5d7MPW8MccwkNcCo63sECZ3W7pE3dBYnV7YJC/3fSLSYravquKyTwK
o+iykn6LlnB/KKm3p2aSPCFCTgZvkeVmZuVc+4VR9Iu75UJ5nXknmpMgwBO3NskUr4rexophtR56
61CrGjTP0mFLCUDnhtGkOiv49erHVakQJEHUSOJTSwk1YTtz2EZO3jz2vtw8VkphHa3OfhFdSz/0
Wy9G2ticNXAVl5Ry5K2p+507ziNF33UNMdPSKdaxLX+8riMMcjF9SfOq3gmYrriDB+ryhte9ge5C
wucUq6vtei8wuwK9Cy0s1Q7N2oGXMyCHe5QbTUvgNS/T+iiVksm9J8nVn+4bRatkV7h7TdUNd42i
miu/7tJ1HWlv2OlYah2b6Abo6OWiFTVknUTzRdcHl1vktbD7kQ3o+oOrJnm9GC6A2NAXrEJ4/hFO
I2atawCl68Q274K5KAKFSPlbmsMONCtpLB6BqSiQBvepqx5uin7ilOLzrei0ZrVQ8K8GAZB1/l4b
BKfRXWb6ZI7mCCDflKeQLCrElX8Q4UHInqIr13RX0rxC8EnPfg3ZsKsfpRb9BtaTGuq4or7MDAXb
sKmiNXLmqPNQKZhRDpJG695zqkvRj9VF9ClzXwuoG8khYrRb0Rbmm3kGOXqoW88/dGbdnzrZ6E5O
T4Z4JdoRLPR3tnqft/mQra8Ggk/UAwxW+yNA3IbEvdrBv+wX62WGNove5rrpC+b5PPX+ptuUQ2kn
qcOlfVcJ/fC78qYiWnmTSwxB+fALc/3ZIQV4d/UR7Q8jrz8yvRfKrk/RkwvCD35ciYxpmoSvPbiw
XTaLzYlL8n43ClG5pS3MXR9fR9z0iyYn6G5H5f+Xum/taUXgE9SUA4g51UPpvFyQy35r6n6zaikT
OQmj6L+O7UDjuP5UTZtlGFF1b90VpeJe2W51AIfAoHrIAHUtDCkCVsqNZNVftbFN/WOTWf0pizIO
pmGNMM+UlIdYS2z5qTeIHciDnbnCp5odY4FIGB0qo1uybsQh70WXHai5y2a0hx6kVuTURXUcvuLB
mvb8zCkPgFnVB3GXogOqTmF7XvpVpNtOqWrAXYSrI1NUu1KGwthZvGwgfnQuF8J6/CVUfa9DCRLr
qznUHagq31cT3vW85JBLpGRYbXkBQZXVp67Wr6t96M+SkuoYdPH6ST1MSVjC8YHujtOmEFVKnvlL
Rc4jaNP+h91kvVsB6n/03n1DzZpufHvrS8UySQmfsq+QAmhryNESpyaclPl7Db6m/mouzZCIJJUO
b305wKp8KFHYmUdcB4t5+mAO6pWBvapnSwWPmbIWM5pDsBcut0PmuYHWhrC+M0JYc6NcJ6plDeYD
NevZxq4hGuZfZ/4yA3AiSlx+D8wIXg+jTh7KKkb7FzHDrQHO5UX4CrqWP/vK3WSQpqH0QVIraWUp
/CQJzECN6gFgmJjmXEYsa/CqCatAGwirZVPoIKxibN6Sh5QdTXcq12MeVydPvqpmPSni9UTgS+qn
lqawlrMSlbCmOaoylU5BU63A8uu0K91LAOqQTH0Qd4th6QtmKxUcys6MQCsIP3HpYWO+GsBu/JrI
8E19TxJ1GSCWuJlJLDHCdgIjNBML52XtZH5RVF/V55KyJs3Si405Uo4XmkP0FRwUcjDyV583gGRh
CNVw3ypfS0OhyKoYn8e8B58nxQmZcF/5amWyRfJT9s5+MskIIPKBnYeLWbMmqw4D8d5/N6s3qHBj
SBL6PmweD0ZvGzvF60BmU5+1gj+sO4Vq6L8GxXTwS6L9jR1NL3mZu8NMjAZ+Lr9XW2Sj/NkL0CJ7
ZxONGWF1YrXkT2FKYRVTgsrrT8Ia6vKHKbMxI1HMHHaT/yKlkJBhcHIq6K32SYZw/NDagblF7Mr8
LE3hvfgdXjwSCj8PRWgZ26A2IF3WYafqV9VklDuxT56iULvTrcy92SsDqmQHPsmydmdEb9a3PmEJ
6+qDZRz4+VmJKfgeyXstr5/jWb5RSxJYdPT62Mi91N+/N0mK+mdxmTLrADi6OJsSenZMlO9rxQ6f
xMWhwKOIqcUTLbgt1HOpN3dapyMAk47psEvbvuMhy4CJ7/+TlSaNO+tv7XKo6BCJaeRj0bTWWbiM
qtffm/a0Wwao5hTveYKCqhcDgDIbbgN9+tXnuu4UPxR5Hlwn0aB3fAhGEp/iVViU4SPb7hkr4Ssu
VE0na2qb+q0+Tz9JduEOqCI8S8lajtBRydu6fx79SnXDHuFb0TdQcXuiKuqXM/O9iq4y16EKSuWz
NXf1VKdv48pkFzk3Cw59T5rxRdiEux6BI3VSIDuN7OnHMfW+wh3S3zm+39+N3kAVurgVFx7vkoSu
xbvDrVf5bhE+ounljV+uRBuqs3CjGlN3nXPxSfNo9NxltJjXqMa313GdQrSL1HqR+8rf3biYtcwv
qu98CowKJZXW0Y92J4XUDk4yt+KytIVdeAqzBVXWm6dom4vn1SRcSUiMruLDMyKcxBziblkSbQJJ
c/9yNeHJGTWAdZDKRFmthwcLgsF1NCjxRjQ7J6Cv04aHzp6sVQ8HxfbG4PXJr4B8y+G2Px+OQZEq
d1VWJSZyKkwy2M/qWPT3vuo3FCel1tbhZHmB1L5aedXUH0RTXOLWfpL1LjqJVhlFyqU1hnWGgNBD
Prcc3fcvADOXISUsHOe2NfbeWE+h67QNLANO+l0B/h26cLxMfEVUyP7E8HnhQQ/6bR2m1CmVlUt5
T3+pLDl4BghAXaX3LC5aZDZUEBneMZn77JpC1WmSEHeZm2Tr24fMV4+l7rwNUDtKGAyEBkUXULR0
Y00dtLGzP7W32anLrd8Xf6CBlHeZqNvNDmVXjq7fBeNeNKemaClGM0NXNCU70Z6y4nMaJ2+rwYpU
Er40rYOWNDFVN7lG0MaedcvgEo34yyJ/DcV6fhZ9YW5QRLy09YMGUA6ufhy8eZDwEk1x0UIzoo4m
99c3hqWJdou+DQyTGsHPmmKjkzNqPlIpNsmmAR57g8LHddPX05YsPNT1dhhc5NBeRWOR/odVjNWR
5BG+iWb7z2I84P7b8cIjgJz26rGs8L6+MC5zUBQMly9F6A5U/1sjgMMrrpDQW5mAd8621GxAZvgQ
CRj9z6qJ/GM011ivhHdrhpY7BtrwKC4NrKnnwquhtW/Gx8wE5JFGXroTrwmKaSQZjOp0bdmk0WrJ
GFaxeDvereLVpX9hTQiJfRjbzmP7+a3L5NjYk6v2QTglQG/iojpSLgi3FAWwT0PgJuGc8J97cjly
juaQ/S5MV6fKazdJaYebZYzf58lq7Py3eYQBMuP/x3mWtYf//fW03SS7mgFDWZkY2imv1V0Xqcah
8TT2W0nXaaexZBq2Xol2SkwtOg5AgJGF1E6iqxfWq49wLwHlbJTGAUsyDxGeYm7RlAbUI9alD+FT
E5fjRnQK83VF4T4AQtoAvqpWoR3Gb0/pYqTOZ1Xo2rhHE2OD+l2ouwQ19GNYpgal2zzzG5+fPCQm
aDvi+S7sxHJGe1OUTbN/29d4Q3ggyifd8wXxH+w2sbdD3mhwHf/RJ88G9O9A5lTqtT+DeQex5NkF
BfMvnWoUBzFedIkBCh+fNZ8UaFHm8cLQd6l9MtVR2kbpAJ6jL07USpSnSTGK0181hUG4jLBam9UE
tPZ/9xUzJaH/3TJhRKvM50LSJFfc6RStXO+yua9IJMT/3q3/7IcerERVMMFMO9nccGOJpkoZr5SF
FMzO+zjRJS5V0PkfZLgTSgsST4O2LfXPiuUDPiO/rOspNc6DrlHAHD1rc7eXtvFx5CztiqZRAr2H
I0migHnKX1WFIDxRIAhHZ2d29Nc5JvY0j5EVPPuAlV65xHxtdfYxKFyYKXpvu7ywnmrPRE1yacI7
f+h8CE12Uu1crT5kZZfI1I0TFOHD4wRNijFq7R0kaOOjp3OpQwkW7DJU11ZX8PAaIjM+TfbbADFK
XGwtuQ4VLTF+MOJoY1FKsy7sMiHW2Y67XAm1SwHQatMWxMl0w0BSb+7zJL1xi9ysry7CMDLBCma2
7Fio42+tbyhHQsPaBVLToxwF8llpGzt089cRrNilmU1j20hnxRz2jWY5IULa6XiMJfX3q6cOWIvq
dD13xZrLi0l8uL4jymIKatjvRH/SOI1bIvGxu061vBhhFi8wspLrC1mmy18VJ7YOWaT6ECZwsNPm
k6UdSt2eUn9wWxJH+tXSqYwTdbfivCjcqfnGE9L6q88yxWJY+pZpUPuJVhPfU7Tuh8+E0F4BVEov
TT4au7zVi32TVsmLNMFZRuHjzz87DCGCF5VPWEZQAY0yOBkNIi9BBigHprY2y/RjU5+bwllYhfPS
FNabsblJeXpDjbXbt4Z2TmPqgQbP/kJ9q+IdfQW6dEA8sHxVhTQSpon0M7Fd7Sy866FZx5XW3+XN
70lu6McAiqc7kKT8q0oJnUqQoXkFiRi96JgPd4SEhHWcXcSduFQ1IKmr5bZtho12NLufSJqZ4KJn
PzGdaBNEaoFCl8do9KFr9+MuBQbNRZuUQNoPJQH7id8RtzPKzP49SfT0jmrggtBnmKZ3NRVRbmx5
iisG1XbibMK2DdlbZZakn8sCgSO/H0EAzgrpcxPWqPHBCTxUjBHFuloNuasuE9IAZwB4r5w68y9t
Gk0rJQ+917alHEnp8vHVK0Nj5TR19upZyA7mue+golBLK8kAs9tqIJpIGzhHBXXaK05bjyLv2lQE
1QNsNR+ai1Xg6v7t2CTxQ9fqOZI3M/pTaymP0apQYa/gWGdzZjshfUYV+0jO8K73y43oGyi5nNZX
8zwk7XJlU80z6AC6No6iVhu7koo99Cn2Jga2+1WNo881EIOL3JXqQ5+WyUr0Z2mnr1OZMnJnLuoF
/szWTPniTWWDPiUldZRrxV9Bt9Wr2ne8e2oBp6dCai6i31fTcpt4ukFgjEXCutm2OuVEDTybr+E3
LYiGX/3kI1fAY+3SFc20R/2k3Mt66j9xHKSG3szMX+E3tYH/RHhCbzZezAhamLedNXyTIJ/QdFxD
YZGAgXqXnxedQA2SzThayZlqPOshKyXJlXyDX7P3Oz8jVCr6wve7xXq9i4b83GaQY4W+eQnYvR74
LGr34gKIXb83Ig/VRpQDVzcG0Rwj71IUqX0QvosHPO9EwgxqTrvEf4LcL3tWqiTaeDJl/3kNcCyS
isI1Oiv52QyRO+nj8M1HXWwzVfFHj3pOkfyjh+CJSqLQTcMANVFfAvCRQbW5g90m5VskycGDJ3SW
A8daGzKcYFcR5UAcTqxFc9kH3yCFxp0DZ2i7dmaDsDqJzZcmqc6jVFSAQuYzzYdh89zkgIe7ujo3
s9Su2hHw1UqneBopTDz0tqRuh6mQPhPBunpogH5W6QjxkBkBicrIDysz3zpCct9JPSt3MOs2T/Ao
jvdwn++1jJftyvmYb41R7dfCV1w0OfkOhZ1yJ1plG05gKrs9fO71I4dLt5sq0pIeYm5CKLepicPl
GtGRqW7GT5aarQUEGnpUjsPIqawFytlWLWVlm6Z8BqDoJoHSSc+hN44bWPdzE6QMtLjiEpiyfJSM
+UKtecpThFtqa3UVSEH7I+XZSKZgtgj3GdP+d7eZjwhkBRwW3Gs5Dpdwfl5D9mWQw0kMjvUAF7Lf
Jq/Jtouk50TdLep+JVqBo7UX/beqn8Ili7ThLhkDfTXBwrEWjsKwTCXu/LjeRe9T3bjF9oPkKGkd
7qBcUaN1kxrrpjGzR6NIOGjqcbSr1CZZ12rISVNOAM63MjqjevWjL1Jnq3byhBQB+tRCu1r0NU43
uYM01Bdh+Ns+eR4Lwg9o6uIjhiRV3bvtOChrkXhcCKKvacsPecwA9aKt1/efRNbyar5yR//n/TW9
qWtI0l05p9u8Nbdd3n6ywzXklytDHZJzP3ZdsIkloJ5W9h/NeEYZZz0RuqRrdqL17tqw3Xyo5st7
v5hRtES/8Hj3F/36LJD07i+WFK7ON7OEgKmYWavFJS88c1N31bRa+sTdzJ95VnMHGlvhY9jwEoLX
fxvX2D2gIOHZxyVSWn1sbfIy/uizzNhAvLYjG/ULvQTzWJbG/fX9EE1Yr4BF8wYsfxFZtqub6LIz
iyzA+9BrU1hu+oj4fvf8qlwpai9v6oYnm2AXKGrtFwX13YNPaTE1rMpKcBDUfpmedB2eUOElBll+
B/vCzFDwn4OaOj6/pUqUUEHpW8+AuxXxiIYU8syruDCHs2j7yONsu5FUouiTZp+PjqCuNzytrOto
YSYmrJBZJP5G7bUG8VD0m07m7SBlo/YoLlPTWWurr/3N0lcBryOFKPurNJN1jsVItfezcJi4EK2G
b7Ui5p0NHgyOs3BYYMYaYtTfhMOH7rZTttDZpq7oW+YgJkfdU21Z1zmEwcwU56z6bDXnpdr39agC
SrbTpPe3BvYcP0m9dodl8tLha1DoLR8+R93DoAQlzCzaCqlhddHUHJy1pT/UGSr0iENWl9lBdAkH
cYmsj13CdR5IsbJxHfjnuZbp/zzXmDdfnDBSjrYarCzTqJ/EJVJyFO8Vr33TtWlySJHUydEP7aw7
03Wp89ilwRyjQkum99FX9WS8r20CV+TiM+XN2wKO85hzlLn1XtYTI+R5ftE36oPzODC/aLWF8hqm
wesQh9Zl6NnulbEWHERTQHecyboDhVafBYYnjRz/Eil3oiGcApjpwTLqL+GM+xH9eHu7uKNqqjIA
g7kt0nlrpeabI0YIHxDIb0stU81LWQRxkd3mxShNHly8CpzfPIcM8urUs0zqzJkt2cu2vhxQZEGd
/mOQdvfVlIx3oktcClidduhhq5A54kbkES75CD/ZoHgglqzyWA56ZKEkjOz2XhwlYvETJ27FBQ5H
b90oirISxxTRJ44l4m7pW0bc9IkJdLJ+K9nO200AAJSSIfjCPpCGARa1DpWc3F3pxIC7vhGG5WO1
MQwViswOccGtBH5yW80J0iku0i0wg3hbztnUxTr66s9BoYKGlF7oglOyNjdl8qIprAUpx6t1KZMX
5fRkaYPr2BvDdarZGk98ktE2JLoFighNo89TAVOXp8Dob3eK8dlr1W8IMmUPwtg26gqSPPWlTCvn
aVSDnegOUoT4tB4c7qCG5uchl+tDJhfxWlgNv5Y2vhORR5sX8NA+vi5wnXKwbhYgmfhhgdCu7S1U
plS9AnNpTkYQuzQJu4hmalDQNyqqm8TdEQJP+9R6Y7iujTD8UQLkmFT4TxGC07e9mpuQWuTxp0Gq
LsKBAkoLsgtfe1hGIg8Y/CgVDsGOp39JptTYIu7Cx8qAtT4ZUvhh5pqVbi52WS6iL0N4BXrbbLf0
O2HVb0sKJYlzIQ52M1Q0JVFMOY8Fp4te1PvE41MU8mEyWr8qVu2sTyEuZt4SqBK3VUQJVjNfFrPo
Gyc/WE89gSBhuJ3iOk9RkSgmCr3W1Mo8LZe+7epjV1C69N7vU4100gaI9tZ/3AI57Kb6g0/ehMMu
bpwfnT/k93Alq+dK2ooG1NDIPJuzrrPoL9Od6Bc94q6Zx/RxrZ7Z2yzdPoKScNqRZP3TpB/mW/r/
NKmPIFaX1aFtuSrIqflMIQ4ghmebu2GIv4mu5XJz/gAo/AXRL+pp55HUl6nbMBqIFs/NxdeaZyuD
8Nv1BCSs1/NMV/ZrCprsu0hLS0I6WfVcJwD4ZGkCjJKWFjzCpfUymiDTIaz5HQk7+5PC85MYnuKd
pqiq7lSNQkj0i7Rn3vN+FUiN/EtqHoTO1zzGKNW3MZ4ieafaD5HmjvNxo/SjO6Y5p2Ii2t8ans+r
DhKXh6ruoPOQfU5fQTp9qy24H+CLHN2khsvR6sd8TUYleqD0eDiY9ijtVKvOL7bilJx8wGFpDnTL
M3nYGPaPQ1erX24GKU0lwbaq/w9rX9ZcJ690/YuoAjHf7nnenmInvqGSPAliHgQI8eu/pcbxdvLk
nFNf1XtDoe6WtuNsg9S9eq3qvmvBexAo5u8dGaoCqhPYQKI/qPU3mVvaz1k7XnIV5N8zO0MnJXZv
D+DXbNFjighumPZzK4cL5c/+FvG+xn+MQBNbsCzRBbwK+uwTeCmKOwI69GsT1a1nV4kWDWD8iQAV
FTe9wwiOrRnmUNQ2oJ5Qw9jYI9irevDtbmu7HJZV5UBtWyMh0jKZF6X53YoWVUBL0qKEoUBjpz8v
2luqX6cQLQF2GNsU05d3sdmUJ2gb4AQCcbJ5SCL1xBtrwYTcCRhW9HaH7NrUpmZ5oiXe1yETBD2X
fmpY+DWDvt8D6BGNVyD5iE+Tx7Kr0EJ6Pefl954DMdWF4auazGiV46A1R7idOSw4QDohkHYbT6Ro
oHrPp4IOQFyrOrfggIycovzpzeiCBxsylwaOLjQbRZtmwcD5oF/IsbeqxgnpNVUU16IGlyjpmvdN
OgJQ9W9H6xk4S2hHjIzaPCMbQnyLtSNOa+fEbPAQn0ekqopKmOLxLb8jbb/YjChQk97dKhqU+bXL
XqAUWnxHps9cJqGaLhbwTSc0sIMi7C2gHJJ1mxvA8xlpsFVdv3HNzj96KnL9FdIl2aYEkSJQRtCY
J3diMP+Y4N8D+iHoVeZovdvnDE3s9C8DzHptA/3/0o9g+rjZwY2zdvKMv/wl3tN2loQVkI0CXGQV
6D3yrMVfqc5J0tgM4naBsrELQTvkLsLaGheOV3SQjG3sF4HKS9shCYnkwIW3fb0glk3wrIDSygDf
IQ0dz/nvkxrLATivVGckqSrQ3+qLAZ5KwAuhn9FNv2zakUKmDIowErAn01srsBvXVtCcUqHUPdeX
cnTXoq7A7q5HdAHg30kENp3aEha9eYW69YJGoHQEHweQfZBEjo83Uzq2xVEO5hcy0cXrw2ofmKyb
Z4qk5fuydX9Aoqc/gvsTMkb9mA0QB636JYjQXdSYZI18uzaShyLpbg6nsRMXP8rcNIGXycYTjkzW
upkGuSCspSXRfYN9OTw0phi6owtY0sBbkJ1uZtD3AsBZ9/3bhFZAYruZzGvGfEgZGV3o45lsMPzm
+jZaqyYOVmlmqycxcORR3fCemcBy8bEGe6hnGUdyTtI00VAJoXXyBqB/2kG0OlqSN8Cr5uwp/ys6
i9WTCy7oR8gBVG3b9suqNa6NBLcYRVYuurMbVZp7Woe1+NMRrlRr8jLRy4OFflewYeInAo4jvUtZ
faBlKQJISBD2Gc0DjZISRJQ4cjYnWg05qx4k9o0CjZYHvVEHeniuNeAYNnH2KUIzKwoeCWiioES6
k/gi723Q6J7RlY1HcxvXTw3IMRamhDJbhV9ahIRPDLkgsTLjdNz1cQnAhc6p4jhtLZOEN2DFw7Bg
FbcXQDNkZ7yUwNdSO2i2MRx/lXaptcyj4rdA7kMEIGqKjVk2UAHWJThDl+AiXZrLkQMKh7G7kImc
ngCBjRk6ckMR5PB6EDnRfLLdFrHcHhjdor+Q3RSGhCQNNLPQr2+d2r4pdzWP7qPJcED9RZRWccFA
ZGWBI3WK0u8F3uUgV9EeLkLcQgsm23jQDl6QEdzNCKfbORTUleW671GWgjz1KgxfeNWp6y0FoAwH
bQFRYuwocUCORDgjhLBFu8ID1r4jR84Eat6V9QKCjPzgV1WJB1/Itk7Rh5e6g65B4SYQVIimaWm2
fvrSyaBa+FMRfW2C5iIlEvKLcXqtceDDb7Xq0EEyND8yp3h2ZVa+9gb+a9G/rD7hPFCseJmL+36o
kBBwXOsc8HHaqdjvD40ZSqjysn99cjU6Hz/Z1Z9s8PpSqwp5lip/RdH+4ycPffac1oW5TEtnuE5J
uQGJGdi4J8fYOpUyvtoS3/OwzxjIsNtgDYr/8ISe/+GAOjpEBWVq3mUgNFv6oqk/u6J/0aBtzP8J
aiNUOqfsq2EZ5ks8+NmK4Y/+Ls4jY4v+7fSQZKk4j106rd1wqp58HoEwmjvWNwhpvP0YFn4MI4rj
b72NJOAfP4aawn/9GIkTVL/9GC02Nmcb++RlP+LvuZGQr0ARongCFWx1b3d4rOiRE5q4AMtX+qq8
kAm7LbEKhd1vaUjT+QSsEg07e5yno6/bF0s9FY0B6DEH0bE/OclqsLn7GFVWcY+jFoAJnfsIPQH3
cYh1EgYiSEeytXGsUb+a6wokx49AGBX3XvQ2HZJgqCcmLrIJTm+e+s55uwh9lwH+7hkD0KV65CXD
hNxKbiNxqj0g54Fqj2XuTbBUrkjXwbGQXUAJZDqBDRYcSuZ3MkNdFFIxOop0aiiqnJQ61Y15j31L
tEzqGnyYSjrtadAMKnRh3TBgfwwy6AT0j/ubA9IIiDbfo9XYrqsu2kGus1/ayJ/tqXiXZ+C+AsNE
ADJU4KzJC87rcE+Fv4JNkOMNQC/rRdF6Bg5MkvNFFMlgWyVWa69I793SRmgqBFsSdiexeLojLwOL
26LT3qYDdqaXHVTXQRJ2nbj9xIilVo+UZz4RhS359Ojm05Hme+Tv8yAwPEfWdmujkQywsEi6ap11
4FCiLeC8GyTjmNTQCdGbRSqV02WOdjobXb4ozd8uoTLUWtXY/Uru7VLHsAFSSNQrgF2rOg+zF5W0
NVr9YCdu2iwJwWTR5LM9UJphLIjUq7bf4i3m/MD2TeIZhtzLqBnb6dJlDN0isk+QboPt5o11XOF3
E8AOdFos84JfYgsvrq6T6LRQ/vg5DKN4NdoFO1B1x6/upkmJlz+ipJ/q2uIhxwn+3sB/Wm97KFwE
ie+sgpKjwKmFWaUtxvtG4b+UyhoDw5mNymujbfj3uWPaj2DZWRt430Azxe1PRo7zGinVsNzCdo5x
NBFpHRvIvpSApnNxJG+XuwcF2oqHOOYOrUHmAdKiJ15gDVrSRh4MeKSsWBS8yqBg1fPHWjUN6HcA
VGrshD9WIO4HWUuwnEawzy4be4CmYRT5m8bx3rwZjtU0lUx/m68jyOmjwW7tQpMGvQOt39X6nyJm
AnO/cpoT/ili5iw3Xd6eyDvpyjh5UR1HMAe/+c1Lf0005D77OPdvwfS3hqdadpLHMvHHZemFxpMR
q3/dqZG92eT73R9xRgot91G041aUmX3kYwDSHf2lBQ7iQdWjenSHzj7WvcqhaogvZwu6bxunlw92
+jJHv+JlCi7QaaikZ65rz0eCCCQmx0lwdlSs81aQhLcXZLs5/jZELoE1C5p3c9vl5K06DoXsPxyW
Xj/HG3fVBTYkvgyLX+lSVPkT+ld9IB5/megOvG7hEpzy+boivUwy1qkAbYoXgALt9+iEA+yee99u
ZlvFye0TCr96+wTfBXZLs8aFSxbzfE0zbsGeUTzGstgbBlg20b2ULppiTDcdVD6hJRewfTeZzcXU
lV6DF+HR7AEx0JVevGnFg0DOCTILDXRbdQQ5CuHsLfSQzZPQXtyvBMTNlDVFF8iRdgsjD+svXY1y
pMsKfiyioX6BHtlsbxVUiiBI5KybrG2+1NirWlZVPdhlBLaiQgFprO2Dno4OqPg2vYHk6mPs9c8Q
uahW0N7LHqWJdAvdkU1qm9I2uvu/iTMqpBdKE1zT48itZWhPoNvXTzR3Ow2q++wwro7KBGaZrFle
WMtR4olScxv6Fet+Agl2CBEeAwR5m1ak1paELibfvrhWZT5kxZjdJYL9Q2aKCpLA3JaOoz7rKDP0
t3YBPExlOI/Ya5ZHy8VDAPV495FsFeerEU2O97Zru48phJpXPlDXW4qgCY5CulMLwD6STU8YPLC3
znmAgMUJQHzZGqzd/AVw6XYfDS1bc5368mF3O/ejvcKx6FXH/80upxzqs0204CPvL1kpg03Ghmpd
lbz4BBpDewddynDJo674JHmLpmU/9hdGiGE6RUhK1KDHpGDLBp/PUMgLObM6nR4ykJDF2DpJ6Gyt
irhiT6yXyb30O7kbMi8wkYbzukONl2W+kFYc7R17a7lCDP+Qw6hAd3Us2Ngd5nDI9kFvBiJUQE81
YGGZ6vHiJFX/0q280ZEvpiE6CE6N+YKGcd1rhkkDMrDaC1XSGuIKaGWhYTFCwSx25SMq0+F90Htn
MuO3C4aiGCD3OmuxZAAVtAJCMDvy+pZ6jRzVbbIc57vb6xbZkVwtEmRIoAXw4TVMb9vbyzca17qp
90MA+TgpsMA5QeZlflfTRIYcdAIypJMDdnecIS25GXSVrejH7iGZok3X8/hKpt4MoHfM23/IR6bb
pJvt90ndODVHq5f/UPz/76SkB1oMbA/40XoRIE/qj9cwjQH1qIW0m2+qjY9Git3mYxl11VOZRT8t
vetq/DZZBNhMnkEnaM9D7/cheW/ByFiJ820oM3ScWXncrEJjHzm6s3i0g+kOo5j6jIe/jmy/LBcy
95oHQELY0i04uw+YpTaQlW5PIIIbDlJALCf0A3FFftleGQBMfJoaCGmoqmm/BQ3fCwt420UFODf4
CSAUWtjfoLzDP3vMZ8sM5bZ5ycHQtI9++baknABY6qX7tiRayk8xvrtJJ+Rno2IDqBlxp9CDt4DO
gfxcCnwm3Ult+2tcZU+giQ1BWLocu4JvSO07Qlrl7PmguGhAnLymYdu3EAqHIicphZFmWF0w//xu
J2kxDwkMvIyzFHvBc1BCNniBGyfC+2cBqY755qPrv8SYAPwchimxN3Fv9ys++dE+CUP12YecdS+r
+llYVXrOwRC9GKHr8ZnCkiQz9uAIhs6m4y9qNoS7NGPRlqNZcYXGZGedyBr/13U+9Su7yqH7QWPV
OT1oRRxnPUJUCLqg3rS2TX8LLNM/kaviPfHWA3TVXenu3X4zkX1yrTmeKO7J5GrAyAg73qrxnuxk
Iuf/tP+xPr7jH36e39ennzMkRMf72pK5mxBdbRvL8Bx8IX9dBhDZKtZf+zID73sjA5QuyvRba/tR
tga2HfmftgfJiJ4wx9hTCqGX1IcqTIqn9L+Xulnel5unp6D09cYCCuFaDcGpXP0tEvUytIJ8QzbS
TujBfHqRubmwBwZebLxKbSe29iiNmjNuTAa5s3BF0J99sMx/Shr77QWc1m9hM4xMh4Vd1Z/BGgL6
vl9hUzf+a7Xfw2h6FcX4L/bw7bcnHIyhwHTtahea9Hbj3ycice6B9pToH8YXvTJPeQdmC4oUjt3t
PM8OwJXIcCjR8e2UgOqQt+C6pRhluN6iFUDTMdRY5hj9CWBfdj98grmaw3MZTSfQRtxRNC07hnhu
2XNxyBTjYfSBWnEio9jl0MF8NmuUJCI/is80BNXfti265NGAIt1joeyV0j2uWW4zdD2JakHDabLs
HciYzdmbjxxAmLEsd+SlJTkEN8401EuqHJx8tGQJep28j7uzG0egRTFCJCv4klHeRF9EWwAmDjm4
E+VS+rieoImXxBsaWhmXR2ZCs2hoePkUo2706ORzKoUC2gaUz7fpQjTmMvT7tdXZUCmM0/B+bNCq
xrRaaC0H0E74HYDG/QD2h39HyKA7tiNe9X9EADmFtLguefxlDR/n99WY2NCHx56lYGsgcZBS8WwH
10nT7g+psSEi/dk2+0GqD5L9pgULrFsa1tZtHFQlGFhNUQdrTj4NUTKZh4SwIUwNl+5sumFq3icR
Woei3k00otD3iQztCCceo5U6ZdW1z7Mj5Af9R0CD/UefsWe0cbVnkMT6kCxvgjXy2+OanJ1vhGeF
lFWnnWQqy/xS+TkDKy1mZ4mbrtFS325oemAKCyfR9ts8W0+ClMYW8P7kjkxmMGBTBeLnLf0E4xD0
Rw494AV5aQ2GGlxpsuGeTLI20EEk/WxHPwLUtZuDyzwTAJBfPxFIf6D6ZTyQpTMLqD5N36I0GfaU
gBMgyN1OTV/PCTyZ2N0FL9p7ctKXDNVYiL6n/J6+YDzr0Pbx+3RR1PWKewz0zWUW7BO8B4DdDfZd
2BRPLkvLpwL7JHvMxmvc2PiOu8xZuoyLHTmBkJ52NogSljThfTqeVwVIXJW/Drwqvdj2I4EmGF5C
K0B6J7DvgO8+a1BUbuWYfAMN7levh74PiEbCfcGhxujnufWKieSniao2gpWbAjRTrgwzZXtXQ/At
o1E7lMUtDb0Q96gLu4uobvNNANYCCRmkz32W2GA7zVHByLWSlJZy0XYga9kH++/xqBmeWdjyfo/W
5REQ1gxIBZ35+yMHWPtJvbQTFDRujg/JwpYygb4Eq2aZ4Bk+DBW4NGR0DxWv6N6zUGXB9jjcDpCx
vQdHAHL+Hlq/ZBCeKIJFqXU39l8n5brpMg+5p+nDf0S+9NKlq9mBW70kxdIatKTbtNDs05/QDAzJ
2x7q3dGApjd9ssNzyYOMX9ztadgyc8XBCvspwckD25Z/h9GrYnChoB0W3V/DGr0aAZnfw/Q5Zl6N
7PShRu+I24fSav0ARuUhkwBOQJhs201ZdoQuWH4sLMPZKqAQrlxWgLFXVvDYR0hdN8ytvrCEf0m4
rH80KfTuMn/kC3sEBLrl1Y8+bL4og5dfiqZMIY2T+Y+K4Y+5Nnh+hUDF26c01vjxUzwnSdeog7Wg
P35tbPONNQZK0/IIzBZxxHwwQxtyppX5m40maQqOILYgsREG6xy5t0eIxFQHFyUbCPO4ziPZYvG5
k87wIC28DkIXssPtBC6sWzykrwBpFCZ2qa3V3s+Xl6GbIFpaOXeuGr2DrTerHrAbGytTKcrYk7ii
2D4C7fq7cRaPJ6OtI9O1cxhFEPxTZebJBMvJ7cb3rNkS/rr5LaZKQ/WcdM0r7ZFpt0wbZTVAbF5E
5p7sMgyu3A6AfcinL30M2YFbepfSwNruMIidO168oc4DJZ/rGEoVkIqwVgnqjJCcS6eLHQlzSQFu
+Jx1jbPkJZrVWxHnSzGZ8WZKXOdiAHE7X6yQ8VMonPVQREhvkYNCJOSWliX+yDZkG9D/tzLdJIYw
XS+ugwRdSOdm46YqBX5/TWUgASnUAZtG9RnsuT4kKl3j0OshY5smHP2XGuQ1RzeAeh/X2tFWMfnL
XoDCf/KNEkxY9Y9a2carvgmy+u3GAj9uJiAI4lqoLpZWbj03QdeteC+cq7SgLZC1SXFAwQCMDtEU
rmsGVYTUisplXoN8J9bydKW+6wOgvQHkwdi0UPRLR9Na/+cYCqRLmoLthOvo22J0x4uvZdmFOG7Z
JzpyDhWf7pgxnUiGLEuZutM+OmGSr2X4tujD6bvvv80DHwpY7kfntYUswwLER/yR21GwUQEwNhI0
hmeWhsm6b4T1XBn916IaoWaegAcPu7rvoHu2F6OeZLBfkwC+Hc9o6EnBrGmYz9M4zpMgqzpPaisk
tAA3MaIhOyaNayzzSaZL5JyyYxyNIGknTxel6u2WXFNmIoHiFtPBHlFAK3VbZWWgETyxILwOLbDk
FEZg0DAK0T4YTlovq1rwV1XIq++i12sxyK+DCLofaJn6yQM3ePZzGzzMwehcM9/MoPsk+AG/2fqc
KZuthRP4jywVL0kUbyddP6KLrFQIbA1H3ziNcxvl4swdDxZVoD7EvLt5wNWBRp0JxflOhdOWIEHV
CJ3yoUVGb0YIafgQKFn+bhMeGChIlJqCKW58n0uoI1qP4v7jem6LPXqQdSfwb6A9xfSN1S3DMjjm
E1jSgbnRSZrSASiwcj1QlWl0tL7QpAjaTuubbUrDi2W8Njh2H5IgrHFKNo0Rv8N4NQ9HWXhXJYsU
nbtJiHQBiJMSfSEHmOyihe2WfPshGrvlVavy4XwLdn1N7J3Vjx/CIOSerEe3aMEF/gKCmPAsqtq1
Fx3yAfvQjl5qxqKLEji3rAC/33g2GMjmEPRcTYs0iQw8XVSxAp4Ioga359PI8hpk1mt6MHVkd1Tv
XMq8K1ZSB5MnylGBW5gCAMFUzMF/PPxo9YLZFsgW0Zau2Q49TY8YsxJ9mXRrEvHhzUVGaaUOUH3A
ZugppIH3IY4PVsVXFOgmFtqD7Nq398yRs21ewVb1roVMm8MXRV1AbsKynLskm5qdm3T5vrRddZ0g
BAmNuLT5MkLu0Tdi40cgm51XMf+184txSZMKL212MrfAPBL26mpjyXlSYXpneiI4ZbdDjsibJ0XA
td2FqVozKPQtCt2p4OlOBbrUY7NE0io82460gKvRR3twbXDQX6H1AISMb3E4NYG5RNQN8OZI+Sze
J5tVIrfQR4O8Mco5V2CGx2uRyebMPCjUC1Z4EN8BBYqZtOpQheY9jTxtojvwluS73tPtCXoqLUKO
0oizjVkDfudHbfm2Spjn3Yr1yKQmVhAl69LBQXPMGAgJbx+F2hJ+GiBodrTaqNJdlKbiIkCqsA4C
mazpL6rSf1ZmUj5CyY2daNRGYXcumx68f/DRJWxMufaAuFinVfhmQ+fqfVQZwfy3iK7a8lxP9pXi
6U8R5PFiHXPZrG8LyUjc2ZAtPtM6SA6DfkP5KZJMoFSpNf+VlSU/hUz9O3eAeLeIwFpPduG5/tJq
LXZs43L8xFK+7VRgfcmlBSXrslVbCstQQs8tHOzbaWCH/7TsxIx64UnQcNGyRSTLg02wwNbo7R26
BqN14U7dhljIaJgit/5hyPWQKMvMtonWN28kkZQwy58xXgufBmgKHUSGfyUNHY5seeUFaETQ3tTV
HJG8Bi5RD80U2EOhafppiJJBcs7qLpuHsZLmOa6NH/NKqHhc0rj8SqNYuO5l6Mxnf5qmT10puqsB
HTHyccvmd20eXsg3Arl41yobnAH4RDBqNPfYYO0iEKx8SozJAKZIbchXDMx68EAYSPN6t28fVZcs
yVdPcfLkFT9rfPO2MgXWvY/K4VEWZQZarnw4eprcCbBhe5cyp4aWDvii5hB00zS2697TKC1zBgxg
Ym1oOFjAcJdZeKERTSqxQV8gQTAcaUhL+kF/72fpk9K0J/nQZg+GztqWNXe22GAMkLvh9X5E7/6F
QlCU4RdoUOxvE7pCmFs0AgBBoRehS18kYl4kLpphbwO6vADDRIhSdu0t0iYEmrl2HGPBDJdDZEuE
K6efors6r6I7dEvmuwTyRguTYhqGNruy7i/kpQsFq0MZxt7dHJS1eLi0+A7M62YhmJJMN4t3t0m3
zyr1x1gpKGzDrHRXaLgChiSMTXZ08ct53wsUMgFam8Yf3v5jovJ17yMJXnfmNu3zYeehW+gx5u4/
PJ2K76UZonLgV58K0KX9LSBr/U+hquo5AC/eYVcrHLr0CjkOSw8+eGQWiQdN+9KK67OfG/YLE5sp
KpKXuhmby5jEwGlrc19Kvs0AHN+gGGW/3Ca9DbFbT5HJmqbqOL8ZRxbibyThFdr7II/04dJHALzx
QUHlF45Wv1vpDjLv/gUHnsQewxVZQsawz8mqahvlJdTwXCeErGsu1q5g6SdRYCuYdHH3T4VclcEc
56dAGav2VfrF7ZDUyIHPxkm7x/EQ2++DVbdottPTI4jdzNOnwGw/oeQxrNMcu/1WYyE8jY8QrYPX
pd9faOSbYFOYukwsLWUB36G9fSDfvHGMdvnGrYCY0lPf54fBWG7MEAymCSiskQtAI/yge1RyG7Qq
+AN5RN0+AFcUzgKDz8zXXj6RPwK324rZ4XSkibme2FFzyzQ+NXmiDr5uq2i6oLy4+o6GsRfh7zQa
TtYErW2wcICfsankicIoYjLiatv1IIvdA3zULwO3aFDxVMbcGxDlabVILFPeWUNQX4B9MYBmRenU
k3WF72etxUl/zbDjLLwHISA4zHPnuy8CcaSXU98m4QUyaNuO402/bFk8bMCk165uWz09wZN5dyST
BE3fxgxsgKSRHhWpN75Geb0H8Y7xw3KtE4RLpy8CzAJLH/3+V/BmGTu3N4cd2kuB2tSTfBd9i6nZ
7KeRV9cpcspFpkp+znVXapYAHi0hCTSP3u2ucEuxKmRxKG1wKd5IZgALha6P0ftgVzXLAzlyfL3W
Ve6gxs8iKLn2pjo3YEh76X/W0upfYjbG4MgFK1rYhPaLAP/XJrXkuKEgsLa+zWFe47xY350438mm
TO77xuaPrLABjM9N0Fe1afKYi6o94YnzhZwT5/UZFNXncvTyk62yfAVlXAgs6mHY4w24oFu6REaK
R5j2qDGDx4dwpxbq8dZkHNxvgMTl947ym0sO/OiiG0LzM29HY1U1rNzTMEPFAuqY8lNm6SMYcLYL
DmaYz1HajMBWmMHe50F6RNept8R2aNFnQjxPRczPpqFCEOgCBgAh2W5lVEF8qPRQhwkdZsYNPyNf
CU20uEUxDCisFahs+IGG72GWXg1gMXCjEahgar+hswMMW3X1NfSQU9cZ89RsJZBWfXAZw7I6oSPO
W71HoCSBFoBUyqWnI6IOlPIUAU2i6mvcvK1BEQYU58BFBI5kPJDMhw7FtPXUoAdkrBrrAa301kMu
wk2LLOWVIooktYE4CMcFslPg2fVTb1rgaaP2FOzY6MkWqgXmClNpRqvXRDqyXTuVnIpl7RmbcXC/
MGhq7TPQMS06zQzjTlF9pCFEauxPbi/ehvGokk2CVuXV2AhvV5cQDKOzuod/9U5UMlnRQZ68NKTT
+i3Y6WR0RFInXVBVq3M6UAWn5bBJ2sAASLnoD8Kxg6MJ1NZcHcsiUHKNqLDSBLJT6axVY7JVwADN
K90m/LkmMkVQJVxlHNselgPoxoshuwszvNHGyb9vohImYAiOIwteb6Yh9SCJ4BRyGXd5ny59XohV
anTZZh7X8aQ5yxN7P4+tCC/fpiovtERVeNmdGnucD/Vk4O3m9XO02IKkbjzkybGIZXbCbuftMgUp
wD5/jnlVD8eiPZKdZnRRaING1SSqGfvia7D5NEQQDPbRS2lHBluQzdUO/PdXyxKgqPWNBoTukEZH
GRVIO54Uj5Or3KdRACajkmsvDPeJLLYx7UEf0d8JbRpss1mkde8fKaJERWLVCiihtUbrYUeFVknR
gEOKpnJIyR7QjBUuaIiWWOvyPz7Jt5v+LgHEpUUVPuxzF53SU1McO31JRhvjXvECmKGpONIduSun
H0FObI/gbXyfE1M4+Smynmrw+fx5S36jHZo1pLSSrZPH2Yp0w/eF7g6r8T1ZsdaU5x4A/LOb59kq
N5l9HL3qh4iy/mTJ/u0Sp05/IpsXgF/PdfIjOScd0YOtAXm09xDyjOigA6UzeNUK4/5WppoGnx9N
1XwR753lDsoMZKIyFV2MDhSVOopGFEoTJ97NE+eK1q+1bsv/vhbZ3z/xthb79Ym0MitL+4hebDw+
8TBqMnTeEoI3eB/iuMM+pR0eKzcvthMfh+RFQZznrD07riHPIxPRHq+2Q8dSIHbINt8GAKjsU8s6
kI0upVejn1lf0GYAktIX3uEEAd4u4atPBuD3QWq81F1TfSvt4CXAF+EbqKDnG+BJ55vfXGY0+s+Q
yjhod6ln/o8l/s9jIAGGLi/wd6/d3nVPzeg5CyJ6KHjONy10amd2CNuHsktdm+6lwz/5mQVPycTs
l79NigLWzuwQ/540prX9EttOcpIlmi/7whjv6NIlfg6tzOXNMiERd+clekOecS36amo2y7K2tlaC
M6onLfVhat4vjaiponnJwQJXhznqpIT+BJ3Tu2sibm2zCESwZHNQoVy0nV+CGrSs1wN66veRL/Jn
ZUzbsmEAtWq7aWfhzS7j6s3ug7Ft3wBf9+xWOEO+22/xv9urBv1rVL2aC1+6egXKS2gyq7lY1oC2
9tSH7dOtfpYPrNkObjAub/UziRImsrBJsLkVxXon/pLHzngk02znyypCRxnV3CYjyk7crp9uH93j
gbNtGq6Wt2XaaPi4NDmUlc9L00ImqJzveo8tJwsdgsKbkBjMAUm55LXnLY1WFOgDGKPL7METSu3R
1/Kp0DaKa1kEBUUgSLa0wjyXFnhfRYLdBw1NetH3C7an80o3023NJsm2eN/4R3ICB/aQunl/GtDG
vxoLHztuvZGZdx548dXKQWlWmwLwTO+qXIGqSw9pu+KWMWptMsqOZPMCEBwAFH4l5xym1/VQCt/c
bCX7eVvWUMHHZWlSaCCZlUqR4RyFbRAtO4DRmpx06d6XjQSOCqrGrmrsDHdfd9jZ0X4miIGDoCHt
Z2joBYNEIxJKE7chedHLhr+X7BTEOPUM6CDeRuP0NexwJIp9cziBUBx7PBr72kh3dEmiEhKxWbul
qRFY1vHa0FNofFshqkDwbw/twx/2eeUPH6LyMFn4QSk3SHEM+9GPH5kzmK8+hFjDyE2+F306LNsx
DS4Q/O1OoPFAO6Gqwq9Wc6YAF6rEy8oHp3wz1vW5hI7Iihze1obG1DcoOzcrr5HJOeRxceETsAco
bSXfPfY01Nb01UZT+go6tqXeNkdblIiRexAQ7sQ7V70WpiMWSWbHd2XpORdy4AiA3grtMNBiNztq
A/zLEUMfxdgcfIuDWtHVEKhRyAeyyc4Fyk4N6qFBZnBjx4a8RjlnV6s174Xe1KYoJdFIdgbfGGDM
hyIwRB5j32cHZFX21NRya3ShIdSd3QPIz2cnxZOdLgqlpYObeLs/7XpZsEMbh8rqdh/itZ0+IJsM
fkRDzuz8Yzq6d1E/NuX84936bSgMkMjyONX59rYsA6b+nAZy2RhiPHseCjojMPnXIcLrGo1myYPI
QsB+Kyg2jG1YLi3Hql980aKNT7b5axAABSBl+T3MQJ5Uev3P3ilXWVb40A99QDEoxSklF8s6tKOf
KJ0Bxp1n38bkH/ToNZ+cvldrjkfjqfl/lH3Zcty6ku2vnDjPl3FBEiDIjtv9UPMslQZL8gvDsmxw
nsHp6+9ilrZLHs7e0Q4Hg0gkUIOKJJCZay2W5XsT2dXV6HIsKkE+MFOp23y1LTU3xiT9Dg7uT1oM
/MkzegT3EXk/OQZj25wDui+xJztHmdvOu4aZnwfebjvHTL4zOe704JWfUbQJgS6wH0pdz4KuHe+Z
lUVrn5fxrpR1fMPdQC1Mr+0+o5J+PRRx8o0NwbNOouFT2/UDdp9mdvBMzQ+4svOlbGX+JDXCgZOr
3YzbULrBvqxCMS9UpEGBLep96JrjfVOb9+DpEJ+h0Qw1J583B+iHFXegaXslOz4MojJt2R0z0Nad
qzpAIXXoLgwP4DoQYKqTkWbhsTQDbPZtu32txNKJwuwrimsgkzU5WLUzrIGhDJaRFWe3AL9kt7kP
gBcCDgXi9SK9NaG95s6KFO94TG7IBAyXgcx059nBrDfyjTKaaNVNRR/4Uxtny03CGcLG3c6ennuX
Dh9ogdHPb6kVOH5+TK3geB2U5HjqD0EIEs8fE2VIGC9wMUUrg0pEsKB+n5h8ZGDWs9StvhLZ2zjx
cRaxHvZNOsvERPl2IX67HMmHDh/aRa/GfY1aV226O0jYzIQDFo88sU+XmoUR0hgIDkQrqnFQmVUf
AdD4RJ1kcgLzaNntu3+NCnekyZTYG5Ur5kRHwfPqOQ+5eWchaHb4g70ts4/2yGqeRVK/+5coAJoT
ewV+N8+eH1l3vQKa6hLJyvy2fud3RRLkIB1wg1JNAkHVUvAvNFUD7gmf3+KLyR9bSDJtGkC4V81g
m88jbrxKy+AVjzDQp9SxcRi0GG+gUu2CKAOA5Gkkcrr5Yz+NrHMEhpRTXEaSg/ABAqORNioqbnQE
0XH510h6TSZRokgjReCy5xrFR+SAlR6wF2qZqorfoUI8WuGP4R26OATfMMSrN3ZtF8gLBDbUwjWD
HrUNelXbir9Cumg1FHJUwCQGS3B0mV8jDmQhKmajT2Jk3cKzOusm75Sxbse22TllMxyQZ4f4uMzL
uxK3ecDz2uwFy4gHP0Zx7yy4G3UFxrBCFpOqCH+pDZbN//TeRm3/9t5UwT68t9AwILI7Yb8IuhX0
dTqv7aDZXcBZUxNV882OYF+1ZdwBR1Jviy6Ouxkiq6CQo3CdW8lyaYdgDLgYHaRtl24fGDOksTPs
Whu56iFmNg96H986Ges8xDNaicM4qXj10yHTTK5qBbFzWfRru5fZzkBJyLFzdH+kMzroKAdDme84
i2tHWfqvYc38WVrJfmVHyt66sgju3GGCtA2g+kXlyQEQz+KJPAZuW8hv2o9A/3Rz6LGrXY9biX1N
63+I8V9OyWmEE6UAZBSKVdcH2PaDjW5AcFdIFxgUP1mWU1lxbdfNzGxQGdiiLOjBESiR5vH4TG4+
A82pKApE4FrsNcKwaU7N5NYqYPmm4X9y63HlrzOUIkLGSurHKk3XgHIjr4crb2WJYFynU7NLinkE
3ZCnOCvZLrYcyI4bI3thov82RJ57i0RzfwM2bSDWJ3/b9Jx5rSUyV9O00Edfk/8Qyfdpc8SNN2MK
ZDuotcGwu3JRMzZHdjHc0taWmgWLou1l4zv1ArERfmgilhluo5IhE10CXepS4aoKRTszzVYsvcxj
B0HVrnhItM4K8Izb91eEOs1eNYjTJKPVHAAyAb1ECqLqAwQ6fWulCoDKc9l3K+qngyHDL5FTWOs+
szQwLDiEmWqPeV3mgPInAgwyrtPPyBjm9buP7Wg9L+oa2d/Jmzq0VD34L6G0EBdI3kJrXR9156OY
EPpS8yaHRGMXo5ofqXucYuXVrMD41sxchCb7GRmrqYfOXFTKbPNS3lzthWmB+uPSq+2FWaDQsMfK
QOAxvq/pQsMlFBybmOOao9PAvS/sJILCGeLmdECOKukQ0v2r3YBfKAOvP1k+jKT2GIcmNMvnNNd1
DISEEIqfDlYq7SXvEyc5gR6sWTFwgZ8K07ePTD+aU7kXHchMZ2PQ2XMnGrJliJWKxB7Edw+jSufk
EpNt8LIK+j0BX15nqEL2iN1JAJo+V2czA6pkO2860JmKRZOBScGBEfs5b0nWZqw4yncnLyE5lM7r
YUM+ZOIi/2s0TXltkw818zwVfH7tcUyZL0wHgpJVh4RRl4XvhwjRyAp4ebST3i1BOKS+XWwJ9ZC7
qGS+alPjO0UgPwQp4zCEyk8A8vQG1ewH7B0/RjN/CW7SYFeoRyM0PqEK2j5aBvgBOzsYoBQ/RMdy
SDJwL2njDBCaNS+bwEKMJ1EzMEZmb72KlyhSzFD7EUK4RvjBNx2Vr7lymudqQN7ecAJ2hwWPC+7J
muHvmMdbPLRasOBUQPPLeOng4YrrQWT4LqJuOFxODVsbO7PCmiqLSyCJph46OB0qswbQ4vXYDTah
BdAe6DBeUHh5hlhnde+OhXcAWLCak93QIF/Mq6C8iX17vPVEj/XLNCAAVwAyRrnYc+CLH9wccrod
yx5VPlazHox8BzoMnZEe2HS42qipO13PRWKt8hEF4V1WH2tH5Y8eqmDvatefM6sKUNeyqJwseRR9
kz8i8oryxkLfkaPKkxOqpNwbalVR9dZn5XCZBHp1oFVNAlyH05z5tKHFjajbUjMZxbhALRBfU7Nx
C6QHEeBeUXMI/Rq7scpd2NOLgis03CK7Yc+pF5l4Y1fmoLegXtdpw2PTYIVKvay3qhuEDM7UiaVr
OCvEwDapYdgj2JbjCoCMatdgcYBQUhr7R/y2/COdGV3xDL7sbmOZuRhnVum3CMAPYII3U2wMUygz
T2d0UFAF2PkhDtfmn/yuw2gEudCwa/N/P9X1JX+Z6pd3cH2NX/yoQ9ad3rbmvR9AZNmASkg+o9Pr
AcQfYpHbRT+DUEKyv3bIEJT0ZZ7+NYTa1253mvHapLNfXyBpkJE0JVgO/36aoPzxxuhV6J1cjNdX
JaNTlTyfOdw8jzrE3m16E9ch1Ly40CkNKYroCcqb5daww/y2gTSkQCrokE2MnXQoBoEqEMMv5oNl
v9s6OovilQFRo+MwXQGojdb1qtIxsBI/xtKIPEK1XC+t49U+MmC3xwR3InrVa8cAep3O6eJT5gZY
meugdZZxEXrzyyv+mBhRKgC3weHd0WsnOsMuuTSjxWUqGhzol0R2wc1lqkSbxTIIjfLi4hneyQYJ
0RoME3rnaKZ3lzOZtO9nf7CRS+9ymeDCxjg6ZD/OrjZnmuY6K3VcbSVYQucRxxUPejfvrmgluKkC
MKlT0xexd6ctSGh3sXUTTB4l5NU2QSPaOXWW3PXucsRb0rJjx8ugTkMpECAeRL5QIprpOrtxbfsE
mpTyrRjFyXBY8ca1PAUSJxksrh/VBxkm4GbymL+VVf9IBelUhq6mWnREAi72q4k8yJ6W4w1Q5jM2
YEOQiOgWBHr8HIWRPOGGtKQWHYwRbM6J3by1g4qR6WtQkVd4ZT13HR8sBjJV+yrh036+dF6aH2dx
ZL7b6KxNuPMSBEMyY3kqXy69as1M7z7WOj4LIeIzeK+dQ92MezJBHCI+NyjEv/FxL4NqXq/m5Na2
5wBkTLfkRYemqjexnXdHavVhFJ+rLH/KZQYmjWlmMvU1OCscw1Lbq63N7WruRixekwt1JDoF6CIH
iIdsNGdQQk5UNTxeXF9VSW2v4x4M1Nf5lJ1YW2n2qNcyXbzhKB/dPXeaMw2jj4S6iBJKpcWH2c0S
NLzR5S1cP0KMHWUH9q/T1ZT51W3vyeBwfWda+uHMBE0iMKn4wsi3dip/ZhiO/PCpSstHGakFuipy
oYM3ggOkNmvz8qloUtl6EN1LUz2/vixrMndjlKhbv37StmqNHXO75+sXhwApeP91sr2+uz4T3k2u
Xmiuy9/Q64sp6jrcXJpjwXdg2OgmME23lRZEEow87b9EdfNgJWn8EEGycScZQ4XuZIeenW3kzWnE
OhzFn269akBltHXTgj9qEN2RE3Msc944rDqGtjAWhsjTmYYA333bm5+6ZsiO3dRyCm9coVYEzMml
Z95XTl/duiC9atzYvCdTa4LaS6Uq3JOtb1WxScOczS8DhKXue3Pla22CiRMlelhXt9GWJgcnbrxD
VMScUZMGePixGI7Zn8nUjgglJn1brWlyoE3SQ2Rn36iT3q4RmnukcNXN5dUbu0O1WegsaTJXxt2J
8eJE/nTwouhLHkvzQK0ey8O1L60WdCL4QKPRqzMqVRbUSaYcEpkzXvn9jprxWNgbGSJYRy70Fjog
49h4TwZDQuPFK0e2oTcAWg+2U7rHVhJ7qi58YqHdnkcu9W0xdm9+53nPkHYfllAEHDaqRzPQxgKk
W6jRjDzvUFQpFPiAoH4GTyEHJW7a7Is2ROmadb6YWyjw6bIEXwhiNPP3HTco1DaXOr1rbX6M1Me+
zYrZh0I9O6ohJm7adwbedqH8J8pfK5a96lrnDwWSbBtdQ+IHUVrvYXKg1DbWgK+8/mwgyPkaCRRA
xh3/HtvJTZMM1ouOmgF6oFZ2duywXbul1e/80okRp4gZWAN5/xAPUMbNIND5dRoOjVL+PcRwmSIY
jJ+ov/LtBD+NhAGSMOHIQ9cAs4UZA3yWBP0naFSAyxn2q1s3oc8TTyKNiIDaxc0B9p7cgI54n22Y
3K6zhdFXn4gOIHk8gOYb8A5jlg5vqQxQXepZT5AdLlGUaKabum/iT2XLD7Iwg1fgeZJ5gfLok5YW
O+bmgNSaPYSvP0Z2CcQoaGTuKJRt2zZbGFGEBJHKkk90liknvpx1f7D9yU8xk+G+WSQf8myGYw97
MINtPmT1Ljk2MdwbYnS2lF679EpkyZbCKAEz+ZGjI2eaJSnrDdn7KJllIxK7p6ItirUD+oEnKy0u
fFZO4prL2HarLaqQIM6b5Bc+K6ylYY8aEGhbnvFp8ncRJwNKDWUKYsjBo2wVnbWcaufngeOBB7sM
4v/Q7uaRnvmh9vdeDNkRlMrE+SkdBRIuZregDuQJ81MIDUF7EY39AjVU/v7q5g8iWA0qkfOeA83Z
oVBjr9O2fQg6K1uCpaxfXZojiNi4U+EtWbJ90J05gsA1OVAnHToJwjCAus7Uotn62HyfjZvd+2zK
NtSq1VmDiJdrxTPizIL80KFzzepErZol9Sby0mpOTTogyAtiTlWfeOmhYHPyqEEgNueTlAjZ/jDH
xWMa8PMcf3oVu4T2a9GCezIYeHFvxOaeuBl8qJNuYmCtlv10UUCjL5xi0d1NCdHue96Newbx1yVu
jnIf1CqYN+7ID3Wc258Y6NIvtHU6y3dgoSwWClVzz+TmJyU/mEytXStvAap3XumKqWsIV5SIWZwb
xpp9o1p3wVQcvur0mJe297mNQbs6NmO4Y2mS3U8Dqb+Kc2joWCgXssPY2cYJ5nFqy3lTCPgEQdO9
IlvazVvuBbexa5oQcx3BMmrnI0SU43dfAUUWDTnGbGEiedqCoRfcH5wtejqzsVXtMu0iXICzS+90
ZgdfRNNDxd0FTGg6gBRTq3WNgt61aDiSshp3ogbLCPD7y3Ht4T5zLiVS6xNf2uWPETTDonYQdKW/
ZRK00RnKcpMG163wmPicgGsXYordZ2vs2VzHUQctPdVtGqc1NgyZzpsOkPA58nLjS9n3B+LQ9jKw
d4Z595mVCeQggb8wuih9yAC9B3QbZ6oqIBuKW/KDEel327WXzjLG6mWXVWAG4rhRAqKR7ugt+06S
HJyy+nJ5x9NHcQqQfZFHGugNFAuiRy8tDnlueA8RCJ92uKNMV2E3fJ7sCcPTwgoCvnMkqFJ+to9I
ZMxysy43uP31Ryz4++MonA760Dxfx1YRzkrWR8OMemQQjrOmFME67wbomhnQQXC9Kag1Na82GSfD
BrVt1bmdDjWI9ZG9gI2a1HG15bWsV6VvtXOqcqN6N+yBz5I7/pbq2652Q0bjmqF2eJYQTetV2cqz
qzNya/Uy07h7KMO0brJYGMtwOlPO8H5Gtj/1orAU9DmolVxH+PXsXKQOVvUoi8eqyt5sRBnfwrJe
IRDXfTZTP16gfmo4addFZM/M61WWSGduZaMx893UPLjEiECBYmoLROSwzlE7MtFBTlFkOkOaAlqu
xQghWhSvriKpgVaeAHdUxEU2EABA/8Z2jgjk5Cdvuv1m2nqxxoZtIi5wSy6MPt5yZuApUcbQQG9r
xSGmY0ZvPq4K13LEl8ILooUpRHryYubugzGvl73ONLDewItDzfON1+n3IW+bBzcIm7Xv5+lWpQJK
adNk5DHaUFwPa/EFof1o4csxW0jmDhtQCFKNOh28LCuXvhTWkpodwHt3zrsDt8XaSVOUiw/N/Zj5
gPbHYbpFTgMAQyg8nKEM8m4r5dHwo20WOMs/aVb4Nh61U+c4peJlFrAFShY74x7RNXwLXaiKBWH/
Y6SuNsj1WniEQeUJRIrVOUAw5mKjJnWgur3Z2HNDggCh5a31CBh4u+NWMXFTuwgfVpCGuDYdECji
e7WPka1QIe063jyeGMYh1frJqSt1L0WTHNoh9ufE6O38Zde5nRxye5JnQgR+CS7fBKKExQyXrfkK
vg2Nmn8ruZXaGcD1gj9EIsL2nrkVCIemW+0QvPu2ARiNbUsHd4EJ8mrtI5GFveH4mTMo8/R6eIJc
zLudCjHAkXmxk/+YRf5SGSMwBk0Tb3gXBiskOZDXc0fcF5ErB7sNQCFxkmzMOG2eySNoQr6OIM43
w2IrnV+o5xuD9es/tol4HvkyoGSE620sB9RwgVND/Yy+Ul19bFIvIv7dlr7/Mux+6/1l7NW5naYq
XUOvRzXuugFJV0ihl/seEYBVVpn2fYaSMMgcZ+Nb7t8Ufed/s8fyuy1c91EnJnaWqvcPqAKvLmN0
WhjLbABSia43NvBqHRlBjtjTtAbS04Knmw6JN9pzxr5cMdNXXHUBMoltWkLchwN53TlpDYHiQb8j
sa9+0GTA2rxNHzmrGX6nXQVumtReJQLFxWFcFkeA4LMlyp7KT5U0vxK00XC+4rYVv13HsHAMFoYv
XrSDPyah1lBhXK6uTa/uyxXkkYNVIpU6iAHQK9E/UfV7nreQpgv84eRytztYGhuZsPTNL3V8cbD7
e9abM2QLSlSI4JLIscJEWJgXB5KhSaemmJrUa7fAdlIv9orWI/X+aWzsBMhcpBkIVI3shGUC1pUQ
oLXK3t2XmmGpOdm7ygFhwNC8lNrN7e86lu4d9GgXYLhV6TlQE4BBhwcwdQv+NQOGeAFaDX5jFFD9
GwwZP6okr5ZQkhqPgHwlO6eInfVY5PatHRVi3goneGmt7C5Ncv4dwH7UN3r6LSj/Gi4DjfKNNrZA
5I9nBfgRPIRivPQgmtZH9UD/iS5/sls8c9ayqC7qQ95gpbfAdu+zDMJIV0GitAiatdAByHBHCBJd
O8yCQ/DDuAWDDZioClTtI7gyK0XY7anZDPl7k6CHeDp87B1+blJvxAAP+49j8xE1OmWWLkBtexC1
zLbetMBCNSIU2dwyDY7UpsPk4udjto1iGR5MLD6JzyDS3Tdf5MGt0/X8jo3xicgQ7Kyz1ygbjVbk
NaTjN6D01C3WthcvMluDDa8+gde0cv0xF/grLl5ZXTgr7db2EhFKFAj3FXsKbXDD4br2z1lQg48b
N/8jMDLIQfltgKBLZx9HlIpDHLG275q8bua5mfXPkWd/aT0Zf7PKBsOnPJRISmyVWPzmeBBa7ZVg
EGRTuKZVDW6UbkCapDXDo28aXxLD55cFZRub6SGPgi+0TKMNgguU68y123hHizWP4zcIMHyxJDYv
4vXSvZ8cjQqPion5i+xNrwHtmOy8c+dXV7JDpjPBg8ErZyDsHdcAzaRPEvLimekGr6kPGLQEF9sp
SoLu5AJAjVKDJniNIA0gGLg3LBn6659HxmY43map/ZRhZXMEBVN2xKo3O2IHEm1Eb3xy7TDc21G4
UlZa3idJ1N46sURBSwdl0B4xl3nlM7ahXqMVzUEp9/Ollw3OWw3wxx6LI+xaHG5A8hIRMvKlA4jr
VqLLjBtqhaXnLP79r//7P//va/9f6lt+izJSlWf/ynR6m4dZU//3vx32738VF/P27b//zT3XdoXg
4LAQHthHHMdF/9cvd0iCw9v8P0EDvjGoEVn3vM7r+8ZaQIAgfYsyXwGbpkqEbj2+sb2JVQFI+rsm
HgDD1Vq+IXWO9Hn2tTUWl32s6oJ4D8TKOqYVVidEu0GpmUhOzhika5d45SCXymfBUIbri8pgHDY/
tYEjPgUohLkuM6JYRAtkY1IIhICZiA4q9j/ayLlMkwXDb3wHeWJUz04HkaX90Z4OfdRUqxw3PTAy
/dWbVPoZZPrpRrQMK3aROhXqkdz24kJjyZkmgJoCm/39V8+t3796x+EOfllCIAft8J+/etDj5UZX
S+e+6cJhgySwQtWUOS5TbpQvVYykybSc6EbgoEuXV7fk4QDzBKg2Q5nYn72qzDd2aeB+mKdjE82G
3WuIFRs7IergJQkraxHZcXeUkMTclwV4Mgbkpj6NIH3G1+u8Ta7gn0aN9+TKfCiNqGQ40GVmVsON
DiJ7x7mFey4gDfIffpee/euXwxmivvh2OEpDHOGIn7+czo1LF6Xz2f1lke4UArj8nH9ChiI/Q1G2
PQOq/0i3w7DOjBXd8qg5eaFcKzsPBbSKrcD7ghiwXjoizcCahhtTkNUQaxCiebZ0dZTTGhEPxbss
YvmTMApIBhUdXIec72t5Gxh5dYtC+xUS9uI+n9j0S3Dbgu4g9vdkA2VYvG4K8D9SLw2own4lJl5+
RM2gWluFHLg9O50jOBVtR5mBtd/PAHnsfXBm2F1czWsfKMKguYd2vbj/xZebt7VjbV0od/yytCeF
OUsLbzd1kvzc2CqgkzoEPbD8ZQeTh9+qzksfmumASGFRiQgEYGikodPOWkAPd6lXZA+WNquVYY75
knppdNcll9E5yHtvLvFGXlhsafEm/kAu3zZyuiubzYo6SosF//CL4N5PvwjBmGviv4BitgQMWdrT
5fThToU7izWASkbdCzyiIB/H+lNngl6ZcIZh+cn0ausLLcK40fYHJfz+ZAQelmhGBSnIKD6SquxF
JZbEYy/ysHRaeUVRzJpJ7S1EESC0d8oI4jJxuadB1EHN/2i7TKZY7K/r2kWVzWC7yUZ2o7ln3DX3
dMb72C5nWTig2gqJIrbhbrS9dv/mczHwSq//4d7z821/+jJBAOVw5rieBSI6z/n5y4yDiplJyvw7
2dcDUrGpNzOBX7i1QsND0XdqLtvEy15yJpa01iWPqgqA0ut4B4ZbEM8ijVi4wB63xaZGnmG6z1bT
3fXDASCjY6sh3gYHMkPjA0EnM0A4TY3ZvIpN0LtaLD2bXhzOKNhCHSw13juQnQkRJQCtu8F1No+K
Alw2vpecHdS5/P234snffmI2l0xI0wLlLuP2L98KVlRcZU3i3DHI5R7tSTAD1CYxStgmlVviRFVO
FC364hw6Y7L4QL2cQ9CA6JLJBv48AGNdUMkTtbIvB9TB9U6zqKvIABd3Ws+pFDAXoOeAFLLai6li
MFJrqQv5dPWqHVSnSQbpxm4KDRV+BFKM0FAbaurJ1rlAKAWD/ZuN/Iop1HRxnvzINtQultrceKkm
eu+ZVCO/x20YuiKWisDU5ZRb6glLaGz5FWS4qPeDt8frGgK53DsE2pp+AsNn/JyKVWTV4yYTKFSZ
7CzvHdwjEFQEawp2/CDsd1GML9xZW3v9vTUBSAoAkZG6xU5pak193QAFpaRBWA4SYYHKQO/cmf4W
4t7FSTchaObHxt+7qXxOMt3ckSnHo2uRIIexoiZ1mAkgVMz88ve/EUv8dul40NvwTIgLeIJjFz71
f7gPDR7D426wy7sgMKeoc/YU1VX4mnUoOvR7h90i8xOiPA8FwODXC14LMGIgv++/FEgrraCbCpYM
6YQPP4/0qpZhAzMcvNQIgXEFF4vTRRViUqCrpaYbjsug0ON9G0iwiqhsFU6KeEVu5EfQxKLUdGpi
h9FsXDmx3EzNtAL5aOmKfkNNAI3ep6QmpJCXIUrNlq6NXzkhgkLfqpfh6DQfoNdAi2NlVFUX4BAC
VeM24YC6XaDXIgWRBJTAzAv0Gmpz+Y1viw/Q60L19VJ3qb68BL3OAGAO6r6tWL5YltRnx/LUTdwC
/9oDxPNiawtK4YylB1QoyAdTlVs/KMwXsIo0K9xT/TW5RRH4zwvkurrGRb1Tix0E2R3efLlOa6sR
EeBpOE1b6FwhFF8cas1H1I1CunEo2+ABnOsc9TmI1lWy3g41MgKAFcg52C/CNyyfslk6lv5j3I7W
wjf65CZDbehG5621pZlEgwzgdaaOperOK3qAk6GT1fr93IJoHILTwCa704HsomqGZS1sPTed8d1G
HeTXY5TNmH2Zww3XELGqb1yFCErGdfoZBPA7UoZsomYv+tF7QRGjM4/kEAA/AflU2VTmpg8RsDct
28Y7cNPPbljvaj97BJghvmG4HZ4HbIygeQGBa5G3D8hzKcjZqfwhT8caMgFFu6amUyZ6W7coHKcm
RJjt27pmq0jb+RkRdnORs0TeWWWe3LBSrs2hl3dk6kO/WfiWP67syWbxsoZyx8Xd75LsZBXZloK1
EA0Cu2HibClgFFCGbLI1vURtdMsACMdiyQV124uRmeewEgjq5fXW9qvye2vFX+xodIF5rf05tun8
tjTtes2T2kA90Ai6BqA4V0Wo87s/zZPE2z4tyjUCFu2ybCGJl4XFXTGhUVAGCZXkCYiSGTlEG+sk
wyUFGx0EhAPI1xlxl3LDEjn5fnh283wxDvnwGMUAaLilYyLXgh07VrccAI0cD9KJ3FAkxQLAon7X
VU2FDFzXdvGxjvJyXpvMO4OfNFjbbhFCcSYfDrGF6DxKEuW9YyFR4OSB+wpM1TJJFf+utLdvG2Rk
aDjKAbwzV0G4RkHTuPr7O6H969MSqwbObIYHg2OaJu4pP98IEYYqG6s3WgjGmwixdj7SSwQZAN3U
rRdocwOqMEREyNZCOypo2oexcUoI3oAl35GFeY7aDOuBrky/5vhVoriMP109UMOvkKj2w42cKFaI
Z0WDZBX7n9ZbEqmKngRs6QwSjhDGnau6Ti/rCBvVx3PNh/ikg8a6pQ6GDMjt338N5q/r0ulrEAzr
humf49AO+8PzQPY96rxdpk/vNe3Sm5CkuOQZlI9B4oUwgG2N4Mu8XvSJshe8t8tfbwY0okhQ5E9X
f1CAzw6Zsmj+92+Zm7+sc6Tpmq6Lv5yLmwf/becJpKkJocEwOl0W9KMvKzChq/AzYsLJFJQH2068
Lj2frf8y0zO+MlFK9btZgbfxYma2Dj9DauPqXUeNXIiwzMDRtKQwZyq98NES4HLJk+UQ1CAORspj
kcVmcGeo8v0MQgh80WnAPDJl8sUwnV39Mkjk/cN2nPYP10iIwDMd22COjYXteJyh/fPPuRvGPqxG
EW8GH1AvMbchytKOkNqWWGgigCTvurGDoO4EOOl0fIuit+rT1cM3+Ij8kNXPOuVDtdEClCHse0g5
BSCYTvDMAQo0D+4FS8tdN/VSkw4KieDB6dUh4AxaVT/GZ52IgRM2zVfW7f/+N2BN0YWfPy4uXleC
JYRbUgKT9fPHBdQiHZDJUpsLhssu5peIDGL73tFSGRKX4FCppkM8qho84LC3QwZMGwiqZ7EDFkel
WxDzMYmwtbLs9QAu5wD7BUB3P7Sv/YQJc6t/+DXjj2RP0YAPH0YwC5/E82wLER7uur9GsRhUfXMZ
BvU60THfaciFz1EphAq2TqjnMPVAgYfCc1dWQEryPpyRHRVAcgUuRiSgwyx49lieQOxIOCcTOYfH
FHlRcstyke1VgLALNXMBWuo66hhIHUOslvum2CFj9opiq+h7WpywaMQTKVM2MlK++zJRDc8RGdR3
3E+aVcrK8tAkrdwhidytm4qPt8BmqwVu5dbTNE/b+OH3cXyfxzLA9OggmVgUJ1MFeICAQbI9odD+
6Ko431m4us0pPKTBQKX0cTQeK/BunMiLzNQcdDlugH7+QnYyUScdhrb0FyaW/fPLK5Cxnqaszb6d
6SxTa7J9eDFXNms9RPX+gy1ts/TQsHIhuhJ6kzSEXkoA/LW2kir9aCMfQ1T5pIHWImDx+7uGFDX2
hC7z1lhplVvFwIKYADkGFUcT+Ew3yRZA+1niEBUWwvWx6YMmTxvtntq5m6t5o8wQq9thmfi1A1W1
MR7mIFDGE8Vp0nupA3kcuX/j8ACtyaQT35zVDRPQChEp8jeK7w2efr96dIJ9Bwm2xK2dx1gvYiQS
cXLbSMgs0xzeNBGI00FaoMWRPHhSxhvExhGAnjrJZsd8idBVcHt5pdQbVukwjIvLHCFWvNEY3chq
HdYxmOKmcVbtZkvTM+XyMkPul2cb+pbXSaU5hgsAPYs1zcrHwj+Fidq5gol8DjggFCkKf9gk7PI6
jfL5AdItT+RO8/RI688aEGnuqOkHLp9QO6jrnN4CHUoFPo3EsQ40SrnK2FQF/ib0rshm/3/KzmvJ
bWRL10+ECHhzC4LelTe6QUhqCd57PP35kKzd1Onp2DFzg0BaoMgiMrHWb1ToCOS6L6J/pEeIc/hK
6InPZhr9b1rRRCcbbTieMf1GDXX9CaFH/UmbkcLCT8JZt6YR5qtRSlwcW7JH0QWMgQaFDTfSSFWL
tRrr7dbpURNu0u/pkKabcdajvS6p5Vs6+2xArPQ7CMjGM9tCPeI6Oj5Jff9DqfzkO7gothJ5q1zs
wEmu7E5NVzTk5vi7ryzpMfKL5DQ3beqJCxAZP9oLnLHopwtSfcjYj3wV4iKp/1KUjob66phu03Jw
to0ulR9Yb68mufY3atpALXVI40jtcYgrcg8dwcAVT5d4rySWDMeaj4zIo+yWYyRXK5+HmK8E+aNo
Vcyo90ze/LeiGEoOeCaMV29T1fwPV8RoLrbTyc8YYkQbXyWQJ4pVXstXKI27W992hJ+NVUCx8Rvt
p5jNKi1pi8museItXHlWpVF/yrSjaLvV5DAhMhBvt1u1pTY/8M6C1cpy51rK+xUiItCGGhZN4rFf
97zERGOSdVtxH10h6ydNz7/ueTDtK3Di/HbPy7/DBm2DYi2umhog2GfLIpO+XGA5iPsm3jzc7uu/
3bMYNDbS/7jnIKkR7Cfvdm3zcTNIibHtamdfkpuDg9aVADuknq2FOJ3Srga2Sk6kjCxj54gWWypg
K+Yptm63ni2kjtiwA1zbFlzIMscAonrjR/Z7ooUYSYs6GXnR8CROb7Vlr8ouUDs/lxIvjFgAtOQ5
bir4HDUqb2xB0md4l+lzleFIOTiPogOgAW0tQ6Vai2IpJ+oTg0VHMQQHMNsbwiHfiLrGJlncRSus
UKd90aerr2HM24QtuJyuQndb7dNnOTDa66SY23uPrJo6/syu2Im5url1znwieb+qyvIo+omhdTBi
xyaPzV7U5aM8nCY9/pyrudvbWpV6RHbjrd6OxkFO8uwcjDU79dHz83JvJwX2VnKeuWlYTr/CeZPm
VvN7SuefvEGrb3ZBciGu/RxMOMJ3c6PzYqm2wePooyOT92r2TVVscsUMAjDLm06rfo8NDSH+ds6e
xJXHqTAOcTyae6QBt6VtIi+kztaxjcNf2qBWpEklxC1N2zhHrBobvQwU2HRYZk9J5axkH8yD1Kwr
HWGOFJTFdzuQL0hoL+lPojb2yIccAxQII7X4S+qCnxXOrh/mKCcrfZj85wZ9Sg8bBhnax/x1bVj8
5eEf1426wH6EDwFtLgyHN1DCEJwVEAX/3/Ww6IbPVzTlxplKFMxRP9/UaIB4foqFTt4rbLinXvkO
Mc/1e7X5dBqo9iGqcTuZWMabo5uHKltmrR1lZc8YHWljr1zzKCGXI0YSi/TDanr2HaU8WJhJr8WA
LN/Oamx/g1qSYpAzNHtg+vbL7JgPon02Y2K6SjVcwpLwPOxG/M6XK2VOgNCXbr3ws2v3oxwmm0qt
/W9+vbkN1Ox+rXZzcVBkIlyY/H3cbgTUrCvlfHAJLwRnlfzNqlgmBLh0KKIuf5vtcNqpUME3Wdt1
n0k5uaKDpMHPw7svOyK+VD05NuZT4lKNAXm7YdfwEICBOJkoYHqiQTKajcNT872zNX1rI1W6DZNR
ei90vvnlmkjcVd4c2ikpXBA/eCRXt4+rwFjdBe8SPJkSDjX+YiIsRtQxiB8CSZ/tbAbbcS7rHS4k
09tc4LOyfNBJhq4CApjZ2ZwlBwherLozS9IryarXasLBIwJPsCuCBNuwW+Kb7LeBdgLxLJPU5SIE
IxqUwHqWRsw5l9W0lmLjqVwOdsrertJiaS2Wz8jpabB/hubY3BbUMovmbYHuz0oMEr160LsT28mz
KJlj5+C6MbAMF4W6ZZurHGBQuRaomNdUl6THJCiPit8H76NV8OFA9rzFIutaAeYkZ+NatJpZkHoS
qbu9CD6CJP2dlrZ8EaVlRhUUxWu+zIg8HcLqxC+Niuv+hyyehvhNQgo5gT21T53Rszvtq1HdDVZ3
VZcGuG6QyP5olsZyx0Pf3M9ljIcduCz75Bvqf06n0MRlZx7/CpRvgx4g9t31GUEwR0tWoRW2K5s1
cltpsp6ssGPcqr2tXRr4Jk9zLYdnLZOvX51ziYTf2GXerawSL4ShWbU43SyTNTk+pHL8mEZO+kRq
nIB/6PzqzJQ2tbOztdo2/JuJCzV68bMrW2UNEl1eg3fWUOIy4/c0kMx1JjkFxjYUqwFJdj9MypMo
jpq6A4PGLqrwjed8LtfFlCfvQViTyVhMvdhIJ++4JdjbWva/WuN0TDwUm6a9aO1l67tehPVVDJWC
9azJMBbSqnwg+PIqrpPlenUQN5Ut80MZ//ebEq0Z0UdxUxIKn2wWkmrrT7N8EijPG95zKeYkwF2f
N5mbWIDocpMR+AMZGkg+AfalkyXEBO4T3TqJOaOlk5Fls1e1wZpX+hWwpPgZHMj8qoF2T1rYwaIk
DwVbNNTYRclWtL02y8mtlJbTSQuK4UG0+a1zRa/LvoqSGsjPFdKStxKoyvdutJSLaMuD7IcSGtFN
NVzGYZ7ciD6cb5eQ69Tlt+GfhDY4Aqu1mzsTgJDl5vyuQLNASe2jaM1Z510l08nTiFb83/lNpSBt
u0B+NS0nXWXyuTXrZE9qrHiZTSveJpKseKIYpHJ7tmv/w5LNiP9ifEqDCbUx0Si3XKrQGueQN1Lx
MiZ9scljQvSidfC17NRMPNFuY1t0Uuz0RXTNcqTKCdSzcV8uGnZDv8bxISX7zkQOCgwH0P9pPTSX
VMNaIE0yxSO/3lyMCp9fQDmcxiEYiwnHhs2tsgodmqpGeYizXt8TepiwhFvmkAGCZFr2UQ/hfpzB
qCOOmD8rzpBdqii8yJIiFYBFZ17YFA07oaXViJr26E8gzvysKp5FHUZX34xMBYi1VEXOgGn88iI0
iQkmBdaCWjQ8fRk/KkCn/BBzR1EUI9RyEya9/CRqlJC93mSkyUa0hVMyPBAGuXUXPYYRw+uuJJIk
ijZhT4T7+6fZGr8hldOeRHUrAWvkH7Q/iGLQVDpMI+gCoigOQ62+aG2ansWVnBl6RcTqBWWJGxUH
2fDw3vD4R0kfBn2U15rc9WueNNUmbwvLEwP7QpGehl+3v7apnNmbIJsDy2OWOdbUa5LGWzWc8mfR
3chJzKryrH7dvh3ovAMZ706C39QKvih8/GCFsxPK3pamPSTWgsyW7MO9Spwlo7UByTeeRelWheEG
acNx3EKo/RqOzr8GdHzqVygd7MNytNapDs9hAgX70Md2djv4jb0YLvgHpyuQmcka5O7GMf/qpznd
sOksjP2csIy8IQmUM/ns9gwSMPOSMQ1/+nsRZr63y3r/X9vFeJbmjJe/tNiQ5bK8ihTRsWvh5gt3
9HtRiOjci1CHkJ9ZOkNTpDPb79d7qxjbAMv0akce9zYZrGujKb9FSti0QyTa6trcipQwu7bzhBHB
U8suVPTyY+t1GtArDrLB2dw8lFTlte+i9tHRneox1dI3gYQp48DeWGXpbDqWTlKy7mRCq4RkXGzv
OlupVGenkNeWJInCEhTQf7oIja1kDCsPKZxxPQ1FMrmWkz+gexjvBUDqVidgUubYNt7N3A3PbwAi
5YgCuinbfGgIKYezDmQ3hziD7p/2KlqxGMPgGF+HNBmCzRgQpyulATVNRS3kc5g4a4Xs2IO2HCbU
Lx6CrPwxqXVyECVRb3fq11BRJw6yKY3exEvb1dDQOo4Qpz5OVtO/GEnXrNsqbDbDUtQlxdqbcRCt
RGuhx861qvWDaBRVZd97jiYrj6KEXw7yvFNWHPFg/3M2WdlEQW0+4pTdPknJuVPz4VFZ7M+HjBS6
47eyK9pEnRlI2FhFAwGhpb+oc5JzW3fqqY+zy32gOY2yK4r/GKjlBmlxBsEHGwhTzF9XEgPiLPd3
hWrb6SVnn4DogkIIK7B2kpSrx9wfzP9xxg5/o1g+6K+W6BGRNKIUCwsBeMBQ9cZJlLpRMo4YY3wX
JXEA8j+tYpzOt1o2INTd28FTTzx1GSym8aNWWn7dkdc3Carby4xtaBinYZDCJzMEJJXmeEDOb6r4
k2JkrT09NG0kUPn4xCGu62OqadJZlKYBHu04KG+iVFtDf6oLe96mZM5OURDiKLkckr/PjMjptm1S
fYoeqVJ99RDFKU1Xhl7G2BLqLRK0kIBmLGtdB7Xsy1ClzlVeGrKlodABsyIIC02/GJwrZOOvEbBd
f8+lCl3HSPf9AlHQlFl/1FG/nNXmKVtgChaP9l1TEkYRHUTdsIgBSWBhb4OaQtIfLWeTW2fTGFdm
okaApXP9Ig6DM2LDhofupsdQiRd6GkJ7ATpPS4sOf3HUCKmJfqIVcOFLjyvbTihr5Y6JJYppH4Ww
lqOgse+KBlFeWiU/+AnmE/59iJdQ7gzq8/0skKbQK5c6KaBVT5w/W+/9xsI4YXbzIxyG6pPgLOkQ
vv4LeVf1qSIbKeprPOgJmzXlTh6j6jPkNSkbS/Ot79jwIMHJK/dSfx+e41JzrIFmP7QqijUzPk7v
vEgggL6c1UudOBN1olX0G/o6/Ger7QxfY4var1fOEKpbadYgybUhIkko8R8AoKxF1b1enBVmG5w7
W2+2jpHML3rqnyVMOv5aToBMDuIEU/hbjVXj5HuzIvf5Jrq4Cw9SrTykPu8QkfjmxGnjzJj12NNA
gITv1FwOokGb1fDg/GeEzV96uVGBLIxbwHhos6cWY7sd7Ep54auUtkMa5J4opg1IY4OwjSuKzZjw
msZOIagjtVtpkroZhjgGO8RQB4SjW/HLO0qtpryIieu4IrC6FEOTiZ2cWLtPhBed4Ml+QGBsXYbq
eHEWclAyYhEqG4HXw3oile23uvaOYhiShklWrhQn1d8lMydaK+UVPLdKe6/L5nMytPQhIP758i+D
JGWSvbxQzXOOrbYkxQl7JS8IQF3yi/EicTLMHiuWuTM109hkkppvJzDexMdZfEVRa3TerJbFVxRb
/FRXcxZWj9OU6gc1daQVMlDTh4xo0qrvjOxEyKV/B5OW63gmiF5hqUvQzZzxw7ER7UXwKTtpvSR6
icH/1kuT4ILkihkSDUn6d106ixnKtvu6rCj+47L0atKh2FTSoHjkD7PL/RBr6MGV8vlekyms4y6Y
rFVdG+VJNOAukl8gv3cnGWHfjzzjt8w684pLmLnLpsrYJGQ+P/q68dIFsxRbmBgEZWufYpRgr2OP
5fkNzMRIv46T17Rqv0YqfnYbKTqkf4+s1Ey7jRRoJywmH6ei3UV4VXxv8u2IYNXvGidKtyp789VA
pWNd9EN0rispOdbSqG4cwyyeibSQ27J6/Wc3d64YlRTTZxfO0XtLMN4DVRZeQp3UqmIQv4MEmzzF
jR+ugiytfkSDjcoDmbPEZ0WVyuZjjpwKzZYmvCIX2e/tuvhk05951agTi8J4Cb2nyf7GhhNMbRf9
XoxOElhvn3mmWCu/MKIHpfXVnW0n5q7QFJJE4O+x6R3GT90ssLFhbVUk/7NjQegUw7n4lVK89FAI
ViUeITvFKYoXmVQVdE9nXpV6WL4M0yBfW9wS+d0VL6KHMdq7YJ7SB1Fl1k6zim073Iv+c9Ab2ypT
Uk+0EsRvL8ijPYpLiSo7HD2sdrpHUWpDzYFvhI+JmDuKamlj4qmMNCw3YwZaAQi2/Cb6jkVWX7LI
gPEdSRpmOlH2Qujq0qd58U2LwEjrSPocatsGWztD6miU4tvkT6h5djr/FHh5fJTyD9FdUsAmjTYb
e1FEl8Eq2uGz0Lpqh7NesxHV+Jh6rR5ncCkydV+oYbUWk/aScSj4Mb6YeQslT9P3YMiSp6TQ8e3R
AXc3Vo8/VdH7LIUVazXR5KeyBWUUTj0kr3xIVmZQdztUvCQSpEv5fzn4NtVytX+dQAlwAY3bAvWV
RbGhhdmPnsVrrCBG1iml4Yr6XBlnrwwG7datzsc/urV2+mc3k83SXmaffJ4iYQlOEvGvKGkdt7EU
/BLaWX+Xcd7N0YN+k2UnvJpmFbrz8hBlf9BvHbgZa1E0K4M8PIGCkyj62msfmO1bqNX6ZcyChDQm
k/WmAZm4Q+Iw7l2TnP9P2OyerOYEJwA2HWPFcb7pGm5yWCfKT4i19JsxaaWj71TdEXK3vdGiUnqM
JwTfQjje34y+u6hi/JwgAzVE9V9ljkXFaLUDCq14D5e+k1+scur2yFhPu9hv2ms2SagKY0XyRoLo
Vxb34e9A3hmqxn1Uivpqp/aIGw2/PWkhmcVxpWxhBnSHNpxxa+1zYx2h/fkiLw8K3t7HH5LZoGVN
TAy/yH6XaLK/m6Q68NpG1V7zqLV3ZUUQQhQnIGW7REriWxGTU22nOk1yKw4Bv9IM6zNPLmL9NZVH
suVanrO+UmyNeKRoFrfOFunqXYWR4q3VrIN2ZxERuo0NC4t9XhpiNbiMLU2yJ82kYP+43BX0ngzb
OKm/tWYGRNLOllGhXFodp4x2gSJNt9bU8aVt0CvyrXVOY39Lih0yxjJzbZEIwRJcu7UaCk7Phorg
uJgqjGRtK7foqIoia5uynbsG2YJlbD4O81Y1fExTlusqvTpusW+DqjU1+8Yu250/5a94D42jC8uy
OYsDX+/XWaxdrWYeT//sIbqFUF5dEnnpVhSbEpPhPDQwTVrsIzNdtc/O3IIzKv0ri69mIY5iRpsq
QPxUVIp+4hAU8Q8rAlkqSqLRlNCf7LJhEy/j713jlFhUGpMLu9eJs1aVX9QcS9P73A3OrEc7NA5N
5LPiiW5+DOe2QivHExMrGQ8fN4I9nsGyPt4v5hfYj1RS8ZDwQv7H9aFwNIgc5fFa9L1fzFKTvWE3
5ele3wVSdkC7+k1c+T53lKv2isCYcpvDevYtBaroYrciDlKE00ro4JI9Layy/1SnaWi0riirWGX8
fWqQSkO/BckBTco8GYDF6XYqurZlKrlhix+faPkv07VptFX9gNTCcslpmccMOt6KRFmfJBuJEUdd
K7HN3gwdXGdQnH0V8F8uiqaRWLw3hcVZNpzgrcbDTdQro63tq1pmGwv46kNpoIKZDXBnUM76a0Y0
QNQnmTPu53CEHCgmx5aHHAm4QmIgbGgVUgHiULaxc6qXgyi2rVFtZB+iuKgbqookNTn+0pVVWScy
FVvn2Gqtc5I2Xudo85FFWCc2tjSYvtWvCXyxriQ5+2zRUbQoEbaNS+9wGXuvF2eOr3wNE8Xb2Dow
DnqB5uqPKm2206RKJyANqa1nZ3GY9AjBquUgzkRdRMLIAwddr/7RgNQ4BMRlrOgcS/12ksvi8I96
0UMMJU3ub2q2y7cr/tvFxFildn4QQFwic4R+08GfNvJijzgtB3BdX4dSGCim0Er2ZiCva1G89xm0
QF7JjjRs1caKXUMxIgyl62BvlVm6HcIgfYv85FFQSubGj/m3aP/s4QBG/+89fKlqvWlukYd1UBB1
upbgVRvkJ1W21rqG1+69ykpjxBHu5fuIWk26nVZUZ+gx2UnU3zpbk2x5fYajndF17QNa8zBbdBw7
RmInDum+2tphS1W41WS0D7fKMm+2APoWIVfqiuXQ1Gm05h1b9sQ0twbFwj8mQU17lhcbp8XbaZQm
eZWmfre618V2aFm3ciG8m+5NioKcqitGiso/2kW5adDC+Md0/9pxXO5AtIiDmNFU7K+6e5FfHQu7
6GPnFY4wmwQCmueQcRndMpjK84gbI5mdopKPFdwUWQspipbOb9TOC9oabiXf8kZUmrW5mIJMWuwl
Ndqn2tA8VZHMs0SNrL3tJIRLhjp5VO0P0SZqQJzGO4vI4+peZxr4eEQ5bDolMeqnEKzAU/EkuotD
qjls22Xbul1D1OmhHCMaEjY7tbCHnZLJYGCyLD0TjEvPDbGPXYgKROUXysD/rs1RtIg+YDlb8Ng9
Os5Lb9EAd1LZFL2GZFiWqofCSPrmxc8w/DUqrPAcO3jOjGj8VDIw67WRteShK0zp0gCARN5Mh6mC
VM/GMXhASBODRgkGZsKrsztk+vQXRPsVJJQhcNNuAGukOWCWdAQF0qh7kXySeL1WI91hIb0tp0m8
l5Z9F9ylYq2N0/hSNoDJIxNlfcVO9reZMDoluOIj+Njx80uz/OLPGSKqbXnUDJU8rjWlJdmh/5TF
mTg0UVPs9EZD7CkIzubfB0JrcN9HHmtZZKtb2W4+ReO9/h9957EKF2zbv85xHxomdn/Ak28t5r7X
i7N73Vza0SlCNnu5g39c6V4nbiaZkV62cSH8u6ud69G2MnOEtgKjOSMMi1G9FWib0c6adR3P4Pez
R8eCyCkVrf1S5upDif3SVSaR+tJ0yuzOVpse+yFzXma/azziLhafAa16M5gbje3/Wl2KzuKlO0tA
cMRMcV8r+MaE30WjgVTQk8/PhT33qU6MEhu2gJ863usc/UXOlgwUWAZRFqfIpA8HEK0L72N0XjMf
n+90HC6iBJXzOcvl4XorhTqBLXt8uJVMa5fNhfwoSk5ChMRENyDXrHfw59CGh3a+ioMKEHad+5oM
RIG6vNK/GmoQlViu2Pa6lY3OhOG/tCCq4gY8oXb3GSp0Aq5xEG7zNMKM/u+ZIcc761wDfelgwgnd
KdPXaI+ZDy2gmwe9sOLdpFswy/oSaMly0IiKnDOs51WftxF2pdR1WrDV6nlke0pJ9I0jXXVrM4Ku
jr3PQ4dpUiyNJzmaBi8jsvUDFZ5KMX/UKO15cpKpJ00qrcvUk1YTDRVsc3w75c9+MOBwzu0vCFn2
dmra4pBh1oAI4P00Bp59IK3bzKs4UItDq5h4d42Sv8fSgZgzhErTqMuXsAcGzgpf7wnulS8ZG5xt
jRW2J1ozyIXnesjeCEan7aobZtfuouapXJKqqMzMrmHh4tgHDqYAMKSwFely+dAo/nw7JPnwZ/GH
NJsZQr9ScCQqBC9lOfPnIvyjKBr+UZcu/Uo7x4JWDFHmds2zxdjVwIHGMCTjMWXh2grlGlZsFD8q
Rg0TpmqqH01vvjijrL0k3ajvEkv3N2nZ++8SNIIRKM2PakZyNO+n9hLLmXYeyXauqnrMr2MUys02
CGCi5aC80MMY/L3SJHhFNqr/oC4H3pqqy7AQ2WLC/WswsGzSmwHXGBpFN5boX4Sv44OYQxxCMwIE
HmygpYJLC/UZb3OkDHVt+qaVJUqbJNJxheribdSDCPd7I7zE6DhciipE87XxTSIRFO8N4VLM9Bbo
k4YJ071BMo3qLAHctKoc5dy8sT60wEdrOaytowmx+H3ofphLtY8H1L5bgoNkCSoXBHOwU+C6ooA1
SLijmtIJ8rC+HoKMxM/SIOpEq6HwmotYO32Aw1YrNAhdKZutq9OCELctPfohT+lTU1XSSwm0a9fM
urpJq1z6yA1pJTpMOGx7XZXoJzHSz4HqCOsVbEaeMkUmv/tlBdEaKatdol1j01CvRCSHTZBJOIj8
XSfO6jisVks4YzM5Uw+HkDejfhpt/jEZKw5GnaoXp3gRBa3gAeFmgP72Y2H9ZdVTl6zZd6drHQaf
dx9VLeMDrezdZvKtrWgQt+KDfcDCJ0BkfnHFtqDiS10Tvk14vl/7UglcEvoEnOt52lpVY61FN9sn
RWDqDuvu0vp/HmX0UfXaYb4kaWr/gDhR/wAbAakPDZ9kMkmne30X5SSK59nmdZBuoiFJZflEiHUv
Bol6/l5EH9phCXFZ2pVsNxH2wTbfZUP+EKI6sbNFd8D6JQUN8v2KXb5ZjWR6vQO+TgvCdt/gGLUD
maVdjbL5Gs0n+gF6+LcWdL+YLjjfdP6EAqC1SNOEBi5OkY+h510aUDS0/XjN00T21FQBDNzY50lB
VU0oUsW9ug3kyD6LkqhfqkQvZw797S3xq+YFgD/dDJ/LSfUfpewJkDCUl+UwY8nkxdUYbUQRuOhi
o1xN2yqeEba0u1OjtNPVmDOELMm6r6BUzXvRGFnjtMGFOV+LVvxux2OW48MjWusMRa8JHJdoFFUw
LYDa6tNVlAyfGIPfnHxeb3LVW/ym08VOowdQ6qUA0leiePervhndiPK49GkqqV0JT2vZske40cr0
bNvIdqoSRqZseednCVYPLxPj67SURJWsqm/IxKZn0b/hX3aLTTyrztLDBkb02Ic6AXwmcyBTILIB
UkzFRkeNLthjsQUcefqU6eMkm+we9ehMXkr2uKHhEVk7lY2ty3Pzcaz7EnClmqymbMJvT+pxCeg+
gtZwHpKDycPm0YLbnU4T2dY0s7Y60fWNbTnmRi/SjzIuJUD6prQKSU/uSMfuEQKOHh2fh7sCR/Gb
TaBbb1FoVlRdQ+NCHy/iTDKAG1UlAo6qydcaS0OGfXu5iB47K+JPrNKEYomcsSQPso/bcePrnl2o
RHGTBUm+s8bHyVl2RA7SvgHXRwJjKg6aWs+rVzWC5Y18xoHf/+gCY/tZILH3VMpasA/s7NPpg+9h
HDhbP1KcXeJLxLZ4HWaVjPgvml+NaEq35oJmsJtxH9clfyv6OXaETbFuuBNyUg8lTMRNiOxB4oM+
r5SXTlO+OYpquzKIME/vfKKdkuXWGgkieQL4MwTdqh/49RAlyPGcarHtQjNEfnAcGflz8oSuOocQ
gEhErAE9WxBPy7HxyHSsh6FjXZbT+DgCW3TDoj13hOMDIvZ/JUaOxGylteugUKpN2UqZO+gATNW0
X6ErCdAp+lTMbv7eVt0W/8J9MxtXrazlo9OAbWVx6tdOVOeuEk2//e57naO+zLvvL6Sw+SyaT1QG
t7GTv/cZYBK17KDiFk8qaDV3qDGXV6X3IE9WRl2xrFQt9mOh/j3NP9D92mh8MrmDad5oNb9ktgme
ob/BBqgOQI55O8HsxdXjnpCBJA0rdc5TAFbGNzVSZwDf7CmdqAhXdPiETLoucxbYKcNsqiqTS2SC
rJ4D8nZGgkfBWHRb0KLfpSHPXzr/d4WE7hYS2qtEdJR9wnwpRwJIWbQITo0pi8dsebKiXsBj8pfM
FapMhBeASA6/0jioL8qkYYaWvnR9r7xq1qEHQbmS/PBFgRfiFSgbeCPPACKe+h578Ys+j4cilHHi
SrLL0OL5pECRWc8JXwaJ3n4bgSc9RMHeqdq1pWKe6Bc1Fjn68NgpUc3ms622kYnoYN93D0A/PL2e
BlDI+kEpbMmVoygDadc9W3NBwnIqZq/z8/oQxsO+7sDmIrVEahb4utTJu2GAY1boOcBXcF3I1pPt
jywsVErSRG2HW1yPK0PkmxfbAuaMa07YVea27SK0MyN5ZYKADJFe2M0zPAYdCyBX8XPlwGu5vRo6
ia27X++JYbt61U6gOORD7ITww6sqUtfVVDWHLkE4/SpOK3hvqftH26zKVOSF2W8budsXJYEu0JGM
ErMoovk2QYBHUOyrbjbOwxayRw7bWa9drN5HdDTm5hA6kboxOvkqq2V1AEg+8wuLbOxSeD/2mgmQ
SadOv1irTGgys/PYhIuaPDsDl9UvOJgq4gp5sPJLCw+q1P7rCT+nz9jmBW6yqsjN1R+qaT2Hfueq
5PT2AVzVtRX3P8uGryd05odSNxHwLdFuJgNf5ItIdu9c6zSJ0A/GeNUMX/JortZpBxC57n5lFpol
AHUtZFPLcj1LkX3ta3+fzbb07CPw60/RUdG619xoiw3KJZ9tnkpry2/48hB2RP2nP8tm2JPCJ1Gt
NMVzE/XfglpvUTKMzG1iklAph27j93W+4n6TY5aNWyfiA8lKNFvUzOjPVcGHpaThSzaQ11crXl38
cJvE2WYmoLwzw+aUZQXSPknxOpTyKly8YfCpxCYKzzQymsmmLfxTXaIqkfBjlJX+ofSVj0i1CNU0
9VHmfWPVzX2/hrloHCRVConZJ/o+DRG5qNvqd6gUhYsntSbXv1Hpid1Rj7Emb1IMU4PHNteUHQq9
ddAZHgrIhdU8y2n4Vuly5DrayKuvnV0iyww2tTagLxyATa2dbK8qbBISO/loa2d2u8SeVlZzKtvU
tc3JdEMnx/A9K+1NQbrn0gFZrIOmveRGRzQXORLE1OBhtaGMJmXTvRLTj92wNz60IoCRRcjpGsrO
bkjRPLGbQyFNvxwL/SvD+TSGDPtPbdjnZJ7cKCRdzOI8riYDOF+hOvaKMPS4480rJbuGmk2aVcd4
aHkG26O+wTxDdbvF6VNLlTcI3SPY1fqkT7bjxWWPd0YCOTUc4qM49KERH8mOHtOsNqEOmxkw3v7Z
TiBYEFlyM1Nyu7b+HWvGmzFMP2u1JQcW6SfA2McSFqI1EUfUTbvy0EF4bzAbXVt5+oKsuHEZWe7d
tk7rXRk02UM2gcOTou4x7GZX77J0nf0/ts6ruVWlS8O/iCpyuAWhbNmybO+9zw2106HJqYm/fh7w
N+OpqbnpUjcIyxJ0r17rDQR1Ox1iFqJYKQ5f2giWtrCDXsNZudGFgSCQmx3bwo2v2NJEqP0YyWXx
CusUEamdRZJp53Q0YGgm5XKp0mw8loggX4GGGwdNiPlpSIqYYBZaK/CYZj+MGCNSa9LCOs2cl0LG
SRi3T00PrccUNsVUDCDRziAkLht8DhPEf4MVBRnITKVubgKJt4Sw3mzDwy5wEc171x0HxcZvoEzd
d0nRPmgdq0dtP0FjuAcGZMxYMiGRr35bGnZOWjNU35WGmqiXyelUW6a1g/La+ZLp8vtkwfRJ4LV8
h1YsASeDfQCniutfL4zvLGA4K0LV+j7ZfY+Hr1Dx1rTwzyAv8j1GEMVnWh+/k09nw5Y1w3fNiwa/
ACX13bOQQrIWt/0eV0wR6Bg236GQTYhqI/EWK8YZw0H9hv6kR0LCiXZbNxWLfisVWERT8n2RWR3A
SzLBdMdy35gTi6xpnhObPXEUm8NNIuJ66/hfL5Pb7gGcsVdmAdrVXgHVMnesJ2JtMkrei7K0ypvM
+MpGMxhsPiUSQxlS3tOIRjKiMH1srFlQ1HyARgH7jXHQsydTC2wg43tVVTqMU7qf7pBTYkYbBI5/
9aCmM+8H9ER2IIXsADcswx80I39urNHxZ5EZYUYK2Des4aBXmYcneTrul/o2ZM187Ls0ui38L0pq
X8EsvudJJF5IpPY+mlQsWa2iPiOFjqJfubzY5syCXbVzQCIBdB3K3RSm2MmqQ9oHkBnk3lhNUPsy
DWDEZ8/22Fcnb8FpFWlHPFjq5Z+qr/AZqZZDgytfONfeB+DgXd+OKcQXnv9oAfE7N67gX7HBhmA4
LBfQ2o4dRlkS+1FOorVr0cERvNynKZQhEaHxpY35i61kN32duuOcxJVd9O2uRztUQYeNhVtAfCAh
gBZrZAW9Vzi+WlQUIlkeZBrZr2PtkVS3in3XG7U/ViQ1Ki92dxkGcH5HZTnsktrezW47nBHqsJ9S
oaXcdAu4hY50mWYyoZaE0M9OlV5LowGka1xnpOnCwZrTC9yO5kDgb/HJntFNa44aihlC6aKL5FFF
HKr+bTpLjxGbsI4DUjRJkpJCnh0tlDKqDlUs8sBM3ztba17iedJ9Mmr/MHtTYR7FfC4tf5iH2k+6
WHm2666/Tfak+CXl+qdOjCJAs5l/XPXOCdYbZUWaJ5PtC9luwA09wJ+qRYGytDDQdjQNZXo0L31E
aV1Vy27QG/fcEtNNdlQbsVH0znHk4phauE8IuR+GWMn9wVWfTRI6oWHPs69J5Sy96l0I27mWUvnb
TvxQk6UZT2bdlGE3Z386A/xOi6g4zjkvVd+m13wYJ19JZ8efcBmQrPuoQrCsqHZxxsg7CucI9yAx
wJTuowjTNaQ7hKP8NSdzvJgR8K2pToKkn6ygE9wnfa0XZ0UMUEANEqPzVJ3cecAZxK2aK5pjN7Vl
S2UAFTGwRNSx3AAsS0QmCvvSTh6OLhPBk9YO3QGSbZhMCpS1RizHwso7oJX1m+yqu6ICeENguzs4
XfdDE7keGK1m8oTlPHye+bz0Eyy5JT65Ma5Fa060H5IsRA6aCD7W5p3K7qP2EnGGo6RSvVr+6ToD
rBxhwY6HAg4FPuvBMk24D/XejzwqTV86A7kOZJqmHG3ozn6mVDrdJkCGaBZ1+9yNPxzEasLJ03Ez
FXm4TLHNZnjgCxoGsbfjSA2Fk39gCDTtGlJmIZKrapgnoAkrJUZoRa+v5YQeVhexRBW2afgOknB7
JR2cQBapDESUHMjB5ecM6V1b1e0LMf4Vs0uJjHn6Ymiacqh5kPxofskBcIxFKu4d+9nYotBsuNRN
BLwS2XTsWNVWJ9JnZ1cb8XQoalvbpQBsfOEiJ5s+x2KyCG+6IShASO4sJ7snnrjYltuGEolc6taF
uh+g4x0XR/Vg/CJywhwOlWbIin2P8PvS2xVyXileDOip76NZDTvHbX3oyvk+8ixmkkjEISpPPzR0
d8Km78aHVpAWKmDfNLqO1Zfn4VlqIPzVROm0w/zxwU/lkmNxf5L+zPdCweliNnZODkYmJikHWt9p
cTRpEbTTowKYzyQ+EvIz8FwDBWwgoHbZBgMhxb6xUDBvUIIAHV7J1yaHwmVQCPSo+bcTCPp8Mmdf
JZI2e6zBmH9+IbMwXkSa35WoWYJB1aIn0Rk/bJM6/DLU57TPxKmcma5NBThXRTWjdi4Ou0yopxe8
d3caLnRB02goIlUR1LkInFLWnaVeAvKacjQd48aPEFg9qAp7lqGx2s/GWkBBmFWBNZJt3SMvW/Zw
NDHDyCCk9ovCTn0qUoAAXnPC8rI/T6MYzturrya2zf5cpECn4NSwUjuk28G3H+Yydw/8uPXZyNX6
bJPv2sulus2I/Z6RRFrOacGmzYOXFGxXcyXFgD6fDg0FRmRoLmQvXJ9U/01oXnvOmvKjdQsSKKU5
tsclKdgie7Ca3XxGlrifz6PRo2XudHjh2lpR+JaFOotemqdBWQ3x6sM0L+WZVaRkEzRFodVXH3YC
KkAOccX1SbV0+OwWZhUoSZWwl3Kj89YQvhKHJtnNIu2+jxS1PS99i17WaB1apsNzq2ZgFxPCUr9p
q7c0k787Wfaf39X2avuaksVC+3yOFhfll14cotWNcttnbK/ctbta8/F779q6nPjQNPYUjWc7fofU
VDPRhRpS/+wuqMp6TvphlHGpBZ3aZCcpFwruy04bs7umeClu9vxjFN8sZChRgiCC77ooCpik1g/Q
PA9Vd8sUpgskdIMkm6PCT9QoOix5cxy7BmGFElfENDmNEl6iQrAGDHYyztsnQMyDurCzvFO2q/Gr
MNwl2F52WlKz/Y0MP5GAKJEKgf79VpUeW6vRJF+DIdUZoIN+FnDMg9qBx9b8cpf8F3kXl282QkNu
0C2X3TF9PLCwQU3Eafutan2qzu3abN2tMRHz4DZff8r/73CEEf3/Ont0vG4/j4LkYnnQ6jHAbPkH
m5M+6ExU4UJbMREYKbPj0BQeRR1OiGv8vys3RSx99luvBZ8pnAbIHc0A4m8//xF4SlABnDRFXqO8
T065UiDn/txjE7jvk+FeRvU1Yx44o5KNQ1pd/EROLiZR3kHT6vGYXfTnDm140uGKGzpZq/gAoykn
xOnyGjVFydy9FHttjO8OVbGoeOC7/t6qrnEY1jSBalnFeYqRiWxb/TJrWNscICI4j77lGfYGF7xk
Ub15Gw0S+4Eyhkg5jCelsjMeHXe+iRlBNstROqIm8owe4g3NkJ8jVaDLLRXCKshYF76aE1owiuUv
VJ19ZQKk5Rq6n3mx+UDxqKzr7OxVyx9+bPxpAK2ezLHEW1NP5S6hRKaP0ruNYjEOJJVrWGNByhZi
Z7Vd9awWkBoHtlGByOvU7/O4erZSKs4IWSHaXx4g2i87qjAeZyH4bEwo2+Jxo7tL9h3Uf3uJytQM
sEQud52yNNcM4QxDq5SPmml270yte8rxJbrjnUlN2lrk7ykTB2eReM9L8+E4ojrwCJTHiDz6R1VG
KCakys8+MusAedoBxKjIb4rKvqfzhrDOE/EzrpN3MkkBDtzmjyEWdwRRnb+FIJ/GuqCXiv2cR4Qv
ZZw2fqti22Z29i8y8y65AOYoR5X9kWTJK6VBOC59A9GKbMmuirvspKM4v3MKczmiYrocFkoHO1Ca
xm5RZBcSPu6qekwParPmOzwyUiWZVil6+wbQH7tCMbyW8EmMtEp+REptwwSnmKA/slqtVvJKEqqG
vbx2o/pDdtr3cpQN6uQQJqn2U4fBqyV1Uw8doLHcobmc3UWaFZBbs5lJKpRzkV+aoh4v1pq9m4H6
jkbbHL2hVd6xvg6FZ5BShbG3i/o8nOI0fgcp+EtgNPVktrryZqiWgn2GOoZuX4BstKpkn7eT+6Ml
f916Ltj6LpovJD7jXW4ipzRQQT6iyL9zUXL/2XmjETiZoz2zAzBObZ10hw7u2SMxJax3KuF/W+SD
LS/902JITDytGXevyuvVe8Q8esYg7kYTkdpQRPk7r/8iK5BQI01qf2lt7wHaONrHiQNhuFnw2Fqy
5ZkUw59Zl6dlFvIxdtK99whbJCV4Zoym2wNK4ExHW/0758Oet5p3Ri0t97/6n4e3M7fBrb812+lf
7/4a+38vsR22l2ib5xErU04xmU/YH6up8efLasTueOtvr7b1ZkhUTtr6/+vl1/Gv07exrfk/Y9t1
trFZk+XOUOvJZ2+Xo/1WljWL6vpSdQhhSKf+96gxmAQE6/FcAbIb4sf2n/7nWz9bMVMGVCxlH2ei
OW9NvS6zo1khPrb1zW7+7z7q1USRQ3qtZj1+tTSVx8EtjAAQUfy6jdWFzeyemuNhG9saFW66mozR
9XOosLOXmGns600S58aTiZr/59h2oOyWlvrOqnW8XvxzLFU6X9MG9fQ1xo4zQMzeeK7MXAsTt44P
Vo3UeKU01k2tTfUWFV7C0jfJn62rfRQAkR+6qkznJRJFaGNAdK/mhe1TPPtIvFU/EhAXhxQDyCOF
EVjLsBMx2dtpujfshjYnlxKVT3Y1dFczzQ8ua+wFJ09CpCXLTzDHDhlb/kuJZOsBcZf3ss2dG/RD
NVTYdjGtxPbTKKeUCF99yiZ5RgyluODeK7DUAcgNimoJDU+zMT0p0I+rlp/CQXaSL9p7kNB/KmWr
/kBvrdyJ0S5DddFeKDf3bDF7ZBqrbAo61A0PZltR6VERZNJ0iHKE3rtsGNT3xhkBjMpsZVOQScrx
h8KCKja+p/Ufo+s7dsoAGvvY+lhGs94VcOde8wSRgnqqfpHLny/bUBvr/c3Li9PW2xqIwvG+g/q9
287fxmSvv3vW0F633pBUCxWm6UnK2QOnJsWuKrLxtRRRCQ02GUMlHsfXbSypCHYBR922nocr5yVp
ir/I0PznhGVCqpqsJBiU9RpbU+j/JqMl7ttlvHpJTirWhf7XCUOP3YOptPlpG2t4bq9SiW5eRw1/
rnboJcYv2lKomHhm895x4zU9wbS9jcVWci9KKqjbkFUNoG7z6vc2r29DybjMgVpr+mHrpnNXvc5k
xT+vUGKBrQNU2jCvG8gVOOhLWqfOMe2YX5Fs+W/Q7ecp3UJ8rkXfvsb/73mk+EvgkIa+3673deKg
JY+Jahw7m2IMUHCqnpAMNE/GtOrnNMnkb2NbM1Rq9STXJk4V4Jz6vKyaT1Bz/ufA18latjjHWldf
voa2V3MeVU9fY25a/FW9luinTTzfbbv0qdIpGQvMej9ffY3ZigRE0Hrn7QyFCtPnaWXc5EdFBwwj
dVTH09rEDEUt5HtMIiiMiBn2W1cTVYEbQg/v2rG6dxFFK8hnzRWuJyejKI6pEICq1+4o+hrHYHAm
SDWx9xL2u+Hl4Nsqkwzz2jUpqh/1DuS+HHv7fSrb8SgUIrbtaD512VG29byLTbjyg7Sdc9QSlNgZ
2TlV0QQiabn95gwlWzBPfGw9q9Cyx1on2HqJG9lvhmmhkiSL+zZU9THRRFEv160LYsoM8HD80aDz
sNOnxnuzkkFBEixRQsvz3DeN0OiolgR1W7dC6gX9NYKc7WSD6eIFBsNlOxiB6Hj7pnNbD8E4GzxX
df2irhfNJOGu9Lzyup2ILTEx3dzjjIRxob+Njaw8oehQofLY33tJPUCiYcmbtoVtW5tc3YlId65l
HDlAFwkMW1+OTt7thTPkYD/j5FCiFvIWj/e6bou9p2AMnY+r7uVoP0gSWBR/tT6sQGW9K9lAdipX
v/Vxxuo+l8W7pU0zcT6zHKYxObG44VyWBLozOqL5+6BMFFu86AM5aCw4JsSfvd48bL2mHts3xzgx
OyahjZelAyro7Oi6B30rQ4q6jMR7N5HJyhtKUtBo9KNWxk4gqAmsWT4nGEC6hElu9nvSWGtuzCWc
Lx5zb5SBqRfx0dN3iI+6L/bqB7M1en40TOXZKNtvva5gxeM28zMfGhmOaiJfnbN3UQxokSnF4yC2
a6iGOhqCqGZVP2U5vERRo77hZLghbvzW9KJHQV4ra4jVVaXh+5k10EVrs70Sa4xhV+ZTXMb555A2
RclZMYbXtMt/17ZrHDtsLG7CQh9uJsS9FE3xndi7++2a4jZMhfYXm4195nUWm6Xnbl58AvKSGraU
wCWszPcQV/4Wr/hrUbZ+jDfGu5l2pwQg72+tQBhOecmxMXnV7eqCMm+5rzTytKWSlqE7pjVF7+Qb
QV9zGFyIDEJ6An36TL6YQ9WSCLCT3634qcaLffA6bUXnl+5uVskRlqmoMM52SdqqIGPtRb8v6Vi+
jX26sgtzcd66eYPeKKCJK8x7+yXqZ+pQ/djA1TCml6Q1V35Z2u1BBafHrkEjxFLKI3ZPmDjkdnsk
6deG5korZ2duvBL68+cXapAUKHaAoMJUodBPUSv3U10mJG9s39TvuA6+xgszkMFUu48jvcLtuwT1
pWj1u+5INGuL8m6xW3sfFle7y07fb8eQPvUuPR7a/mT/6Zmc303heI+iRp4fi4z3wTJmXLQxYV6P
TQjBkWvG1XTtqegtvjYDmfu1N1Asfi1x4t166AHXr52X7UVUW++yajDbLYvDdqz3LPXuRO3xs1eb
zV2Oy8lUMxVZC/2YNflyK9ZGquNlSaVOuoZe3XfDfnAVGy0j3b5Nuuaw550Ln4wOmgHboLEeSS3W
mHkuLoXe2jd11DgazXIJzSQZEKxd+9uhraGAic3TcNs6n5cqms6iqFqRRi1GcRyHgrRkJzBMc61W
QBhCOWzrVusfoAhg8+4V9kzVAjgR3UnqnL246nLqxfz22d2OaG09nBMruxX58N2s0upUkPG6DUPz
nwYFTCfEV64J/s+BUfWmJ52P8nWuNBzN8LtJa3wA5EiLrFdJJMmgSU8RDDCj+NnI3GkvBsiUWq7G
zzxJkATsYZmvq4fRNrad52IN9Lx13cZ8gXFHlmF9/9f40nTIF7W2gi5j3BLKRdpOzJGAcUpTprIE
YAzFcsxrisjrWGIyeyIEFAPnsOVbYZXvddSI29bzvDlaoZU4kq8HR5kqB2W0UzbSZf+m2qX+ZOP7
AWJEAnrhjAZYKpvjx9YRLTUm9OqX69bVJFAOyHj5YevWc5meotEDOby+ExnP4nkZk88/vA3Z1hwk
bR6/bj2rGEmxjmiibN0E7/fQNtdE9Pp2YVv1GS6G7W/dXHeslxYK7tbbPp+M9WNuF+3L9tmLFec1
WamCn+b6uVdg0axrdbh1a8zluTVL3G62z2YXyCClCEGtve1qSTS85DUpXgrLlNYsrVQDpenas02x
gETy3DBXm1V3VG0qQzHmn+/OVM1+GsfOTwDEl5ZXeNLxPHXW8i95i4+ZTOiPuocuQlFePPD5Zqkn
NPTx6KxvIDjyY13Z0Vkai7hEkZIcqUOWxwoRz2e9SD9y5Nn+yNl5NWf82h23/lMWlY3lcjadtRpT
YzcFfUPuJ/lzohDfkcFnY6DFbnrLpzIFiRPHF0qkh3Ra3uylNHzkOIFv1Ln9JJe+Wvyi0bi9eVKH
vHjeGsW282eyoUhkRz8dFB6DIYOB7o4N9bS4GQBcAT2HQ6eisdnDYvHkdAEsv5zarvmFbaZysrRi
frP6httuetHwg//Ad+13ubgBBXqUu+toL2zxt+mL7DlJE3Rrc0fZQ9NXP2or1Qha5V5zdftd2AdK
Yvk3Y1nGvaEkaegq+SVWvN+E6+rZbJO/ZlL96idhUt5pnKMGYpQqm4txFkJjU5vmKDBBfvCEkf0z
UiTKZ8sFitRQrHR4sLNm8na6oLzUAAR4raoDGfmUkh+m57JMMX9BnZgqgfatWWLvaHlUPgG+52Ej
kMc0HcBKI1j4rhuiq/WPC+v7Npbaq6F2Z4jojU8VKt6rFRkxC7lLEi8T+V6V2Lx1jOdp+kfH8cS4
V9J2j3PRI384AVBuA/KMylFTqKvBaWr2cOd15EEi4/wbqId6y8mA7dBXsnelXa4+ssuJ5RGJTTv+
0RRu+1h0Fm2G9GeHwj3gbkeQMaVRzElcJy/9PZeYLk4j2rlYLf67QIOppe7hBhh3gTUIead4qx2s
xhLn2CrJyie1u4tL1fgA+flrtNL6XxMVTGpBf5O+byB/C5L1VY04xCh7X0Wk7oRz3/iqVlry0oBS
2Xpb01hS20OcJzm2nrE1Ua2DdJm8SwRZ5RUZFQ3YX3oEGxGmeDE8D5qpPmZKq6GnU+veuhZCirci
RQt+PTiALnyMBmTsyR6u25AB++DgJHaz69xMe3iDIUF5AiBae9uQZlgIvsk8O29vWFefk8HKTOyS
HCstWtU+6/4xR0BazaS+bz08qeIwdyMsdNaDEzsb6tXyvPU8XesfiZKDEHCQpN/GdDxCToNX2rBo
eMPWEJTseTSwF13fELvKHGZNpoJG4Ayi6vSl16k+rAeVtZlGEn8KpIHTdgap7vEcVahAfV0ydvMz
4qvZ52cukrEKEm9+zCnpjtnS9EcXYY1WtuKcF4KVrpLpv7a00ZUmdnp1hP2aj39qPHHfyGkGs2FN
WJOUxls91b9FhtDEdowUrRogTukdQYyab7aGn6EyeGO4nVsaenxusKkJtqOjSqUH+3XrEJkvrPc1
YJh2Ls6eIIKAipa8bg3iKFXYZFEVZv8zps9J4ceNh3i3rSevczyB8oo8tL/NQy4S4+FWvfHIFoVJ
H0zLaeumiteftAV4yHaKNtrGgwVsdork8/yyo4w8odJ6tNe3N3G7B+4eIYgOt61Reud1a7K0Y7br
xunkxKnzKtFGv02pAs1cB4BWmTHsaBxpDtvJZATFHS059jSRLANQv13IFzSFAJv/c722/7cqlCiE
2Q8wCtuUV7h0OhZ3Xf/Z3cak2e5ajfVs62FiWh2WBoDdZ1ePeNdSHCKAG8/b0GQslPP6VMXWo4kf
29i8RGet5MHYeq1UhqO02ooz+KNbM9jzcw045OlzCBYkjlaj5xtOmbw4Lo+5RDvLnnXTp7ZLpdgY
49et8VRxUCtjuW29KXK7W9K6h0rPkyxYujUL3DaOvx2tElb53NJJnXVZuv8aM7zsr6eqLHpD3d21
BFbZXwdv0alTX7eG+wgFj4Fq9ddYZI7vbaJOVxR91NchjtJrq9nfv07I2KegvNF1h68xF7syOX1e
tBtGBCuQEQqsyZ6vepK+yMkrbqyBxY0S+nmABHHeehhl2qq/vfRy8apJU57+19j2NqurfrUyinda
3RSAfErnvjVuS5bQgRAAQ52xWlUA6VKLacddBkf10aZR/YiymvSalyaHbaxISnKVKRBzUVZ1MDeR
6nPvR6ftZNPAo7VCpdgwgf/UKnZYOdNsGPdJ+2iX+lWSKHxC77V9VBkit6ZQokCFDorXw3hxenPg
C+CgAD61o5AKUkqz24c6t+lzl7qn7eA2hM+YRvK+807aPNa32ZwudisGfs/ReO/MsT57U9uDCprj
4qmN67CsQ0Ud613XOe1Os+IF4FHU7U3FcJ6GDIpGOkTZaj8W4uP2rTOiCj78cI3q4ckaYhTbBTUp
eAm/oj7dWwLBg8xip1MRAXi11hynxP6zuCUItvakDjHMCUWA6VYHfSeJQYKO6KP08BfSC38BJRxM
iQKRNGI136p94GNg15tg0FVlPIOYeNdaJznELAgkuFUg6YCUh0G/qAtac1JTDIoLsJNc5ZBP+gf7
LiYb0Au72lBvRZ+fMKNWrk1fQ48dRvdUDBDgDOM97caU7Z/LPhm0ZzEI97EUlnaeqWiT75AkE43K
L8pZwpny1QknXdSJKd/OuAF49ZD5cmGNZDP8pA53TXTeyyrCN0NisOfGhPcYG1ezS9W9gjGKXyUf
y7K8URHaJVKr95Ut3ctQ4AZDIoCXX808ogBvG80F0bJvICwmXOjksK8dgY+rrke3ofzDZcQZuRXD
R/d5DBzToHJbKdq1IFYtrEm9GzlXHptiuVgIzsYCkEihYLmY6XDy5uzYaWN7bvuoDbGPHHed48TX
3G2XnSr1b/GEfwCIqT6MFyga6lLfLeAf90Y335U0aY4Fao1XZBLBlbCmhHnnyGtdVWRJ9BH+1hIF
cTMPV4AEx75FkFG2WVC29cErJu9UGnOzy4kb2FqZwjdw0wraoT9azYoIjHstNEc72wMQ/oVU08/V
TPRoUiUP+LaGADhcH6DORgaP+8buFOB6mZQXjRadBOBaaEmwY+8NVnvDhm2j/moyfYZXZ7aXEaDB
SVkTHkZ33yJqbQ2rCVG4jXrqILlAmKXMkIxIRqm+68XPwVZueQ7PF3GUIE/voJf/XVyjOVN/U1kJ
sxbNNfU8V432asLwMLntKffa7ZiBv3GawChFcu3LJj7HExFGofH8zgJfnryvkdsb17u3LkhZOQOa
FE7yjlEvAWZGDtVu2vYg7PmXa6rudXIzGZAKlIJU6CfYAW81aku2c4oHgSNEDJlGKzEtq9o1U/IN
IkAZjGnypytqXLIT88haPmQgVpC3avd8of+2ORYxE2l4qg+YcsjGeiExovsp6LJdlHYPz+3gmLkd
7m+qUZ1EyzyYKmawjEMX1D05gbZ8QdNUvQ5Jol3l2jgmhpUOJMy89IUeR6HZg9QTms4ORXF65l6r
C+MscwNAWfukiv8oVB5QYkhQFCKV8XuwxvpDImvOon3sS2zsHBdOkx5TA1En6Kke4fFT3AHkWe7s
SGRA3bOpzRu25oWPG8B7nqqCP+9YK4R6N0Mufp48Euyt3s9UheNXhFVYPmUDQilSe3D4ZnqdQF76
2GYRVbAp7DMVDo8pSV4veby3vVV9thn+xG5UIFBmAG909RwQg1kCPIwOYsGqUYcw7/caVCb5d4Q0
mAD7DTsPOF9rO2SdHd8spRogNF2FatWDUO4VDFg0VUE+Er2YOI4oLNTuY27m10nY3ZVUYxEs/Ywo
WiGfYS+/kmnufAs9+ZM366BA9cg6ObZ7VqLBOytZ5J6tFafTpP3PzvWudcI0a3YK01jeNMcFhSUs
VP8ZAaIemr7/B+8DA06wHYdKnc1PI15FV4fkcbUSiONcf+SOewH/MBNlTxHf4PjPxK6d7EYMfClN
Q93oI7+rIFEUaUOiQsYmVbfaOjZuU/lWZssD0PUKUJxnAbphMdhDZj47JUUpvUJzC+nYR231Llme
SttlaXqoZ2kehrbxvufeG1ymXpXR78Vud3DeWUu9FSKj/E6MISitIj7rU4w/YqN2O3bq3nEAeHaw
wIGCO6EkpURs3noI945VkfRQzR0x45M3WeNLPqJR5NBDTCYLpRm/lYViX76aZqycz65N5H+yWyhi
2HzdrIjY0RstcIxuAdCz8bx9FEdeIDzU1zSmvoAts6+rMY9iZBqXpU0pmxJ9/MlLPSzjbD6rC/JN
CEXdtTT+a60OUVB1rugWbzcjuzMW4rVZxXPMctKuqtnK+zjI+SbTdeam59WxvLcJoW7T5oc6dlQR
5A4/I5iwkyLZf/RDTuRhJR9ZrqNzaFYvljHZ+6lM2H+vTeQ+LV4PD01qadj199zpsrNge3DOIyfZ
GRUEANjYycWyzbseG7A3vIk7CrvHEcQV+b00HJX2vmBQSWKPzVm/CpxpxXHDgNlrRRqqMLBE01q9
rkBg/k+j9NSLBrRNKw+7DEMgqRXVIDWmwpOkWfBrcJA9XwsByqKHeoStK4ZbcCQwA/XgWMcDaKw5
Hmd2nBHvJTVyRVD6xI1aXTpzflHFMkHtiOzdhCpNMK9dZArmYDD5sczcBWjmiBxeSY/05KKBLvLM
6gIi4zjOMFKAK916s78rEv+n0kyznY6J5hJsmDmxEvgt8GehM84lnILFvU25phEK9sWzR2nunHbN
xwLc6B2vDdCG1U8xJvm7WuIS48k/bhVxc29ZAmdNFbSLzk4n54ZyPFd72pqZJQyAlafsou1sNMCx
V6u3VgHsGYEUmNvSPG+XwbXyLWnj8lSkNVP21Ds7DLuBh1BSAARXLUGFYlriVDbPhR2YTHlPowal
twUogP/auM86/h6SI9FTSoL1mC3iQyAFh/jofsZabuc4EwT3FW8EQHuXafy66P/mSpAP7b/sa+RF
jsWhnVqWSVCBmYOltZpBEpLwONv25Igf/8XYeS1Jimzp+okwQ4vb0JGRsjJL3mDV1V1orXn6+Vj0
3uTk6T42N26ugAhwHBe/KPLS+IqEPIqc4yc9CaxLOiifZhYBFnqreq7MxXgg/qF2xiX2xpDd+oMX
z941jKzHmK20faojq9SqOcJ/Bohx++aa+nSvpfHbqDJLDasAGcUQyvBi0lT56NokDdcDCvRlVYAI
sro72Wx4g+Uq7VU4Ip1+d4OjvQLbdZHGViYmAib9tLbg6vO0bw5FanvPsACcJ3V6m0HwPRuAEew8
aE5VnHwtGRggXxkBrSzZTJXknOoZY74yA6CpKOekc0PGT0YK/MU65EFn7Kuy6C+wI4q3zqybywhb
ZC9JPXEa8Ma1hV+o0jwwXOb/tJ190Mvgz8lWpnMRp/MN4Y/nfgbsbbp28hQg5fIUNFrNzjBSmE7v
pEertqtzCQ3cCGBnKAkScxk/b2FquANSwU7IJmMR7Jx5zI7Mop8M1jnoxQ9Z9tSFgMV+5vYbpmXt
NVswM+WCqwtBWFxN5ylacKO1MalXgBHhgiSVYNKjL4pi+Mf4v1mSL9Wz5bWr78qA++q10Ol2WZES
CtCz0UFOa3UVHPzThCPkxQrf4gakgP86NkF6CqDz2q0Bt2gYXxEqR90Qz7tVV0MwQoIbykwmDG7s
oOS9CG5IQeenkCTHPya3Ce7AZVnzkcEqv0Si8kZbFVyyi0STmRUkWFj8vaEuQPu6rY6CUKmcpwVS
yFg2uyt64NZBg9eDv0sUbVlHIDcAi3VkV+W7o+SHRA1wyP3T7AdQzMuNa5YzSmzDJ9paos5HgSpK
5jhnU3aRmpHTcmeQRQz+Pr5dTiK1tFCddraTpQf5lQla02zAIny2uPqdg0Y9i8KI4+0huQ9XMJy/
uuX5jWbkXHLUqGUPWIJE7r9EY6bIbGlhfCfJLKvOYano+M8svykH9xngnXGRS8rPwHk5jKoBcZK+
Onpl+accl44BHPPlMa5PWDIFL5X77LpYC2l0yxtLvTsjtYInE6CPFfsrrQHaLTvU45SOR1Wvfwoe
WIIBGHVXw69jPRXJkawabMyIKielj3ebo2x6rzivUA1+9DAXj14T8kRtJERPbdK8yrO3E/dpYN3n
NNcG3bo1ROjtMXRne6u4Sx2mf22IZtv20MAO60Com+Agj0uehsRKPD6TnUSlFVih7rOv3O28os/v
8HX0QJ9JdAkgItA2lHOF1zt9y5DMABGAOWM1jBHou6gc7eBIARLZNfK7NTqnPWgoO7rI9camYY26
OcRt8nUe9Tu5c+tdglq6K6x0Osi9lruStAXz/1ZDfGXBAMgzkSMkJnlrc5C0BEaKY0jThUA0EX0c
uk/y4NemKbdmaw1SUrPyuavAsB/kVsiP1Pua+9MGhb5nBZ1RrlX90S62IchdrvfXzJ1+BnhlnDJG
A7S6V63KW5i24SmfITq3+vRJX7oO+Wxnse2c52AGCYwd306FzokSboOekJXkxf9z4Xe/QaLYXkF2
10N9rbk+PdRkcCjtDf0gXYB83zvkxi82gKzxUwqXd725K5zi3VvzDlTx8Q4abOMVEazJuTkZYa7N
x9gNfyhdph63O0wneKc7LpTurXNR++cME8uT/Jber55Se1ZPaDT2877Jwvt20BVgHks/tLzWcqTE
/jXP68oZ4YAwOUhL6OP0xBCGqcvSEPQRaScTjvXWfJYKdjVTwdT3AxJsF2nBY2cNlym3mJZUx9wZ
MD5yF3Dlv17XLtKrH4IV9nIDuMICSNna3hw/uPoCYDQKu17kbejelm5ZWpIkt7yC1Z+lR7L02Tn6
TjWAWUmfnUChj5T6Emxv67smukalfK684eI15l5awnoItgJn5UvbsEEgfSET9uaMQvd1e8O3tix5
kgyWVqj2/akBpHcOnegkZaY0dqmxHf+xCUpanprE1mMkvUY/lEvyQ97abMvKtv/uerCVY4M/Na8B
XLldCjymSAG59TYI5+XDoXsQTQOdieqkn/ChYJ+ecYE88cHWMQZ1nvK5fXEYGzA/vNdZsZjVAo/t
5CUHlDLU3c1asKrzWL7kg9udTHNmKNHo6kENCtZuegRmdmzwnoR3MOWLXaQ5D/UhiMonB/Pi7cHL
VSW5vk5bWjK3ZvLhkGJI20uP/aA0RgnqpbuWmJ5AXzJjOE9y9+UkBXjGCcwKza73odXv5S2B1U6u
RN/lDq7xLbcQUZJ5y4Rr8BFS3XdbuBQhN6yLlfTKOjjUkHjBN4yJ/jnqgbsjY3KUeyyBPPZ4GZ4g
lMsceUr/yCf9zouN7KTO4y0xSwTKvO4inYxGr93C2S1Rzz2ERbB+AYz2T0j52VVOKE9eYvT07cKG
saPhz3nwnjGLc1fMsp/Yrz6eZ6dcWsTWGaia6lw5bvt9ejtqh36CeL/dxTJz6EmT5TOTuZl18C3o
QkIqgRfwDVyywUjcQ35UqrC3BuXEQBdl1KzjqmMmgy3wutV5cp3rBDCH/dwz9Eg0iiN7n+EYto6u
1llUpAUFe266tnbCcKkfayMxTnJ++V2+HY3XVn+ajbw9qabxIk91e7QSy7vuV2xM0W4sCpT+oZD/
PUHbOg5Fvv2SXgd2TE9LHGmYPoDxP2qZncPOb/PhAUF28wI0rboT1s4QddUdbeF3GWbZ+nzlSWx9
zPZg+ED/lULPNCevPlgQpJHFcAwcTgpeApce/IBC4LHklsmTkWYdqKw9WsCD/QLfkP925lJh69G3
J7k26KW/327CVioxqfL/PxVjtRH20sPW1cuPkeQ6Ft/SElsz5wjbDwa0CDPIQFfp7IuKx6JUkcuu
Qy6J4rDJq7ZG2df+G1a/fijld74bZazHlrm7BxZwz4Yg9hh86GX8yuYIS9fymswFcjD7YDJ/oLXC
enLYJ5eiCUP1KNXXqL98QSPAIF2QruM4aakyotuCLW+aM7YcNJQiNWBiyyBM/s4WrChJSb8by66/
vpxHmDgPY4GuW0+8AZ5+stmlmvfo9RZsQv3hyg8x6zvd1dWrDMtkUCcxCdZTL8NCSbIRhOZ1AAFk
qyxVtqTEtmB7jFvedo0Px0b55w6hDvow+kzpODuAAPlF0vLmcccTpvFL+frj51IrdpEyqO+GkfII
15Y3/wwg2l+luUYo6QKaXp5B2HVIbkhL+eeoHL12VYBymotbpoePVJAApsg2hfvACRGCh5RuBdsc
UAok2OpJcvB/DVqdX9dfv7TkleyxvTPreGZtzJLr6XnH/sl/3zuJrbUk+jEtB61nfVfr4wU+HqVo
bGy09ps2IzUr/co2epBj/ylvqyKl6zhbolsgz2NLSkyO+9ezvpvOSG2p+OFS/5T34awfrhQsHT5G
c3UXwuhbXnE8nNmrqOZ1riovvAQspUDOhEbE5H1ZZtuCLW/O8ASFfkedqjWIrpWku5WTb1XflUjU
NwMQQmzBry1aXhZ5T7aXZXup/jVvO0zeO6n3T3n/11P5c76Q+4sYtN94cHFoY1i7jIXlw7UF60x2
S79bq/in6h/y1vnEctr1CnKeD3XWKwyJd68pw2+188K9dA0yB5XY9o2WPmRLSmwbkG2VP+R9SEo9
v0cwoP+l1UgiJIUNkY+Xk713hrfShNeo5Ep6ZimbaXVWZSfdK1637h0wFbTxLa3MC41c0tLzMxYK
WFGyMstdl478wGrnvXQPrP4jydqgDPw3XW3tNGyVNQTpXYpyhoSJ+Nvhn7rbrSk4Munf6mzNYMv7
0FwkKaVj0KQsWbgwvQZ1Ng+do6fzXua/CQADlouS8S1oh+i0vvFyU7Zg7Va3tNyuf01KwfbqSjJg
IeXv7lvSH84geXOWgJ3QEl6jrbNfB9ZruTyf7cgGrxImb9nVYmHEWFZI3s0ct2pyrAQyMNiSEvtQ
TzrRLe/dH5eSD4cMXqUcZ+MBVOBzDZUC1wCpwUq5oYHkWD5cJY547at0XX6WZNlF7kyZ9Hl2mVVn
12SOdZGXfXui67v/bjHz3VBhqyoxebxR0bOit1ZaF7lyB9ETI46QSdHRyh5mr2Q7BjUXbXqUV3Rd
p5QWMM563HyTF/nvVa1aDY5YZ7N10rA5mOfZNUEiGJY4pDUJ6obdyt2W9q1AQf8stHblojvszBYG
ZHTI28qHpWvB2dT9m3C2LTYAIhXtGrmr8lzqDCqTXhVvZQzPRPjk+vKA5xbRnXZdz/xw++WmvntE
69R1vesyZ5Ho+ppHbE7Onjkd5S7LZbdAfsCWlBv7IW+d1UnJRzLnVlOKt7+kh6G+t7HW22FjiFVc
kPtfuiIezwZCgEcdxixJqGcIkBZXfCYptXT2zgwHmZ6l1POAeepJgndTHbxGWnbWlnOoSZ09lEHd
7qTW3GXjRZlL86D2GSC9YSh2TcSrLoGXuebe9gB4amCK7tPEPalRaOVHJIMwXGZmf2RVEtTw5Fwb
PWie4GSx14xoLMTzzMG9KFbvU398WxDtnwJkYD/Bv6kPqMaNqHKQlLwMwaMsYXuiHlGBiO0q/RR7
DsqCZvcwxWghOMAWTjp7+2fP8ufntGp+wXe89KZWfhlzE1et1P+RlwzJa3zg7/xABSmeNW+9N1s/
PVbr2dn1AzYctBZ1nGHYBU1df61nML1MycvPupraexR1gFdFyHapxWILYLKUPOdWhX6Tqh4qJIJR
hirBcWPEWD2OSwlLSZgJDDgKhIl2bgq7fJynpHqUmARZUTjonuU5wsIswltFHBzKCvkhfxq+m2ye
nVt1kfLL1MrAjgQljsOyALxzfWZucRGjeq1C+DR8jERVFAwPbVaACfLagflwU7h3IDXYXvNYbG9R
/Zr6KXoelgCiS/Tsq8kPZDWVq2SVGSbd6C6iylUgfGZY7NY4wXODGvazyk7oc6po2n4ax4AZBAWx
7QGtSm3uZY6lKB6yu2kYukct6byneQnqDNieTduCXU2NrSDUs3SvlQ6uaAO7M+aE2dw46ujC+H9N
STQ/rinQHCj/OrS57fgqsrwnVGaifRW2O3RPjaOjWeZhmpocjTfA9IWhmXe2A9QZWKt20G09aXdY
wSODgQN46YXlfQXV7r5Zgi1J+zwnBWuoA9JGNty0Ur/LZzM19pppaHcSFFPwn8yir5T95MFy98KU
xWZEDd56H8Coa4/992TIvxlspYMLh+7Pu2XCZwaZCFqhqFCJ6ee/2O78GuaJ/n1qEtAKCOK8BWMG
7BodrKdZYy/ZmhLrVrl5f6f3cXtJ07h45BFoUP5b9VMzKjSuLDUfVKN/q1ENenCj5Gmwqwbqq1J/
ins2jhzEHo+SlAK2Qj8jv54f63HXY9yxm5bqsZZiyheD5VqOYwebLEeBdkufcXh3sJX/cNLZvMmp
6sbUHh0vvEAOw6kzQxbtxAenOmy/oA2S32E4J+t5a2Nun5quPeYqsjZ7H4vlPsheMSqcWbQvGubK
tnmDaNF8gnveP7J0fJUURrvtJ0zrIENlI2JNSw3Jc4zy40GJ+6a66HHhGghQG9oPKxZLVIFBd49+
Wn9fDywrlylqJ1LgoGRxRQYzAc3GrdBNpT0jtqntJSm3J0vV5VPlgAlb7o89jgBdqmWgF5/t8ff6
d9Ik9892UcM5W+4fqtMg8rLJw5+eNjMOJsopEpWgCmYY7ltaWtvYIiH5LlOKpaSD3HEYngDOgMAL
hh24LiwVyopOSa+/1XUQXnp7CNB4D6sfZXmS8ngI61Oqo9pUzYrDgrXi4hbOeuC1CaLgvluCIUH3
xDX887uCvk+xk/kS+HZ8hMIQ38oxw8NwCSQmeSazbCwbbBTVYi1q8Bv8l4pyyFp7O7obMQf8vxyS
ugP4ClU7fzxN2xWI3L6Mj6XKauD+w6+T2nKRqSj15j5tFx4F246m1cKARZHyIVqCHIGJB0lOvo9i
YeQPkNfVmMX1pbhUUS7fbZUkhoPejQ9fxz4yB8cuqyphWXl4YkyKcud8sYDioywlpR8OlaRcuEV1
9OIgBL4eKld7d0Smm8euBKDxsWD5VVMZQ3Z8mQv7W4o9Kcil2U1v7VSlN3eMAJxoKG92GfuMKrsV
x6QItVe1DId7V6//yENNfR3sQn3Vw/qxo4N9ZG8apguig3z9egP9L6du9ZsNtOSLm3EqNnPKhxQ1
gy9RpXyFjxw8SaFZBg9+EdvPUgZS+JhCqPuULzXH+ksyaOab5kfFZy25ShW+Odmr2jTQLx/DOp3u
+0BLH8YlQNxPH3ZmUhO1m3lHnw0ab0lKHYimbOT47l9qMuBe6rJ2CXMp/ZJ5NTramtHuJWn0zXAx
cE09lKaFIv7Otrr+EzZWSBdZo36MIFR+aXpsEVT4eueFX/kFKFh5sDPfvIxYZj6X9vgGhKb7bpU/
Z7dxv1qK295lZYR0kq1335sZIIXqWPkzIjpo6Yb978Cx2+9AtvTDHOMibjf+mwb4DA3bdgDvSSwO
2+OMNSx84f9kQYv8u/BDnm45oGKz+b4cvPqIX1uJwpxTvGWKZd81aTehud0XbzqM6U9Yv++kUAHG
9gYC4ytMXvVBsmy/YX/BHcqzJEfUJK6aNyV7Sdaxaz7P7NJJSs7YDeqDitabDiP6FkwzuITCCo1b
jVYMtOjaR4XNzh9YdI+7A1g8ZD2Rlj1W/uDcSUnf+t7R1AaLdofbyezT8yAYE33p1arfw/GJ7iTp
RKoNTCHqb5K0MSLCB1L37yU5K9NPl2/+o6SmPnumv86fjRh8jz8GlzAalJc0a9WHyIdGHPrYVQ15
9QzQ54jsRP9Seu3nJG7VG2CF4UXXW16VGFX5KnHvpYLko4t4KpU6e5QsCUxUjiIbAkPd6RiuFrjH
ZnbwItVj6GjPufnSNMXJ7dwKw8L6iIx5ebMnp7hFHWS5RSy4vCkqQdNVLjKz6nSIvR7RcTtqnkLN
wQp8st5QCEu/q1blHdHNLC+ShKMDpF4vvpTmiCSl0YMlWKpp/eTv0PQDVZOPuCurLUDxKv0Oijo7
Q8d3Tjp7H99ty7jlrmK9mmHmPJSJBcBiqdZO6l8TaMkrnzbtgWGdhhsRMXcJZi3196zgNeB3/5O3
VZGYpbR/Vb2unf/peL0FANPZ8VM9zs3jqFTApQsX6TtQXSZfor9y1f9sjoP9pXFG9IFyvbjPQsNG
2bhKQcQN89e+cl+k6mik93VkeN/qJlcPbh1bD2npYcBS16iloAv7GTrSLwXxq2Nc7F1gQ/dqyUvl
jvHPTgMgZhlu8+SZXXCn2E5yjtJQfUVVpd7J6Z35m1p6za+OfSNgRGaMDuNkXFizLVHdLa0Xz0Zz
nNfdQdhSy3dJVhco46JRdV/Sp97bZXjofT2+qxEn/7tgrSPF5ZYLjwTwMzL+B3UO1Pgg5SG4x3s5
W+y4ZNoVdMLKMa9rUop1T0vGE692tNYMNP3FMhPrrNoD3O3tFJZj3mzg5XdOaCnHVCt0bKkG52KB
973iddPca4bpnOwkm54nfFwOfas2n3kbVaA/rvODsfML2jzK78Z7c4eEIelYWKeXV7stzF9wEhGL
NOnnaX28tFniQFIJ5mNdVfVjrLf1xTSq4S5yWwt3X7/ElqBz0McCrErHBzNTL5HF8nv/exyMn5PI
VP5SQFquF8pyDam4wvpzSoefoaI43zS7yVA71ubX0EYbnCFK8ASF2j1ni6i4qvjprU9j68xyQPrk
QgUC49xYrJ/Rkdn+HH6nA/4B+VD5Uw/wQQadxAibQXgSuOZfGcrIete/BVhzNO2nvgOzjE5x8+a1
zAm7vtKewG10wHNwWIJ35RxYXPP9i64beFCNziJpoKa4xWlddpOY49RsASKB8NAlyLrgX/NJcwbv
LU+9b9oUKw9m73ncA+R76zCt7yTZGSjP5U7cXfW4R5hKY1x27UqgbkXjep8DCOm7agjVh74q/c9R
PX/XrUB/lNS8IMAd3XqSqp7m3CLN8p8lFfbBuU3L9JNZ6P5nf2YvsbCa19JwnM/+efQz53vMp/Lc
jmp7dtoh+FHo53qo7R8liCwsc6r6MgRD8Q2bu31vRe4n5pH3mDwUj7WvIJ4fQN7o+lDbrXlLQVSw
44yz7sJkGc+IHU28RAivGZHxl9gdWoiphU7Qfd4qNEZtHCq7s04DloKP3RLQMKZDgzfyQZJSwIZt
8djMuG1hWX0D7MSVg64C3YDh6I61u+LRWAIbKd6bqxgPuVPNn1gF+NaV0fRjihagRwufAx0oJPdS
/Vs8D9OPsY6s/bjkR0v+/67vIrm01fddn/MAT9s3gYvg23/Ov+X/2/n/d325rl4NMLc982jmVrwf
mLC/lMNUv+iOqZ/tJQ+5jPpFCnImv2ueVEEosnkpl7wPx/LlRM5K8c6xzjdRAmthW3pVo55oGdnf
eSr20V5unrZqUjjGnrera/gGQfmkZK0FYRLO16jVQ3B0eNcPPTo2h2zUiicJRpPnVfRf9J3WVEc9
TNT7oIKIRyclCRTa1ft2CSRpGwqk+zWdVYee6Rpaj/8plfwtKUdIHtp2tzwC0LZlrWfa0imd3jy6
TyW362eP/QeKZN73BD4TjarMr54Pl1QfnU+T3Xs/DQToWC30hifLdTEcTdBbKVI1YvcVNjHE42tT
KidD9+avKDIM546ziuDpF2hZV7lGmAHn66vWesAJ23v0O42NruXcmFc86dy1z+BGLFwHDOOkN+14
p9chmt2L4Y446qzmOlZYQM5l8iUFEvRodR9dQFYw0XvnaqZmibhO679kTqK8IBDdHfSLh41YMs9o
uhhoxyBC7pg7hiDwYuKxPitV1p+Z/CGLb/yuzPYHEiPD1yjGCT7p2v4panrtosZtdvXH1HwMAx1P
DKWcv6Rh+hvQYfabg0Ps4O8U00QdC+vfF/xkzsbYBY9V0TQvxRIYKsPDsEAucalg6AsVqQGyYbXl
o5bCi0cyWT0OXtE9Sn2phsHTEdPICQM0xGmSxZMdyDxesn3yEiDWga9akz4jOoRBhIUxmtGp4wkf
tPrRCrrkXEGteUgySBXGaM73jguyGHa8fXOyIboWSBnfPDOyrix7FHfeNA93WTWOV0WNyltmFBj7
+H10nzQ+Ek+D494n5YTXa80iSdQl/iluWxUHBrU+uV4xQnRFdBkBqP6Z/YnymMZO9+Kj9oRuMNhB
ehzQQFXfv84dVj+YO49vkYU8cmfu+i5kUSoo1M8Ne9D7cFSNL6ProuWN7ulXvGf6XRVN44OPDxUS
1Hl6qKYwQgkL/Ti+TRA+/HT+I2nco48f2Td2rxt0baKFaz9Hr2BJf0e2Ov+hJMYfLPxCL7cCFsoD
Vz9lLR9nfzDP/XIGN8a/AxxYicXDyITKnhDpBGLyRwEuUe/Mnx5YA6aA2XBDG3V8rjFSX9T4Z0TX
6gfPmjqkkHkDmBmVl6zREJJBvG98jFFrYVA+XnJTid58xXMeHQ02rRjBh2YP5c7yh0ufDtM302bu
pGnBm1vwpmhTXiAboI7fIgCAx6Ac+oscpcfJtTYG7S53tOHAWmJxByMoZqq6IIMtD0MOv92tWeaE
IKJUkdi7THspkcyPJVv1MRN9Qi6wnUfyqsqFh8YG3j7DMfDRKlusHFul+9JhYHk3+mqGfAW3JENv
m3XLAabHkkTRzjtObYHP5ZLUzQnSkmkVV0n6aa3tYCfGO0weIMnZDpOCJdDzEL+n0pzK2+glFQ4W
xCTY6khM8nAap3ajA1EactBY/4fjZgSjSgjq/+vcknx3aQcfgSsjod27vO0Quf4YlfNdln5rpjB8
o8/1d0XsWFfdh1vR58ar6jn+2RhCZT/nPGbHK+JnuyoukpKDTMN7bbvMe7As5YJ00fzodQ2UwjZv
v/ajU+2MwQl+toHyBqHI+9PUtFPu0h2gA74PtFyPqIAob5fFv1nMeEIdJP6jiuqYz07Tflvs7veJ
1ZUPrHPfVETcHyAKVA+5VoUn5EznXWKq1cNWIKUMsP6uZ2LJU7TOXu2+AJHBuXk5gxwiFbdkb4/O
zhlq9iz/e5EPp1bGBL6Q7n9JwagimLlcZDuBJNNBvbD5Fd8d3EFx7rsxwIAI61AcX5Q+hEKiO88m
So7Pqb30vloBwsAM3TUPpi+WSql7cVgqeHBUjEtiFan/Nbnk4dQ9PERLIHlAMLUjvmjsgiylW4HU
k7yqVrOTOeAKIMnWNvJjhCzMoYsnlver+o8I4oJXqPV3LZigv/Xl9MUpmbTXU+O/5nPeH4CK9S96
F6OG6YzZk2sgqhIj4vYwWf1wKUDVouAYgdnHtupqpR6aIEsvPjhq9JinanXKmOs+q2jtsmLA6nVq
1QoL60X2mV8X7lnzdr8mNgoo1myaP/AU/eY3qf2rtPw7lYXMACUceE1JnTCU/lyUrY18H4sMbGh0
v8fJu/fzvPhlNPFPxWSVmt4SAD2oIcvqccMykVqwkPTM5mz47NdDg6Y5EwgpHZ2wvIUZVEApzbHw
vPf7udlJaZyGGZ6XaMpJ6dTa6WOtmD+S5UzseORPaV29Sllsuqw5IbTEmDx6KltVeYxxEiIeWHP0
JDEJ1Cz4Putqdd2yJIYbaniI8fFZj9pKVSdzzjEbUTvJc5oQuUm3gXeKOOh+q7ddRx2yh8Ys7Dt/
1qk7x7hSwUR6HROvZIvIZ/NES7Wb53baTYVHBWc90s7pjFSMFEgwuqgG7ZWlTq0oU3XajtF85Vc5
lyjb/fc076pYTgyHTE6+na3HpmPfO1N5WM8rxX4ac4l3NWdbUfbYYZkHw/Yggi2nV4YaiiAM1ncH
SsF6SfmBYab6J880v6x5hvyC7eKTl9AEfadTr03YHv7xP221/z6v9mcWoNuw/oblLkjs3Y9dftz6
m6RkvWhXZk8xwq5Qxc9W66q3YqkmFXyzZplHolIiwSS3X6Km2yHdMPzhsSP0oHTDidEGdmpj89Ak
UbWvMbAIIqhmQZP/tIpmQkMPTGOvXu3Qn8+O1/0FLHc6pAgrqtGvXk+wjjRt/Cg89MG8obuGaftn
nfneiTHTzUXCNKr06KDZ0yJl6/2yFSyy426n1HTkCM2ayOG7HmuMDe5Wbp18YZ55gYT32Wx6b9fz
2qHrMb3VfgW4uPusBSMng+aHInby2KvNvRPDv6xAPbGgc0xZ3SpM/WdYDPcKu55TgSXihARDuWz4
FQqbDgl83ws8YqapXnKLFO2lbhPlWY2Z8pb4GT1X/s1kLIK93JI1jD00qTR5WPM0TFx2czFk1+2o
gJW8Q1YjuYRvqvIsBXDQfrYzjKuq7aFyzq9N9dqk5vA8MBBqnRot9Jwp+TADGUG8LOaHBJ+VEpMV
HHKwPag6B2WHdtyNUE1ND7yhlT722ogD2BJMqf9SD/D4s+LmBIMF6p+gYLV4D8dsPOkFWmOSl6PA
cJ5xWWPB9D953cxAAklT/Vzhole4lv+ULQFyFF7pVM+tjVxT2qKLMzKGeZ6XIEqN8uJOzrSTJD2I
8RyjRgFhqFmztvzGNr9GVmvcSZarVDq6ZOOMXWhTHCVPAkP3dbaJ0GyUKu8KUMwzpma9sGRbesH+
7lTkV7mw5PnhsLO91ji0U82O9fIjpTBK1Pxm2QgQLlkWy+qPjqMchiCMX4ryWEAIfm41LXphz/z3
GFX+ddCMB4TI0/sRs6pnCdwZrX9krazTlpdOfY6JG8r8iarECpRG38DzurtLrMR6ZrHfWo/tIvs4
Fz7uR2Hb4KLlMmnzUzyGZqt0z2sah6TqVBepuQfnS3lYWvptGTzHjfs0e4wO+rlir6jqzGfPS5Qn
K7oFS8KI4r+D0aq/d6xa3k1mukwL4fvg/gcwY6s3JqgcpTNdr5zIUQsb74roGcO77rEspsPaouYy
CsAatztUkZunos6CF5NFshc9Ll5LPxhvUk0ChmT6Dlug8iJJqauhsn6wKpDjcpTkwahIoSQkD8zh
xr2nBt5zmhveM7rc851hdD8Cv0YlZMnXnazHSSre+bEL81+qoYB5Zec+fJAajPye1UgzbtFM+yum
qL0ogWc/QxZ1nnEQq45a6OJlMM7OsxRoLeKeasnmjCSlAMEU87FKGTDivKGgHBu2bCUbxr6P6H+T
3rrf6oasnWJm1jjnVK/ikzuBmEDOMnwpYUMcsGdJjoaDMtreaSv/ZHgGyuHot7wg9Ry9mG0DN9RI
WD8YWQ91jRRTocXLRALGLjNuWbh56vPIaKMMsMNTMAvxF6U+H+Hhv2NLEn29r3mLlx/eGh74u8Va
xccc+k5i2DVn7F/ftQtLqFsgjBKTYBCg5BIwqQU4KZlI13ZnT2fHe4wRfCmmt3AFXi04b5Vhd/1N
1WeWWVpmsQvxYQsYI0N1kHQmrIfezL6aC/GoW5g09fIT8CaCeWQL/8iqEHZDDZJFAXR37yTQq3ac
MTiqF/2N/0b11PsVJToaGE2O7KMU9/0MQ1SiMbIzSP4nMdscCOezaYfK3nrH3AkLkgSdkdi12UKU
u7gWI/ZyW1ZlzmifYHcAwwz6gnlUJkOBYtf9NXXmnz5qEWlRnUfsvw6W9hrg63hXdP03h9t6i7AD
O7Wa+SOcTO84LqjahNMU3o0eJzvK/93utsTkCbCHFR7NgHul4JJ2Uzv9UCeBeWkxaruzjaK82kwS
kiqud4ranQfT/pzyry1rhKEPqUPlCdMEtJoxuYsg/axYh7iGxLyQ0vIFce0sD0tiGaINxwpZEL67
vXbXoGwRVDYbXUaJEl+SjvfvbgwUZe6b7TVIKDraXlEyn/V+Ftyq0PplZqFyNKz7YqjHuya0hzUw
zGi88/XlzmXTj0zTqzsov9Wdl1eIjks0d71eO0pUrFclJkHi+BVoJw81jAU7Xyx2LKVRQdBh0PGP
Dav0nPwaZQgBLBzR5W9KIH94S3aZgbKMhm+mv3CY5gWjKLejEM6pRNuZBa88c6bD9mSknW5JiXna
gL0VBF467wKdQAJjgf1tgdWZ4bkzrVuyYO+lHUgQLcmBLY7THDX3klX6FuYOgctoRGwNenE0sJWe
59sXxadUa2rcR40cDtjCGlujTqcP1wSRL0jy3NNFH6IysTGQQJJxhAqxFim/a4aUww1jyHY3N06P
K4oSjzfHLQ4GNl1tMU67IMNaN8Sf+qC6FbMYXfXPrP386aXjm1YuwrqMR/CNLTCcg0o/sXV+1LMe
3mjykBVVuEOjjI3SuQzvbbAwD4Hf7dlvb3bDlD1mGp+I3Kusg4fK6k2t2j1dRskWOiuLZdVdkRtY
praz+gL7Xr/MAw5CtosnrfO1rdv8ZLIJA4q96/FiaYJT1GJEaeY7pc/YHwEmeOCD+z9cndlyo8CW
Rb+ICIYkgVeBJlvyPL8QLg/McwIJX99Lvt1xI/qlomzLsi1B5sl99lmbRSO/FbYlw8VajG1sKGJh
JnsH+x883frsiPJYty36HZFE2SDeu7kjs3Apd+CXsq3LoF+jxlOa9OaGzZHJ5LRpooGBjHQ8AX7F
T5LT0jVMWq9JjqjCLFUIlC3bzd0lI1o5uHCRKGhOh2trz+Qb+0PUgqgYfLTGSf8OHi+MPwVEpfD9
6xSckqXIw4yArbjOTbimRJRmFnL1ZAK+dXLo+IRmdtNvHjORbeKkCvXq+vsY1o3RqoOyU14EOHSZ
kLzSImVWfJgFvpj5JfAv0iVBkNRjw7fH1n1ZWywLdownj3Wxd4yFQWADv/84G3sqijWk//hB8Zxu
/YX5/daQBWwibDr+Su0pmM3xwaNh3+QPT+pgORT+vQaBdKDjaZ4w05Ke4ZPAYNa80S1TuszMjwnA
YD/xTbK2RgFziqmn1PhVMdkyvT5friA7l+pcpuuPyxfDemCj7DhkG15809jjV1dBR7K5RUNrnghr
Wmb6jalHYo6ZiwhB9NQUAwm4kjkxJrijEjnBEQyFr4VZhlJdkCKwljfaVq8x+0UE5XVDLjP5oBUt
HJ+fJbsggwmxTiGunAWil3seO2NXJUN8v0BcXzv/X1uSqpeYyecyGTvlcxCcrSm6FICTdNJrvHI7
N0i/DTism0aTTWzp9S3oECwQIC3jxyMiEa6Rkx0dCyUvyM17iAt+6CxlFKfT02L5O4JwsY+kWLEM
YdJt5YRkFF9FZ427tdNjtKRluzP8l9So642bV/G2L2v0maneudJoTmvKE84KZTCzrNtE5wo05XIc
zU9O/mkYLN60HfvHoSCqtSevCz1/K4P23VITeBYASb5D6LGaXnDkOsCO8jQkxbPaUA1a4Qp/dRMQ
mLpRi642uZceXGGYmwlkl8zFCyCxTmCSBPNVUh91ZlTnpK/4EENNazxYTuLyteU1CabPOOl6oE7N
d76+rXYBfK1MvzDnVtFgPxOh+Dzhl6TrAi11vg5Apl56G0qPfoTWppfRQzLDBCxj+xf5BoSJfM9n
96bRNO3L4CRsHlZZ89kxqf5Z0/PtROqwaodTvI4EyNbLnnheSbpsnR6WfyRno1c/FfX4YY0Eyptq
uRM5lf+4XnC9DUIg0eg0+gQrdA1kcsQzDNgw4ZoI+2YECJZ/TrxIm74lFNhwjGOrKbJSYXWh2vPa
m1HpIfgTKXDttLu+cuN7sg3VltZOHurOe5a6ipx6ZCEwwNCW5RsZ92VkBTS8h15lm2GoXvGLMuSo
OEPrIiMvCfem7AkSvuTE4ozW28EoX4D534NO8zfD6yQh0HVZwdz9fPQz+7sxiu8qs7+GziEssIfM
b3KGQuHe1/O47PyKZkFm4WX3S3xE6ZK8WaigugL2Ny/No5l3N91FqKqXSyP2xxk8ohdmfuEUq+ww
iQ3cu36rDXkZd25vpzTfZI1ELbkYdbtEHxuLTaHCIySB98F6YdWUSZhbx77Kbj2MGJu2bG6qovmt
HO/YdfJzyDh4aXGX+mUVCbM8YFRBD4oVeS1zzFy9P18p0swSUNVRhwN9Ozo5RJ55KiJpkEZvG2rZ
GG6to9gxvnzIRmk8YUTPnK0gVMpWntwvun8i5o02dCX2qAB7d0XJTOvnWps7Qar3zk8l/mE8K5nL
ZWY0b4HZ5FdTmKT+hSH2MDkptPHyZVlVGcGfeUr79avR8tVulvtJhnYlu51M9HkFzVlIyHMD+ZOW
lOcGjLXfDHAGG5uOmhiORRxj05b7OTMiPyPr/n3J2o8gKZ9kO560xNNozi+pKg8DHpxCc03katiB
ZANNM51SwIEY2gCj9aUbFS0ncKOPnJ77E6q8Wx66oZkRcReYcfChgQaQXZG4H4vSH2RTVxuvNJ4H
H5CNyuz3oSq+ZnB6TqffmS/7wbaLL9bZr1N2HEX1tDBGHpZm89COwMszOExTgaOa1+NRECK2b2gD
4Plz0I6GdU8DEpjacEzG8Z5MIzIEffTxWXk/gxhAU7DDkrFN1HstQP4CUN4YYiby0qzBNpUnW9X3
BWiejbXO7lYEwV7L4PheDQD6oA0dG+0qePsFZvkFe0RKjiZp7NeEYjQ3zA1j4fPAptvckW2MsoMq
rNwvs1KnwpzfRn4pjn6vGSYMSJ/lS9Ab16x8j5jL2s04erz0yY1FMn3j2nuVzwfdxLvhMMz1buBl
YZHg5E/vUG/o7WXU/zMoYK+9yVCpDoo8NXMgWEwHp6KB9Tk6Bf2Uejdn3L2zH/+UJRHKBf60Wvev
clQnO1B3o1+G5Dnctyr5cCvOjYyQEd0wl+8eM/XwSZsppDVDyoMg+nPl2qAjADa+pmzorZmKRm99
x8RgPO4F54xjwGm5qW6IHu2pAzITrYrbZXyVClF5LX29gcNzW+Z62HQeREBTYDhyquSpkeVPq3S/
qVQ5R10wkhjJ0GGfmsfJDB48hyJySSFn18l07QxU2e0Yf4yK+24d7Z0E5u0N09lBvYOcUkQg7qRR
0g3tYlCieKdA7r7CIMTolCChOWiH/eTwInu8jESerCzoVhWNthcw8O/7mymfq6h6HCoYUVNhmDvb
gdkw9NkDAfAqhm3PBkcleR98m3ocTxYgMk5j7sGP1ZMhFrCbwfghFKTxxcjwvYwf/RDskgmk6JCR
URwUQVQiEfQ0OEqM8VFtGtw8FGGdyMMuQREYTbNCsS4O1Tr5R0ImX70MeA87+Di135aiNl5mbs8G
vk6enYTRkDA3w1DMuVy67MFi+YmYTsLVRH7PmnWnJGt+CRlNN8IaaSs5z/HgE1RS/7Mg1/lrz5SE
RSJYnPnkc9bnMemuJcViouqbKaBpSL4IqKszA0Qv1NovPk2L0E0uWRG2/lpcTgCFP+kbP2CrkUtU
+OMlYZDdXBIglQ9wVLvXwu64O+ZQ9qt5606Vphgvi43wqcFkiW8jyX4n9Gx17TYXQpar4b3p+dlt
5q1lu5rCitCMzIPtIMc7Y9btMTOKOyehICeTtrbdeu+gTHXdOlPQptOeIW1nkFWEIPQs0+QffCvY
qQWevdTquAO4aIxfRL/PrCmOsXQ0ycCKbuVN1YIxA3EvNiVu28PqJn00QMQM5jzMV/fcjwHe1PHH
Na6IWj5lBLPWiNAAH/HeFe2WUca7fBJiZ9bdO5CFq7FeIT43F0TzRycIrtaBxbB+kz63wqMSwgPl
IxJsOjOh7mwyMJNY0Gt/j2nJJRrSm8NcMtwjF6ZC3M98BAE5zQuZ7dLeCWd5sk156nLuwJRXuBCE
StCV/HG9eIpKBXG42qaW3GdSf6z6CufMc4kjdUMuSLetLF4nosRvmMTANrJyXpfMKqnlIsG7rwZk
vou3LYQe8mYP14a1kwQebQLXeBSN2E0Abi+LVLOBg8oo1IKBen+hy5H+UbCwGc416MD3KXX+2dJY
drE9AUtmhBSiIcfTsgRvR0XoBlz9jcHsAIUJsYkp8yvU+CpLYSQVzq8jVb2RGrnfhZrEuomE6IIX
tM37zDdtqHJeVJByujECrhLPtT8RXH7IUG6vp4KutU3jfiGqqLCtB4B9VYRVhgFKx4rMonEv37DN
0Igj26ax7xd74cKltbQ+eNbkUwfkbQhqboCeot5yqwNHra6NjKut6cVmKNvnvKwZR5JXgDGjtaF+
nlVAqi8ixUaW6X4mcRxq53ojsbC34nuxgq+2WvMII1vLZTree/X87g3zFyTRw7osobStj0ZnLrTk
GUQvwxex7l34JHMd0gcxW/E4Fd79OPiMZeTVefJHGiidSSM7eM9dRaJ95TzF6mEUJqhuGKIkiJG4
Y3pxpNP6XLriJCzJrZso8pzoY/Smd9ty6piaeo7SzLwjcOTZnkjFDMZ6l6TLQxq7E15A756GCgEu
eQyzeX3zgwdfGphE7AuLr1I6VCqnwKbABF+XRLndRAsUW2LON1M/0m9I90Zbn+vyGWxeQLMzPnBN
hn2bOludW5zEJouH2lm9NWzphP7VkADsRPTDu0A2eDDiOam97dyZb0ZZ0moZ7X2sYe7pmDC8Egxa
541hMqmvtMN67zpH6ouhLikwZm/jUlVy+ppvzeJIJe1CHS5JqcqC0GomyY8hD6EMjDDGm1t3jhX6
fv69eOlbSp9yWcYqNCbYgHlgL0dveW1EVm5je18KGtI1c6jMoCZbSQ5MI8a3ok4uCjUn/zjnXQtk
H7Ih0CvpLZRW8uqMfc4Q6SKLZ63ZvV1SvXftTMkxSUWbcKA9nBISHXgBDOXvNiYjo0jbG5WkO4cg
kV2w6Ou2sP+VBgO7aQ75/cIb6tQXjqRnGuLNzsCjsum447eB4XE2DLiV5nm4qZddAAV4WZDb8XN1
UVwk0NkaxgI7JhFKulr5wOxfGaOFZNl3E5cn0zOAmuctyUKxS+spGw4pgI0NpiVv0zf29+yAnSqf
LenV+6SxPjzLOHirRj8JcPM47XfTgDqF1/0Nb+aTinredXZ6s4IchuxbFCFpsFAI1ts+JcL1TrOb
cisycFh/YonB+j39km95EwdELGesURZB59XkvQSWvl56YCRw5siSd/rbqRefNW8WSJT7rAjsvXGJ
XE7b5VS6JtT3rB53WcY5zaT2b9v5hXsUGwim+styKLd9suz5PrrgYwL4Nj0SK/RcWLYRkYC1f2GQ
NN7MXYx76DvQr53vvKJtP3nVSLWJMdVdcZwRXc3oxHVZBBxTWaJih4KXexOTLVpv12OveTel/dFZ
eKkqPBMItg8NL96mnp17oyyQDIXzNtG3tJJ5ikj/ufBUguSUuuIpWeXBKinQRUIoH6sTFQCkPc6w
vg27tRsdjMaQhBGs7oI0uW9/WHhjOj8zk5U6ne5LwUlN9szT5DOxKMJ8S3uCGha7IQ9qfgJAWu7w
cN3l3nSircCgn1HeiDJREYfA03whty7Oo/WZ1P6nNw4vg8mFWbgvZF882rKOREJOIRHAUMAJkl2u
hp67hbEuHOKHwTHfRuX+M7wJXRmn2+CQXZebiDE5+7+3Zg4TE9OxG2+KDg44CwA2uAu82XqPL4dX
30hOK6RCkNqnwpYrwt3w1XZ613nGS0kk8cZLnTmcGwpv08XNEHO1UMWMdRMwKi7MjSvKqyZW/2rB
CEU6rkApsT/146NXimunkkNoGyM1VY393gRQrXPDiMQln3cMrC2j4ETR581XWqUHwBVXfZbuzML9
Tv0enaqnC0iSKlGK2d5e2ptCEijad+WxnYhMHc12iyv8s7AG7KI2Cd1uts0LGs+5wv8W14CD3S2/
wvWY3npZjUl4PtWGBd9JWumGocd4dh5ixQhFHP+utfFkEyWkZZM+GcUHzMTaXe3QSEzcWLN9s8Ae
ixxlfXmjOtpB9tjMdNaZAPxW8eXFTsuPxZpei5q5atIWoF81/M3ZfLMU87nJsefFySclxCfBqunG
a6ad2y4fY3uZyzPZyI0qwBG4NrDHbdx21OYXpVLv6eKlkbMgzZqZTQC8jZqQfgQuiRTFUJ+qkjil
xn2o/FnQQTfe12Q+mR0I6aA+2yzhwvP3qmn8sJqB3NVqm83ZW1b2Ivzt3PbLdcp/cdvitbSb+wpa
o/IqFhfZk7bkKvB412s9b2Py43E5MatttdfMGT3axoQ5nclfpiwOywyWMCUbNM9NRL2xnrga8Zyv
wolMeqowuBJmQeo5NEO16pykxKzYrYl3zQTlpxTdR7mutxOcL9pq8swd8ioLaG3GGAV1gwfTT/Z2
n4fePGI4NkiLytcbhpeuoNau+851ti54A/YfizzKMvRt7q5pNacDmQ5Q9LGBa38Ess4f1TrBg/YQ
bzz0lI1DRcdVXJ+d8mUURUSA6l2fqrd0ogV+uQTXhYgpjCXmLpFcKMxP3KxlvEcRf4s9dYNyexsD
yueUwBxa2VlbUoiuS1E9qtR+r7QUHPRSylrmqfwAypNQbIx19vhnFUhMRBnE4/bAaeyRUO23VuVf
nH6fmAJVR7D5ZCqvccTcy5vbnvo2fqc8wI+RUqLECPUng0ZObxG2Mi5usfUr+4DLCFkvXxxKhi4h
H9I4NV5r3HDWfNUV2u46ejvysuuoceXMmV4Hu2oFRbOKsjjU/bluDBoEPMHWL4wvzr2bhVkIkcX+
Qa8Gc5MVyEpCshLtJ1dTNnNohJxAb98I29wltnhx98tQWVdGSQerYxKBToTHQc1PTcYzrP2yBN2R
8bhs0y9kMGnLqR6MZQAa7xXD/u/D/3wODH3OfTmUceQxwgGIv7XZqxRh417VkGVwSX/Sb77IgHET
YCE9vYRdsBwbj5F0hpw+JDqyJfCfes5oHPh7dqtFoTqKGKUPiD1Hm5e17If9RIXez+xhU48AmalH
8oU/R1VeJrvYfVZjPgprCvZe/OuR2RkupfWJj4y9ZsDulpsiIee4fDdGgKqNQ2kvZ+snrn1uGirs
Ko7/ObkYQyQiPwIbIAIHiLNZ8zdJliW/u8rmS8mWGteph4cv9r7SwP6aBuzbC4twPMZHSMwA0lGs
VGC/BgXQb3fXLsa5u/y47NKBcST2qRnyfeC/wM8De1iTLLHW4bTkp9WUD1V72+Zi2uTl/FgndJ9L
3z/2rUDS9G4Lm2lyz//utQvEP+nuFre8zy+tg8CokA11fy3MZA6H3uGOCEiBZ6rsinyMOuqSTtPD
VxHF9cxt7RzrSRCo43J6OzhJKoBN4OwwJUQCy2thohaOB6Ex6be52972+fSmq0vQos6nfexUv3O2
DmcFaSNB3jZdTspOErDBLg79AcfZBqn5li3eOUh+7cGhJ9uTh+Zz4Gwzv2Z5zB+r+SV2MuhCPme0
NHGSDSPWG61gOehGh36Qc3b23HlDT3WfZ6b1WgSs1rBjOd0iseiKfCgruxYj6oucxA1n7CdpVq9D
5ZdboxcZRovkDcYII+y+vWeayQwxerAMXkyHHrFDKIeIVGN4kT23k82wus17bF+6ratBMKRbFHuC
TPku+9qhF7Yzffm5MslfzUiV8URzBYQKI+503GelOcMZ5C75demHhZQWE03Tk1UCBDQdkC9T02Kr
QrBy2+8i72C/1POhXNCZrdINjrY4qkqNmyWhMTWsiE+eV3yOiHzsNo2xqTE9DGWTHpN8uhTQ9rvL
iMsGtTIBd6L7O7OqaKzY7r/m0nqKPzoUltAqDGpXdRrQLLHJ9lcJo4Ejxch9LLkq6waxczSZO5lu
JubrQjwq7TaoXSjpC20PeUmsGTsUv2wdZ/plXDCQEYp9n0KpoLzb6L4Y7zsy06OBeKMLkP8aXf6c
uF1Yjug2GqKGNSNrUku1x3zqIH6wI6SdiMNuzMyzms1dRU25WTwmp7OVxHJh3gatcPbCHLsdhMjj
2uXeRhb1NrUJbFkTNockEcP1jN5e+Bjc80K/yBqTqame6Zrx/tcr1h8U2Tgb8quyQVbn3AqnNpdE
r0w7WAxQJLo6OymP/mnXI9q3jjYYioUHWQbVdlUOm/E8vIHo2dbupf5sGI1bp6NbsJKWWfNSy9U5
eHaDm1k0y5UYLj2hHjsN8Rt4+Lyip64tyRNndmMrUi4LYxYMYA8IgdxoHLOk+1KVfRV6Vh2HIFdq
vJxMvbZ5SGRbDQDqckvelpofUSzcwk7Zu6EQ4pKn0J1ckb8qyWsbW0oe8qzAwMRtz5jPSy/5izuX
H8k8EUpMIlnWaMlIf3p1AxdjcVGdQH3q66S5N5FQuKLqTcy7sk2LAdz30HPc42db7bIjaGSi60yV
5dHr2Uq/bcI8mQ6CgzvxwhURq6Oo9zSLHRgxu2A6NynhLczKfppSqIfKjrdTvrw6M1OXkzc9DzGz
ntiA+n1NEA1LtLrV2cqDjF9BShCyTvKvdeQYef54ldBDRTgMbMAoyYJsLttv+M28REt+N5mjQfi0
zwTM5BO7UTOY0LX4aW0UOpuwkZGEzZor2Y3BrXEjMfXfnsWiWG50bR8BlTQrZYXLNSda61sn7qdp
/056/QY9Q7gFoHC3u1sHaULGidGh40/gW3y3sOXOLJmgoGUIvWZgyATdw5inm5kesyTFJ0+n7ZAa
70Ev/O1o9QSuZUVzpvPnbcvVJx1P0NOh7RWaFpUO5xyGe6lYOdfuAfuIECZGEbFtH3MnXq5kbNLb
4Ogjaiw5XtLonQELHh/yozJKc9f7dzAuKAzN5WXS1mEdTFRh3T+riY6InFVoJ/UQ6jmwKBTLld8+
OaeDei8lLTLn156yO5/TPodgdsVp0liNOA6MmgZ0GhjU7IeeufHbhDwSoyHMmnCnaB6M776Z3p2E
XK8yPhcj3koxfs8+gn6bI8HjrnxSiALkvQVwf2uJ+OE8TzHHwxx6w5YBnU/jMr2Wesu19oguqPL8
3hAt9Hx34ZJb22bTYEWJrIkzn3dh4g9t/WM68z81mVQscj5YrD37C3R7bsp/eDdIr4R+Sr+Xk7Ht
9Q/8RTlXVZojv7jlPgWBi9kwKoz8UJkEOvexc9cNQX7VDFzbThclvMibpQ2wB9IEt7rA3aZqnm9a
f+vgno18LUjbGD+Xpbllh82pgp2NaBmf65saH0i7W/LLwK7i3EFoGwb5tf3OGbLiqJA/2mYQh2mH
9Jo2bsb/EE7KpBlva8lkrvGF1j5/GMmB7qsJ2kncTANttlXXX553YbMIjkb9gLFu4l2xzHWfBOtw
m13+cVHfKpy0V3+fkmVHlBHKQ1tI/trhEkET60OF/RFPrs1aSrC6bwRQ/PtpidqOdThurad8zHKu
A/N1AC8RWbbthYlz8KV0I7EGr0mWCqbc0LSboZq3fcxBppqZg8g3vW66Y6eHp8lr172dO9l26ssb
jWWM3jHdOacvuz03D8HG/ljAEdb0aunEUcKxxjKlD6YCdXjr9MN4M7X+Q1nzgtZrualaq79RgWrJ
8N75bPp+C5NF0d6AOnbbxwsiPzKjSvW/ebSgiHu05fPRenEkzsJ2+Gg7SC5MdFEKVdug924rOmJR
u4ohpGjdxowOTrRYYeZcgjbmn7xfolhOivjCq6If9Q7wN87F+CZYk3MiOatwLNsVdpuGs1Ggx1jz
lUX+AEWO/mHJBR7l+XeW0993Y4EMI5OXcqH/KdiXEgjSvbH8avKD89ixbjLXmSJVV8nOKElG6Cz/
13PxaFbqRasp3ggwyKG3mKE3LKzPzvottH/oHWKy819PcoGuVfnVaWZrTU9R+xmEGNVLcj077XNf
YKZQXFz28MQcx3XQ4/BJ4nQbZz0Uj9HeeIH4ukycUIhDJxkC2wlj2zvZOK9L+i/bKZHHAMvPFYOK
z9YlZjxpDbrtDS+AJ76HkmFL5ogaxNedjn2gNnn5FEj61LZHRhEskCvZLLeTQ/fAFfF7eocDhVUl
jOd1O9pY96f+vIxFuceWcVym+Ja4EEZf0CIKS2PV8XjOZFleq9r96Vd9FmK8pUoFW5xeFzGP4Oo0
MAQNu0KMXN2X6ow+yq3MU0E5O1QoJ86hc9XR0uSgV/rRWFbrPOIFsvEB75rsUPWUuCpwfuzCGTe1
HF6NRq3oXAWbAa+bzWRmh+mp99NrRS8Nze3TFkqdLMJi89RfdoZSQTSsTRiIlKsluy8hM4QJa33T
78EqHfFMspUXps18f/tRSuLEYu2QOG38JO74WYjin+rTlavf3s8d74vICC8kb30n1+EjcRAh8/wy
Tp/TQXPIeLIbPwkFiDIUBjq2Li/z1E87jE+ssFe5yp95/x+8f33bB1GCXoBMi+g/BObGmDlWucmP
HvTDYHs/bale/WV4pAsRh3ZuwMn3CM4KIEp1MccBYV3cO/RRDVKDpcCSTeSBvxmrtePIb9J19mLn
GlDaPyue/bCr8Yldulm1Yjyfk1oZEbtznLQE/nC1OMve4w6qk2ZfsXDH0nhzxuwXuFmN8tzpfWNi
a2P8Pe1/am94JWcKNbpubjuxs2J2TtZ06MrBoRIT9OP6n134eNP1dvQzLHWmaMllYO60vcTPGAsG
u9j69uwfGpr+Nl2Ds8aSFtUWaASs11ln4ukN0ivtrtYmz9Jz2xikVjrVSTKtVtRdtVeLa26xzblU
F3M41nJvzTqBNtZ2RLB0DzZPDGGN278QVz2H0oSJTtIdUwavg06xwu+XNv9Jm+4CnVJHpzb4u0nl
FBIVh/KWQ9glA22ZX6w1Da5RNkI9kD3uu5m11V79lLb9nTMSBAGmml8ji+YKr6uPWs68t3uWBUeh
jnZ5mC0mwVVOcYKpd4/9G+ifbulYaZoYmnAnnFP7Thntdm5v1Wpa13U17ebaSKKuoChrh0NTW9St
aMJZnfHu6Xrrp+s5q1iA4rSrt2arrhKf4PbEJHYBx5EVGMM2KA3Glae3UvfbfhooAVRyZ1gU/XPd
fCc09LqcMMogMbLIWOxPqbpbYapDFZTLVlnUu6UqJHqQw7BQCZElnu9U4vxrxXXisGqSE+jRDvsN
8Dg0wmXMfQp+yEj5RPwSnf9CB2WviYFjpuXa4VCaJpQROrFvGVi5TWfzNptH3B7WsU3KamchD8hK
3mk7uFh5KEfbjiDFBa9r29uvg86ecFhSjsKhctXEoEYtb+rVeYyd/EGwpux8b9wX/boPWusqZidn
WDQcGxpkRFNu8xw1ksTOPOs3dqedCBslH/kJxU6LL2aoUM2Z5c6adL9M1s5TiqoEsTEgs2DTGuVJ
6P47zqfvYqBXka8bq3sou3HkpmHkL27e7FR+Z9r9GacGXr8dOWbZ7oHf0y9bACt0nNpl+g9JloZ9
W/eIZ8at06xPqeu95J4+mLZz7FJKVUPZJ/A7jHsIPDojG6I7+OPm9GsJY9uZLRsGaIgpEDu3Y4c1
5399DTaw+CccQQ5bcUTUvZceSlypmtc1DqJ+WcU+VdZzQA5r1wXv6XhxxGfpyZgxUmC0IwWi0ie3
Ive0sRG4K//ZhOI2xs0twKMJ59X02E1oMSphGLbx5JnBMQLt4vahYpBhE6zLqR6DKFtdUpR4CB2T
kwMnhTarv3P9/sFxq89+IKvMMD1Y+xjSzOkpEMjLTsBYges/zsqiYHMjllw60DASsOGK54KATsZN
wIu5Tv9Zm2Nk4FLtSA3VmX0rLY/MULiBOZr72MaHy5ZHX+B1rQt3I9Ka2XRGfeLOve+c4cbttR/S
a+TYTWjdxuicu3KUw7bG0zP7OB+1urZHusEJ7ZTe+ILkQNQj2upm7iFI4ku1Pd7amX55WVqcS70j
EjxrY2a17GvrfrTGl8pEAoOKdJlI3xsMdg+BpCihUJyZVrm0AeFJZWAnzGRBHKD6jYePzrd2Yy9O
o+fBQ2lJhixYswFaeA2C5qjOcyvU2Wqy8YwAsdLWm40D9pF5MxitPlaDaB9yYRQPHKsv///7RDMw
/winiG1TxrAg4zSxwt41h/3/fpkHGnraEmvY3f59CjsAfQhXvP/3SfI5yVnHfb1116F9QIfpHrCL
PbYm8I6/TznEu950gXn4zwMujyoJMN3x26bRf58IIZ0p/dk2jn+Pw2yt73VHfP3lWf/+YbbkkDJQ
Sdua3+zvc4McVIjDzgXj8n+fKzM/tID63P49AnbXgtslR9B2i/lW6Ol//+Fsd++Ler76f58X1Aag
dGYaWv/3eKuTUCzEiT6pffPfT5dEq90kOIz+nvTv82WzED2VunecRXat3cV3OZmeT12McappZ3X1
96EMmuKSAbduM52PT0GflNd2h5ZYJ/PIzqH8ezIQwpLxGxXWnj7PJovv37cufTCECWa949+HeRnk
ewYbRPSfJ07i+URWIaLZ5cf2JdS5wvrPQ/9+lB+0r3RdxPnvJ80ZkY1r7CcIEjx8HrvqwHHaCP8+
zJg8Pc+B/Vx1Br+Had46nTU8/j2PxXciZfTd6e+J3BpTX1cH8e7vqyp3wwVPL1M1ZXP/949bdv2u
6Lm1QGWlaTjKBtbFXA3h35dxNDf3/MDs0JPBzCp+eUyVrSmuK5pa/32eYlg054F6j0hh75Ryslsk
9nTXzLq8owV/cQ607T2IOi9qkmx6KEBqRgNUhcel72QYM33zRO3Vh8ksyxeF+sZ9586v6QrPzitd
763W7v+wd169jWPrmv4rG3U97MMcBqc3MMrBkuVcrhvCVXYx58xfPw+Xqksud++NfS4Gc9OAQXBF
SrJErvV9b0hnsdRkX/Qyf8NUFrpkmT7ZbZh86/MU2mCovaYjQPbYzr7XPSuKhJwKGY5s3so5N45R
Prk9K5pZeUW0CkhuggqNbobAD7AmZrnT0nvM1j65kDcSEXutHovXuLRuLBD+X4MufLZTv3yR2ROw
equcZ5Xc7SwK42EV5B7WKI5S3GAmj65mbHELmgyXRZ0X5VAqR4nFT1sUN6JB8RSLm4SbL0VRNJQB
waHQiyWWO0x17pd7/dIEYrYQxXqaILNUe9n2Nop6P6+B13MGfJo8mtEVmT8fS0teSZqCCvHUR8zv
kBNc94XRnl+qaEgrt1mnFTkt0UXM30syOP/WJ9+fFeDZYKRvxjbCLpIU6DVuQcmmKYwQS9DcP/Az
k5a11Id3iBgE81Ix6i9JLB1VI+88csQ3o+3634vEeAHg7Tx1pmpjgVxDm+2smKiKU+ylNNP2ltrZ
KzavLb//RCUvrrWfO7f9bGRIufjGEvYA/6AxGm9SKzefe1PN5p7XjbeOEmQrx0yQ20mqdge6317j
2uxeY2taLbQikh9BFIYIJvmnQo5u01FVj1qeILSgmR2pCXKBTeQXR744JIq8LDpGbJ3WGloLhyjS
43VToJISpyS4kqgbDpGh1WstBVWQ6iT/G11JDkozqGuUbbyD4qjmmh+KdRVFEAEybrj8ynYpoJN1
DrV/oxmhf8NqhCWdYpnfvHiHroT5WrMPn1W1N9yKroExSkRl/ujat9WHrho051sZj+91WxvcfZvo
DvRUeIX32bpz0TZFbZlwhqgj4Llui7zzlx12oYu8lMn6ud1NolY4K4fuuFSDsbsRB+xlrbmGnMRK
FJWpn9LCxPW03Fjn3Now7g6JZaPq423VoOjP4/yQoLKtuuWOJPjriJsfQlVE+sH6n+rcQfYGnhK7
QXuT4aICxrKDDAwv4UZDVXgBaKdfirous90bVvdg9FHcJCdEP1FnddqiG5BnEqXOd5MjEmUbURIT
wU9zNiHuecCZmUMcDN1wMW7mN3SpA89Zkso11W3zsx/5j4WKtN21qModO0XSrdxkJRbqfRzXC1nt
QFcQQKlXUqjzv8MO0l/CRoSPKY0RsSy1urZ4LAAEmCqJTUbzc7kqSgT4iOOee4oiwvmEmqbDZQrR
kBlefW2SUkdz2kYGpquuFXeQNyJwn0oxL4Iv5r+o9AxT3kgKIX4xUHQUB9EAD5V08DR4HHPg45Fj
br1pA1r4pXZsif9ce0kBrAXVwC9EDSuSPEZ2UnOEKowRPk7WkHDUrPQtVTPnJvAg3jgF8XRRn1jO
HXIf8p0zLXeLAlqM5Df0T7N9lqMKZQy4TbtDWixFfeOzI+qa/IksjoU4UY+9akjqMjGwnFX8TtpX
Ft+mmTitB5xL075FytyQ9qKqDCNaRfl8Kmov7a0DcS1OpO8f6kXxQ52h2so2KaJlZxNDxfdq2Pvq
8OMgy9VN0PBeRx28eOJbxmclhHwg51H+haTdq6Hn5otkpY+1otRb3dT0ta2E/tJJNFQ/0IB/1DOF
9BkMj1S1uZ96CrpMZRw84XiJqTE3TFAZ0rLShr2NypY7hNoCVDj3v7Q/DkWRvA05op5NpX72jEoG
QZrZ7Ng7adc9bVSlRVZUJnU/kzvN27hJyta6htplq8lL7ijP+JNLtwhmZ/tURWYwsEYACX2zKpI8
fmplkmiDFCsrCQrXF9OdM0GybJ7a0st3SlHGKxmC2DZrvOTRHoYtwcj0Rem0DNaT6+4Tvw1vXd37
Li43qjb/waLPrq0saY+uR5ahnwZMrwMEJTmtEGxganr6GjnJryGSpAdx0NK+ORR6A7zWsJE4kNil
FwAkD5oa6P1M9IHLOZ0C04YDp+9/FH9OIbonef6UJHG2uUwda8CCdamtl00BNaDvxy26Lc5RlNII
AprVInsvimEJigV46razq6NFQrDeVkRAQIfJwTwrpPJpaMmrhqlePFsjeeugj6uXLE6egHl037Bo
PjSsR9+q1oSSlXo42GfjLLOhCcwkNvJTONrx4LckPQgZ29Mnun0CT7yGpzyJy2VWgcKcquSzAGvp
tSheGqJYSvBBBmfZEu6+Dh6lFhtxDUHqK9v0C2dV5UB8u96str7W7ERJHEQXY+onisXELtI7j3hZ
bd0EvSxtUxteVwJLnV16i4iCCvlqEUzNok8pufI8jomJloZBHx6r39jSS7vzEFWJ56XqGdfnzvyf
jgrOEkZpWDcQhpjk5zXO4zs3KflmcY0KSMG+z+tuNa/BYd96UZLeutOWI5BLsDo/6+yqqRcRITCg
O0jCwVxRT6Vs21eFGpZXcFme2BMb9zK0KvTGzFNeWUjKhuDJLb6IV6LRQNV+AQ4k38g5OMG61fJ1
aoF3jWvNewjczFrmLeIIatjDo4LeiXlOC9WtT8z7MQZl42Se9LYiv+a+pS1LUq2sjfuEuZYAZKOr
3tD8RR7GEIhACtwRzVz2zHXSDM24G0uXwKmlssOEZMfeHFF3Ta/DmWi1NDKdQ225V6TnERgNgviY
V2Z5tECskUIvg6+FlezKNDQeSy234FR4yIGMSfCUSwQQpg7WryPJpVYE1W3/K3iR80iTO9Y8Hyr1
RG6JiLtVxPddDEMJAc/gJnRddKOUOiNFElvrbjDVfcgzAjhM0pDRDrMr7m/1ekhk66jz+SytKNJu
shj7u0CWrPt+kixCj3dWFLq9rhp3HGbJ5MHQWINyINUZE7hEdWuqSkHwH/LpcO5Xl3qGt4X0Y4Ro
qYcBh+ROd7EghNxOjnsJIrG5NbXGv8tNNCsChN6WoigOdNAts7llZT+xgBAeunQQdXRQdMKBREC6
res0Os60rbc307g8dH6XLKMkrh/VIPwm/tWK9j0wOv815LtKMH3A6GIaYyNVtNenMbFFTKEM9epx
1Kb0Qee+6el5TOrEyky1kx9jChNcShSneyhVzl6pB2dPypP8VqeSkCjC1FtFPBtK3LBpSkXTx1MW
wdpCaoJV3BdJg0mBDo8PV91ZxbtH5Rkf9cFDhGFmyDbHdKq4HOo4wAAY1Ov9CJF22fQ4rldBr11l
qRotAyOUniDJX3d8C1+NoD3pVac9wVtISYtXf+rqJs21WLrqfn/KneBH1w+z6qOMx3pWRIQRX9Qy
1R5kt8zvvfZdIWhflNZUzy2K867l45jcybt1VbqAUMaixVm8knuesTD+SYjK+lKcRgqCAMF0yJ0Q
hUn7Wka3a19G035NnKZo0Ep4qv5aK8oow5e7USNk7QzSLjW8PZQRfR2TKt6RlZd2oh7iO8FTUakk
vY0u8tSbpJ+TzkSvxlQaYyM6VKJWnIpDYRvkyqwmnOUoZ/zoL1oGxfvSOKW/H7jPnzx+Gpu4JzCn
JEV6clMlPYkzVqGPNcnU3aW+dz1lY2sk7sXQX/uCNv3Rt0a7d4bGQYPssO0dxMFA6JPvUaIvrSJB
u6Ru4H6L00ufaiDd8bGPaDZlA7GWFmOZAJihdy8h/r5P01omPj2dqhKIL3EmDpXHswt4kj+71LWq
PRSHSzkyx2gVJuiYicFQHFFq+jAP4UqSNFVlcruyyZG9m4OFkzVPh14GX5PD1UKur3WCE0IG6cmT
/fRUxIMFR9zVFs6gJu8bNnWLgN+lNtc0a0GmVVuIgeKAtHJ6qjbl1FNUVB34MJMlxxqeRoLTzNNI
uvGAGUIxE0WoTNm60lBaEkVVhzIqwdW8EsXADBY8INX73FHVU5To96K6C9BurXU85MIhHZ4qhVQv
WwhrK1olQ77GSXO8wShbv6vS8Ty1E+vNvgubHD0lBpHxGJboCrEfnV6WEqMmmBmSduzwVXpSXZxJ
/vxq9enVsgzzV2SS+qfLqxVTRrzapEKguYClvxZK6AmPi1WdeeCiJ7H0szr6pKd+KRaVDxPNAUIj
WkXD2Mfc2UU5ltPnWInTjSgNSbHnVgnFJ1aWTshaF1pgEJzQdusXFfHsZV9ZA1AmP5m7CBUcM5ZC
WCe5BumHEvks0fs80NJ8sNOFPfl6BCdDqoITeDOPrUV3E+F/cYWA/L6RevtJVrn84PSwjhznVLTR
QzVVpw48mzIinV43kf3U11o4JxAfXInW2gzxxBiiR08BPV3rWOz0nWQ/lZDGVmkZ9isxSlU7wpFN
GB4dKXYex/BKXNKWWvkKpVcygNOl3DAkkVum0loUh2h4HvGdRcOqyu8rz12KSzo1uTFlxPm6aWP1
UYc1FgX2oY41Mh6yDLkYI6sDTtnWoSsMci+hYrrgQvW7YYh15IZ+NvcSGIbLkHEcB26iSOwbPFo1
A9aJ3955ftPeYbRE6DAGHOp6FJG8wUCmG14uPZTGfehCLT6I/rieVGuthWgpiuU04ZTFneYSY7oy
MeZoijhrRzPWdTOU130K354FAFD7UuLXKiOS2Wim9+rfNH6bveLhlIAT9CavAR227VjbEP278MEw
q6+OJqWvkasCfzGLz5pqFMsaZcIropHmIR+VAg8kx/oSSsVCdC1s8nxqJ9u3Y4w33CAHPEmMsrsd
c6edieuZkBTj1ixe3ByoolT0LMakyNhXkCqXWWDaTwAHDqJrHarPrS3DQVRNhRdFREe8h8ztirnF
PuqP9xCxhzq/hyxhTSXeQwlr6CFIi6/Ad9uVW0T6KpajcQM4IFmoCHs8iGJbRulC9WX1Qa+rH62j
42nvinKkFhuSRskKtjN5Ek0KH2V80hfyIJdHwPDdtlCiaoNsMjqiUhAvLHTzPg9D+wQEWv9uV/sq
lsa3uuA2gQh5CKGc0aPjlseKeGbWILjQaelLlxT+Gr2sBPm7uMuviMxhGTWdfSg2iDxjM6zXc/YB
9C6KboAdgQ20WyfmMVa0pdtLwRVpI3seE3ddivrCVsECQXROrzQjW2Z1h2WE1zBCcwKMX5zePk/Q
bTVLx1VLmez1LEu+0nWwoFOpCD1QPFk5nBvb0leWZdmiSDA1iC6i1WnVbE8CARX9kAQVSmCruPSM
g05882BOB1H0487cj5hLipKoFz2UhPwRSR8LZeo0hPo+je0yPI58I1n5uN7MhQA7TNeHHKH/u8AD
MFkp4CyEELo1Vg+mY0d3pNP9c30eW/NGUasvqG3ANm9fURvnGQb85cbLdXfjIR20tv04vYs6khy1
JLevWifPEYBuXmRUmxbIOCpHpFNxQGviYNUXUvVYysqDV0YdkjoYZQ2p82SEeKiEihVdNXnR4QGi
Daj2D96JPQZk7NS7gVbeXWlqbd4Y00FXwS0a2c0QBuakKNYcgGDu4f+BtSz1qNyqI8uKS/+mqoKV
XLNlE3ViWOuDwh+CJlmLomiQg/IN2Xpjd+lmgaSyqiy5hrxp3sSFW13brTS/dEBZhqVZOHy7TFNp
VrGuR0h9YpBoaJqgX0Sx70K5YCJRp9Rpj9l1kGxFsc1cc5UGOWgIGW8cxzOebLZ0+84BBCCK1TD4
S5Rq5I0oWlH2UJPuOkGmcu9gqK+qujGe8sGDwObcKn2oH0hdIMHvyd+BYcnrsMzZ0og6cQiCtLqC
cwVtmb7ymGkrdyzzbd2mz2CBoZ47rrpQZDu87YbUOOnq14bYAsQZ7Cq2yJhBeZ0aszKLbmU9kBcy
2aGlqDs3uPmzNqjKXpSQUjROTvpVdBc1gaHIWxat7+cJ40wGFVFLy9JqW4ikdfXswaE6z8HmArh2
MT5DfrHnpUNmOiT1r0w3oAC917tLyXXPJXGv6lG5uLS1v5R+jhM3uZ89xThyTt2d2pGrnm6AP3ue
rze1TYI7fzHO6T3Qj1639bohOsBsjA5G5N42ydBukGOJDpd6cXauK3oSZh3IBrpfqtOSO/1MlKux
/RZ7APPxZzi4iZEdxJk4VMWApooaNxiI/dHgKnLQvyvrVrDJZC/ZhR0+lOdpLjO0lTQslXDS7pvm
FwcxF4uCdvbpH//1z//+1v9v7y07ZfHgZek/YCueMvS0qt8/mcqnf+Tn6u3r758s0I2O6ei2qsky
JFJDMWn/9nIbpB69lf+VyrXvhn3ufJND1TC/9G4PX2HaerWLsqjlBwNc98MAAY1zsVkjLub016oZ
wRQHevHsTktmf1pGJ9OCGprZvUPobxeJtXaqti0PGOC1oos42Elhz9MSvG8xk4LOYaGCSUC88sJI
P5ajoZ0PyagcdW6tO3LDfNaoJelHUPn5WlK8ZnbpJxrIuWGgmQVIJucBQVEj3RSp3R2MNOkP4kz7
eTb1QDklZRkH7tRna3JwVWVbB012kwdAaV19eFdyUnlr+M6w+vefvOF8/OQtXTNN3XYMzbZUzbZ/
/eQDYwDH5wXWa4mN68FUk+zYNXJ8xN1iOoe9XZHfmGqKpTHgTAZso0c6ZDr8qA5LB9nAonIPEsnN
RaLLBoI3fXXjBFaJhAJ1vWsawEnl1ofV90c5b8pvRVw2uM/4jwVw/euAbPijrD7GUd08aJCmbiOw
3KLWburwoLhQDEUxVkiq9JqEeP40xoB7sPTiqoS83xiPYC3i+Wil8V60pln0bv4+fze/pMnbrikh
WroKrqeuWyPWUbUHos///oN2tD990KYi8z23dFuB8qXrv37QjZ3aLFi99I2ISIdeDJ+f+IS9xOFD
NZCygNiHWp74jC/NXYYsapWmu3M/v2pgCqMjuvP1sbwirAMfNuILl5hDg2nmVNnaE35YnLquPp1a
6o9euWG+tQXrrsLLnS2aVdqytevxpa5nQ0U8fMQgZiUnarNtEt2+N1zlJNoTdjlEzNUcJqdrHkvk
jedVa48vbhXd98SY77kHfJgwBn5wKzsaQMN5H6NbOhr9qbUs/6rp8oMoIRI4nH7Utyd8nlHga/PU
nbUayo/AXLSFq1+6MLTW0/NQVdLLxcj6ZJOFoDx8pEOQsA/6W9kt7odeUTB4a4kl2fX0Xjzps2Ut
h8aQn2XU/zeAhcxz0RyCYwqH9U6zMQkKMiPBMJXRfzXrNLzU0EIQX43/+uX2V4nb4bcsH8rA8+sP
xX/eZwl//z2N+dnn1xH/PATfyqwCJPBve63fsuNL8lZ97PTLzFz9x6tbvNQvvxSWaR3Uw03zVg63
b1UT13/cxqee/2njP97ELPdD/vb7pxf0swizYs4afKs//WiabvsKaL53P6LpAj9ap3fw+6f/U2Ji
kb78ecjbS1X//klSZOc3KKKKboD4BtI2/aS6t3OTov9mKzpRHjBUtgMJ/dM/UuTP/N8/adZvsmzL
pi3DxIOL7lif/lHB1JmalN801bZxR0CCzXAU+9Mfb/7HM+z8X/vrZ5piarybd081Q3ZsA1Q1yCkV
ogfknQ9PtaSwSB9HJj6Of8vW/n+Rra0wHccSJ8FdxJhsSGqzzXeXYoy9DqYpkh/uCnQpshpD8zEy
ZGyuOQXEAQVTnIqDhCbIzu4LHaRs2sjzMeNplk2CvZcDiiSo9nqKbUF1nwSD0VFAmivJcS9T0Gz1
czwOrDbMZaRzyaTMDM9U0o2oFh0uvbpSfTQ6NHZHvrwr0q23BAughqdJBZR1krX9eYbEPCSkD82s
9VzEZLUwWUm9cu/aiPdGdY62r+goyrgUo2P7ruky+7s5waNMo+qiQAUhAZnx69UhdP0xqXhJYo7z
lcTp5XWKgUm+zgfkaCMpUnf4ZijnM0mv1Z1mxJjsilPRLA6YDX+xdZlM1jTickh+Fo1CGjZpFp57
XOovfY0Ksd8MoMxkYkNoi0++8kqO53NRfTnARcoQbZnaReVflt9NJU4DyCorMDj3lyHi7DzPxyne
XfdPp6HzqiUd3qOXF/txptgckHppoe+8G/3XV/rPrnx50e/e97u5L+3iTBzeNb87FU2BGSKpFGsr
CxnguWqjWn35eouzf1l3/l18bEYxP918qJQyfkzip4OzbIM91/QLuxzyKivlpYT9KxrBZW+uVZS4
L2MuHT9MKxrM8cbHLgz9Mr4K8aRPLM6UdDIq+ln8UIdlAO5I5jTkT6eiq2gSZ+IgJhJTXoqGkDgW
5URMJ06Nrmbmf3910VEcxGUMHTGNpkOgdno9Kiok7Wdx2sJflJdhNSprubPWWiznO9jx+W4YnQQc
exOjTD1VioMdo/E5PzeJXqK2xmoJbdwRxkNVhN1Cr6UQibtp1Cgj9nUnTlHSTLLrd9OopiejF6ZE
JCS8DIXmaUAtwZcL9yUww1XEAmwxxMrBkUqIu2b/FbWaZ3fM61lCBjL1geD1ZfM1ihHcKuu+R+vo
dSDOlJDdWiYS3pRDnsLvtYM9splQF3v0iQmHN8kOxc1v2tjCEa57BBYjVAjcsrCgdvx8lee3MehE
oIdJe7yZlNjb6T6O/B2y8FPxX9ZVP1vPXaYRYuy/LDqVD+nxw9T/wTQa7mNrws0bMTOkC5454krn
U1ErprGTSa5eXOBfvhIg5jtEJ7L1+1cDwhZE8nCbiyeZPMmCO0mf7MRZPb2zS93HPpfmS59LHVkz
FJ4u5b+aVm1Lnp9i9GWK/9llxLSXq1ymEXVOGD2DY0t35A/LHbYo5U6dnqbiTNSJIk/wE9CYYXWp
b/2q41k4DTufiqZQPFfFmA8zimIinpCi+dxTDBqny4qzc/ulfJ7T16XFgFPJYkQ0Ee6kdDQgtBH5
+uL3UrL3sT3KOgSH4KR7s77p+nUF0goGoeKsEOZZZHYkA9jGTiHWTVJvfv41ahHEsgcnmPN8Bv3s
oy7LHsxZEzW/qhwn27S1AulFbudRZH/RdC9a5MEuqr6Ykr3FLDkBgFSo88xVfdRtbodUGxCARthS
qopv4QhasWWFsQy0o21648kr3HWV9zYsSyAHcVDcy5YEfSSrPscBlIiE7OygNM4yG42jR+JjHqrj
nGBn5UxJmMBxlgbEICPyQZVk8yaWJ5XWtJ2ZECGrwv8WuWgvD5250SoohxjcofMSrZK8rwAix90q
tXBgjIoTeYXvCL/giD1mSJmb5hVbBETvOweOdBS9DLGNXLkdpSjn9NkCk7VdrMpPGE/0xyTIr+Sh
IrsC12swrbuWcNnWKFYO+MR5kWELnThSv9RrHKraLrg1oVEuTA95yJc2zZKF32Q+/0lZWelZEMLH
GT9ncfBi1aO2VLpnubprvPxU6AbCb5sskZNlbk33OcNfjyWExXxAGCIKZNjsNsKgjYtSpjVCGr3R
TaRrCWvtVLVU51qdgbGzsy/g21E2AvfMbdHVkCDVblTtlUSZtkvQ1UY+0UJ1EkW8pDav0qB4Ngy3
XzS2O2uGGy/xdqGa78O8/w4aOd1JBU7iZLsb/hd5vVLqyp3F/jDO3NQPtvjFuCx1Ua8Zol1Xc1Mt
UIFfITs+TxoHwRGCCXOrcL6FSubP1Eq1rwYtQfS+wCjCyYItwQn0FW/cErmEPAgalERLewEUe624
8lr3DGupIbGJ/EFoBDl6urwtc+y2fWc/p74aXrdNPt40n+07GIDt2goIjxqV9Cb5G7cAlIWv9GPm
kDwG5YSvC1Kx1aidNATmM2QBjdxCzjJ35rUB81tBNKTNfbCmaZnOa1QtZzh2rvw0rrYFzmKzAAbh
orBLa+EjWCUFAaJorrfsjKTYoEz37EXNd8i5PfhuJD/Q6mkhgqG6VxnXhrL3wfzj4XDMtdrc256L
qlwczPv8VTI9d9U5McBQoBJFJjfzulF2TpV/Twv9ZDSusspzvg5LMMPVUh+DfO1EpyJsW3JYKpLu
1SQc7ccI6yS5s8AvDN2OjEc0RHFEbyY1Httr+fGMym0+ohZP/IN5sIJGO+0ZYagbszbLZRWMPCrV
ZidGDLnvL3x5QJioOqWulz/bSCUHyghJ1lol/D6qKCmnCM2sgtrfsNqHjR3be/D83cK1k1kkExN2
VH1XZIOyV0NyUbwfD08P5VtvTEoUnR6jxTrkpz41iUchoF/GDtxtHB/7Pm5uYCoR6g0SnO1q6AOG
EiSnAa/wGTY2CCkM9sMIrgJdZ9mbxFHqlaV5yrpAXk5tiJ8XYX1Xar69wQYqGXH7wT0gRxozM9iQ
sYQu0AzEDXAHMN5Y91p86ju2f22kD8ssMx58fEdW5Ths2g4Zzl4fZ6hTKfPaK6tlbterMWxfdII2
pNfRG6744aMCWmYIwc2SGoUpQ3LXjeFhIYXLKmPzByxUYKzUmn7lFhPxcPiCn87MJMLH/TSPMW9D
+8UsmSBoS2PpIW5R6cVKsfewYBFvKuFfgVTFw4//N2JSZP3jpwyYKHD1bAZ/AVlrvToUnQMPv62L
mezL0BPA6Mxkpf9c122C9m63yfnnzlQs38cWxGDmH4J23Jhhf+emxalygdTbNTgwqbBWuUJ+mkWa
hO14fZ+BeIGbnZUIhKAMWmvaXQudYzEGzhaGClKPUj+cuhBethZI6zbipuv7cbSqEwTY82wSn7Hy
Ve2qzSpLUDiI62VR9EdXMz8jqKDM9UlBNnEQ/M/G58WQqrdIIj7y6wvRpGnyWeegfB1TqmEQZZ3O
fjQK0rk3evtQxYGmrFSkqtFB6xOQk/xMQY28KJnSr5DyIQ9bQIoj8HTXu060sFrfng81zKGwtnB7
NK8iT7kHNsASxWmvZOOLE7vpOlf9DRbkDXpSCFMpZXKnYdYwI3WJrHYa4c0rwxlxauMO7GLb2uq+
ucZnUtp3/MD4pWnrIkQ+2XasOXmZZlYlCFAMrTozLNteeuZNO/YgoHN+k51bVWgCSeq2N04EvY9F
j9xMYfHd66IGcn8VbaP6CR0YwP44ZLrc7uo6+sIGIZsPLSqKteOsMrfh+2ECddAj6K818OElK+lt
iZd9ow7VKbKD5RDqIdrhSD+ACZmNw6Dvoayir4pyQwOyeE6Cu5vrQXjQRkTLawdsB1pujaVDa3Uf
R3PI5nrvPCJjOyLrCJQubnA3HFwsl419q6Lv0EXJZAJpviUl9CFUwgIIw166cdkJIDSg3qX9lDpH
rWAZW3vVhP+oF6izoo2GY5AP9D1UAvIzpvpc2I0yd7DTmqEkXsxKOIObAcsPtvDZM0ZQyXZsWRE1
ZrCSDPOhb4cVEjoP6djrsxo9LnQf8VMBCoDoyXhV2PAeIqO6TxsdLRQNuUEyQEdEhzpIpwa4RyVw
55UNCmbEaltLEaK4RcofmWhgRbCO613Gb8OK3G7FjaRe1O1L2wTAN/V+gXLZSZuU7tjgGXyhZSyx
6nRZEr4gVj/grqtH6yoMHt0kjHdjKB0RRvuqo3voK6O3k23IoQY6BLqK7/E4mEdwG/FaD0Bsm8OV
O33SudIes9Ris5Rz50MDRgGpjHR8ac80O3jNlQB9Yp2FAuJogJVlHVx8huoLmiCILrb5ugnTe5sA
UcP9eGd6zsqvlO6AIkQ7cw21WepdemyQVlrCr0GpWM7uKlYOBZi3RV3XJ0crypnXajipqPm1YaqP
aolzIi72JuIGpoYeqhXm1QIsKASGuyZSrujEv0276Q1A2WPiXQVq+zXvuJQc2gg3RcPcMqxdiSr9
laL6t3oft3xH61UX+q+TDlQX7Qa1/x53GH2jkokWmqdsq7Tr55oOyTXUk2bSnCTb8F1DrxW5nTiD
ZKs/2I4Pd0j2j26LnaNvS8qsIJk/S9PQQRceelgQpe62YAktl9lVno9Ad2Udsnw7j7EEAmCrbRuf
ZGoTXVlccT42aCIGSlwt9IIMUmH1K+QjtQ33OCSpHWB2aXhr6+23xoI8HsFMDmw+OB/gQ9hgPWA4
zb7wTew+C3Nf5Js0HoKto8kLr9qCilT2tTOmrOcnYkKPNHGE52aWa2u2D6hGfIFjq11XynTrjLGt
Mft+kTTtt1TGrw5+MJ+4uxg9+54dW862Dr5rvh483WTjktz2emovJNSSPE2+VTuycZqc3hlN80ri
C/W+XMYGwP8ch04+s3tfvYIkvUQAs9nADkCgFqOTzA/9vWzhjI17Gln+ma0rn2EvO9hYFBh0R/kV
z0GWW6bNxw0So5lEfAMWCrlOIgnRbX0Nd3yOvA8OylCGATJ+aevhi2S0K08jkaVo2W3i2MEaKSF3
Adx108QjRkxqmXPPG60ZmFZMf1v1OjTLU+zxMPYBcDeRFR7ysD0awWtpq8eyU80nLYUeG+xyifV2
H3noroVvA4Lm8xoQ1Ex3DMx9jJHvaJshdYForB3rM5Zo0gwPAh93DqVZFJ3Cjw9ZZwk5xL6/UdQO
rSxXPUo5c2Q1BveeSx4qlEwNGX53WSsxkYYuRO5bxhmzbrw1uKZl5w0Ht/TlVerFT4i2euu0HCOk
SIyjSrzioc72ugpFi58XqwOwuou4I9zR1yMa7v5LMwT3speZi9TtvquQ3C2nVbbK0H43vYdWT6JV
Vw3fu6TXHg0fpaZIyqeFZa8tIfUBusuq5mAuQkV1Nh4oWKnyrvKa1KnTyN7alg5/m5m2qq6u/zYz
Xf9tZvq3melN/beZ6f9DM9O/UQT/GYrAAE32E232FyiC6CWtXqpfYQTTmB8wAtv5zdQN3bJUR3cm
0zzS+D9gBI7+m6mYjmmqumUYNjYeFxiB+RtcJQUwj6NphqNNo/6AEWi/ke+nt031lP3/H+EIVEX9
FR1nKArTydqEZVAMmOEmr+I9Oq4IClXPkeLcovuJA0Kio/iVVIBcjccYEN+2UQNiUKZOemNlVXNT
U8yt6ZTPVl/Iy4bw/8YzhzvbTJ4rJ/YX5miX7K4LjQ2v9+Bg15clKNhrY9MvVe3/sndmy20rWZd+
IlQkEvMtSXCmJEuyLOsGYcvHmMcEkACevj/wVNU5VRHdf/d93yAkjxQJZO7ce61vpe45QYSNDWcQ
4DMyWY67LKKdMA7et3jOpkNgZLRZyXGMsYJDcdrMjrfcdomPsQBoKKwnc3b2Ulp4t8jMa3Lzpz9t
o0yoqyBjcJuUkPp6j8NJaVoj7S7vdz5a7osCiaYlhnfQNo+FEx0L1VP7DZypm2BmRjQJ50AM9YaP
Zdq6whWhNydPdhXIUyE4XpUfJwBMX6nfaa+1/rwbWlpd40Imjl8v0FWIec/VInbqSwI3E4Y37CXh
caSs6zw4IvKf0zyD25SlT4sDdE4HWBHxST469SNyEfwk2ZCFgShNqvA1XLGMpm081H9UjvdHhFOS
UAQ4gGgRoXhU1UUvl3mBQJTUldiimo42D+ZI8Fw9UJfjCyCv4KZGmNXwFA9eNr/pUr7gjbN2VZl8
C8DjhhPGiv1cQl7H4MhpUP+Oiumx76KnAqf5DnIETdKRyOp0bNwtffxjPqT2xdXgrVoRPML/U1uI
OBs9wFAcbfNbVOcpPgTRbaM82kdxuqeZ0O4jSm/gLfXeDkZxqLVzc4hf9Nv4kAX+eaytdt/QYNxM
BRROq5vig5nT4iMkCGrmnMy07YPXxqmcTdt13SFdi3q3yQgurT5q+Ba1gj2smo/OHwh3KIPlITLo
Q6teQEYPuvQ0B+pBxgTiIsDcum7C4ENUHy1ooraJv6rs4FWgPuLqMwPIPyTTM6K1ijRpULAlLmVn
+kj8GjOwSyxqadNDEiZ56vEJrqx57F3/XeD4QEc/5mEfmL+MNv1KfzoKGtA3PqqMghBfy/R+gKL4
bvt0KtyBT7d16h/eCveLNVaHyAeQmBqGdyxjScgrHX+GrdGFtkreEFIucS6RY03zBZ3Id9Gkfyyy
wzBRc6y2GhuQH5Qt+pZF0eyyhfTYbDYyXm78Y8SlTMzdk5EBhQjK+T2z5JGIvMMMQxHLTMrMLA6e
vRLJMNlISyKe1eR8jmlhA0gFylOpX1FC3zUnUoM3VH5R2n+BnmuFb3UGt7TiVW8G7NgbgRp9Gtyn
LrfIlyB2D8iz4bWAX/PsMto0E6yMmNeI8YqpUGcyaOSTBJ0krQ9aCgRH0rbd1oG7NwF1emZOb8EB
i9f29UZXz7Wrx4O7jO6BhshbMmT46sHaTDzQiSzeGgERCjdBgpw9Tolbbgh0EXAwNAlEz7XOb2bq
P2c8cT0eaieVD1HnZciqx2pbAVXZTCMn1kJ3B2iOO8M3TmPBJMQI6CprSEJDdpzsdthMCpPrwhQ5
EeWnHIlEn8sSG0Hvh3ORvsYGJONY6lscIFUoK1BcZRvAtB7zgR6V/m1Yy7QxCoYjA97hBSmNQRaW
b9gfqkiSB7vrTtH31p10spkS92xnAwMYDDspcN+N2Tu/acH5sMum6BI/+w1MwzxqSZ2SZ3jYv2Bv
+nuAuHaYAtOKnb7c1rGdhCKGqReI8USnkZlk12Mdjd/zNT+cPYDbHBr6pqY1vAWb8V1X8zO5O8zU
i0zDvqvo5kfWLfONip+mAzPDDWqN0y2WPVYpzLBbudTR0eNMSzLMOhofyb+QRFNvynT60LOR7wSN
ec7BP4H7d073i3ZEDJQj3yxeQ3SBgq/XJdI88KlNwVLsyyF7tPKWqJWcpEI3Vh3jh2xl/gOGhZx9
yqrunPCo0L+EMNCtzpp+ISGK1eeYF9jgi1/1hG8+1vCAY2DHKbEBSyHELsiB8hD9M9LaH0MDS8pl
0PGzJPeA0zC+JA7gQOqZORo3/Ni4yJBUbdOJ6O7GdM9eiWxgdlVxmBzujHq6riEqiR/LcBHAG/2i
w4dikWGEnTtErQiAsoF1aiY1UaA6ifd9W75FaM/ZzIiFSlQaWgSXbKfRdbFKZnJXw/mcE2AUspTG
jwkr45F2JFss48WQpKLHcWq+MyXyr4HuHyaGhbgEp3eDSeZpGt6NHnBz4YsagiaNKWi4W2YuPmMO
YImkpHTQ0C8sBizKwPehvOqDw6BsC3sAOOOm7qb8kCGzBcU7waG0nDcyKt9aFxB1O3YGE7My3pkO
tqUsAuiazlDy8+GhcCUwngJTjiZvcCPj/EeT6q/kxy5vgHCUHfi7wVpzlfJwJG+wirMB8Q3vT08n
hnvm6M8D7IqpfazGBQxncI4t1dJH9m5ubbAjuuk58q1jV3HJm/SoAbbtJjN4G93kawrGL3YsAh4C
vLkWWcjNeKVDzUsdYj7ZxaFtZ8GTTVh2QY8W0Ewj/ld6qexAY6jbNxrT9c6NggjKL3+wWQyPqQ1T
rkieq3wm5AOeX89rNFhIQMmnxjFdh9NG393ctt8UeTR/mUv3gwn1wj2pT0tqBhcn1vBWkUx0TFSi
jge5prFvNkNyizL3ms7kYio4Vb2oj8iU4XSm7Y+ZyMVMXqrIM2P6W78Dq+HOn/coUtTXBMZSE9es
uRNDeh3UuyFlvjUYyaNcxuJmXlQV8/A5k3WLoM6b6eCefKom8k/bXToER7FEfwT9tzJzyNVdKaRC
58ekB+M7FSUzebLqDG9+ch4HlOM7XKUfriCt09Bs0HRKNx6L2Q6zz7LpSS2E402gDzecjgZiaQP7
J7iUnIDo4X00aoWdsjm4Q+HulndP9B9zbZdXEflPNdXbpShntdeTHV/QDHzgDWn2rfSogHT+SrhQ
QMwLu/YQR+3Jx+dxzngDPRTooUdq9M4q1fuC3v6Q2M3Nw2XEn3zleLUKzv+QbQ7XhwCTelSnSBc/
bCYHO9Wwk1bAnFmPWKxUqrKjJ5aTbwdfpAwmOMVUgpgCv80pcG9P9ROgx5aYuFaRrCDQB/GEIVHo
5SnraPtGgwlJJvFzTItmvA3a6URsKtlFfeKTAxCdfJKbtvWyUDORBH2iChw2xFhOFp96DiloZ1qI
g8YSk/aYDtcGS+Oud4CYdwkx2nEUHIcgCLal1SDMwOVbEL+BnBTkz+I/sC+R/lBjaYs9t+eO5AYt
qggzM6Kx4XWcxmAbKS2AN4SEoXn7scpqYqjku+O1TVgRZer7avqz5spBrc6oMU5+BtNois6EbzRk
q29MpxiOpe9eG8vLTtplCySMgrDqhMqiI4QCrTJjX8dKd2LIiQtvQiNKHgM9xuxgMy+pFRhQm2Mf
dc9JasVAz/D6IRiD2scCrvrTYFrfoJ7MJzMDlJ1V8OGEBVvTBKQH49fDMBKMx6J3DmQSkC7Ohwn0
3g1CEKzFybVFmC/vBbULZL6M2MKpG2/e4n2YZftzIAh7B4X0J8kUoRwjtTEzvzpM6wSV0LXLPEAK
mTlybEs5/jZV7BFxperQw+aCFMRzQ7slPRA+G+UmpSYDme9jrXGX/9ZW82NO3D2oiVspUYWlBUDP
ZLDeWwZEQ97bOzvrz02RMiDHzUmJ6DO6RhxApFSXNXulG+8kTWzT4zCInU6WZ6+l+V6UXba3vPrs
qOk1HxsMLw1DGge3QggmFGySotvdCXSyrpc/q5rl3SErZfFGZ5f1pDEHPSV4KbMfqRCPtI0pN4nY
zr0A8nWARMFFp1udvF++F4eOGEwa0RXPSUdaqRYntxgvdfkLuLCxcUYkDa7vXzi5itdZn1BNbIDX
d/u0Vp/USh9UehWUPg499hDe3e+58MJuHlTYT+POlTG9brmynd2a0SbTtI1023B0R0RhjIdKovUE
x5YdWotrPItTZg7uDb6rS65G9Lm4ut6jDIK8W1lhBTFhqxQMQN/Y4d8hoHOfJ6O390kf2s4JMRGA
TR5tQKzOMuLicwhHy2vjkvMAnki8eUwGkBZxBsMaaz387+yjVJAgMqNhLommo2wBmGCkWoMp9AUd
RPBlmLObkQTDafIY+sU+IpuByFyrW45dY/0urOJlbFlKXWgAScERMSDdJ6uDsMjFY6wIAl0B2ZG6
Vm7DMaaz/JBBwmmcu2uURicjF+nBb6232FvlGoOuD25RiA176MIpbOONF1c+jjG1BEFTSLYJEIw7
wcSVNn7sGJ9WfRA9pWylRjtEREGeNzfy3o6iXWcoYpCMnxl5fht6AcTg1uxwjkVNwmGHgZ2XJHsp
4rMNATHZ9XNy9ouaGM+2HTcUteznJoaihEJsm6Pf8lVLNGuVE2NQQjFmO/1NaO1DojyIOklwqKFA
bps5+J7a8pspoh4vvPEsKvJ5s+ZY2MgssvgrXir20ZRpZ8yRvZo5m7TPdsNpPlhGlKAuaXpxM2+k
aH6YOeowl/DBvauosrKl2hHBZBMYnL8GZPGh6wJhN9ivRpCQXdjNpPTBIRCvWWZt1ATyvR0QUSQm
M6YhzTdkZw1kSbZvEJxX9XrfhHFK9J5yvjZZxscu3wMH+HWSgbZYyyhyUZ0EO5fWWbozm3reA+De
jYV7znMEEkCUrU1C4o2Vm3o71t97ZUTbGqftXuoPnSaQ4VgK0sr3D1kiX/xp2haAOF/t8jAKySTd
ZcjTiSehfI+0M4z4UDAmp8/DIFZ4ArJPCFvfMr91rvhFbgQg+Bv2y8n8jaz1Ix6iM1awPUSL9oBC
E56I0qEsiaWJzOEaOO68NUiCchNts4fkJoociKELUhBaENEpRoyzzvtnwr+1araLzh48oUHZ/5Y6
CHa1Xkh8GggzdnLkQZpY8MmAOO7aFXLANYax9/aVO5lhSeQQWXkPngvMkMATjGJTd86l1W1aExjI
4N9wEYSc3gy0tUxvHZ/YhqiLjoNKt2XPqdJvBcfTeQDWBlWxLnocWjCCk4EelUqqveeLV6lb7+Rb
y7fS29dGDt8jY3GpI/OWo5I59lQ8boaragRUvetiZGidT0bmWpfEEecmi3Ba00E32PszfvlJvDVj
8BXWFEDx/s2FmrC3XPmpa7Ih3Yx72SbdkQwK0rP7BLs8tGEZ38qmfB0FS1S6joZH4mXiMnuZkpbk
mIS2zBZQ5AsorTNnsfnWt7SG+oak6kQICZwzfc+lUM9mAq08q/SPxTlolTUnz7LeCV/e3giweIFB
+7pYvsUnygKW2g0jxhgrARqD5c8v799n5S+kHPXJgGp2bEn9bDr8JveL6foHl2cOZAi/dBeIt2bV
H3w7epKi386lJ05RUgVnWSzGPhrE45gK1LJwsFRJEEFk4q1wZj9duJv4UhdkENJ7OyRmykqWD8f7
YdLv7GBfxBOkY1eNXxKUbnOrf1cW8hIYlF0Yy+RJefJtUF2MHGusjhbHO3NkbN6zIn9q48lNnOGn
LppTWyCjHJVTQWoI3K0YiIktC02sEdl1vLKJhakteD/j7tP1ppNrLDQsnIEVzXRC3ukqXJEFG1Pm
5BJxUkyCfA6NF+ERYCaEfrIi72ZolxpyzoddGjen1cGP4D/lSEfQmern58ioJ4oTgi2L/tlw2k+W
Ioaylnuz/fIMleDDJecFTJre1YbYIt15kN6lS22CFIhMXlKkCqhfSCPh1m58MqcDtKhCfDDmR8Qw
jKSMFaSTzL58LgJf7nqv+c72gCC3P7dZRvhTtiwH33GuUVNR0Rm5fegIaiZCz3/Ie/d70Mj3hgF8
28CwpED8HKAwAgVFdVOKrQ2Z6ZC1McwsCCrc9CwrS4Pek4AXblrxBIHpxqQX/UvtmfRnsaFX8Pia
FiLgLKyjA3xhNdxnYHUdIz/gYTJos47vpZVsPSuKN7os0Wjq4VSkGWB2a99VyTb30A3CyFkitFj5
hXbCg23JKwHw7d4ZbfxSgdWjL06GncCceZb/vlirGcJa/8j915wkUlvDmqrt3Wagp3IMpW98NmUh
z+4SPypupcP9u6gtvxLn9jMd6Zq0ChnFQjrI5v5wuGlTn23hSxYZtfVhqp/rNLfO/VlMXXOuAuLK
Cu3vCN97v/sH9N22QA3ZYCdCI6Bsl5VqfVnGtOhDCrCWXgnSvPtL7ccZz5enE/+QxhYxd/lHbS9f
uoyS319dEPfLn/aEv743+aDwNSTQEHie75cZmD85Fev3mSTtr7VOpMNeeisL9mhbSXXhNwIwzBuS
MQh+jLpbrCT57+nazOG02Z56/9v9YbQAdViI3o/2+rPf/0kzBj7x57++/t8WFt/THPslshH+k8Ko
ysP9J3a8gRiw+/tw/75Kgm7vyfnZsYafYEQIYKV9onHtHpyhOxDxkJbstZM+T4tNOcV5DHoKr4jD
WKzPdtCfdEr8n1HjRb6/0vsqcv+27qxl66/npm79qe8vvbOK95bdii0Gf1mA1ndwR/vIvKU/VlEd
EqQwhcmgKRvl8AXpsL2f4LnRHy0B0mym1VtBSlS1Bwj+/E+jgo0frh4P1GCsCWUQNMckW2hLYUKY
y8k4WGh84Glk4iLSyL6YHbEw45RoUN+5Pou4Lzd958H4BSacs9ED+L3/P0vccZYpFpOFI+/PnuGp
M9gpJJtKHl0DN+mW5uLcHNcK477+5onsz0GlHnp033yEBP3ZREbRDkvac5RxuX91v9zvOJEavxcx
IfmtVmuhRKwb+aI4/vmo3J+X9SJX+xZ1OpkXREKdh2Y1pGWrrSjgLyPVVR66+2zgzreQzKoKYclg
UeilIfLIUzO35MI0zh9lPMhzWTgPPp2CvSAu9Hy/WF5Xh07PI+95xXi2mhaUpGdNHrHfHX2jSMX0
u1lt+uWcKkp1DlervD465FOWXsBSNzuz59Rzfxjvl2a9n+9fJanRHXtyXo2uynEwBpi74hYr1v0C
tLA+fw7uwC5rDrV1jpvJOg/uV1HByr1/DrLAefHnJ0I3x5fGpzE6HAVdSJI6mK8c9ZarAiiEOzLr
DrFYvk4Swa6Tlo+z4VvwGrm05BUPhpyhrSVvxLNYt8mf//l7ZmccnMz1Tx7pOdciIm17AXPuNxyY
SjoSV9en01UQn3b/A0jIFOJDPEbr75mlvio3+q1tyDpWaxzsTs8HkWOklzoebeItuvFg8aAhQqzK
hxHdF4nr6qjohppjRxSdETnJrUWFjq8fd4OGwned6gYA+/hCb4EObkeRJNcXLTpmXEiTgJ9TaNyS
iWOpMfKtYS8/A3ASbWYNhBnaFyLgj/lS3oagoH2BovcWzb/rwUyurlT0kGi4bZZkzk9plx19Uqr2
Wc/pWevZnvFnSPPGkilvYzcAjyN6ZmPnxTXJ2wVqukGc8Fjse45YyCuN723scZrK6HLW5cUnTrXe
DF3U7prJ+SICoLHmVH40M90eRxTvQ7vo0Gm4GUztf6Zd+VSuIt5ZjRmQcmpscU39BvG6m15NTCyX
IViTa+bG2bmmyjieJDFzTZzzW2ze5eWvizdBLrD8xUTwdJWj5+4TP/hC45aEynFuC2C7M5znpacG
iUeE4mx1CDR3UC3k2Se/k1KIr+xMhoYp3aMQRXmxFr/484KSlCYQompErX9MMwEHAJLCNEDRXc+x
PJu2ZZ7vX7Xrt/ev/vqNRDXyDIVSbnMmptv7b4jEpvprnHL315+7/yv3P2yb6Zuiv75vheGeR1u6
Z1ImFdLw9cvAM40j6Zy7wgCMiKP3/qt/XTpde3/+parDQwWqIMexYFGiTd656ntBTsC6k9AnP8cR
qvZJSARhpTjC0N4VVISz4ubUBHNsiNz7SXNltTyYJHfqQ6DJ22pmnpiA5CK2Aj4XlsfYMs6CjfPU
sKpCounPpYFkv4U8tfXiXF/MGXdlpkHgITrbEhB1siXrWm/k9d5hFQAia346ieDxVt/SviCNigab
27/D3uTxQrc31Oo1zTnj5j4c/pyMwoLAT97HI+3W4aGKkl8FiKkN2dEJMveG0VsXSkVc69rDPFt5
8YFyNZv1zsnppI0u9hFDFp+TaNvQ4i0rOvUZeMy8/T4MJus1C97tmcZ4Ss7mtrfnr2zZa1Baj85V
0+mquxcPqC/BY6j3up5zNjmmmxrJYpK+ovSGt9X7zpbjUTjVEJZVto8sSefRGthkWfEc4kuVAs/c
O7TbquzJV8k5giTGhC15HcsP/Aw+69qjNRtrOHv5iKoe00NJKla/Pux1KOwCrSKxWmY10R1qKRaW
ZE0qKYgKrpoHkFfo0F2e+mg8+7LoL2tbdq36iUf6jSya4Zd3dNvsyZptZyc9ttKl6H+yM+i9Lx8L
Yzozx3+CeXlAX/vezszYguK1Z3DKjcUT4246Xb12XoRNKkXnvtTcAayUhyCYXJTNaOmtKHtc+MdG
uovV1PEe9Sl+r5qOMQ6NjlBN++KxKMbOxoFWulma+aEk7fhYvKo+7XajJZ8WFkCeYFjGHHC3su1p
3i7i1kbR996kTZm2Yd2Wp8mfeH/SHw2TAK8kwqMiGKFmmgO9WjbniDmJGxTkF+z6AatZH1UPrhls
iB45JVPwa/SqB7INGCmM6Q+EG+E0hENjjexoXyLfz4FXk21cV5hITOtiQCwxMNWVGHY02s+BnoE/
HkxafnVmoBhtQseWVxqBWAl8cSMP4jBoyk+LKA3yV2mf2yjFi9+GHI+p4lN1OtJAlhsRwrtcw3mU
8Vvnmi+me4085xeY+7xsaYRJDqR6DbsdckDNQXaZDXfaOS4G2QWXxYWn3SSp9l+XwYolWHjW0jLJ
PgAKVoCIKS5ze0mIniu/SSciuxnzFJ3+JGGynmzKdQlg5tDyjA/i4CuMOy3pP1Rvd9uhWH2Qbhfg
crx/r5S37NKaqltLCOf5hAMgo8M4aLvlDMfKq+Pc+p5QewCrniVHIeZw6zmTXgUfZk+39NytF5mg
oU2aOePpVF2Yxt7DYJBGacn2PMTQbc2Ac2zqok7Wa1l4v4CO+qLKpds3gLCLTboWczNA2WWrpp8u
XuNtUXKI8VaP8zg2RzLT5kPSRKucgMDfu4P6/pvTI5YUxPbr6cVcL9O9QivF2K/ZMVg7WoILJU6S
LONZwVk2b1qb+Fav4hm+o3sNV/DBM6Aj5Q1OZLWUG5bgYDsmjsY+sKTpRk+iYqLranA9XEqOPGfx
Ya31dr8YL37FT1IZ65Z3/0NdycAgcastPrburBKvPXNYU8AJ1i+nrIlOBK6ZeQFl04+/ybsLvExX
MIGz/sTTn9UjwyB7QJVhFJ41XKaYYk8OJa34tUK11Nyya9TYrf/6vjKdk9Bxfwh6zbT3r/8+W18I
gz0m3awtAodqmdv+1m3hDAUGrtf7r92/ul8MWV9rHn3qo2A6U6p4x8kjfrJYvlu26jm5Vm/OSJw3
e4FJC44mE7YFhnQ1kV/VMLwLldISHtdhIeWvOwjMZ+sl9khMnlOHIZBL/Ob9Ei88sLExHSp6w6A6
uDiJF/oRca/A7/gJiWjEHETJQycgkxi1DNpYZpbu0wZipcGySGwG5kjTq7s1b4R1egDhV661Nmcv
jhuEeYZKsaLyJb9YKLc/6z54+f9ivf8rsZ7lOlBw/vdqveMP/SNN/0Or9+df+RfzxwHsI1yqRMu+
a+7+BfxxxT+QXNmmbfq249Hi/bdST8p/SHQ7MnDAb9kuOKB/K/VM/x9M8RyfglLcQUHm/xPxx1qF
eH9h7BiL47zHL+BK5vuMw/0VCPQ3jJ1gC1oyJ5Yv0CcNMuAZxBFqNdMwpNeZ5sa3ooLV32hSFfsB
XwoyhA3x1/OZEQBR7ebyppRh7rCc6RCCorkTiz2de9II+hw3mRB4/FxQ7Ae459F2wm0bNj0r8Ipt
rFonftYoP65WTkHV+HvRp0fP7o3znCfRmT2Z6BPEUX1APiQZJuROmNAho1Eo9gJ1nM3J/cAqQzaE
SQVXBM3EuFFbx7QX8LvXOBSrgrkejGp5WiYcD8Kt+12dTPk+94cvbYyhccEjtYc6sVr8M/+G7SFc
lPu1rZKdDNRLW09H22XiuBhkrsc5remBOOTMWo5B7GF8I893suip2VlBU5fkLY74cYgCKN9FxGFQ
Fmr7UY36U3XNBuw9LbasGQ4lPqKDNtyfvTN/8yu7e9Cx9wVIdPM49niiiOdFNpCXX2anL06+8khY
y9A0UrA4z7rJdjbCoG/Kj363SE02bh6UKENwgFCHNSEz+W0L+CYHhneUwUBsG5DBI0flfTbq4cGx
aS8T+HvKvHZnFq59ruvpd42WCQGa8W7QvFO1XJ6Z8mNmzVX8UqXdvvfQiiUtw3BsKJRrTWGjlRG/
NT/jhSTAz6wPQK1R9e4itgIsMn1/bJfltZ3IBW36BF8iOQlPZQyM7W/P3D9ZVv/BYwSP9d83suv6
Hg8Hc3p4dasi9W83crnY9Pwj5b5UbUZiYgSH2BqIyp6I80QoGJ0c/GYh/29SFtmHIGbBacp6g3Em
Y0kmPmjErrQzasLEmAYedD6aXzyy0hB3jCRyY6UJ4lezpo5YZp9eRDN+SXMxHhZIFDA7yPI0q/Sg
BxMab96cGrzxAEaJrZlXtUHrHXxw4Buz5cRmGc1yHQNqCwIXhKHUQ12qA5BbBhcFLWaYjp9ekyPi
W9Q3ys5DsHhvYzE4zwm7wbjoD1lW8Y5Q05jxjbsdlFU/Zub8rGwfJdxQA32NtUQkWOMGtwRqzb78
537wHwS4v7/hUqwssP9YOmzhrYsQ+DHYgI79XxzGxnfp6NKxfvFaWtwJUQfnPplDPSbWzYLPHETO
N6ZK8WNBf6QZLwgHn6Zm/OjFmqScrkluDNc3K1PRGSpy5Iu1ZW+W3RWwrdzk8pbiCYRKL2GDr5e4
jdOtGc9LqBptnjOcz8SlDxxrMgvqRY3hTfnndPoZV3Z+LpoRt7fhH7MifWqTXGyYkaIz9Ms3Ilg2
Op7Sr7KpzQvvUnU10Bf5WEg5eumtFbfTE+SCt9gmqLJDQ3BGkYkqotLj1ksXc1WWfdeog1FFVody
WGi5+ATCLOAWYLqFyPKy7egjpGLg9uRq+8zQukQYQ7KeO1wBZZlHj8VttsBJlKMJThndxNscr/GG
1s4hFCTsbVCRlkUbw5+afUIFi8gRXZ8d18FlnsvtoOErMPqzNkWZ2LR0TTQswKAFzGrkzMHOQs2Q
SH0qU49Dc+3uuwY9r+Iw6TnDZ72k1zyxomtjf6XETl8ce8Snq9Cjqgz9nJVDvUieGYL7aAlHuTV0
FoRiiAUZufT9mc2pvuqulUA/l5FTB12EOXi2OJfGNb+61fI42LrdC5VPu5k+zqZALg2Cws+Paara
DRbHkrt5vogFFIRMBx+GQntsC3ilpP163awvRuKzk4w80oyp50ubCsYQVF2ey5hWx8PJ5jgaBZh+
x0JMezyW/rmi9QzQDNPy4tjOi+8Px2YcZhBk8W0cnfLAg/6rJ9d008nRYFSJxjDy888qUepYFp08
QwImAFDcuK/osNO6kkt+bckOTzISuQYWE4nh8kbRVu1n0wQ2Hsf7Vi354zR/sZLSfooGyvIqwqFP
/Fw4zA4apcBryI3lwmmYGQiA1pmfDClIjpuy5LAZOP3NLmh8LBqSCQr5vRi6HIWfe+QhyFfVMEEL
jjoYEdOaSsvpmAmLaj6Lc4pmByk68wF7Qeg+Lx7bUx5fE83uKP3mqXfV59Al+n+AhJI19B/LgCOY
awRwQoG0WIGFhGmliP5t4ZUxqPt4ZACfFZ2z0YzimPK0wSbwsmA3OkREBXb3JW99fJcMQTpvCLYc
XhIDGwAPiwqpw4ktShcH0z+PV1mNb9AKmq3J9n4CK/priYXzkpZnzvXNMEzo2cB5OO3Zrwz3YHSN
E8Kg6M9Gz5EosfCf+807OrGcpMhpOGmHO9mIVx83h71rEBdp6HqH5FHAhAhl3AEbl+aVbNlsUyvV
h2RGGaFtgT2FRHNJYizsqEf7Td1E42WREs26rBCPV1cyXNt93RUIC5OIf39KM6Quks7fNpDRz6kk
RawUdgkY3d4N9URXnUaXKDx5A6XAtN8Y0y15RjNDd2z3Tm/I1eJOPcQQDskeCuVs4ERau0ime8Mr
d8PUl/veykk6qgzn0s7ibSyTj7FJf7pGHBwkiijYkjFdRjSGY4z4wplh7XtMhYlF3FdB64ee7XD4
S8mG7dTC0Zie0cIDTDsCpwIO6XGfRr3epGYPgbuis+XPpYAYQy4LPvP4ksZ8vP0ERMtFxcsCgDW8
4xOVqT6qoMlvPZmSmLeLCoWwzq9+nP9iAOge2vk5RUGxx7pCZoxlqGeZiYFUR/fVqraRXZdXs/IP
dduU12Hx4qf75Yh8+vf/UC2sN+Vfe9d601pQNj3hY5TBJuNB1Pz7TatJejViUqSeVTQFCOPi4BK5
ZAktvVRHYcu3piuPhrFMz6MDJSiYb7azNzk6bq10aX+IyDoYVZGHhiioguWkgPrWkqxCiWRX5z1a
22djVtl5wpRLLrf/BSzSTOwpeb7AP5PnpvSqLbrK9GCjqU9bVYaOL5ENO12AcqQbkaauBGacDxs6
YMt+SSfUEzHtSY7p0YGX8ZNwQ2zXDjm7k1rCXlm3cfqCqNO/Ai/GVFMN3sbobfHsREVHEc2H5nbi
LQCYsHiLedTWAoHIjt2ro8OeJ+cpg5i1qyMCqzxH7dp0MPb/5zd+xaX+9xtvr2cb05XC8qTzX6sF
sErVmUnsPRfuglI8M6cHvBLx/t0eluipQp+NwDaJQUE5e41dIjCSC7BKdIsOCayzbWTPMJ6rxCEM
vCcvFvuLi5aleSNVCoJDC2qn+1/sncd25FiSbb8IuaDF1KFcCzr1BIvBCEJrja/vDUZWZ1W+6tfd
855kUgTpTgf8Xrtm5+yjEkkndDSlYBGRGCdp4HJF7CZRdpCoDHZBGWa2yZJBKmtrkKJJKmWJCO2Q
zUr6KInaJUvNNybN5X4ZCOot5KA46kjjTbbzexcGDH/FLPSokneC2gb7//9rhKjt37xIBqhXSZYN
WDN/f5HGvInJ1R21B2pEdswklS+xdGsXmgwNJDyfx3zFgIOTY5j6vdgvE8eVZLDrQVJ3+cBSJ1ha
4RNvRzySNqEkD+it6CpD3sqoardILcnpEukARWE5iRaDbOggDes2SBsTiRTYzfhk1MlL2YvqtmyP
UQ5axKhKr60iaTfKZsHIr/c6PbegsBk/5ijXtqyKy6NhtaiTFWtXKeJhAY14HIYcSZNJg0NMFq+i
YmSYQxyPZCbzmX4XRUM8iAchbj1BxDRVWiX4na4wj7nITKYNGP8TwgMfKj0nYRy9CnjOtkX8Mgh9
c4RM4c2kzp4MAtkg5ETqoyjNla2kWKrytlI2FBIsJPuQuGQ7iXPOV3I60FYdRwbSniqgUSFuB1xB
lZibrtZe9ZG3JbLMyQWSQ4qAiaZDLdtwO+a65CSFLh1KNJVitgktXdgKFE1XSR1jly5sQ4B9lp/G
ZrblKFqRRjqEj6x/iBdShLvAwHNS62csDQaZ1mKEeCp+7ZWWZaOFClGmP+Rp6j7MVLbjzlw2tRaY
25yacKQUvwaD8pMIOyjYxQZqSYbpStUYWjaq/70DEfl+paNeH0uxPseVcMmYDlwa0hY9VIOlq8rO
AhnqrGpEmKwDndKS7NIoJXQ7NoFGCLsSQ9hXkb4TiyZ8VtJc28Cbnm9xHe0bPUKAOgMZ60zpaZys
XcqgwikmNNuiKkj2LMeoWYai9TrBLA6JaVy76imX8+RCjOm5lDt0gBoiaBLnO8RMPjwN5dAin8vr
gbwlNbbsNBt/GRIDP7HUQ6+KG+Ky5Dx9VGD+xUIEBiVE09lmuGTWTxk8+0aeoE/MS2hMVHG8pTj2
yi31NzIEiHIe4x/5SLW0Zgp1d0WZ10QRID9GF1qbeQpphyui+d8EBLCY/f1dbAEKFy0J/cx3w+Zv
J1KzkPK+TYf6QdMpDiZQQU6l9caekKnizKb0sOgs/VpTqBcjFe5yFGgbuW4hQI5T7c8BmmAp0ako
ON2h5m4OCppE/IlXIS8IEYGGwkRUl7vlJspJtI0hiNBsiOQnyyTUKDZR/JmEkvqlXD12ian5JAGh
BljXWYI56Odm+PqiYOZKhP14MdPg52AOD2KmWI9hWMA66szzkAY4maSkIVpjIlV8aUwayghR5cGk
qxlookN3pmfqKmWIjVsARQIxSQG2FBuT0cICHmBeGNEioCkkv8w0z0FdAsfIEXlWel3wwGFxYQp1
EOY44Ohk4QMswv7NqJZdQor8oy6RnZ0REebWTNXtoroNRafRkCmjJ2Wp620a87jMh5LHPLjr1vqv
xUU4TYGZ7TATZjscDPKmDljdRCO8DVJOcoGFiy8XlWMSAMkYzYbOh4ZGXAf1Es3EVeo1df4QqbmD
YBgLZW985mVYPIQ9krw2isODoWBFqcptYSlMFddyJkwYXGckJDnVMCHpoWR66NDxdPQQ/NaaiAIg
/cGNi36npBzoJvKnfCFGt5Rlg19Q7DHQz4OzjIR7I4g6PkwxQUoXMalCG1WcgXPT1xiF53goB7cI
KtFvZok1Tu85ZlB0lKWsHQr5URSj+qCVg8a4DdBsUCaa2+sRswsErASNIObordALAGAxJWV6sonq
ukNv0KfbzMKWFYXJS5SETLonUXEyslhXeA2jxsziDNsGxyHR5xuvg6O16eeoZdKdGWlKkpkS0pgu
2gsCY4RfJJx2Y51/SuqFHTf4wLIxO4xZ5GMojdmOqTvTZys4BKBAzrEZ70uQTE+ZpP2gYSOd6vWz
rrYOVrg81HWm7DOamY9ZgXQ1hGDu6fFzztT80oqtcg0ixbCrJgWIQhA704Dc5BJa6YOJ6QONNsdv
Nf0ir/IHGkz9ljzLClHKADIXb9p2iVLeYuFnjLPC7prGPBCmA/MJTTj0KM10JLE0n9Qly326iIQv
E/XipyPnLraBZ0CuZGJ07JUpCj4nKERHidh/J3KucPXlMXkDMurKiQjgUCuesNj0fi8W4r4SHwkP
oOQplfjNHPJt3Zy6JSyPS6iZ5MF1PyUlMQ9zLqOT6uaO6PbYC6UoPos0uG/MRHYgeHUvVIWC5bWa
n9OA247iKIq65bWeZm6edMBfp0mFPbOKH3MYPFu1eKum3EDGZxhbOdGOCNDKK/KSBTnHlF0rtbn3
nRl6mVULXqlZ6IJ7FNvEWJmbIZ6oyYR23od98lLEsuaa1FDAHK3cz4tR5G4hl1dD2f2aS0aNzn4w
rgn5VmnU/KRPIZ+jEO7fFCOXLtJo8Swj0/EF4/3tYon00s583BbURg9UKzuhWKSjqUZPSUCyThVu
s6RrtvU8osFttfygVzNlIOenTS+Q7YSlu/WkBuW0kkjDg1R5OXobV+xapAowIEmfxo48aTRO1aHI
SLoZOqdXlWCP7wPBjYbL05DQORdtLLPqIEHu6vEOADg7kbFINtww7wlHhlO1ls2z9tFlVbPj8H5f
AgyMYMMTvxBm+QzVMLNmv+qTTwyPREDjnTvKtYi6Z2BqyKyawKnWxu0eHIWxXs7jgAvRqrC6D6pK
MStKoAAl5Y0E9C3Z7m/IAuWtmM/TzkK1DhU10W1SD8cz5qb3hWYxvpZcxAE0PjBDsHjRrCtvlmaf
YCg4Z3BG6TVhKKjDxU0naX5R5+ISNvC71KpmTSOA6oF4F8+yniWrLV5NeudOl2k4NqO+3erU7r93
yv8Lk/hvwiRMzqD/dDL4fzAQzq+M0VLz659HS79/5s/JkqH9IaqwHCRd1+jzfEdG/Dlc4luGaeia
qVuSyjc4hv0jTML6w0RbDoxN+T11omxpy99hEuYfqgqwQeT3yabCAe1/M1sCR/GvBRDFj6ZDlVC5
RQFLADfg+//UGUqTIUqkxaq3Qwr/yWSCTR+x9ugb70ekt/s415jjqDMnXBQKaPJYxVz8icVWGpDn
EEbRAQ+sk40m5aGdCCiZE8pd4FYlBEWD/Q3y98ZDc925VduFh6HAjrziKKt0kJ2RepOUQfo7KQEu
bSl4Qvhu6iDeOq1jC9f1/hCbIRYyoRMdqY4+CHoiatnQz6M257sYilwMh+PACbOIRJUBthm68Vz+
SlcMpNpqiWfyJ9opEZsUva/qpJ3Lij+LDbnps3dVQNcTqL0/TSuHdwYtRs/zeVbE0GW+dSYfTXBR
raZuI9PwBbKFNSIQWQ81n9wq7V4m2UEMG9R5vdbZRI0uB32Gv7Ugtjfi+tRIWuDOprXhOLUze3HB
atjVntqmVzkMiaBnU0ZnudpJj0GSMxlfZskW58e+DDCaMqdh/cKBglytttWEEdoExAvfhvi2iO3G
LDCSLbJ2H0e5cic1Te9BaLyBtG2yk9Lo1W5kQXUbVfq1FHSYEqM64yeGeThb9oQ5y5HzWWSuHb/3
JeoJultJ2iADy6WJ8LoOnPNIW6ljdc5ZsvTO4x76SseSLktF0nwDCrUKOcHpEtfeE+XuOZdDNOZT
S/4p9MxI16nyw59ox6NNEeTRRorkWzPIpLn2rW1ZaYSvL6K/AifNI2IZvFo6jo4Ypl+gBp3M4IAv
MoOQSkSKMQhUVX8MgARDXdRru23mg1bFbE1J/VMqNTRBiI6cVIdNrSWEd/FAGClwURndqUNOTS9Z
vhVCuJkV4xgMPelPpBJHU3Ef4g5kHwo3oLCdPTG/w9ALFXpe6XlmeONAfCzn/KiJP5oqv2LF2+OA
WQltIBqShIuSzuG7pQe7udLPlYC2Kd1linJL5/S91gZcx2UJDy53DRQ7z+nArJUyr8MnpYDEDVJx
lZEKWwApayB6YVfBJexrzhUBAcoop9KAv3zoGRVpiMraHoZzTmc7J9YRJ8SyMuHCHq/tVgmZxeaT
bDc9p4Chwymc8x6n2Thty3GkIKuNbV+tXSxhpH/LjAJYPUeZSSl8pYCMYtQMYitx3iHpp7ZHtYES
sF6hB1+J+WB10QEOBBoqS7oEqgCuJaBJjzr6NJv3vmnHi97ktAZQwi7VXRdmvBNB5lm00gupiZ6V
Ch3aGH+BRwjyvNhlo7YNzIXujdbVl1a3tsl8x5fVMrWTOtTJ5mNP9yDDQYLH2kYaEvvs5hiSrKq0
2zw5YusxgEoyQUpyseD515ajt/jXUpaatBniXfWjgf5y1c5KFiG/VsBjsuh41bq2Ccj50S+HiRNI
L/MIpj4UhwdmMgJtEKT2BtKafpZpPXAyRI9o0EMIdGaRqjC27qjXt3rOpiNsB07nWHZoIMyhGylF
4xK3qPrroYR5D6vTkD2YtaVu8xh0S4rxOUgVbId9t3hqJF6sYbG8wEJNCZg8iKN7GdWLi8bvjumo
3iRd/gUoBUzCwuFvjqRPI94LhMntx3uAi3nAgiYyd8BmFVrS1ailjGnEeB5mUN3JoVuBvYoS6Tai
QMcMGAbHAxHHsva8yAV5nRhbIdWBRu8D/YCzyzgkEyRAUhUJ9MpDD9V1v8mmsj9UlMseg4RPkNTN
gVlgc5DHBAaKsPwcGCZxZvWUeXpOJM1kbVhDqzXTV0KGzXMf34ypRfIn4QYsA5N9w2j0gyxr4a5a
p0pM/9aFX5am/gBfGB9jVmCEEcVuu5TxQY0zyebMa9ncLelRy7J14hjtMtR0hLtqfm9C7xywdYHC
jhcHBV7DoAe5dq60X7IBRLgKFuGAhEk4cMLW8GvIV6HQOJUNcQXecMUmZHXO4YJEHswWki3oRrIt
xuVMS67YQmNG9jyLuGFzZJBL7jCqjDieWZA8C+XF6pfEV1SDIeAAh1Ox9BNWd41Z8gzkqFF1J+7g
Zn4/i2Z9Kt8f1ctXZCTG/vuTvBunLTfa72dZROl0SPtVCImAcEEhjE5Zgwf0/WEd0xLsngGf00LT
lcdSVGRH6CPEF7rsNap8mxRMW0BqhwjPi260yv77o0KWlL1KE3zTJXQJymX4yrWa9FuCgWgzvQ7U
lNzomZ/VHFAbWaVhO6vXdXbrzrQlv6V5ITaEnURzqu8NZJ/CclqPo/9XgP7P0swgr1D9/dfSpl3x
M/74W5zZ75/5swI11T+gMSkaUiXLFFU82v8JIjPNP5BiIF+i+gMB9v2tP0tQVfrD0CxDFA2Dpj1J
joiS/lGCGn8YfMOydCZhFlXq/wpEBkD9X/VNiBIkherT0gmLlHVTBmz2LzVoL9OhWEif2M2Bu1CK
ZbrCUIQ28CWYo3SjW4y7o944t8nEWDCZiBfH+qrNUn5DGSLj2aK1msGjiETOhNBP9D1aIUb+2Dbb
5qNrc4HzuPxDN6qZkY10ayCz7Yc0/qhX1/M4RmjHkWUcypLVJ8NZyCZSwj8GHE30eUxWFqCsumjb
XQfsvNfSI6HVnBeV4TCPdFJMGcd8XuPyM9Y2fV4eLU6wNDBJDp+t1BNLvP0cKk+kwvPGlIvUruvk
BwymGkMGp712QrYYEAJedf2DQPRBQ0tsY8QDTQo6AnZP27BTFNPG7oSPkeEQpIL3UiC3fo3OCqsm
O9QCeFnFrH3mecxSaQn2g1SepJYs6HJfMbL8qenaWwLN38iRnKZL9TW8WORHaLTfDj04JweWrgXD
QiOJPjd8IFKJrQsgmRFC8xJPQIAHSduOjeRm1kietUbNVhLfIQ4fUW/9grqxAd1B6yL1h0K6iGEm
+7UOGheRwbNWF4gHGJFn+GcDaerO0I2ODfRvqp3omjeI0+VS/RGqUXeJVLAURqoTXRGKd+GeYxDz
4lYtbKIIkM8X/R7PmDvLhXW2gkm81f1X0l2YjoYv42SWDhO+1KEh/NlzKNqPOhylugOqxIZwBuns
5wtBI+vxYaagvNTZLYUcZwwYhnXa2267jjbbrDN2eSc8CEohkcmR/tRrjXIATjP+DqvmvAMPJTby
h3Iow00kScs2ImR1k5Di7EiGcmvNuIQdlojOUGWfQWlleypwXy8wf0qU7E5rCO02NgVS0QPXKgBZ
g7WHCD3kM2CdsDiAtoFFThHQPpdTqe/kbH7olEFylHKEaWIQySLrxJKj6EW9Z24E5ZtSxa6koc2Y
keOe4VtZbh+sIbKifidzoHopmRHQjzWzsHdINFK9QMQ9N4SEMhUdo7ZlPeYYPcA+dZ32YMTuhPg5
reB1L8yGgonYYRn+Atrg1pY5Y251+HS2lBa1F8MC01Skg4rQg2iCfJxEy1nX3o1RnR57rKZ0p2Ax
hfK8S+jOmkStO7MssLWNtZuX9cUwVUD7RWUSsFQ3Ns6Po1SmntZmmi1iAXZGMY+ODPo+4kV/wXgv
rsIX27D6dzkZLsmMCtiMEwryrnoQzBCzVn0zxgTDbBKh/k8QEmoDdLXB+AU9CpwJNMJgGWRfUg3o
X134gxQCL23nCF1X/imk6TlShNnHjrCVud6u3EesNMxU6PlrG44McUGYCgoqKIKMqUjz1N1pVhd0
anN50Hr9OhcioaJqqW2GstM9uBFjZ4CBr7vXZK4PSW9GkAlXJdHyWWQmoADoFyFabWY30FDoIN56
rf+VinBKBBnaWxYjIdMEEIhGT/NQNeBiG+pDfVJ4udSOBJuh6JvNooSEGhxluT2HkugU4Xzu6iF0
ilTzxHzZpkZgOlG5pK5RsQCpWmi6krkQ2QPsQgG5oOhV5GZDv5eQmEGIh8QkoH1C2nSkrzDvpgKJ
S1hRRIc6SKCivkWFMVN+QfVDrjH1moJihqU9puamzoicQVIexMp404I+wPaWH0YkrHIfA/1KXwQV
t40WRwOumbmwl1S9CRZpI50yQyzr0ItP+JzFrmCN0EuMM9ZrNE6aW0hD5SxMPMhqqD/CWj4PMeZN
2hrP5lwZ2xb3shOlBCOP8S8JFeUNfyhKrcV8zAchYMbYmfcyHjdhjG9JKcNrsPQPU7wGMuhi6UpN
N+4t1nGpL2oHQ6MKXpvZt/kVwvTflzKh912u3rT4l9lNna/nI5JcrXYTYdJQYvWvCx7/dtFfmWGe
AEA9CJP40In1T9Xk9B8POSkjIz2AjC0vJnUXKc5FEluIJqSZUXjDzRIqjI3mVBLP4YeLmHqJrDiV
eB7buLr0kvFUQPo/mVI7Y4qJsLTWb4WoxodEEpDvWoKXlssHKvzKX6Tol7LALkuML8IB9F1GzoYw
12QUKRxfJQArUn8DPVna9XLBkbM8qAFrqJwGbj+h/JP6hFCVpbA2NVJ7uIzaJUH3tNEMUD9iRqnJ
FKp1W22jhCRcTJNxD8d5hyFJvOgdSMQJM1ua9cg5e+iFkchAtF2Tf9Ui2adV+qwDnzhbZOWFGHQI
Cpqqh3yKtwRIkVmgshrogWhjtNNOaP9uo8yhJiepatNzItwUjZC5rVj9qqxCPDYpBmIllrG26/2H
3ugNGpnEJkMowRGEMzIw5dVjRaMqw6uz+hs9XVMIdAms8qCI449F0c5iUgvPCidQIBQ/BgPqUVcz
sDMSufK0HBRhURZXqDZ7KWS/ja3lZzr0P5K5V/1WxcfPtHw+sCjtkxDKlpxHh8LU7nNiTY6ARNNR
e7aKfpFQHHYkWqWUOEKuD4wWITlIsUZvFx2wXKDUrVLBRXN0rXL2Qqp33ZNLMXBC6TGqLGRDM8tZ
V03JqWF4meiCjt8jT1HGwdOsUgaPCwdJwGlfq7nbNyv9ZHTiNuxxN6+DqmhBmJHmbNBYeBZp3qYK
DMSi0qm+mHD7jMCiTRil0epYuxT0/dGBvWLDRwaIgxDkGkn0dPFz6qfDbIjXcFY4Fy+Deu6GDDPg
IH8ENQcZ3eiNUzggV1cRqPuage1FVJmlhNp0rGGYOCR3MqDgL0keScRCb1Y2PyejL71SKp8QS7x3
2K22acs2EpKUC4JzP5dddo+7RnFYDU2so/hg85corlUPgw7nlwyl5sAheRIn1uxqElxZWH7ELbYs
KSnOTanp7O6dZEux+gwNX/ZkRtybzBus5rm6ioHgl2YOSQ90H6IJSfVMkkA2CQllQMpAv5bLZzQm
8kam0ttkHJYTGShehcFsixR1PxId5lczPUQO7m9C37UUcQ0LWxqin8igNMwyCrEYmGEX1PA2WNek
Wt+UAthYgBGXDEVbVirmhi2i3w0agFu9kFlpxXwTCtQg5ZI8m0otXpIcK5t1x3ov7JS4g8IkzYCs
cGEt7SFPzGXfzTHolmVwcoLBNtb8vLDQT9gAJ6vE0peZ3iBhzS+EhIMkNjXPLKkCjQnnYFPLuy44
RWVenVOV/LgVMzBT5eNfGi07UfV4PgSRRnqOIO5To7jLhlJ603dOKtNtFKJrIqoFUUN0K6aR7pRH
P7+DPvWsKYGJBo8xcZNxMNGEG5BbZagl8bGr2NCJbYo2ZGv3ewb3/V5jrrlHmtL8+fn3F6mxpR2j
EmVcEygbFQxDnbKY8rOJGwKoYCIeAx/QyARxaRkAr1i/XeBM8MBzXuoe2gO7SL3//ujfffrvvjYN
BKhazHsYwPGzWYOwq8rpR/6Xv+X73wW1BBlEnwi7oSJCKLQ++vd/tDSHxvDX54R2Ev9mgj75p+/8
04ff//L7d9IMQJ5iNhluw3/8NkGQ6Q6FJYxLPKJ//t7/6V8phRDttAqbLm+B97nWJfevR/v9F3z/
qnRF7OWKYP1+4O+vlQ3AgcBITbsFN7BH/WTDdlW22vet0KxGvO9vlGtA7fdHLT0YYD1sZ399o2lY
boz1LkOWlNvwBDqbhCy8a8yQwWJ8EzK+/xMkxaGkmPchrQBHWEkef/3n+2uWMkUO2l4ZUmuy+Hg8
t98Uge+oyzRDCtBFcUeNDhXHBkkckaSWPcnrBY1y7tDfqY/o8fbfGIm/0iH/ip/EzrMVk6H3Z4O6
5SDXaL5Uq9ir0GLtkUHwb4DPNwJB1rDN22LD6TcqEFGAN7UHsus2chlCxFof56//zBp+2nIkgPiv
r+F/8DIDhtBfdA3MbfB8EHj+jboxDJPlzaV8jJIg3/cGngmBPqD9jeSwIv0B0lXpWfiSCJ4GZ5ny
XoHd8Z9Mke8n/Be94W+fyvPcewsQDXk5fpMc1mcAdzv2hRrvYrraAb8/Mlfz3/enUUVwlRmB1tJX
a2GzWhUbxp37709/f437zgn6jZ/urrO37K8oz64Jw4ocYbHqvYjWxs9GiqzooXFHLz0WG+P0Mu1p
0e+AdTmto/kDCY/GduztRPOuy/5l9PzOhZ+HLdUlU3tOjlbgSssuuBMytsd0a9p+cCdz7ZZteu+I
JMPuHVCd88Zf9q2Dndl9Wx/syOKM1/ZKqhaILvs42enupTCcF1Pw9Mv8yRd6hwfMNsGdgdBS/sRl
JaR33th+fnwJ7l1G+yBmSSfaxoafsaMKvvHcJJ8S4Obzu7m3v1BybTAD7Rd7dLrNMDogO1bPoXXP
lxT4ccpYA3OxPb4yelKLCy/Lkvs4q0rtk5dnTkV3WXaW9ppRR79P8wXwjbvEHQzlfQ2oL3DBmomC
15JYmLvWfKmXq27sMEtNy06UdYqcM48d0PkLXTJ8N+N1BBe1kQJ3JLUyOWbpdoBj+FUQgGZhF3Gk
yMZxZo4vPI/02Js+TwNQZIMGJ9uMns6msEOljI272bSKjXaWAR4f8KmlesiLgPpOER2CDZGH6gV7
kjgerNnGF7QCDqHtWSeTA/OngjJLIBuH4/BWeh8Cl69qMN7JDISbk95H5hc1ltZ2H2cexm2K//XB
JsZhDlehfF1Uj/UDTjOPXrauQJN2p4fOTEcnc8TLwr52Wt088Y7bYsOkpZhdvWZ9Wiegrnk3L1Az
zUsWXNmxXP6nvpSu7LPeybeVaFI7iAGXzk8hztnxs3KhV1/Zgc2cSX0oTszkhlO0J/1xs1fNzfjI
CRPTyWj+ED9FnFK81qYf/RCvWQeP2Rl+oT0rUBMQV/gcPLAqbiz5nBHm4y5e9Dg4JArNP7bto+hh
Tt20xxKCxwlhhpX/gj4oCztSHR9SO/tR5Kdk1L08fZYarwH5kdYn8aHfWA4oz431FXxSLGpcr8U+
V6dIPnTn4imrjsLuCx7Vph7fht2U3WCuAWLLdxorRhXYzCm5o4cIBxGewFxRHEocLdsrX9MXOI1i
Ux6TD26BXhOYDu9UaXESt78P5/wnqKzmWUpoafs5oP/Z5Tolz3p1s/Awp9WjlPthfWuLN368Iy9M
Xl8P/HsW0XkOV13ijJ270/QuZE41X7gfuWS9/bLsxU+fb/av9EreJcYlNtorMcOm73IjZcu2+LIy
ZwJsjxzFzosLj50QsEdT8IvLX8Ep5X1T2bQQ8ddxc4WEFhrrQ655uua9WE7MtrjhGUgEbsSFNdoH
MmVrcIyKDRd9Fjxu/GU5FSp2wNX8wlEFSd5BZfCd3mf5Sxg4y/cf3MmA7WXJsYRjFJ64KTPDURhp
qnjYUNBiHCgOZrvPvl+lIgWb9FRXj1b12Ss/o9r2rdytm13Z7MR+gy3RaDx+JTGxQvMDMbTKL9DM
u9J4uXwcKO4HcJWF5EvjvJX6DyW4DpiaeMvnNdPL2matqIs35i/QFq9ydTLvjJzqTgIAw5sYhiPv
b6nAkZrsBs7ikeTzK6Ly5wuGmRL3qRs2FGIO7z16gah1eU+mnrnhuveKPdjqpyltZi9tdv1ytd7N
C1dYbra8roP9Ac7t0m3OcfSg+fMn72Bdwl69LggsC2OzXeV4uJ0uo+p+KDfFx1Sa2Szl6XHJWT35
iMth+MN+cNe1mzUWvtqNx/Clff/Juop7kuvMDy374kvjE5enciyeV++XRwoqCF/+0tD6QC4p34Vf
DY26d94qOKnmT9ED6rRpgWyl1OTn2VPv+sU4Rd9LU9z7QA9Z6Bm3cMXQtu7n124TnXkN6LvRxfAX
9RUHO+7w4DJ7I9aOR1bO+MiFA9/Cq2X0TzwFlX+swaJ2O25ec/JmL5t5cFYfllKiAfi7UpNtMdhK
e8lfdw4V76Eb2+QC5G7xzGIJcGK9UenyJRG7VuDidoyPOspOdlLueuFJ7fziS3gvm60ueMOei0Ub
R74gpyZbNd+RMsnP58n7m3oXTr+mwBU/V+Opw7OYMeFTkMEC4NcnL3RSWHa1eLcEvPNtvstS/f3w
Su7D1C6PRmV/GO8ur77wZNy6zfi6siyNG9sf19HweYGij/GTD/wRvuC6i2CyQDNIOAP7MBu7yIVe
d0JMOwA59sLTAKOHSSOmmyvus415SQxoOd5yg37ucmvxXIsNEL4jB3tuB7gtXA6Fl4tSMgUe6A22
+PnBncd2Ydhgavf1kf3LxIPkWzfe9Qs7cestNiO+W87vYz/wX4x3jmHHil9MSAL/nEVB8cWLcBKe
EGyvQtPNS/I82Z+8CPp9whno8DJpJ15xPuTv58/i5mcLHfbr+xRjnhtl/JHSje1F0x2tfM6e5TuX
sTyyPQd344R8LLMV1ijfYia5rkzGid1Pu/Euy4/82uQjKg4y18+WQ1eYtzzi4rOVkZTKDNofLe4Z
bhbOpPwkSyV9Vo9VtH1944epUfB/b6z8wFIZ7oplGx+58Cw+2TPLoLTnnce85Mhfxhrwyuaund5W
B8w7fw0ofvZQXllt07mt4PFQxvtb0x4RnQvv/IeO52yzoIaP3Pb5jim5ccPBMvM24rownVa96KPA
DcU+uWPy77BKcrMy8+EJYHnJHLR/yo31n5+a1ptUJyQxcLMvnhabPw/BURz4VLOtgmv7yds6MHyu
SrHsVnFEStmAQ92xTqD/4x1VlHDkJ2d9O5n39S5V3UzyZW70I0xxkOM0jSeKBUI2rtkXvXiTai98
ACmy+PMy3ekf4GzX+yf2zY41tX5vBETF2ohykS0uviaz3Y5+D4hrhxAhdItD0O/Wnj53fWdBdOFK
bsgyzI1mM/cn4cGgGbideIk1aY1ZPNL8GOiVYHzk3zW9pw76IYvi7aJwhN8BXWWoVYt21V5B+Hf6
Y8X4IJNNN5Fs7fRh3jmkbyokxltpWhc5WdpYuODOofF0netXiH+QluL3kQsv0g2wQwFuG4bNWEO3
2O2MYDmuL75UfJdoXjzeXxDXEttC2YTIpLfN4SDfZemo5xeWKIO2xPg57QFoAeSlCVDZTETe2E5H
fs1IfqgKHbZhV5tql6Rd61SVzxqeS6beiOplR/KDwCuKs0X0+bDeBmZ5qkhU4JGeQsI3FvMcNd48
X6nMRdwh5SnidqUiVg+qIypIBThsu9Qgy0N4Qk8K+CvKf5mc9Z/ZWo2nhBMlNzDhq7xPQ4fRDzXN
eoMdEd7z4PdP7lm2c+ps7t18i/VsvDaq174NwPup/PFyiH6mefXr3O+gpnpc6L7fJiAIVY89kICe
yDx3fHqbzLOEfoCxO2IUxfV9n0Wuax6EpwZYl+qWr6xX3AGTaGv0tCevt0455RAQqeqkxo7lwtsk
FpRVgGVlthcaYPKOoSAnDKqVyRZ/kmUJHkgQH8fhwBPmxMG9hSnYgfPfsr1Su8EA2JiPRYJd2KZI
Z8do+y0WeLKWuVOoUyiERzYoG9bdvJVDJz+2n1P7lRMOJNyY7uGvWR46bS8/Su+1w5vSgPjIYsx5
49ChW6M0ZkFW9wppwgFddly+15qOdBeoW+OH1Ugc+KO3WibC8wPcsMpR5j/YO48tx5ns6r6LxkIv
mIAbaEIS9C7J9BOstPDe4+m1wez+qrr+X91Lc01YWUyQRIJAIOLec/YJ7GuMp79+jFa80GOJugyS
y1juOBTWBggcudjmFsRUWMJ5nPnQdECW73DvBneSw9zS0Tm51kxsS4cTsIY2kwR7mQmJdqheai73
ZMWNlFlrfTHWtCxiLPj4GWcwrmbVB5dcFjpcxKE5o7tMeDX4Xa5H2gxM5OwFggYqX/3MfqLeNFCP
R4BIdeij/uY2Ze7s1MHxKR0YTPhyfXyfEfqOBdgLlCIYiw4UH2l2VndyQCTtK83dYkunhe6Jv5Qp
IDJ1SZCHeQCDHWE4PoJvx6Al1lGuJa8cKVUHcRorh5kgQDzLL4U0nUI9l3KCJ+ATnMbsDELQF8tE
ohz7afnnGpJ789jR6da3ofQccdoQWasdpGLHMwMr70cQTfoROzROJcHIX82C/rnHZqrW8wpov1PZ
X4bBKPTS6AT/rsJsC6oAKh/2AALLkXQIWJsg/eU3Gur8KUawytO1x+zZWAAXAw0Yza37iz2vliTZ
TBMTlVXbDE0cEblz82KTs/XlPQxnbngYSCyUPPIupLILAzry1jjaVO66CQ6nJt2HGtOQlTQfPj2K
9JdGLKJdym1wlj5JzRIMpHvvrll0Q3VofI2oEyPeypAy6P/jcG3v9EtFYVgswmKV1FxJcOyq4tVk
/CleW7JRa4+Vk79geo9uETKXfnHvDNLFP2NtTjwLwlCGjARj2Sy8eiC2Zjj9GkgI7xZ5V+kmL1aQ
DeSrMoIZWjCMKa/u3r7UMMuyCTBaOu06DDvuinzNmPYhu6t7t2Z86beMP5wK5ox34ruOtXVh7vX6
WNJoLxEM3QX62evux/iZjIvMBzzlv2iTmU8rMKGif0QMaiA62CvVvDzFH6O2aO7Sl+61iFnKL7gD
M0ruegi/wX5YDO7M3lZ77spqihRwVr7zL0FoJ/WhPtOIqbBzQa5GZtGiPoNkjMd3Ibo5cAQvdMhu
VdEqOQWVNoQHb4wYUPJDhKDdrKBEW2G8dKq5vs83ZEptOXZdUc/cV7wae33vM7o5NSYSRsJ2kTI9
eLNWB8gs95ETYT+w/ZRo62vfbiCTesYr6oUFdL3A3K7DnLky6z3yJd4qyTrLJtdUviEg6tVeKkvG
TG7mTvHoWQvrYDxQZIF1PkNiAdOD8x0SRf1Ut0tXIQIaxekypo8KyzREMjmj2rHEJdO7C0OaIZMN
iBhfRjuPCb19kna4ODa0MYw7b1esvAe1WRfkcK2icAE+nYCVfCZeokO/Q25PNHPkaGttkVxsGQzc
3mc4W4DYl3b6CbrkVWVUiNis32cpvc434mnQ/afz8jndpDR/FoQ9rWTk02KVOZWxzVdi3yCmmhXn
q3vUF/7ePOEQxAd3ypxsJw+z/hqsG8nxmYWq++S7Z3l3KvpFfx848dLocH89Gy/ea/OAXlr2t+Gi
eBAc8TV7XM3DcS+jR8BM2c+4rT4pF8wz2WGI8P3tMsspqytfNMhiRo9ZMgfNnQZLWludtC4zlBhM
tlbZYaJ6MyZmc5sx/5jD3NyYTvUcPjGKyi8T5XulcJQ1xKOM37tMoMOYYfhqitc8uDeINgHieinE
echBZs1GsbGUb2ZdVrlmjiCXmzCYp8y6J8Ex1VB59sLSidsfMwSpnRYxSYboo+wnmt7z9G+mY+Zm
UrQI95aTbkcHskm1Kecl/Hx15/ezmLoK++JtkslwB/XemMP53nfPJhIE5rTWU7IH8qFbsD6HVfmE
RiHzCJ+ft/LMc3JpRzOLVRUtHVptFsIgKKSz5k5Yi+Gg2uRCzTP4xwbaS5L1NmmzhttYmivoMTQG
H5huskIfQL0vRkA3yHYd0z6Pyh2lfnmTTmt2lCROwIcg1JWWVDNInlq+cRaoM4Y4M1nRthnC13TG
BVE7/tFfd5+0/lg1AZEz6ZvMvAeCocUVJMmTbWyRWMyCx8ZceulaHLKZ+zKN3t5DTWuIpIz+OfoO
ngiApgpD+X0BSpPqycJeR8PMJSxm2IBNiYbX6jsmiUKbeInMVQ8k3STFnOvi20B4DgifEt0s3SvF
grY4DSi12lMOUCmj4AKcxRvaTOiDKB+gAGKGwCiPoiMnP+o5v/rRvFpNaYJra8Mk/zoW22qeXMBI
K3Av87fsrkThnSPG2aF/ojhkH/2TALGWruMni3tVB/VjToaJ+wkGy4k2idXsK00nzson3HHRb4OX
ZiFRKdKm1Yv/2CqrRkWRPg8vEjImls928ZI/UlL9qMM7ZlrSCiZIUy88cbSzrVJREs5pM41rho5o
a4OaJlOv3WDiebJeGmm2KlYs7/dcktqyvdZPxovPKEpLfJl5+py7kt6vvfAcoSCN9RVSgYY4ohmr
wO/kqGZfOsbQWuy1S8984oHIQrU9RG8q617YVpwicIiWpA2SF+XQJMhoLz/l7/l79mEf9G3Jyp66
xgm5AGoBrbjGXNAgFNtZ7zBV+QoJeMEwGZzto7bj7AjAuM+tlX7q8zuYuMGEPVe+3X39HjzkTwRf
MCs7ufeptvbqk1fMXEI8+4gorK8CDfWIRTQBkHRPznyqPlhBPfuqZxq8l7W3ozQAocN0JhzHjCX6
9LWwZFy175jgZi2XD+/q03Tb4d5b92gR5tNxXDOSeHdMbw/2Ea3pfb7MjpH5TGgjhDGBA7qdId64
Xuyj90q/yidmXH6Rr9TYHt9oABnTaPvoPzGFAvxIfsvczBjprHNsLwEqIe9n2G+fzCOkP+riJ42R
nAgXip+zcKmyjl8lB/2p/wTIl71ql+zB3TRiZj4F2/6eM/ELwmmbQvwJHwUcqcu9AE0w+yjmwYMy
M48u6gag9MdoKx2R4yecCgRnLohhKVbtDOW295ogWZydIn/dqo4qP2MKmRtbJmdUNyL1ru4Iqes2
tX1vZtK+lryzNzVPvaRn7X/7sSP8DsXtwBxSNu0luT3aXK5byIdT32doJGjLekvro6MDdHvOLoJd
jo5nFU0gbH9iXSKRoCCjlpQkw7Eb8G3/4zfJ9NOv/woPJkko39dwOuf11J27vf72cNu0BtxFbyHS
fdSWBePAP78+Uktl43VAeWjs1JJR/Dx4039vz7n5DQhp6W82miHHYDlsNv5vm/7xytt76IR7/rZJ
VrrZMo6qK75sxH+l79CoXbsF3aLbg1dMn3H7EUcIGsXbj5YZVYpjymm6qnp/92vz9q/d/PWc7ZEo
8fMWtydv24AbCtbcakAI/eOjbs//+u/PT37iA1ee3vXXbyLhayhkuDX9+oWl1XzI7f9Zx7xMyfFY
3l7y28ffDgCKUI+18sBlVXlMILmmIfq1Dsooil9TDTdIh2Wbk5NRQrMN22Kt66a/pLMvr1StOJDn
SxkupHY1avdKBCZT666VYmP+YPkXaWIjtbVObhzrKIzMNS5gAmKsCz6gdyuqD5VQX21Ci4YUHWVN
vlYp2ehqtSdfmxBctCxsyUYwIqj/DJKI5mh507lsw5AIQmvVJopCxbgVy7ZV1jI5c3hYTHut6chk
/egp7kISdyt9Uw8lGjz5Pr9pfaK25y37Bw2DALafEG/TuCNkMZjJcDHaYREqeGFt3E7MLYsIIsoz
4IiloMpBasNCt/CiVj1TxTChKheXS3JgWa8EJ79KlkLBsaZp3nl8ky2xNZsCdVEobUVSPuSB9CYb
412qRyTYvnetRi8oZd3MgGOrp7EEZ49GxaJLqquO0dQHs1EogI4UdVzztUcuOu+t9IzUDFQD0CMW
R6gjWQHQfeUuotsv2PhxHwgKOlnXSgc/Pnau+TXUvbqIcvUTJclB9sxnL0LCqjYjAWUfirL1uvgj
7TCYdxPpsfIr9KvNt59a77SR010DS3uVyaO/8oNgmUvrsUCaqIMj6GsVmW6dPplDSK9c2ZbFsEVM
ssHN9ZmP7r4P1EtVtudhUAmaKlFHpYAd6Qjh//HlepkAWy07g7kYw71bomoU6kNjr1rr3hAjNCZT
BV80rhTD2nnUPGv9lcP0XiH6U+z4pKjhu2C2Ffc2XifFc1Qx73KqHsSEwkpQvvKwea88GQ73KJjt
cY8vEblwxIhGAFkNIUkqdX/n4w1ya0XwNL06u8C9nfd3hZeLD5zWEOb0S1IPz0leUge1cUa1WozO
KP1SvDSZ+Y2066ps0YsM2D2cvx5+1AygHVqSqU/NxDIMpWHjF+FnlsxBjcsYorqH3OLuOtR6Pkvb
Cp9UFO6hYyLa1QGTA7XCkhLnx6DCiperoKzIJYE+zXoyUR/7Rsk2MIZfI2NkSAH8hqysXCADkBZo
A19Y69N98uYKhCITtv4SL+gXZ5KjKPWj21lvhEOcXLrSo4lUg/SHh75vdy1grNIoUO62UwanfBhM
72r66RY/I64jm/KH1qmX/rFMKOjERHVsQnqZuVqrc49QGg1QHbwS9a34kDX7G3YlPLmMw9VjGvfN
YafqiruEBeDhGxq4ebUu9KJgStrpIe3rW8WXjqPsLlH4ukfErzs7rL+UzsbIxeIhzo0H1OQlQkzU
t0PhHcZWfzOwmc/7jHk0HbExsbHllzJdiyH7DAdCLUB4nSJ8+/NoPCJ+PilFxPyjHOyl8NxvV+vC
fdc86wrDXCH3Wz02DEfR6G77A8brrrTTeZx8wxSHn9RxF7esuxI3FCxlJuTtt6jGK2pneHMey0LX
DUBNZ+HOmMjxDauLRO3qGQpAyjBA1BaxVURO/hjj7FnV+oiRT3r0uTY5uvpzYNg5jCkqMnCFLG+g
V2kEGF/C16FTnlof+Zda1t5KllgxB76OOWHQKA8N/hTBuNEq46BbMH0ClayeQT4mfsxMtfPO2Vdb
5p9uTZ9HpwGZbDWfRPFCgAX04XICVp03+HaILoyptenqNCWk4+IOwRbK9ms20v3UJcqeEmPPuoxd
KmZ9cMbF9KrnFeih7sgxP0LxA97nLvompGsqyU+eRdErsu/drjgnBA1JeX4OhEbtA3wHILhRJpkv
+Bb9Vct6Qio0A3NE5p9VoZEBbMRU5OVoHtoTUQ6F6VzSWxRdhjzTRVTPiSb8kDILc+NYf4sJpVLE
xcYT0XvE4D2vNf8d5CbZ6ChxdqbLkp/xOy6yDHcwJinGpMGsr1UTfNeBOpyVmrN/9FCrC8jhSKu5
AkcSARILRlsQE6IeVsVz1OfdHOzhSTtrVEKkHAVL8qUnqjr/NATtgsJ/iet3wx+51GUVdPSAY1BJ
8NkZ4VZN7iS3PHo9MBzU1ZOqlIK6khFIoLrlmhBRujV18ij5zTs44XxhqlOra6rVCdjzZHCTfp1K
3J67h8AYK2an9gnZpzpzEc6R5k29HgE7yRHxFCVkmis5wzCdRhKZTVTM85oiiIW2twf0oKX0vpDi
pjPhdk9ybw+zQFibMnMj0PhqhaZaf5JL6KGujEU5b2oKIWV0L4/qR9b6TlY1WxvIi0exNteZPcWI
S4jWRkEwGPpeAxkz1Kw+fSpiTpaE6I3cuN2kIiPtvJpr2lZq9oQ80W6SaTMQRIrWBESeEunuwaPk
aCeIPk1t+LBjqlNyRckoSSjRthT0I+uYYGJe+FBM2Fv6JCmpA8x0FArteXppqqJatkIeZxg1UU6o
wIRHBsSA6MsAP6lREiIdIA5zqib/ILv4B4v4f0yDf8M0AHUEq/p/dpTN3+LgGzFe8PY71eDnVX/3
lCmK+JuiWYqJYQlrmS7ACvydaqCo4m9C1mXbZLAUN3fYP7AGQv0bRjNsaIpMMoQ2sQv+8pSpf9Mx
JwmC+8AnmJb9v0Jmq/w9/0SwY7cUlSmHYWqyhmHgD2J2PWpZXoChPKadZjtKRpe+7sW+lXNWnbnf
PmSiT1nxBRYAPagxzDHo09dBvgpcNChultxza//AFL1HJ+dTMU+PAWQe1FahrqanRLalrSuG10Cy
8hVJ3ShgMPUCVnzoEOif0hDxvl1bxr9B8+l/WOXk6XjLNoYXU8jCUo0/eFUiHfLI9pv26Km00jub
lPWaKZAo9bVfQ7vMTPC5MK0gmwDQ5cZUWfuy65Vj7ouv2h/znd23p8zIe/RGMSjfRqqXMA2NQxnl
jtyVzdkMfEFljzhopacuUFpufHAtuFNRF6zlPr1kTHrvzSQraUZVreOGcIMDizRBQ06/0dZ2u9Kw
GLlF7Uhp0W088oZ3WtOFOyBsWAHMCmvZQCuUsEh3p/nd2ZUka1EBTnsgu27qsAhmfI6OS3+TDpZ0
NcZcgzODLd7zaAX+dnKff4CSv0OSjT8QGLdjapgGVkYbxLul/oHA4BbrW7iX6qM3DvWybfwAozoU
L682vfvWozeXj8NWGgU7G0jBKs3D1zrrPi0B1yywC5UuZU6BmZDXtm20NTSgxkkJFp8V4arsS/1K
VkZ0wRZAjccA/UXoKD1t/dmLa1QpMaX0Nm/TndfLkDYsJvgdKZFpIHf3RDzT+TXCa48FnHgUzEqr
2M+pQagQFkWv+Cvgc4ieVJvWV2bFJzLNaeVg3lkUisksWu2Ue83kWNrj2fKNBH4xyfZmQuObzIlD
pGSnAW+PmSMXC4ZxEgLqlyjAABT63OVUPAB6U+w1sm1v2RK/Hlo74H49UKv919+H8v9evKbARsBZ
bnANa+p0DXy8XYLUq/7rP5T/NMnD7qQcAl6qv0femO2sqIQ/1cK+L30cQ6GrBruWENtD34oAcKfv
GADkC9Xf1aAxtmqqHxuQmvugTh0NG4xN/6co5Md/vZ/GH2OMqZhwtU3NVhljePgDT6rLvSfyykuP
sipV2zDSD6mR6I7uY1tokMH/m4+7uWB/x6FOn2fLQEaEZZBZYv1x6RP+OIxF6WdHlh6Kf5KUr4J5
JSY0sE5KqYjjUEekhGijfS24oKD9IU+1m2xny/TgGhCj5kUbbO+x1mQcm53GcGa+hwU94DqgOUiK
2IwQ1nyVMZegFziYh2xMiEhRqb1Vsmsc/s3xm3b4n/8grjVVZ6YoDGO6m/zxPZta4LM6CwDda69w
Tvyd6XPy95ZSMlx5BcAl5Kr4kynXtTkOJkaiXTk26jI0iksQ0KnGOuLAbkM2MjAaVrlyvj1Ewv4i
3tTE88AlOChjhGMQFkk/pjQ0kQ+oJAHvWzDmCEHHbtlR+wvdotsilWfaDux7O0pkdMmTaaSClX+U
TZc51hiaT/YEyvD97aC4PjynxiQWKLbQlYHos0cQ9W1ewUnoWK/qUU++KFrA2pbxp6moIsxcm0tV
811Xsn9kFVRj71CRMAUB6CzLVRDoRFRVjbjauVmKg0zU6fFfH3d9slP/cdzN6faoUbPA+yqm6++3
60s2GoJmdJcWAwg1t8fLRTDYnaWXz50PydVviTjpSgshrT98RhBAvzQ8xmqYdW9FZCp0VYRx8qVQ
3kTAkVe1aroXuPFIVqZtQV/2WCU/myY6ikjbELUWvoYZaNHEGnwqokg3ijihUq7HjESpId6EAnLT
zi8CP9UCWqXtDO2IdqkYzmGedPsxGpsFSnRp46XKtVMjaKJqIdYUBdr5WMjpWtLlYpmKXqyD1HAk
Ke3W/UjGk6BacPToDrVu+QKWIj8RAlY+CvOuVKv+yaqgecuK868PsEqC2p+HmBgRRgTDZq5Dcof5
B0HXKKHQln6tHeoErCQUDmXHKk3ZyRXxYRR4lVU8Gtb69ovbQ2+5LounaZsSW2mx/PUaxZU+8jFH
MPLX2/y2iW6GCpj26YW/3q2FiDJvzSFf/Lzv7dcu4BAAqr+2HA1JmsMWpD1nUMS7vVyiyLQh5mz5
2wtvv/j5yNsO+gnrf1z+IPqnPdVue/DrwzG882VgSpU3lU+c4//vb/q19d/fV/lMPGvY/uzDX7v4
285Of/vPPt22+fnQJk/IVFgoJf4KvbbkHYDLvx8HV5SW9HPkb7+5PQy3w3/7UXDJRsXR5x6/UohI
cQiv3EuauwsU1V7rZFNVzaFVGPpawt0wcebusm6JvwZAqT2CTP8m9yxi9fQwSN13m5GR3ESAKsX4
LcOTXrRDcF9H/hsmkhHbaf+eQ7dbhA1hJh2paRgiiSuU8wcXrkFYqXSgK8NbUTp7UgOmq5mORriR
HcrY3gqm/I4bPnwfhSZfmEqOptKh8d0MhEhNoc4rmCZErnpU1S6DPHvXSdzOPYhEAW6yGvM7oXYB
WpSaZVVksoy3cGWznEUmKffXDmuy0xAXQpnSzOZy+MXsbJwTIa05SbAFA4OETTUIMlGPRvBZhC3I
UTM8BBoicgoIy8goz6QPnBrPHpwo7MzJn4uA2qixKDc01rgMaL+jVVK17OJrDTcko11y+b6K+NXC
SoO+nE5j0CLZ0Soi8QT+81DgSM9sOpnWpI+DzJVLJVXrKN9nUWE4VeBDsBfK89hD77G0baSZR4+o
9B2ssATj3eBY1ALX+D2dKi3VPWQT2pJZ9By5RL5UNFOUuP8M9fyqirJBQaJeQq882EVtIQJCjuTR
0s2rfFXYlb8i8VRKEZ3YWLK9HgWk3Dlp036YLFdLWI2rWolBSYKYOmniFec5QM+c2s+QA5PR+plV
oceRjHRFiCZwYpmRUSHafAg2Zb6WCmNXgsracseG8yIRDefTbQutkvhBheNg8u2F/UdQxBcgExKE
Q0bJjDTD3OyXHhWpzWAWFBt6TrDUojjv1ntW3w2VS33Tg3GcYe0PSq9eK6HO7d0vCEsYVsYAQLUh
Z5pRPeVI1yOqzp5iBUwOFIFNyOwG/KQamQ9Kgc57VAEZ1bQhYtRJklo1jjlmKFk06nkwvTalCd4x
6SS0amr/bXZEfPSPQg8/jaxZgm3CyyLCS0ou297SzW2GzXWedYW1LLrGCdX2XTP9PUGV8VwKLmAT
i1kbKfu0iK504q0wh+EucNqjU4eFGK9dCbh6rD/2RJKdulzMc5+mdF6157IwykXNSm+Us6uvwXlo
MsqGXpkfJV1tnAzy0SyoiHg0PXvZFrT5bJfgFoi9WpuvZJzFcKHzEqaWyBZ1AEZy6BHC1YKhNRzj
z1G0Fsq6uqPjjzBPJjsnNXVm3e2xoWg+E528p3GAZFOKV/JgHHVVLpeGSe3D8lXMngTUdMqwTEPz
vZU8MFplvLUqzCENKdudnQ/rVNW2gzukjh7J28TDnSXMmIvU8O4EcDguLWBC7ltiTCEkTDaWXm8t
Wa3T3B1yEH5Y/dt7M4xPWgdzjwFxNnTEHowjvfvKaghX7cNjQ49nnjSinIV6dV+0rAcVOJ6SiVqs
N7mU4TCsR+aXcFiyByZbyzC0HzrDC5dpnO1xqCNCVYsXziF0SallrQFSo4BNcgRz3ahwg9ZfJIvj
19OvxOcZqUuRBZidGhgYPckDRlY6ZpwoYCbEVWWGipIiTdetrAZY3gv0Arb11VXIjdjDdCEF5o7l
0DvWYFQXHOlAN0ZHWNKjFGiMfob31JpixVIMsNpY21j8V/TADn2BqqX1TJkBMl5Qw2ShNAxip6eM
kzGrojEU4V1MGHKrDtW5orEclmLTlGHAF6CVK8PIo0XuYmx04fQvx7aa9TUls6aOXqO27SYlJ8BC
LDX1k19Fmz5qLFQgiCLLHvOD3dTHQT9nhaRuehcxb5gbsMPGXln4xl09ItnVBhaNxADtyiHHf4Pi
fpCRWfexrK2EgtKnAFjVnrrWUncJuhC7JnNDjlce4+Fk/vLmWCKnCnRyTd146phgvWddtHbJ/sL5
8trY7V5tMPNFqXavq9bedPmGx9rfAEnEseXa0aIKxqtaoELu676Avq/0y1Z74wJrVwQfPUQMnOgV
qyn8p1j5zKppwMCq64Sy6CNvRXIT3mE5XQxlA6gl5L+lmT/irL0gahhfUlrwxC0i1rYnKYBmPJdF
T9kfPCTAxgbAzdI082WRCWSpKHKmSADiZiNY4CKQVj15iygx+gHzn0UyU2BvOk1hBq1pVwVoBwWc
jBFAlXxSfur7RoI5UShSsUikwlzatb2r3VwnGKI4m2F/DVvc0pl/kFv3q0mjL6WpABSCydNHqsOK
0j/LEzNN8Qm3DYDYzILcB+PVN4eipjQrOtANHmisWk+fjBLj0jg15Vsdp3XJqgnz88ZHTkt6OgNM
kGviowvs9TC4yrMKENixZdHtSLaQjmmVyfPbFreH23+jMfVOsuH3OxdynHN72fR6hQPzAduftOJx
BCNMeibxOSRC4I8O7+mKf9/eo+qGA67N5qngfroUiaxuO9uUSLsm9WOc3iO17qhYUwsPo2CR6Yp/
7Cc6ctzQrdTsUnppEyI1p902RxDJJvfwO1Xqsw1LsWTVJF22C32UFqMZv5lSXn6qydTcqOpnSSip
Y6kSKCTV7g6SjBHMlpvkVYIYf9uUQ4/7K/Ioj/jtwOqtizb+OJZ3cICs2c+7tQTwVvGHakrdPJZB
R8ipVdP7l9qlQqnlgej0Z336XLmJDq1r+miyyZ3rZc+nZVTrBy/ilpELe0CGGTudYhTgA/ApDE3R
XJny7HpWzXSgWntNi1q5kxsXn920mSyeNJGL96GSZOARaXkavF7Z6hXwzk4ug0dTtR5vW+qjOIaJ
rz41ntUjXuzFLpEq7+gvIokAJsVupdc0QaFa6FCVvQCJm6GFV7skThyjLLa5Gp21KKaW5PS3CAj+
pZxW731mi3k5Wv6pMTN7C344WrZyWbOCt+5vB0iJizO3q+Ip1kma5TrodkVUlEcd2M0ik9Xyjci4
+W1T6A0N0utMv+SRG6+NTLTrtAmKS6xhe7htYjPbtXwL/rdOI8JSJJRQGgIsSYolpwAd/eja/vW2
qdeQChhOZYNCRjZIb2GXcN4dSw1hc2I0AtgyFMPbgbSQHdC2bi+KO1ZEiPv5Wulq+eJmbfvzwV2b
zHOo1LOGnsJRr6B0N+RD7Cu5ABkx4Nzx5ST76MSTNMbqG5BVWmNtKe+zOKuPKtXBnw1SaVdqIn4P
gxrtFxytfStJ/nFgHxG1aemHnbG+7JR3yBQAN0SH9FF0RLJkCka+6SOSed9ywskGHKjYqseDS9Pt
0DVGsijCwXy3kHvfdqVsqK7WJt7TugwOBFlViPcs7smVFoMVXd+2YsqHqILPOma9pO1vGyCOsN5A
zt/2x3CJ8kqHQD5GMWIGm7b5oiPK/a1FgfizQ/7YQp+23SNUlnAvFyQn0JmzXk2+rNsW1CHKuWUl
xYnBU9/BxQ+RrQ31a4Xg8/Yput0h3woU5RSznN7V5Fs5PiPeCwbznz8bdkcw5wD5Z8+C1J1MQ9O0
uH8xgoxNOTBjzdcDA746g063tmMsE4MkYv8lxel9+xRXs3DgZsY6CKWAtUExwk5IbYeTaXgOQbTd
3qeWdGVWmEZ0pw9lsQXGHy4NQwI16KWb2/sAgkP+EZb9XaUCfh/g3i71kMuL6cH2tkXk1Q0818y+
G4tcbNQE50SYIfBXzewxg1ah92P/FliwzHR5CHaFnqkXvZA/Oinq37h4kIa5hnuyfGb7sk9Jw5xe
IKsxnh9Tf4hVzV3LBgsbl2i2V6Xa3V6o6iHMF+oaW+7nsaPJPpgYK324/TKny0kBFfBrp1v1sSer
/eddCUe4dJ3c3IdlZWz0Isb2EQXDG1JdlbHwrQbNsmxkP9vYsVw8qBT4brsvGzUKmyHRDqnnQgKK
IcDcdhPn/msNKuXaVPTngszCyDDtfurnLCLr7iUfMmYnaViv4SKpj6Mp1rddzCAowakclH1YB9pZ
9/z65x2JzcGRYMbWXRAa6q4dGKtvb2m40ODixsdyWCurVCoJ/rGN6FkOxOL2lm3vDwtrDJQdPn73
rh5wyNoGizTY7vY5TxU0CVWhnPMq0PZj3Unz29/e5/6GMs/4mKU66zOlN5chqUIvOQJKpRnGM22O
ZmYIuLp9PmW9hSK5Npb08rNXKieaG2TdSQ50cbAk+gK3X1RgxiLPTB/aEe5xbWMXVPsmekP6f9vb
Zux0p6gCfUPOCgIc1aVGrGaXn6NTNciyvbxiLHfRDfqV//OupdI8dBRGryZZCNteAw53+yMI41K5
0b9aXtEsNTJMaY5kxoNV4t6cvmBJIW3ldoo1XueebqcdGdPiVQ1Xsup/9C23bk+J+q0t1NLRmBLU
rmXC06PfDIoi35Sh8UrMMNH0ml4cMt9japKi9DFEZh7yyNCXljmgOWxb7qoNCnQ9IysUHUgns1hV
hLLqZEFiuo3OmJkfjsh6vAx1iSLYJtLNIhw2ZQXLLebdGCLprAZidLQOIVhbdWJBIDv2AUt6Na2c
9owSoNrprOwhQ18VhF0/S9xC2/attUYXZXJB1ubB1FhVe6KZsstovMHjukqxeKWMQRqApT82qu/N
VbVt141BpKuPmgo1Td47fgu6ZayjAoWemf88eACaZib1pOlLS7emFeDYuf3Y64ggm1bdlX3h42MF
YfHr+T+3u218e9AUKKg//22Ev/LScXd72e0Nbs+Pbcln3H789STDuE0Cjw7x6yaDvMFIohZeiSAf
pJUgXY9WNRx4LywRBuipNkofUxPhfEAQJTF69bjKALSSiwRc0mZCnMTY4YGtV39hWdAJM9fNW+b8
adRtFeQiJEQHHFxZQtI26gTF4P6LjTezhsss2Uq9zUpYAKPIcqclvoibQB/ihjqZojF+NmiHqN5G
WY2rZnq4/RTtZIpTa61Xr4AOMZ751baWvzJJ4g+6MXx+QD7wokcdoxHdGHVpd8jOm2RwgqJ9Diov
25mIElUXsIBZkSqsF6fE1PamV1bQrtCPcpX9N3vnsRy50ibZd+k92gAEEAEsZpNaMJNa1QZGloCW
Af30fZB1p/9/ZjE2s59NGpO8xUsmE4EI/9yPY1ZJBxxiKTxLaXBgSOr+9fbLoY5WVDNgn6pYOQao
ta3znYKpPkOJJv2n4ldobnxv3b6YSTSu9Q3bM0BwqaHQ4eFurbsYEt2uXT53+2qh2aJL/BhRN6Wb
gmx4pBpw0yTi2CiEFW3mtx8sEom/KRc8TZnl/MZzgldvlHu2Yy865dNCGw9RHhC9sXsIleCRO46W
oPq31lJiT1WlPlWgqU9lyI23LMx+DRktOAVplG5Qryj/Xl6Av9/9xra5Pc9ji8QadRZYG9ujFSQH
zcjwMIOT24YsVYxYSPXOTK030kVySOLMgBetjLXsE4qS2uaxc4pub4KWghaYjXtbqzvQ2rgCYyB+
K6bQDEQqKG9zM7zFTrxTZe0R2vD9E4dFBxvXKVoMuRZRlVPTj4iQfSzXrjdScrv0yldLVbmV2NPW
igRu5TH4OWj9K1FBTvS7SRmviStdHNW+KeV9NlNVZo/DW79cnDcAjgaH/vejhskZEr8xFLs2IsbU
4oI7QLd8m2NYyEF2J71OPRhlHdHWCCyuSCrv2PFNLnroe9pNYX9QicU5PXGdbaJIksQWcfpANQfd
ySHEUSfXdp9Oe9cC7S96q7tC8aa3Ze7fWrebz1TFZOdCO9XTPGGYA6aJ90qWYpdQCbSeuoj4lvLV
LigD4vmdJU7BCM9vGtlb0Ep0p7g1gFIzxB43AQ1InbsragTiMGVnXeEahdEfOkPwkJZ+shUZ1V2u
mc1PRoHKyP+nOjUdmm0K0oY0LBOOxK1nWpYs61DlmX2KHP8ytZXayRkKVgqOiuNQXWZ7LdJzwhH5
dHvIR/Hga1LWC6zHWxawG7HnXw+pQWPMUBJhM5Xxk9bmV7qX2zUbsOBklN2bjIytTkeGDQgiyqz1
yTS45FX/w/VSazeN9kMk7PqktMsR3EsOkeCgs63Z+XNd98QIFmZ0b1vNfhDlHTZL+/SvBwrAetAt
5F2MvPwOopxESAm3MaJA4vbzDxrQ19hngPerPtpUcdKdbg9ITt0pVm9+2Y9HzQV6atvkPi6I1mb2
CGh9+VTx3x/1foIPQ0EqN7gAs3HEkBVaXIbx8mBPwtiaasQ4y0wcteYht0haaSes6EUKwLdnOgJI
eXufqzX0MZBB/tSfXEOsW1iKx8FLaRLIx7s0Kf2VaUN1UYrbaJ353d+H21M8wwoD6vIVE/lclkN5
HJbf5PYA8cqlVqhYxC7KM+bloQoBw+UFcEHLjAQ59PJa9uaL37DKQ0nv/z54pvrno+C/P+KbCQrY
meWnCfDJVlrD6faRMwb//vT2BbNSmzyR1SGsJUmC5UH49HWkdf4a0kS2iyy/Od0e8pp1LFjIS//6
nJfSt5xEobO+cZkC0XMzSHK9ijwFnlHI1y4kBhLMAh7K8k//QptgSK7dvCaK5ajxOBOrUdjZz5bv
ZRUhV8xhTN2QRimEO9uwaJfAV2Xv5qF8c/oZocYxH7EnC/YSVXkerKXtYmK9CJcZrNECjMqaZVDK
a3V7kOzWV6UZw45cXpIuhxhoZcSAxuVdcft1UkpN9wHHddM4FMLrdmOcfpmdm5xdsKf1ZA3k51in
bstWtwCnSjRDBiHBA/IahIxZZNswGjCaOs54wuhCFac/EJWaffOUJHl4TDWRR6Nn0c4Vl5pdmCSI
b899iKdh0GVHe0iKjYmqtnYgYOSwC09dU2wzEXAvjmze7J0t4E0qOP5R0L1koQ08b7lWbsvB7aP/
7XOh5I3otzUTV94XXVv62wq3wSWZ84SKgAZERpkWd8wKfY3IDFoj8sAtmOG4B/jcMt3lMAZg+SUt
Uiqfx8S7H8HDdxxzv5jB5Jvcx4jopy1pnyAYjkNt0OQXWJdujDsk4JDPU5YrFUXLAhcPMQe9i8eo
/uHn9IAzYn3J3WY8e3ivN+lzRIngEyWC/rXAY1AKoz8lPgNBETFbchiJr2Ro6f0Uh9P9UJNxkpSn
bQJPkuPEBlVvtT0wpsn6CC3Wdu8st9znqQQUPaQ5HWc2sd6IlvptlSzHFeVecbwMjzYK73b0aojL
2TA8KtflGGWZwSGS0FxmowA0TcOWlOIh8OpibfuMbhqYxbB0qw/Ld+DJ1MtqndCf4aZ9emfhE6O8
AXShtDNil1U4M53xbMyeof+S9cmvxgwqOBo8Q4tnC1iyqGSJT8TNd533saAU1VDWj84x5FY4Fu4L
O4/fR6fe3j5PTz1TBDuyjlKkzVuTN/sSdy/NouVnM4X2xiepcc7rVh7sCQOMPbsvlek27w5z/mMV
Q2LowkK/l9bsbsaQvNXtq15qrsFVjysBBXWn8xCSc4Z/+2iW3JtVPzXvSkKuBc3+XTsWfw9Io2le
pntAPxFSDpH8YXxqr6lM9P3tQegqxjwx+scE6zhyZWl9tUaDeSB3X8IOsgVHtXin6dF96Bi3c/Z4
q1vDexP4r6lPSC8MUrotpYD2Q7h8NMVAeqJ4LA+NU3DpuG3Kds6ZHqOsMda2K6f1NE/lBu9Xy0ut
a6hSybTqExObG/mFk5pZgTKASEcTt/VBF9nvvOlMEuRV9eb3KbONWCO2OTNVHgLTmec5/Y59Q7ui
YSb+7sNnP+0PIU2obyPNdpT3EZaSYf2iKKM8FiM2ehxc6MnmVWvD5YdQ3EYsOeKR0zO2v7ElxZGN
W0iDVF4ntAuv/FY/EsjpzqNVBr9FCrxFa6xEW0vTdd3U1VvDgKOjquyeDAWmr1FcpV88MZmyX2La
ygjJsjQk8GqmNjk2Y6fvC34Lqab80Iq2uLtd6bH0xDkudmpi1DXxb/ircasrnrIi6y7Cbi63Z5bC
tGeYNZMbRTROhDCdgzm6Pxhj5ryrMds3c5l/Dz46W0BP+bXPxs96rKY7xqJo365QR+W5FPYsD3MP
0i9BR6c0m7pdTn1ru+ZN5idZ+4D3ad1hrcC9D+MpDuT0KNy5ot+PaVsg0k1QYhYpJgbadsDeM+gL
8WEjVlLAY65VZeEH12wlggawV9F94ruSm1Fr9xT4Yfni+8gWsvZ+hIuUgFRZ3TEg6rBe+3JXpa7J
6GOafnqZ3HpzNH/6fo8jKotAfngC4JJZQix3pva5zWtW0HqOf45hvPEqJX8bST2mO6MH6M72zDuV
VbtlIYs+MUCGOMwjYnad6T92ExkGd3y3/FC81q4ZM0DkRmBHpv3qBvU/T29fZcLJkNRlq1jqoH6W
I4szUPAPR+h5XwchlpXlad2MH30DtjWxhz/aNedrD/ot7InPUNaK/S3x2eA6KMCuzFNCsERUZBMy
K40ndBPkXVP+9HPG91g8ohdnqYZmSjIdQtNTTzP4aMYwhCIdMQ8vxd51Q+cPUcLvkmHye1FM/Qbz
Tn6fheySYh/rOtXGzHGmNPkY4oZ4WZ+8OvH4aaakULk+vC9be4+1Z9e/B1kymgmggczlAfEHsoVO
Fdg9l2W5zJBI3TRYapH0aVKS9qJ5COmXGkMoULO9CZVhbcXYD/c0unxmcTgfnVm3F2dWG0sm1VvF
yp4nzmsv5fCcc80XwmnvYyMsyH571pE3EfFU1yu3jZnSvK47sNmOBKLUt89lnb1YtWi3iZh/ZHZJ
Es+zOdeAoXzShrY2Tdcbh3Cu+nf+zUfaOCB8ai6MhlHxulZzsJ5a9K3JrziiAfJ8B5gNDEyvUy3k
h2DCT3XRWJsW8VK9z8LI3NVO0CGYRgeBlHRAZgLjIwfnUPR0TXJ/LbdGmwJIs9FlsNXre6bCHBhp
J187KZy8kmrc52Zy/JUuC3nKIC+DZC/VqU278Ih6NO9F5l6S1Iw+af+EcpMZ35FlMKNLRs6u4WRs
Jlbkn3r85YwDM9hBVBdhOOW6aHqLCo3ubTQgYXtl7t4lnf7RNFbznIVVdQoWfVN6jfvlfY5lFe51
61ovg2VnZ7/NraeCmyeUFQ1noynE6zyrr6SyNkZUtitJh/t2DuzwaNmyABqSJFAnEea8sm5BFEMF
Shqf01nrZXvGItzEzHC6wyqDrhCXas/0q7w43dIr6xgXePLRlnlx9VQ1QOq8lgjUP3/B1s42IrRf
JF3MG89P9ZeOkx1uZGPvDlF29MrlVTHFc53G4mimWUW5DnNci6IE0bvjUzSPxtVq+/3tmSt7smdZ
oi+6oGGcANaCFYbjpWLxKwXT2bgAnnP++lv4EJAEtPoasMTOhGZo71BFVF/blkFGXc+vesR4YXmx
8+n3sNiT6U4O3oShUhsXYTr5eZr0YiUyqbyb/+dDU+6V0f1mkvEwJAHGQoPynj6ex7NRTndZZCWv
sTGps4F9Di5s4t9Paeffc1VCZ2utUq/wbP0e3cxcJ5EzHxhTJc9Zfmwa7Z2aSapTaBrPGgz7gQYT
FFJpz9eySC8F1Xzc7+BgzgGlz2mXzTs7AjlwO0zrvGvPQWYfh0ED67EMDDBx/NDl2B5G6dMmQOtq
6V2zgWNVtfyG+J8MUC1ssOphmwyvuTl1F8QL76pblXOu6N23Jor2uT/NwDes6sjQGLZ1rSmeoyzi
0rq1f+Lbvabm8B5zqHqzx1CsggGqQlBXn8vk8SuOIOs4ySC3k6ZxYiGv7/htsotTDf2qRV84GcPU
gvwqfqLw3rdZbD8OaejtUuSxTaUTc995YC/cAfJ7K/WpcGr9Jk209DCP1vlymfQaWIkd1yP0Q/fb
hN68HOGHRyz2+dlha78OIivehKXet32z/ObBa0gwmpt2Fv0Mlh2lMR7oTbO3ZUwQ1XsUolarpu97
+DF06nV+RL0gbOJ2suKHuV/m94GxMe25ezUCQjS6jLnVBShKM0gWwfq3iwryh64Wz45iyiJjY763
jTjbDJiwD6E/BruM2QcjfP2VDwyBuib/g0bDVM1S+d3gsVuyZfxUUx6/oTcH8oPXg3UXLNizdLOz
k5fTqhOhOhpmVh60Z5F0GjrsYrMxzKvYHsXBiUARqjJ7dwsTiQW9nt5S7vmy9b9NbhZmFObPlUru
G6XNjUMM6D62RUsVYkRXTkkhc26Fcm/RyHVvd8yyZP+Zl+QE+yDPzqOyaGBuuYfF4YcbqoEfOMD1
bWxKq9IXmlUojXZpzahFXzzYidut+RGYP9FvAtf+ix9KvIYtrIW0CB+rJLUooB6yLQKW9ZTXifnE
BdwAOG2ZjDoOBz+nubtZxfMiauDBUYkiZ7pVACwF+6gy+z33D2xRHfVmYik6q2Lu8mUzHUMM+Ht2
HMHK8u1saxYwoVO+cm68sTlzVr4aEk9W0A6vI4iZOu3Ekb0JFDUHnuOcRIIs53J3059RC21g7Nz6
bKbGJYvs9OqlMFqMyaHzLuaunGaU0KcZxQd5q8/UTRwtMzcegnC2ViPdlJcMNewd2kmdwIBqKcrJ
4vzaeiK70gtI8tSNHm6fylMLO20O8qnKpiuZ1ZcwNtVLb7YW9lL/vY8bSY38ez/uR6STpyQuEYBl
be/7cYmRUvvllegkyjq0ESUHYTUTeG2KfWiw1SEwaTOu+CEkE9+kdH+4squfkorVXue5/DZra02x
RvicTgrsXUuMJox/JF3v72pXFoc2bMf3Fl9SUoz+Os+d7GgYjn5OXd6wjD8Onh+C5SjdEOkvF5SV
BMUzrwaiVEMjIU6YVTh9t91y3BU/xtAKcWoEwYFQOCHLOL2bevY5ZeMpqvdKiqGwFdN9WGCxU/a5
i0ZaJHteCTobxneCJ/MqwU/BgEmN7+xZMFIGDSAqsbGrMH3kDFFshqLxt7KUzcFFwFi0g/Bye4hH
wfellGTjh+26cVr1cntIkXYneyHh5eP7kGOGqpMw2VP5TbZF+kRwYOUHUZdddMDt2ClwwFCVROF3
GwHRDyDk5bmufqBUPbQi+CDueeAs3rO1YilIOo6vXudl1+KHPbHcJd0Cm5JeuaPZXGJIyUAkZ322
n6i65y87pS/tzKDG5yTQQxnjLmVdAwoTUOwdzupx/kKoFPAQam0SYt2mV+a3nxrTKe4WBEvVVGfb
gCMThyYe8sERxxbTXtFa1mXSHDPLTNXsTYxkj8nW5T3JuW0cssdOOu0l6f27UFJiZXclJrOcgbOB
qUUpvNltVYNVR/j2NRda2tNTl8bsrj1mVIiY/pOn27WfhT+0UP5bV6oKGG5l4REtg7d5dIvdG4f8
gnRLRlAY7HdPUBM+EwXh4X0Y1emrSy96b5nDpYavvipzbd03oaOOtVd8UFJp3eNjOdPeXR9FJ4tX
VVinYqwTBjL1UjE7VogVSfw9Tqc22Q+eHbzUwzS82MDF7Cb9xRyrvRhuqB85AYOADXxit4GBvJCX
JWGfpL6ogcGrqQeBN6tjBGHCDyi0ig9pCdyBxSM7tK3fsMHgQWoKVFtysiSDKCFNm+TAHghX9Dgi
n5U0n6rBdF+iFoJL4eRfPvXBmL8wpDThcyVmYEZdWn4WVcgAR7m/BWN2WfgVG1GSoYPr7+vCS065
W1oXZCrzkjNquWDHa08DvMa2gL2ALPWpeoy1VGnF5zIM3ls04QMTPOQ+ju9ozg9xQ4ypFvlL0Nrd
ozDoC8gLpvTsQ3Oiql+d4eG3M5gZd9bCs2JqenQ9wJ4oleLN9ES8i2FJ7JrUtd9siV1gnFT2POQW
Ur2nf8Vz9qoqbDp9F88cX/VSjjQ5O3S9xrKDO2313nOuoDrStIpo5Z7GEpFsaqZD7LLSrRA92L2Z
oQClPIn7sTdDzgT6XerSub99Koo0HKmyrw5uVaIZctfMYhOWLdmDdVsNqJrYLO8m2/3pIGmty854
z+t5PAVdPRCfDscHy61C+rlbj8lNh4mIaXJC8nufjWb2xomPEqam3jRxlx6Yx6hVi/HywPSd/q8s
lHeJXd8rLBCtZ4eXgbjWU4ueQaIRXG7X7mYNCJpoWrIThlAX2cVnDM7Vk3S5mApjwXvDQbP9jKHI
hDhZIKoePCuC2xCU9sbIyld7zrj45vyhJpmydRyfNdazXmUc14cwTNkwWOXSsVwdmIphRmxi2PDk
cy+Z4//zEPsNKd+CXiPWqeorzw15vj0YusUMQS4QyWVBC4OVIUFdP2P2tx5VV6YHM4ZJW4UZxL2G
cygGCCBs8+g5j3AqItm0j8nyUOcrau1wIKlablqmqhvLOkeDmX5aBdbGabL6rZxm69SyW0HqFgku
TvBCrQTVJ/IEOqHTUVbn1e66GSv7Pm4EICTpt4feQDacBmPY62lUWyATsNP8wjsVQ+TtrLh+Jm/v
nZG0vbMfRslGJzPgAgnoa041ZFdqb5518uIs6y4VUN6+z4fmBWsIB3kNbsFo9a9cYjNxpmjeVMNY
QS7ArCE9nR9wqZ/8anHBFF86yMPL1N/MoFN3P8RcmIH5KvquvQQp1qu0htZuWOHTNBvqSvuqfJla
rveYoNjfc3UPqYeKa1axGQ9c2/zw637+HCVnUDcQsCWWpxhE7mQ54xFHIliZZRHRh2E595WYauyl
s7Mu3OpD6FY8DMOvYbC6h1mHRBlK3EAdEuyFs+QutVRJnGrKOJ36JNVxl7hOFLwnztjvgPqZRzvu
HrjQmOTbJrVqHX5R2QDhtZa3alRWK2Y682no6RsI+mWAHQfOebw9jFdUH+BBjFbLVYSdB4gvjS6p
DSlhoImjGWBZ20O9xmgsPmU9H/JZyMdaEhwoy2NZCvnLCUN8xV0yPg2qvmN34B+GmKbspEyTV8aB
/jVe7OQUe5/chr215/jg9wMfpzaaXiqiU44c1SQw94IEL6Soun0xjcz4bao465AjT6yvWTI4K94X
/dFCUDmprgddbPtP+KYBraSRc7g9xezVbxTR3IfZs+7Gijaqsm9gwXtcK8IwL7iZyy1KKSXZU2bS
C9abFzC4rOgJt0RLhPp57D5zw46fbKX1c8kW2Qjtz0KaJnwBXorQKP756PY5o/cofcvFXrUG9klC
V88i8y/IKP3nPCFxVVOPscmiEXdsIGqEJUuGhQeJMGrHCDGcfiCMPouhGZ/jWg/I6CkBAIlhuRvy
5t7VQD2TbKahQffuq0NF0GqifeeDX4nBWJyUX13rvTZh+Bhzqe8j4DDNbLYP3Uz8hDELx/Y2WIhw
0eh9LylZO1E4tKMwO2YmniezwLyDGhe8OBrvtB3Jk4KScRUmYbMo1ktyoMyOhGybk21awQnwunAG
CJd9sfHaLvhq3QRvfCU/+sSlkqCVvwaF8mt1Gc4XGwNWnZnGExJytTbnIv3EuPgeMpw8FzPfYuA0
fpQt9oTSN8JH1k/s9ikxvgy7ERolowJoa9GCXIuejakkfjP76mQPeb2ZlT9vhkrFd7eHuGPAUUfi
66bgRvgsLSOEut2BgmOJPNbhQ8vqdUiNEYAw+ivz9N7bBpIxszDonWfShr3aIgUZ1wludujkOLHo
sQhyhro9hU41xh0OeBDavVa1ezMx0J8cw6ViUngHF9l3nTaM8erI5wjEZPLgfZNB8x9bBK61zrwc
/gRcEZY0Wi9cBGVLnN1FHq6dwf7/Jb7/VyW+BHcJYf4fiAtlUfz+2cY/u/bfkQt//9k/yAVFIa9H
G6tUaJTC9ixagf9BLijxn8p2qeQFnAC+iiLd//h35ILrWkQRWW6UEg5hal12bfQ//sMx/5P6Xsmf
FCaYRV7o/wm54KmFqfBvsVKH+QVyvGlT56tck6Dy/xorBUkjfVnG/aHJTGAEAX3QYX1Huh40Pj2B
dHW3H63xJ23Ek2f2gFjLuSVAxUkvTeBJFl7mrGK8VDRHgjpkK2a23ovXe+kpLKrg3NewTrO73luK
cQ15jUtsI2bMmoEqqThJYOlAwPW5h69UH3DQLx3WbQ+UqGScUMyv8TKcJQx8ZQb2iE8GhqJQXwja
r2TRHzMLFJAZDhfHwFGjHsytGwztctSjhUWNeA34IZucfRGFN8L6AspSrSduhZCZqK4HxBA7j/70
1Gf+SzO4G2MuXpo5+hM1ku7T5LsbfIrto8uAK3lsge+ZzTW1MPdWLZGNrpMg3Pvmg+LVF4J9T31Q
f+qs2U/muNUmdmZMiW9weR46lf7pG354yc0afflPGbZiNZa8zEraj7Jyz0iWd3bB65SG/Myhaj7Q
nVm3diK3oasjQQ7FlSPF1rScvec6V7wVH1kf7ENrsIEwodyExS9RJ9um8Y6xycsWaLR/EgHbJHDh
H9ORFLa5oN8H/K2EgcoKhgbMX9VJD57j4HqBFIp7W6+yvqLnJskOJl74ENrOiDVkW5lgP0f5I1Dt
z6Dh38X9jH01wSA65My0ctqvAuZI8vZOMTSOmvmHJedN4jTsQSKiQ5zIj5Kt+bpPnUcCCNQ8CJvJ
p3dMnIDB1PLXRpb85VTv4cTrUGF039aj9550NoViCXd0BnCPOqxPbj0CJAQ2I9G50qpwj+4A1BQM
nXaIm8R6uHYFfjgBnqurG4Rktm4bEuWvKcdqOs06bymZ/6MJ328zdp0IXdeYQTEE03DfEjNedUpb
67ZU700Lr5xz688gM4iON/5LoppiE4eXkMoVnTHPiboBNxiZvCgHpOe0TPEtNT0YvfXTbgDhxMaT
rYMNvgdqGLvKZKS+qX0ZrF2aXZZa0EZxhkTzGDzACULzsw6uOpKPOFJ8uL5dLIHvg4+P+u1cW/RB
mn8q1ZsbzkOPCLwA1Uz/pR7Ddw5b1zTm72vxApnuIwIR4pEVcqaFDJxOKOUOd5ekLvg1qx12biha
QTVSU4zBlW6jqiAKU9hPftvS1PNkksqAD6ggoObIB3AQu8z/zeAjAv9ewaqzimmfOeYfGQCamu3l
wqvTYxYhv+Suex2n9M/IJm1l27wqjV2+u8MyZlkFTsqVYL5b+F54j46r3sJNgLznDLxFOLMyrMn5
W4UFrh2mUB8I596mLSFRLmrCutHE3xPAdLdIK90rnFDXBhfdGpRiXeV3OGLGVSxelE9crKfGOrTm
0wzIqg5RlnOGoLzWHT+FaYV/nIaSnmHH2eAFIX9npRbwDbYbnuKiafoKg3tOkpW2pNoZoZvmUNaE
SnFx8HXpJd/CAs/O2kiZQh18FE00HTr+hMpRL3YjmH3CJ+ErxarCZ7tCqE43mWQ9xYYc00o0EMBD
9/SV/lAp/1+pmHey1u4jPd2x9WQIAAl9qB6KihUo5/C0o24TO06af7PVdDBY1se8YmEpmK2uIR5k
9mIPC2tGrKZYVWYkd01mPXVojOsEB/Qh12Am7YpR7tAw9/Ht5ZrtKmKTMWeWhMWybJovu/T/MFdP
gSBkG0Ko4wK+xCJaBfvSMWg0MsZ9G4qHNJqpgBP2FkUhXvsRHUIsR6liDjQN4i5Gguf3KfWm1l3E
vB25IImB9pvpRfBCIDl4lzA4mzFZVT8Wz4hZ27E1nLU3OyvHSsuNmaR/RJkHuHMpuusj9zoY/AV7
x4VpjtUGSncB7nvyXvEOHUoOz2v6UGjGypuBpGJSrsyc0IevSpa3fEB9CUHGRGaxH4jdrceUuiGL
oV8PyXE9OP6DJQg+intjGT0bQXFnV8HPlKbI0LKoZq2SX12Rse3mr5W6H0NLj92s0nlXVg3KzAT7
N+UUXWgXtda011JEXHoZWAWDslDh8HZZ1pJQ249TA6o89NsnZhHPZtP9Ih722kiS4F4LFFzI8EGl
S94e1oZ/IKQeMZtjdCL3gzMwANHwRtH472OUGC8fWG4LpznWAnLg7YaFqY2cm8EPWho6wCteF1Cj
RY/AEX+TRronU/WluuJP5OT7ZO4+y5q3gWVlv0yDazFHUV8jn4NbhlwS986REAyDQt+AZ2dG5zrx
6/Oog707uvua1X7CVmKEMWhqW17nQV2GwVwHickKHPT2uqa9o4vdLZsjFvzZ/E1y4s2b0T2jbHqc
Bbm1uag/425WKA7cjAwrZSkfMbwoybWM5bvh5oRUrn1+r8Jjf5HkX+aQvjeVeVroIjHpFQ+RszLN
3xx2qQ4OyGAw7VylThauSXE4Do3lfXXnDsj5JebuhkKPwMLw2Yxg0gbJYuOn8uhjOFurti12lkac
yGOTMy0o4Yz8jQotqmkq/iwcQV50P7NUeMv8q7Mfexrn626k6mZZIOVIyUeP6rYyBabhjOqPpWMi
BBtEko1eSc4dmPmwMkwOteDWlVT1Oud0tcsVRszb7ZCLR6w4i35ky+4ribHrUcGLIbhfG6HxAgrp
AykjRTzrEAbIDjeu8whOGB+uGe38jjtlJC4uLjT2b2wbDLd6NpgVriP/IrTF1L/MzE0EnQNFbhuW
5LCWrUtc2RfOsQYEI+s6zebH7Z3ji7LkHUCOCWU5KrBJgcmks4pb3M4pMKKmMwHlxtBkX4N3RiKH
DMv5Krz6SqS8kZxi7Y6q3YxR8GDPQ7RpE/zpEdOZxGKSXHLyauLitzdY9Ym4MPFSk2Ni57rbHkoe
UCFyBquyVhRlsVVKDbZZkr55Hw2gbJOVZNi6ay3niZe8ONhStucWEePvQ03O9NwMvV65Ew6/hiqP
sfdPgqOf11bWgR34Z1STeiS2tNE6v22Oh1PT+NZ2YJJGW8omQjHjuz25kfqimDbZeVWFDS5okLZC
zcPf56aeKabpE1iLi/cpwj+UoLsQfoWM/d++9JtNvVS71oPGxxEUkjaz1BONtv84b//lV715cIMd
/gxUFud7gAx4UgbWPkkz61pOwwwQH64Shrt7R07uLtX07PpeQ4YBD9TaEPrs2423IzUuvcE+zCre
jtq5Wnlk7c1YgjNPg4ioHVW864S59T63ATE7Ld7HYrEC3wy+I62qbuNn2CeWLzAsc9Zt3BjsvFGf
59YiBtYt0YPl78kB2k+D+RhDvLy50qPiSswBwo4d2is5WeGdku1d1UXdGg4mqK0ctAda+p1R2uZe
LNZ2L+sksRuxjaTDnBZRHkPWc+D+xqMTPOtZsAHz+59l2fR3kTL7u/kxi+S1qgUei8yjT8UKX2X0
A1+rPIkAKQ6T7zGjmHdbN7xhPA2ntO3BE6xvHzJfYosjsz+3Z3GVAc/v1Lyy5uT5ZklOrGY83T7K
sM8UKjwrSQwmKWP8q7b6LAxmVQR9mNV38kOZUu9KCD+nmzeb2TWh6n89Z2oOnbigS3nxapvxiGPt
74dOihVRpewdMQlB1q3sk2UEiLBZhKFr0PGGbQ6J+tEjsEI1YF32RCoThwL6pa13eWYPMccpP8Tl
QalHtek9glC3B718+e/ToXoTMT1OsmzVloMKDqi8XZKHrbW1hwVdr2SPgwxsJz2v4yYt4uFOBpFa
CZuYzdSEVwwS7tnyfPdc54X8+xGMBLVxWgNYzfK523/SYXPHZXrCL+Rsb58Ryz+CIMDF21TjutPm
xRL/xd55LEmObOn5XbjHNWhBI7nIkJlZWldvYNVdXQACWoun53dOVFdkJ/vO2HA9Gzd3wIEAEBDu
R/yf9zKeL9OfDQfbLGb3laQUrEWeSb5eHAPVicbpcW5n/+VqGC8uG6PwzZ3fZ0NvvBpK77GaCetr
nbl4bEX9zugrMuOIfT9p09vSV06ZgnWYGZs1s2kjlX+xXvQbopfzVKBKYJVIxEWAz0i9m39rtuRE
yGr+Fh8H+sr58rUcg/JTM0beoagYIOQVKrBkfu+ckaudBv6HJ/aFN9dp+VPRO0tm489m667vhAQO
cLOEkYM14akIVBEZNolD3Xgeyr462TG6qumPDOj8HtPqB+SxmDiQxJ9Na03ePV+v/5/fd60QZiyh
7Y75zFoQrS5KD0Mznvtg+eht7asuYDDJRNDJ8u8M9u0e8NDopw+xtZ3+499+pn8lhgrXJzLWt11c
K1H47KcZ/BtutgHpKFbmiTJh7Mfow1KsQB5dhEtc80xqZ3KVtftvtdH/RG0UyxPKef+R7avA1f69
/pvhS7f5S2vURDbU5aGNPAeZOCxfvwxflhn9y8TQHZBaTMx7ZPJLVY2vH+uWhdYodzdbmpGIOj7R
GvX/hSyXHYU+wd9OwE7+x//5X38s/zP5s/755PTP2k+fJA7j748SQZRhGKD0FRA96OEskPvtqZ4a
D74ZGxsAmi4l6TfBgTH3BVaFX7XrsmapC3R3efvfzVrXXv/PuiVGMYpQkfbuyXrZnza1qC3ydeww
meFCRG8IDcQn3uNUT6dgwL0vaIc+ReUDZOCyY6CPDUwWou/4s2iQkkAERDt1FSnKov1YPWiv4u9d
n+zu1ue2J60t5P7cdSMgYIa3xCz/9TPPfnXW7Mnbaq0963M9st4I0OWOFmhWv46rsvrPkNTJYSiG
+yboplMfV90D+n3dg+n6BLsTiQqWTZdqEfj939p57XUPumZLgULhm4duyda6qEAO8MH6oPVbR21q
cet57S4bPvmBf1r9bFlS1eGxz/2XKZmK2Pua+9uetOZEJNCarX/UBMxFCSC3hEyG6GA5fhU2IXHk
URBEfl3IGNC/26I+uP6Vt3/x2Z+qzUr//zCxtz0BgkBi/QaPTOeGDTko3GoXF2BivTCYIyWIu1Zv
0roEgNtZjXntqMt0k+t2eksjauIc4Qy80vt01WW6GhLEY+ukBMbJjxQzal5jNsCt0N+89bNn940/
BvNRV1wfDjkibV53Kk0EyhfLeKUjWTezfR4pGeNqkc3WdD8W33R8uSYdjJdShq06dtXxpjbdgNQd
gi1BXUoGGUFtaXfW6kByQJ20xLKmZbUfwoqJb+jwUEkx9iQImvz7jKHG7ByEKJ7JcggPP3uYeXyy
q848kRVXP8SNWKSiHNDHre3wfUVtvPpqL+SvasE04WfNKciOtaTQFcW2ft7WJkTMjB6M6Xekc7jn
BWgFSkSGEF7CLJ1OURecNQtTE5uSQCh0T6pO9nbxyJnD293umZuxVnMIS61qYuGMGfTeK9/4SQTe
0jNf6olVW8RPaDX0RjJmixLTHYoUCI3ZgV2+NkSf/nLxzxd3RejydviBBYLXbgnL8uW2beRyDBM3
rDa1cGWF1hCNehn2uN49yVobgoYAAYYohNabco2IBiPsYe1JNeEqkP/aPmhNf80cjfW8uMFOh9Gr
CNNekM4hWnZtD8scZMC5xmUGvNdS9Ugy2TeMsNDTtYMH9CWCXZM1xt2K3x7ShxwS7vBMEuC4Q2v0
H3d6UPqf4B7YjXFvn3WR/kO3/yo+Ek1ePRTxxks+LxjR9VWCNLA0Cznm9QKLEo6Ni4EXobQsTu41
iVESG6MFU+LsbuTW1NNJ0xx1ndZcgjRstxDJM5LvDJNcPq1FC8I/d5qz1zKLPFgONEiyoiGjM7J+
cHIB2nRS1XbFhMMK8+boTQzqjcmBpqHVGIGnB60RnpBxMyUvNP3MqipyCIdk4cJInipRpGQXIsp+
5wu7xouSL5pOukpOqdZuzXCLmoPLuFIXjWPyNZwWcJf1yC2h08ywKOOjk2wvx18zzzQZ7FPm12cS
DT43bsH7/tfJhgR9cLK/2gtzmzt7MZr97Qyvp+mkkMj8Hl5PM4BMJWAqyTnB21lqU8+3cZv2wZ0m
JC+7+EQiwrozXSYmeuZ6uoGm9l0T/HQBBi1Mqkx3L5K1Ny4ILY/2JT88uV/17qhxD2BvA5bn9PLx
vz7BcgNHooqYOjDv9KGWwnXLV3hpvaPdGbyBHT7xtyLZCgxEXrbt9F+pw3bGhjG9uaXYYgusrhm3
FxMtX9TxaBO7LjEh0+WAgiFf/FESH7UwQ3KTjbadjkQz4EyanGgPJQScgdzzviSYlkGO5FpJjHDX
VAvoP5bF1fqbmESI2COhUgu0rbe7oSZDeU5LtEQ3D9SZxddxQeXvQWtByPQYxEG33HfBe8T70Heq
Qn9Xtxu59GUJxpXvXv8QSTEtDP8jcykPiWnx/dZEU73Br223HeJdFaU83gk0NSIQf97gnfyRWmxr
yEIIDCj0Qe2AiRhY284OEFxw5H4eDLME/HXBcFxnz7MuNfVS7/Wh860DMo/jIbQyhCiww2iRJNZn
EqPRnq152E3JydYiEB2K2zJt1rg+SbaTNdpHV9+ausy5JClKUP6jtly+0MRCya6vVV36ZD/XamjN
kjG5npFwNI5d3+LyI613WXkz2P3i3Zv929r2pz2GBoCeVu6AoErAEnlkXs5VmePa5D4rZCg5yECq
tyreGq4svFZ1PS+V12jKXe7MovMxP5PqP4v4RpcYHKVWdaEWyLwwiJTCYNTMR0Nut9s22pzeOqOX
XXeiq3Sp7mj15ZuV29uEhKPfMDSRdiY7ue0pjdEZtDMPcWQGKKiyyepaxzNaVWaZ1i4ydNRmXs78
Cbf2P66+Is20p25EwjhPzG2fuvmteV397Ncut2286FKfhrG5HoFu9+Qorx2v+whaBDKSOLQxBPDR
B7PCR68XYQttx7Y7Qd4Y+usyXTHKWq1psYV8MrWz1m7banPc2vShgOEsvdwkEBq8VE10EwkBkV0Z
rnxutXpdetvP7af4Ipq7BITITtfq791+Xmu3zk/2eNvXs0N8tsmt35Lxpgizsy0PqyWPrRbbr9qz
JjJJ0Y4PPGhu6WLLt62V0catcD2U7GJv/a6LTAS3CVaSodmty7Omrvi3yxANxBQ+5iaMTn7I0fHC
s31df+Uf14/o9O9av3V/HvGvE9Vj17NAd46XlFavZyV9dHXnXP5ac+uufTwr8e6hwEXN7JznDPlG
3UgKvXgzSjTbDiGj8mjk/nu8sz2ezhGAsQ7yyml6mSZlcOxllObJQCjQIZ+2b8V1YVdh5UdY3+bD
JOPC23pHtrzuUneibV19XahtcyVp1qq2uzkMcIGiEieWM8KaADo9DAV2J9Pw8Nh3GSrF3QUcq9eR
oNw2QbBzkUZgcEu2PJrf2/zeWvp9sLb9eXKR7RytjlAOGUAT1UrevY4lNx1ppygM7sIOHtxKIDgs
VhC20WYiLCa1tC3JNJWam03Biak+OAQUU3oZP0U6qroQnbbDnNbtVnw25s54tGze/6UO8ciTb3Ff
FAy5Mvl+J1LoQvRvjN1kA9MkgO+dnSIIWZCYj+JjGj6QBbeeJpKSHhYpRgR97jNi5UghHB4uMnXR
Wjn195cLY4bOrEwkeyjmIN4e+s4RB4v3uysW/knmQbdCl/lzTyy/hXTDHMLBMjYStHD/GHwoNly7
BopPVnv5snVhCL5HPsehfIm16FG0JLDyM7kpnJZeCU/GVXphtKaFrijQuthh9q7Q0PehQWphF+m5
h+oZ67txkNf1ZRPzwyzv52tVl5pV9mp1L9FxnVMgUkAQGDRnnG9C6PbzzpYMb3QzXaM1L71rHP4M
LESijfRXQXLI06au0GVZC1/QiBYP3ns7kWKMGAdW5Ir/l2BgXXZbobVFLlW0oElNttzP/1drt2KS
e0D/c12mzcESo8+tfa1t49t0Qz0PZ8Zfa3WFbqzbZUnwavBd67ip3pV8WBkbAjj+1TT0E5nqZK+X
9a0K74y/uqZZ5RJNvEYY2uVrqp0KJztlUL3TialqtJGfeF7WcXogCl/oXUHI4MgiSCFHynPPBCNF
sxy+6kQo7AstCHPHizmG58BcUDBMRFpEi7HEDnXnAkaezLG5vsBbIlt/vsj0dURewXJoiN4nST8U
ZjihNk49PzgyRbOkuDXHzU2hHv5arTXto7212cRmcVYT5H8ba/8TY60NygTz5r+31r76c/r2/dtT
W+3PTf4y1gKGMh1HzOtu4PpmRLzhzyhFSyIC/7LOYtIlk8OPXNcLsd+KTfdnWKLjscrDKYCSDkE8
nuX/V6yzlicoqqeeDtOHmxL4th0RnujbgScclyfm2XQgML3qGocv23R3mTrvEPABvUvQHbpLSLTa
ZahUMc8xQYR+G0ci+QiJ8F50rSgj293HuCa+AVLjcvSN+FSROnhA2K0xuvqI8A7Svx2Q1truegIL
lm9WOqHnMvcH0Esw1Ahg3sy+vp8MONKjBRt6CT52ZbweoksMPs2q3hBa550sUnXzpH85rfh2ay/Y
bx2KKNWWXVyMTQ+9kyIEdxnec9e3L/DEfwidxDq1Y4xad4f2uDlPgein35vMbR4s9FiPPCU9uYDd
B88ZPxGTWX92ovnoVMurKIx7IhEwYTnTjJvJuDCvd9vXKZTBu9XrioOXWH8ERpQc4hjB8GwOLIL5
3YfCHMs3Rkh4pJXO+8gew8fRJ0eD8L63pGncDXkJrs42P48Bio7W9hh5xbmOk+ZrXfdvMnN9uTVp
SmBda93Z1YyQLwJ/iNKLYu/2Np+/ejEitdwS/aHdZhKbN+tdlKCsrVv4CahCcjeYyYVVtmfQQfoo
ok67oCfle1j8YtddEA+L8zfeBsprIKXrgDVyzsDRFzZcaJeL3fwYRzCotTnu0qFvgHFUx42wKYgW
330DBec+jGE3O/7jnKO6iqIfav0YnrzXs4mOR4UAQ4v8aEtKwB4K4Q/k774uSCCdjTg5JJcs2EcV
0hcYBdAug0WOAnZ6h6pVf7/F7tGDjYF/FwWagOCeO6+eINTCRC1cGHk1+V93mLmqHlMCYYKokpWk
BgboiTkD4geXDRGLybDeNB1KKs7aofbXRS/9YjXvjCDHoojhbjfxJXuTiAZrkU8daSsk4ZEU82GI
9w1BrswsxRU5TzwH4TqiHV7lAjEsijdNayI0XQ8vgvehnSckqYjSxPjD66b4Jd/K36vMzU89TM2j
fSF1oAhTLAINwfMuvviE7D8uT/y4mVF938wM4IyELK1pcl45CCbNZUISLS/7epudz3kTHvm8nbPO
y5FJkczpyHm8MLLdVbG77S1QZzgek4+RPxNN1jrctoNJyl1pvrLTpSeSzS4PsbVMLzv+xTkjtCDN
GJZNaLzu/dYh4BQErD8jCgJ3NXzDUZ/RFuKZnwsPwEwCciOvPtcZOR5hXaNZ4HxA7mP82o4VegjV
R5N8g309Fd4Ze2K/Jx8foYrksbOM5n5Nu+A4ZzGS6da8fSJpChZz0hnfDAcx4JmsicJEYrOxeIeE
qAFbhnGf46l6RcLXfIpJ4zmGWfnZRlzqZWmD+m1UCzm4eKciTp1XYRm+SF27PMvrCg556XSHJNmM
r2ZhvRzMcPyzHZv6RWDGL7awJu/mwvwuRQn4EbMiQ1NUZPemMdQvM4PwReKJv9oeMdRJmy2HecG3
6fU51rCQAD9/9cGtIwXzWjLHUXciuzjD7kYcXT7zhSazJun6ae+RTnLw+t7ep1M9Hlo/FeRrBfh9
WqY70/IYlxIXvL+UM+bgOP40DO7lw1jWWHkw9UwSVZgD8YD5YJx6glpQnUPb2eFKIIJN/K+9YZEp
X6SF51+L4nJBoyC+78lAbyv+csMnrMmaSXAEF/onQxzvPUA0F9mz4ZCQ1vI4Vsse6y6TP9P/bTUa
oraS8pF3P3YsN0aLxYqMvYbHaOGIwWRMZcRya2utcnwMVrGE1FzXr2JW0bauvzWvPXVh0EXsSVc9
qeqqBSGjY79YSE6xS+2iy5/tcXRQ/XNy+yMSKzJDHy2mltGmpmiZq16rRk01lbbWtJMWt23yQPwN
upoBP1Pd26rbNrdlurWuwDjAcHFkckrOJbr2uvCfj8DQ49IO15/TvTypXjfTX7lWnehCbDqiB7eD
f7Lr24Hp6usaXfik/ew8dfWCPX23BF23u+331g+49fvVQ2Xt+U9dT/B26rdNtPa8uy58cnb//siu
Wz7ZvV6CIBHnwu0Im2ay915P6HJnG1xp3b8Wrt/2JhpZv/5w3UhX6UKtNZF73xRed+IV+DXxJniy
ssG11+L64IAmgn6QXPLzgUl2Z8fIxtSVtSMBnzDYlMAiNJ7elobFJH/FqH8BubftlirkdtGlt1UD
PrQTSgwPz5Zr05ONdQ+3tde99MAaC/ghv/YYp+3dpcHZtqBS/zibh4vokUL9Yf6jVaNlZnltrxnp
ZCl4qv2ThVWcC6/687WLrtDtYkjQx8WcX8d5FvEeQLLgISmj2iJleePVj62mCCO08bEJqINTa+pT
dEanR46uuOztEoHc7VUWxQt8Sp53fUQbfRU0sJUG2+b61o9dtPG5yvnPGANX9yhd7/p++jPo/+RN
7t6hqPRbAS4KKdUAl+AmxSrWXC1ITEXn7x+at366Gf8G2qFE62PuGM/L0hAS2wf3bkM0qrn8XokF
oet67EDRhqqk68xf49J/X8d85jO/FwQG7w71ZanLTZvtMuxcf6jO6/wkDg6WKcFwASKz8QLgakwS
hBWl6KVA7yEhfKyckrNbE1Aq88RI5omou0y8yiiaYSNyNKzvwSWnj1rMNcKMycrXvCYQn7yGLqwe
+8LHlCN/qTontAiIcrXnODhPYg1YfhVjZvxoLG9GRqoBBx3FTFkJe31DtGz2uDobceAGeJIFZWq/
QCOkWAR9vVX3ZDKT2FYZIpHok54zkeBwN0A63gNYcB7QFnAeCHDt0LK+EJ+qbpbOLhlBw5r3p/ar
1fgvO0YkfM74q0gjLS0XNHyTFkSj5ygkEhsZ7+bUj+9N5+CJVyAyUgu97cfAnRvGxiFDP9VvFe/Q
1UPjw9J2yJRPZfliT+QQiv2pYt4C2We0+WIZP2uRj5ecOcFLEmem63/And0OZ8JJih0DgHWn11/l
SOcBFSyYUOqWMsX4eXVWxYVzxoQzn9RDpS6Nq8IslqCfOpPFVjE0YJin/iBb3UVtHJbko3fEg2Qo
Tw1iRojKpXxSJGsarjundImXr6wjqtiY1qGM4Gwi2WrbmfY6wQ4Fu/PLtXvz+T5btiJzvie1A+yE
vA2JpUeTIjn2jAILVIiw4qrP5knbD9IMMeEUfEwmL5dnYpnqHNNTxgJ6AQ4+o7kg95Sent5wpdqe
rv+DrAnje5cQz3t1nesJa+1W6LIhN+zDHDpf4l8KvMwf8XMMNkaVmywvRsbpbhr6lmx17h69hbR2
K/QaaJOvCcPVCwnUYqZUtdbk7+Kt2lwL8+ucJAWgCPPNkM0eFkxxGF6rjoug+BR6BHaK5emZ8/BZ
s+7RsnKS+DTAIuFlhpfuVqgLV5uJHbYnbouHcHYwBuaz/Sea492hEvVSLVBIaBBl4v/q2zY+E4B9
Iob4BxRZ93BTgdbwA72SuuzWHIrqobc76z72XP80ej6KjGC9UE6xyckPukd/9O27pbk0e2LLsTsm
nkiF8s3TE3J5pJGp6PezSdh1pcq+VoIwmG3ABSsklhYBhCO5Ypih7NdhjAfMngKfCCjXvttWG/Zf
aqI35FxeJNnlw4zQOvJeTXGwOuLM9WBHAF0bCDde6KHtXyMrro+CQVJHNZGttmFVndskeRxJU+qQ
Xjvr3TE4JfT2tPigMRPXf1qCQ243Q4BQwYP7vloqkANxYu4XmRu5xTf0Ip2HqKu8R3LCvEeyVo5G
O+Q7r+47rJ3yVYvm7KFoSFFB1tsXge+McPwpHT+NIv2diAh4i3zHXTul5DHalvciE7HwTWTDBxEQ
D/rmbZsTxeBuiIszOERmXATH1xbp8U5EyPHsFRDnajBxm52DMsnOyC/dOxd7ZEIwE/CvxldROXdj
iT/RthXXoh7LpzYSOfRKhNEJAG0FOUlowC/nJPmtzFRH45OD9G6FxnpRIvgbwIsILx3PUtd9mP2T
w7QXfR/ZO2GqMleLw73+zryRqdyaL0qU3ZMAifcSrXdrIKbD9+t92RNcdXNNpRYi8Rlq8Y3qxqvH
6eqFEln5rh8+pCPvmo1Uvlik5y8iQt+7v28uiQh2n1iPiAEEIle/iCo/IegfPZGyT0rCi0cCvu9M
8iUPemCop/SnMbdf1FEt+lfzwSQt8c74QTBp/Qg/64vVJzAJkdKPRVN/CsniWEgrTORNqUWlIvy9
+acrqvxhh4u5J7QfWclz93CpsWMjE4dPQApk7gds1mAAfNH7D9D9F/3/S0rce8UL5YA7dyAxRzrw
9N7nkAOEIDBc8JNNZryfhC5gCmdAzy0V9oC54DNHTgHvohRTiedowsiCiDavmXX7jDDNpwQvEpNt
yAb41bk8fv5pILj9sOZY/p0gW19ehopAYuAI4cDXQa9OqS5aYrVEToykkXIm3k4d4VoLFe5wWxiJ
x9zoV1BKJpJx0tmWV6/WboV282/balv3CpQsPTVEnWnnJ/20SlhyfvB8/8d1W11WXub7rDJzZDD+
yEnuOtRFgWm6HhLkZ10DTsXlPX7z7WW0Wfm7tYsR+pjfIWsoPM7KhuogJjRjPTqxQ9qtuZAQEv2e
zOWnrVlRRyzmcD8uE0jJbTK45Vof7gDJqWN1KkMRXEeZAMA1svkViQxInMGZRE55Lovuj3jpcZQ1
0W9krKF9vGJTiifiltyeXFEMqYiXmZBE5gmmyAZcxLqcFmGN9AK7GYQ/EgjsJhYmSSV0kgBMySa8
ElvIJZiYxqM1QTPJjUddPwvnxBfiCbrO8fvWGj/6QplxhYuSCSGlFVZKJdQUMbl8SwGpVEJUSYSt
QiSAdz9s8FZ0ZU+45QKJpRcmy7gh8HARTksHsEX3ylXjVs8892UkXBfIdAyz5OcGoC+p0F9m4cB4
QoQpV9gwplBioEeSqhBtX1shyFTCkiGVc/s0g5fRk1iVONPDnmmEQsPshweC8fqb0IdR0wutJhZu
TSAEm1FYNnq0GzaFTTg3pRBvAhQXTpZQcDxwOHpUoxBy0otvP85CzfGEn3O9OsLUIefQeTMJZ6cS
4o7uckUmZVo8+9MqXJ5aCD25sHqIHb5umdZIwwxC9OmV7QPkR/doCvenFAKQLSygTahArlwZC1BQ
KMQgLIP1PcqT5dESnhBy13rurpCGMmEOTUIfysAQ6Q7nxit3kwejKF0b/1Vdwy3SQ/RAGdnCNCKZ
tDj0wjmyRBFUV5rk+QgLaRMqUi58JNsMvI8byCTd66YUJbnFRiEr6W2nG7pgl7BG2+9cExJTKkwm
PfwKqULI0fWnDK1VSwhOawvLKQ2gOl0SDKyR8LqqEVessJ9ISGmPTJQTiFHIIiXCiNIeCF/fe75x
+WJkCEG6wpRqhC7VC2cqEXKVJO/FwqAahUaVCpcqFeuohYhiJMwq3U+JI24RnhWjLftwSWBcWUK7
WocQ06bsxwOFdZmRKCuIBDsYAZysRYhZnbCztEcCTisRrlYvhK28gbXFxMB6jZm4hCTB+XQguXph
cyVK6RJeVyDkLlMYXroP1NWZtnvhb0QlRvjeYH5VQv8qhAOmPUZkfsD+9d9IK3f2F+GGlUIQ80ij
vP7KwjtAKGOFAMkqIY8hPNC8CnpoZLqLaDr7winTDqawywKhmA3CM+MTEV97BeDHhXk2jdDPIuGg
5UJE23zYaKS7FX8UPw9I6GmLcNSQYalfFsJWy7vZ+h27pp41ErlE+wqJLRYmG55HcpmE01Yaj3o8
lhDcoIkOr5BAMF+MwneLlfTmftYOBK2uO3TXoMEJF46kfOSgElhxtVDjJvBxmO677wzJMUXOsOWC
BMqcKby5UshzmzDoJqHR9WDpCuHToVBm7Aph1rXcn48Vxwj9FaKdMSTvrnuL0vdNKNQ74d/hzcof
A2HicTNFJOnDyQv5s7RrLgy9Umh6nnD1aiHskdLovauFuqddKkB8FcbZb66w+Rqh9NmWOz/mKHoe
bGH4mcD8tCtPz4dROH+YVvLjwCPx0AoFcBYeIAmV/e8OYfaunLEj1EB/gB9oCUmQwZNx2oQuGAhn
sBLiIHJzezOCQXgRGmGyL5RNKJTCQXmFQi50QRjq5fGBGoIYzD65wjlcAIE82MI+XIhG2dnCQ9wQ
CpQLuQkpcZws6+0i9EQkV/MDWqiPi5AVZ2EsarcV7GIt/EVD4L1IWqEiJXTGZYTTOMaoVW2gG/Vc
oib6Yk5QHQPhO5KIS8i2CfPRCggNyTDb/GFNL/UCtczkUN3ZureTUCOJfl5Pg5AkUZFgTigXJibh
MsRd9Vss5MlQGJSBDY0yduFSelk/fLEEVSldsdShKgvFchCeZSBkSwSV63vE8cK3vnAv0wYC5kgA
kR3BxETKM97PwsmsPIiZnrAzGUQOv5fh21WomovwNSchbTrC3GyEvgnscPzczetL3Vc6mD8MdB8/
4F9A+5gE7TPySAa3LfKHHLX3xwTmcxFMaCTkz82HASohza8RhjWxInI8WmgT7LbxKhSSqCWvJt1M
ttceTvLw375xVBwRyF+bP//3//j2vczIa+t54f0x/M3RbaG/8x/5xl/W1fCt+rtz/LrNX85xE+c4
6j2Ba1oWfnNxVf/lHLf8f5meZQWm45KbJDlJv3zl5DiZ5DBJphwTMT8kv+gvCR/3X47veiQ5oxLO
aNX9L0n42IhIPPOVez7ucsmycrzQDt0Q7/1TX3mz1TC94jV97RNpj0YY0gZ5XZ0rtA2xCZv3G6C3
46VwHsuR4QqC0L+FPY+psyCcUQNO8OA5jeIftLaEOKzqR9ig9dgM3lc7HN65TUfy+4SA+jp5NsOV
giCSCBACide9V79FReE1owyy6vFHmx9gNPy+bbw+gst2sLJ0vUM76GuaL39U5BD7bjm8LvLVfJvi
1IHzRLRpHt4V8YjgJLApq3AZuwyuw7DZ2jv5m3bbPhle+dlZjexU/0jm+jCv3akTWW0LtNYRgDKy
/MUy7pIYpjKbwf0lg/mCGHFRII6WBev3ReisXD2CyNzkvCGGbbqEmq/R+pBM3xbUV96WQ30YCaC/
67fu8iKwke6e0IMbkUcnCYAR4Ta7Nfo02fcWB3pFeugx8gDWT3vL7s2TGdanmhCjHQo2h9LtsREV
NbSvhjm9l/sPZgoVJ42G6c6Fe+yFnLmL3fbFBdWGBEsK/DmMGZCcUCDBj+zVOI7t9U1akBm2eK/b
qiTyN/f2g5uEu8yJ3htZVoFwwrY0QQkYjQqeeY7+nt+877kHDoblIcPmFoii9suhtYtv1og+hpOl
CA1H3szrkeShOIQ9fum/woEgCxtkFtpO5oMd1fOLpk2PVgjGyyJel9lMfcz8Ds8zV6AgCAj2SfCb
VUzv/M118SyXIFHdBMzQZJOgsxGhVofr63ZOu8csLH5ccsO4W8qQoGbMskPknteJfWyQU4KmwlSN
YskeY+03QuKWs+PxQgQwfF/kKUCeoo7PBcoB/LHLK8NpEa3Y5j3ig4ToVyaErwWNziwojzwpL8st
+t1KLuPJz4Pfqm2oEEJJmDuDULwzX6XoLexQRPxW4uhE47JiCtZfgNCgw+w3m39cnBeODUYtaWbk
My/M04o2Q0jlR4TyHFjo8QsqmNsBhCFhDZ5zWGDS753OHkjHSh6BvfT1H7kxlA+Xys7v/LSuTq7j
IZpvouaQpfbbCNzPPu2m6l2aforTCAnvVlSGMm/meNK9cSmtO8JQyFxeUELO3jH6JKf4cmjdP7z2
VKWMw8zuNZ/X6phYTXg3wCoseb4DC/171DRE9Sft3Px+DevPERnOd4Ad9mWGe7ADm7MH+vSt7OLv
Ay8wpPQsUltW+4hmkGQZoTu8en8G1fKSRGL2fZnzuxIb092SzdzqGPyQDgFdJjCwo0XSwBQ1zdlo
sUSRKgHP5q7DXo/8/ZcWRN19gIQt1n9kKkaE+rsJDV63DA9dFqFSnoKQ36py3I8FAz6S4RtCw08m
Uk13YWj+xohzXwfV3Ro6R97AO7JtvnPFq7tisK3HfH4zDPU9yDr+2yGYjkYCIx7JWuRIEZA9OzG2
yMqs7cc8m78VIJPqng+2N2aIh/g9Y08T5aYxKyG/T/V8f7HTL02UvjLrsNuDz0IYpOaWy3KUmlzQ
2vuw2pCLQimpuNSHdeiTI9pYy6mJEMkf4/kYGQCc6uJLUlvcYdXiSKDPa6R3UkNU3fv1HmIf1gJ3
Z5loOdqu8S10ynd5kaKAnr2uwIWSlIXRbI6xULbJ+vYyMvD4mGWHAvfB3roMw25BFhZt31M79/XR
9NEvtVMcJfCFzh1Z0GSo7tFBHL2ie51e7Pxh8BFChxZKAk6VIaqM+RPrcSYplehQ9QT0d8UpSszH
2yLtgQyKSRTsdZvrOtnwSdtO026/bsQbXkIgUUAX5getWbPzZjP87w5RigimWydbM+MkkNcTA7g2
tcg7vyRoyf0xTBuaFS0C0qe1j15brkkiVF5DgluYD47hnLzut/7et3PM9DGmzDZ1X2y8qIkkQpM8
tAPjVcoc3tywXmbY5QjRwuoUqplfq1r0TZdjrxCjhYRialGJjUrDK2/LrGGx9lU6Nztj2YK3Fp/R
GUfwPpU34WXr3jkZeXHAJo+kYn6okX4hAiB8tXnbOe2z4ry642vTcCwyqygaL7EJ4E/vR+Y/p6qz
8ofWe+S+yh9SzydtL/k8xOXbfkFoJLHQlaoT8NRhdO8EJpEJXZOU5y63D4PY/TPPYkY9JO8XH4bl
Tpf14hUouhX21/CxLJbkIUQkIe9ByZTZ2bfJZVuW8NuA4wW6YvtYzN4Pkhq8gxH6l9MlAGci6WGL
+JhycX6ZwStiz6G6OIgsXaNBA/uPaPIxOa31MfFBaSEl7aGu91cEaST5bdcwUq1aA6/HLqmJBHfW
4GwQndYOPto9S8QHPC8R9XFx8/maj6JxrxoL7OR5/uC+DbzlvWuWE/zTh9THTJ9hzMRnjpkq96d7
Hs7fTBxxx3Lw77O5LY/4185lhawQahjWvnQTLOExHIHrHeCYMBQHzQ77FX+sP6fFLSZZm3YyEn41
YzQv56E0D5lcEWSylt3WIBKrV6nLmuZQZu2ft0B9rWm0/rNlfBk7/G3mu1t09zas/X7NUG+6bLWx
7lz0UhBzsrgms780pzJi2iv/RiZ+Ry2cGK0k9CC/VPlS6O2AlFP/kLhOc2hN+4e92tNuheVlVjGq
5muW/p7CtDAWcfvdILtKx701S1zVJTmpPAxLsHSE6YvrsGx9n1QmZeoGK3Jn1x66rsNB4049ckg9
2tS3PeFaKffoYC9XCq8jj5/u97qb60/o70jx5Gd0zViOH0N8Msdn/XQ318O5/dStjy6rY+/grkYI
++gS/PZs5b9t6opn+7we6vXndP11gV6zJ6fxpKq9iAbaGIEs+fIC+hkZkL/O8MlOtPqPZ/Jkd0/W
P6nqprfi2UEHpTveBfAS3YKBeev06eOC7e2xXq0lIdnQAqq4dWddEa94ya99yiTL67tauusqr/zI
Q8Ijn3rvA1K1j8kGzBOVYNKw/7naNwzxjPZi70goGeBpFPPeWUQIKEBX+MGwi4AQc9mLtrWwUsL5
utjaL9ZkdeemCAfQLmRmuy1aLXISLnqSTW+be5PP6IH8ThwtyI0fNSRihQ9MmDofoj1+l9dBST7D
BYdDLe/wJ95c4BhPvbvaxxDPxA2/etuknovhPOGHUm+4Fury05qdIzfuXhgHqBNRd1KXdbTutDrF
oEDRvuTnsdewVKtPlorvGRaEe9Ck1hUSGiSO9isByLyMcTDdjRejuB+m5gIdGS21w0IYWTal3xLb
Zx4kT6MW6s2+MBi+w5p9Odhr8XuFSFB0cXj3EeOYu42N9tF4jVSwFpuM7WjXhA2wxZp4YHkcneF7
ORvl/c2fq7W4J1cefoKfzd83dCladVXIKcXkGsXtnAPQlReCnpteBt69AfJv+9vx2fLFRHSG4FH1
r0vRlAHjc/WmlmEJYNVDnFmT6RkpfZkswjCaW5K6+teRef/SLJZ3MDuJatIACJOAkdMaBvdr7Lxb
OjwknoUWNRi68lIsWFskTmBsK4IfrKQmINW29lePbz5AQ8wddB5x4+pxxX623A/2ayKHB0Zvzttr
RwmV0P9Tm9U4/vF/2Tuz5baxbNv+Sv0AKtBv4JVoSIoURUmWuxeEbKfR9z2+/g5AlZdOlSvrnPcT
jpDZEySBjb3XmnPMRIOmN5VlCiR75Wxs70JrnZ9jfT/pZstNN2GCkh9IYZ6htLXoo5QczNJsdMV4
38u0EDYP+db8R/Ba37Ev/Kwi8Pu3X+Jdo327I7a0PzKiWbHnN64RpTZHidCcN5+wBWnWjTiXVnxl
2y+z7dvUsTXHYHmxdsC3T7Pdt/2Z13HpdnW7922HXn/s313dHnz7Ym7PffdSXUEW8Njdb4fgTWqx
XX0DFWwbdztC325cABfB7iVDYnvzUOpp2JOYfjteWWtyJG9bMG2H2tvF7fjetoaZ358H4Bsc4bbJ
YVVYzsQ8UbL7D5uGZNP0RBLQF28TklA2KRfkTvrXsiEd28ZXcyjbKJK97eFvF4P1W4udYPPKbaqA
mxLkd+qQecl1f8b2Xymxc/vEt5GnQ1k1O9t1e5ufbhfftr5apgcjuZ/KLvMHLtN0WHxzsnMmxxl+
BFP/Zm0bouMWhp5z3L7sTdKyXbp997fbBL59dAeGBNiQUWC7Y3vL29Xbc7dLt5/xdsft9d49Ny5e
+lRqGcP+FM70ImpIBVqvb0ce33gKJm+9/rbxS4WBC/sGOq519L7tg9uPZy+voSQVx20fi+lXkSW6
/gZR3zOV2faU31/cnv02VE3l3B6QJ7o3ZdE2lmxXt0ub2uh2dbvtnSrpf/C47SEjeetKUxzftn4d
S4ZtB902dbsx2DrdbzvzdqutFv3i3Z7wy6O2i++vb096e9W31/rPT/3lfklpYqczPyiLnDibnucm
lNpe8Xe33R6y3atus8Dt4u3P9nvcrm6Xtuf9x1etNn/b7SnbA9+91e9ue/eq796JqKiSJBqvARr4
Jk5EmXbQhnrZb8f67c9iadXibCq6243bpdttS56zbNiu153GxbdH3rAMt4f+cs92MdAxKQHBYkhe
92jiCNFP3A6UX66/XdyOq19u3a5vj//18ARgMsWZ06eLQkmPyXH9ne6Lqcr6NVtSk8VT5xtFZSML
o/hmjy/pVGiO3PbyC8MJndapEo/UhYlmWvr6hai1o16DS18Uc/5S6MUBv4X0oiqBfR3UsnbVYHhO
E6KCy2Yi0ipJo2McU3EwjadiSlQ+YEBRr82q8zJTjBchIbe5np8XEVNupE7iRDMmBWvI6z2tpJ0C
NsR/k9q9/8Bvw8mCWQRDROIsOc2ezcO/nV63E+3tz3sIxtsp93Y2vj3yd7dtp+7tZd/e4XePeXsH
nENns93LcsTSb53SrX9+UbjcJCkTpXPKYtt5c51XbhyEtxs3Tcr7+28v96ZoMbrZXUmROwk3JlWb
dXzLLVEkD9sjyRVsfXWqH9/4Ctsh+PuLcQjI1sjK7woRcI5SAlZp59HJRlrxtNZDJxmj76I491LF
D11+HBMd807xOc0z3SeU40DBTtyNeG4c1lF3g9XpHwmLviqNebYm+6IVw2tsEQ5nSbQ729z4YvTG
UzChDkCZ7qzDsxcz9T+MJJc7LTE2uH9gPCzF0mLopiGMaHfDPbdObeSZi+mDuiZ1xn0n9afmqxlG
oFNCZoa1ZHW8BQHTcniA4Q9Wey6bXbx0yPWiciEdrz3Q25cBOqcnhfMs8c98EnIxXaJIQfdLwUez
77+E0SQBPMjR6aNLnKizUeUbqIJRCN/V1lqBD8jpsgWyZrGmcA3BvGb3UqUwAYWSCl/6QRo65I8i
jqq4ZPTaTg/HBbEkeEO9DTKv0Msf+FIedAnR/jJ0e7OSfubSNHtr6ItXRWx5ZnzMTH3eCQpzdVWK
6xAlrxEepgPy6dXj77Vl8Akr3qOVJy6hZLWTmXyrA9AY9ZtmF92ln3Ef2LXsG4nhiyYwvSwvfsBJ
OdIyrHZlBFuYRTKJ3GlxrUvZfmDd913YkXRHPghGXwC9i0r9GkmQfiSUvXJWkERbwNLVKa8tJkyY
oMid0MranS1lHss2KudttKtJsj1kjX4nJYPp59A3feThTD9pItgQgHwQvRWxKzu8RtI+DSlbKCg3
tY6Kp1RozyMqx5Mx17orisJt6vbFXgLNFSK0Pd2ynxPs804qt/FjYvSfoyjZp/kkfShBEwC6UD5I
JekTQrVhLbDkIXUsuC+WpvAJaVwN46MzR7FMfpaxeMWgGE4/4huy69eZKDS3WlLVrSadkBvS1s5C
QVNtSsWX3rqQhkYCawaYg5YEhXJFvOSz8srqk1Wlnin4+IbDhHqKjztRdAYznvfEw+fK8M0cM4sA
8fIOzrx5Bizqa6JKnXX0j7R11KPe5E6FkxU9NdmsODd9uI90pT92Y1fttCPdRcnDrvhFp0nvY+Yq
6r455A86Yi/WufQqbKX5smhkUNlG62WKSTA0bZ62+CHWmO1Zk78l1VQ8N0Oa3BW4/lyzJMxXjRVc
WdTK6bc4ejOe7CW2nsdMOYuRRVigV345huepKdoDoQJk3dNh69XVGdD/EYq4uKZj+gM4zQFoaOUl
TUlzrjMvcxMRIjQ+q738bSEQ4J6RIqWCgHyN09CXFP85UGOG/6auQVIbaJfsRjhSQ0Zfmxwhl60G
+uh16cxqZ2sZ08+MfIpA/1z6agl2OjXbryCpetIbP4ejAPrdqcTvql8lq7e9UorTnT14cvs0V9/R
RUSPCST3HQSMyQ+xS0xGBKBBa5qzsJrOUczxiypMdhJqxHMcQySSxHcMdiiVJUK4TQPEg4krT2CU
dzRZfJhDPXeVVi1JSZvQ0JJNa7eMGCoU1SaRld2w9hKzilyMqrJ/IAz4mU/jvgrmhZDf4lHU6Yly
7OQJgVSTtaaSfbJjzoYDlgnw27PUSM/Y2VwqpYdSpe5ZGMZe19JH1crg6MUXTn+mkWJiqMUx5Hf0
5vq5lBv1ewi5fCg/jUUUuID9ZH8kmRszBmcNJTuBxUUJy9u54fxRNYZPqJUkP5tnb1IZ/JlgXnO0
TiMhlJ4mLeBgqzwi5ANMlLJ6pHsdPa+AXzYYpXxXB5+WhfZRJjwtbz/qq1IDgNoImV09WQ38cD0J
Hsnt9somgHPdd6i4l+rUZGuRHLnvqSF/0IKsR9DHdCEdAT+L3nKGmDkv5SHMQ2Vq5jPzGSTOzU+9
1M0DWmdwZ8Dbg4oYNi3NWcFDkNaxg3Qr6yMf++JY66wIYcL2NDQ5ysNSQQmk4oRBu4r4bBzvg6qr
dxZNZr+iaRPbFTxAVIG7pM+pr8QDR2CPqyCjsOs3JRiiRRBtWk8EZVr2l4pE1J3a0AoK5fCnFHbf
w2XAHq49DqMmjlqJSklvVFRmaepEU87vF4X3OFleDBk+fjGnKcYl7U6bX+u2ki4ZhsgM18n9KEm9
o5PfdaQpR/rpgG400fdZzWDJ0LATOUEbaKBiEgDakxUK0kao939ifDyZdh6i0mJHLWbkOhqDlYqB
1SNs4onKvNvlZbyX+cbcFHfeXkujrwm5f4lVKuBB6dh1TUkkSqjeq9JwXbrkZDcMb4j8vrFi3rc1
xVo7vqcpThRzYs472no0QoPwXjXVyulr64KGO3Y08MKrWohulTk9GrGBNhfPs6OXywEkl33Cs04v
mIC06SRLL5nCtxtSpsf4Y+qOFn+S29HystcgoKsPCzvzp4SJdRz2h3hGsQSUZZAe6yyN71TDfJxm
bU9jLo0IeaR4tAa/z2d75BCvLdtrSUhwlqn/SnebAzTghUo9R72fKeRJKy/pHHWPYYBEVC3VPSZn
aJJ8QwWDS2NPyUkhP4sIB6+pzphp7acwDsdjA9olzheP+HNYYVhiR2I+3cAeD4k836V0lDM0wklo
XGczHhjGseZxhrpTc7tzxoz5+GCkMMwxnFddPnlBTMD0sMTPvQoKds5NZtM1UUdzYa8xYm3oqRIR
KdgvXgLlKtaclnFAXvFVs5fUmUkrcTu19rRomTzZnNbCjwHoJEqqHWLIdbddAftxf8I7SPRQetKl
z/OYin2ojRz1GQaBIW6/LCOEI7g7H6ZZusZtzdeAEB4MOzGSnLv2hVrB57CMLzNKjSmvTqOUEbg4
Se1OA+t+iIfxI1jHgyKK+tih3QSch/E90o6BqEn7saL+aJuzC0iQCXMMAXySrlFfIFpex8kQbE21
PCWaT2U4iyTE46F8EVIwXYKx9m3iuT286Gim51cqbQGghuhHVSznSROBR7+WbyJW/OhYClxGpFM9
LLnsVtozKglrh0hZcqeOE2pmkk6TkuxTV8sdZyU6wX3NIbimTuTt5wH1hRsa1RcLGI7dC4XUVgId
7OhnPqdfUJrAG6IucW6K7kmdNduPjME4TKH1LcrTD0aObBlBDAozmKM+GT9MkxTjORKfUG6SJS5Q
SjZZZXpKFZ9z415IXxEw1vu4ZzY/Syfit8fzuPaqZsn025J5S9gxFWM0xb0fPcVDexJEPx5FENK1
jzriaRmUa5wz7qwIur546JUeIX5+xX2RkOnef7Rm62dTmyTm5qbm2EPNGWrGdGYhs6kjx7SAEiEY
HaMF+ULagySSrrZq1s5sci621OaoErLH4rSXduFkHtXWNs4sLlgz5APV5buJn+qQWaXuS58L+OkA
GezypMY003PryNlQf44ZHYR1ZER/yRecfJSpTnJzTSfZ9rN8/L70+k8IFMMuRgIUJ8iHcv2+y0jj
hLN5SKQ1OTopXbPHKwrYbj4Cc7/I7YBBoz6KtVcY0+9cVtN9kdSNK0cSiYexHHu5to5ADH5aO14J
1rizmQcxq8r2Szt3Ll8k+709MglP5b00rfGOnXyYklx/zBcX0QuN0OiA8e9LMTeXFvP/pStmpCRR
Iz1koeLDTPRRwlaXjgU0HPTiksYTYU7r0oTUxmS2vua5SoNQSzunMjFcybH1Epm1OzMDmILqKRHz
viShSx+6jIgH8oajoE3I+RnPWbF4IW1JFw36x7lWfoglzNzKSFgsIGD0K0PLnQx4BMuGz3VJCE6P
5iCTTaJG0hFbxsjpU1kAhRXNfupREtjCm9j+uzWAngBUcVck117W1hk6FHqryF+LXJxxwiSwUOsU
oTEqi14xhpOKi2A3hEcwYu1pVLvlYmf5MySr74ZljJ9Ly/5UNxlyey37ESeSSSKogtpGVIdJY//K
9EuzJv1mjfjUouyhQap4XWhmd0sBa6DQijVJdfTlCV1SUIcHpUg+Vh2WAPTzhpvD/5gWxE5Id18K
6Np+S8RvUM65J1tU0Qtl+WRGTe3JU+ZHwBAgOCXsOUQHhc28eFheI99kPtDMZeVaCNMIEiXeIUK3
r11GbRxxYmTVHrzAsCuIBZAG4nzUDCqVsIEvQkbEXlXsGrMnKAxtLzzSiSRZQ7Zc0SSSN4SPKucb
XxIjfZiMU26K5osoIZnyJmIVBSeIGvqlEfSczqB+TXWLuBVa2q6PiIQaqXZmnP3vEI8exrTqOPTJ
U5g7is+ZdYYnAl4EWe2nnOVSEtLKh/dpOUbTZE6AhG0ZakQwcpcftBgWRkNbbGpG/AoJUIc8RD3G
PPihS3A2ZCw+GMmytL0zBGEfUZ4FLBPnwG2WEZNUtEAG1VklD1a7z0mMgQQ8H+Y2ecxNUkwjezpy
UKOSD2I2pRMPRQDe1ZrIRDCJtxNVMzwmkMKNAPFWJDC3yQ3qNNkmr5PVOQcceyDRu4z+IdLauwgO
lx/M2Uc50RjmOWnhupX2tojojlhRAMXlaRrbj1b8FOndx6SD4tGHQEtTyx+KBE/UiHKAxHhQxcBs
+PF0a3HTdkJg1a9MFUHIQYnhzYrsj1HVRh5970dFDU1obGOxFzqsFiVJ3b7R0QguSPmBvSGnIx5z
pzSq6o6hN4voZ8Z36dTSbO8xQP4Rj+Y3+vf7dROPidl/Nahy7QIze2kmPGHJ3B2MLtzbeZIDByka
d+w/q0HrD8I+x7YfwushC7szTj/rWkrvgiDkEwjrSWUJstPCpPJ1HNlhQDSQsfCTVgYQV87CIaHC
l75Ek25MQ+JSGEaD14DqUHuMGv3nHIvkpeTbe+iW5iJP8doRKAVVkAIHW5+BSGi058Rae7CmCF2l
W2sQ80Nfl43fEo/okjNW7QpNCT3RJ9nJwk7zf9ri/4m22Obb+ztp8Z965H+UP//hlFmff4v/ojN+
e/6/ZMaCfAOZEFD0u29BoRC9/iUzFuKfaIwtW6yMLhv10y0wQbNIRdBtIkE1xaJNa3LXn0gu65+W
DNOQO01DqOQb/W+QXOq7vAQdKbNBS1QxVJ1EB2395L+KjGelSJVonuSDZKsswHE3/TSWE8QBXyZs
UcmJ9URQmViWGyh/GBSQ2uG5p5QqLz9UJsAtQewxiOAwTw7jeB3xecQPXf1Z4Wjt4usvX/NvclIw
lv1VEr1tLTkSSKL5elRbeZfuUCK7riyLmYw0AdaKSAdr8+oqC1ZnFB9muzq3Q+oRpL4zqPvlWE8w
hFfLZbaGQy1139QcxKZOMhIKoBBBrp4F9zFBAKNmHmeSMseR80bJ4qggx+5BaH+0FUJnlodR8MDL
1Ogg0wBHTlFd15ejCkUlidt4BCYbX6/L7+tjiJnbddUKsUA6aODHsAMUmRIvbfld2FPnOltrvjM3
rQ9ZX7KulP26BVY1+utLjQauT6v35Oq7zqv/uVE1rpF1m9YN3DYY9HQpG54pWGaz4TEvFxLiF4yc
2iseW9IgtFk7xSpeJ4lZFOf+MXBIxeOtU78NUy+2ZHBDBNvkpteQ8hbxVO7Wke+GgNjr9aEkjwes
Kud6TXV+0FMyJfvcYcHp1Axq67N1PA5yHnw12xpRGK8Rl4VbRxVk9HC36klqaA3hvK/ZqjG379eX
UykADu1B1wZmjoSdxuNjzaNJCKMaxdtiHvqpkqAdpj2peqRdn/QSHGp7SAtegPfYtos3rxXBTPzt
o67vR3LhTtjKfjuNDWh3pZ2uQb7kf7Si8rc26R21ZjRePwCvo+NiDFCir1/P+tnXN99uR+NZF6m/
Xl6/wmC9zH2wuHZ26SbpB5lNw0z2UcdhqjYRK/qMlDc1lPdY+ynHcGgQVmRyeSivifqBfCdXjtkd
ujvYJjsTqOp6dX3wqg0mB/MwyyiamUPXzKb0ZPB7wB19X5zW24OlwWEF2Gn5GvMe6+u26eDHVFkA
pG0voXLZhl1W9LGzbpWpKs6fT7UQcddQ7NKRMLIYuBCX1/vq9WW9SueT8WqpHmOcVLpnORv8nKev
W7A+bcx80/6iaJKXIhoc6tkfbIiWyVC+5omys1m66KZwclbkXXVWAVzLpKG+Diyxmj59onz0wQ4l
1o5a9TVt87UQuhr+rkGe4RM1mXgACiksg4q8OLWzuK8bbM1h73RJislLve/BcbqF1Su7mbJsB5Bc
tawPafFZbTNoFXFAwHZCDOMsj9+Rrbt5VBAYF3LASEp0BbhGTnfIftZ72tg9ImBlso/zaW1DpNoD
g9j/BQ39438Uso3pAv/L37ArP7220E5DZoG/2nr+9bQ/LTr4cDiZMqgbnAix2/xi0VH1fwrOVwQQ
rae0P0mWqztHJVNKgQKh8PcXd47xT0M3FI0Tqip0zBj/K3cO3MtfOZa6ZdimpWznbEXmAHofM7SU
S91LbW8+prIBOKFJ52PbhcculFlu9HnBktZwdAv7TGcr6d7Ey1bISFu3Dn9bWVRLGvuQZL18L2Xp
z1++yd+dJ4lT+oWyuW0doUpMLEB+mnxB7/LEQgPzrIg6/dFEklEvpX5PxBgnZEsyjmQqPJZ68GRg
ud0VZdKj8F+9P6aiHHpWII7IrdhLQwWtOKNCZBnJOVh6eyczud5pyhg99EHs53kByZB8Sq0Mvv2X
zV/P4rc4tH9tPilkskUqlMnvz/2/QEKbsEtHCs8ESdPr/tIsJUaOJeHQFhUH7KKrCKoj+xrJ1FDH
L3Mod9dOUU+se6KzFukxI092VxMVcyFHhhRLvJBWp7xQQj7GpWS5RR7kfkxG8HEY2idiU9pTECq7
MqBfp1WyOOdS9vhfPtP6lf/1MwlVx0pmMadjH3z/mVQtDgvcOGjTNKPYN60sHBrAzLLG8NhT1t+J
CDpIyv7hV6llHQLqiyRGRBTX9WDcx1b9Yk1zfSKz2LeTWrno1gc1jjmNJan+ZOLjYZmmQLAIO+/v
N309aP590zl2dI4ojqr36XRFVQR9WJHKjisFy4qUPM3KfszrhiUnpy4RDtGpAGtP1lR6jyVh+lq1
TmeNvkE385DQSKa9gE0KtBBtzZ5T55iCAYUr7dR8hJOUqPfSgG97hjvCSbSIHta+dFeO8inSbfzQ
gt5eEqf2XVCKzGffwMarR8tOIwSMXRIjVJertlfH8GLTMYp8wD3xXhqr8iC0ByPEpZnByzosrBUf
qyBw64AyYy/Z4JpmwsEj077f/pDVKwYz3xvmmleZyvfzVMdHIyZRU2FmBQKFk2BYzl9txLA7Cjef
Bqns7zHzZtR1lQkeZ0B9O1Fwv1ODfNgujelwTRMaNrImtU+aqpYXuQ6OtDz2Vg1oaRzN3WimH3Bc
NU4zoW+XFL0jAKepjwCdWZJK1Y8Zvdgxj9vP6P5pxOOGeYyU6mDkdPv//vdWf7ermprAw6gayDX1
d0sCC3UrwFQsTZIKYVpg4cuwMu8DnHUsTHV0+iq1GN06Isd6iThleySSUs8Ny5CudKDcR2W1723J
UdKGdlqvPI6SSz13IrN+XtwFSqptFPan/7LZ62a9P8JMm4FZWAzJ/P/XUcOUZJFMRqM8LobExMeM
nnAVPNBbwWJn5pZfF2rCDx8SVCqsgi5JexdL6XNrv+L3VE+mHP+0CEk5jJauHducpgK0ayKvqdXN
UR/v/35zld98y6ztNEvAZWZYeD9GDzaerTqdlEeEufVVnlvHmtOv8Zido77sHcsqajcpLEwf+pnY
4/SM+e0lxvR//PsN0VYb6bvvTSN6kXKLzNYY2+H/y2gbzKLj1MSvBF70uU4V/dx8oqhrnstY20Wy
1H/Mhy8YTykQL+k9s1nb6UZVfdi+yrnt/HgeswvFdjgdM3ZNGoeJeqzqoto1rWK4lBnP/Dg4E4sC
7EYujmo8PA2pXl6Ker4bA4UyS6C0TiMACaERnNEmZJ/RKUlvqY9/SQv8NR1wZVz/20elF8+UQhGG
9m8jGZoRdAhyIOPKib/rtA9PI5mY2C014dLmfprb9KdZWo8SAnivonP8NTG1e2UeTE+NtcWvkq5H
tLw0oDHUk4qPZICfA8/JLiSXflC4+/vfxvz3E7kQTC44Z/BPsEb/6z6tVIkcS9qgPgJHslhOxsOe
QXq/iP57NVPTgzRG/GoWs2IVqeH1Qi5PORGxxxaNTJ8aVyVa0NuXE+XfwTorUZpiUi2/6jJmQk7A
I0Oolh4hPz+Mi8ZqlOiho6V/MqERkLupNUAYgaIUvMOhbzEA2vBpc4pzfiNr9CgUkZ/7fM7PMjII
G7CSUKenVFatc5cSDghDSmGpLlgdD36xWMOltmicSoP1kExL58qFei3a0PgpsR4r4kp5lHpxpyV9
eFcmyrNih9oL6pFmp6ilfme0Jb7QfLoPTE26yyPQ3+uHoss7+H//vevrWPHumBCInPgaqIqQJflu
CEyyEOfybCuPtl1lZHQsw9McLeVpAWxKQrE5PUk2UUwx84vzPC/9Lhrno1nONoCWHOWHrAd+3+p3
KF72eiFdepq9jqHDSEzkcCBTLHJDi/ZKFb6wAHYCAjf9Coqwa2qQ+APC4w+0iJ/DwrT9IUkeUqkw
P1gWjIxCPS1ar95bZUWJdg7GezXV/WVMD5VVZs+IJGkfdYDlaNshLUQMNSbwT3IjtY8qEbP/ZQ9V
/lqRWedqggRXzOmyzvdlvI+OlSa1x0CmA56oik84nmJioKPPKYTzE5Qf3bVMaa1GNLUTxHmOcqjb
Afkad6kORXMOkCdp1XxfaGJ2//43NN9PW0zZYExj4QDuWLYgiv312Mm7UCWWHuv8CHL4hOG1vdqG
UdA+ewlQpZ0bIZ0nKBw7hDvkB5pZsSfE0QBqXklQ59l9Ky0dDuSIG7tOlbT7xlqd4v0gn+fAvl9U
wuNCCsl7nWwmeklpDEVoSd2uj2bgfBAidfkJuPZocl6kaUj1vzL1Qyq6V6nIxiN5LQRJx/scCzRU
jiJ0Jlobc73Yu6iGwaqjiTPadefX8B3IACgdyvwuinlUSLGNi1uUDebs1HCi0K588BaTO0Kh0RRl
vqTpa5LOPbw5r8oYmpl7lMzV1Y8p4Y/QzjQW/FWV+3Y4guq10RS2odrCtiO9FB9kiLwLkerf/ySo
uCAn/OXAMvkdOKAIetVVyprvmQYLyCFRx3P4SOervOTSMvi6lBHpV0TCKaWzYdQ/4mDqfLHMFi3q
+M4G6/OhW6TmOEIrJjjjmzU16cWYaZTtVLEsFG+oNzD1PgrRwE8aSYz0sZ+2TmJ+y1pQjSIZAm+2
Rwg1bez3XZpeZeVL19XKUxpML92AvbynOmOnDzKxXJDZO2CcSfM97s19jhR5whJuRE/joJrPeSfd
pRpFPDVRBwSD3jTQSrQ4pGlfxP19MfORBl1hrko1oceE63LGodCVJKE7ZU8izjJ3iZglDaZ9MC3E
nBYe2goa08605mIvN1iT80mnYFeI8QzpZjq/XVL7xynX70QwaV5IovdZiVsP0lj6YJAhk5cpbRSp
EXuRFW4V0lRpDbnwKmtSDmGqPtkAOB+hhZr9uTBhcXZ18gkmenNIsEJODa6TJQUj0ywzexo8xX1E
BTCrRfwQRoB96qQa9oBpEZoYskZTLMFiNAYsxnqKvakxJa5coo6YmPRe6uzz3CjKEXt4u2LzQs/E
vTTQljnblZJ7Teu1NvOBJhinx8CqQkdJ+oQ6LRDLKbBND70CDed0PhRNxOc09Muk92fJYGsyJ+/D
5kGLo9qRU4yhgzZquwmB2C6XwT1MiuXkxvBHopIQLo/tJR8ySmVWMLlNP5OcKPWP+sjew8+b7fEz
/VASwiSaaJbuF7rBRiAPl2Sw4YZ1CdC25bWwishP0sx8nNE2c85QjvACr3oTfG6SaLmCSfP1Mo/d
RmGHSHTJl6q2PNSpmfnQIn/omaoeJ0F7shlgaRDYeCxbeTnxs8UAHsGM27MCHQHKa9amlxh/spdU
VLHlNKtO2WxeKw6Vw1TZ3T3izKYkKKaIIOX3f1gKNWW7aZN7zOSQIUytJfKibS/BHLeXrLHdJe+b
o6VY+Um1Z49yBnrUgPOtXaNdWdoxR2rV3vexQDahW9OjaM2e9EEEeAUfy4TV8mBlKmRHK6r8GDYP
7dESsu6IYm+ce9MdAlZh4XIUspJexuxnmXGATUQIHNDmXGy2OWDKVYbtdD9rQej2cFXcWKWms6uZ
gTMgN3ClyXjozKHfj6h61ptwui9h+6BnS7eDRMrXukJCEWaEXmnotN9R6E6WPH3UedZZkmXgBYtk
fZokPv+wHKrW7nYp+eHXrOvk67zM4xXpYgFCMu74ktoEenOfawR/2lWBOikOAV4Fd12pG+c8Ml97
8NWeIZZDTJrFA0iMep+VbbELDAnBmrWsqZPYdNXG/j5HhEYM2tcpQDM7JG2A9ADPAgJ92OFYSJc7
bQkZa6PuD9Ela3gCf0QlI+y0KAqxthMnjFDpfpiyH3Mehoi7xu4oqcG1JABDqhf9Q1m09w180nuU
jpjn7YYgg6j5mNep+myG6imSZnDZ8l5Qe9gNGpAKid32W7wsP+ZAEvtyyYFgd/ZwxqizYzIGpxM2
66kyXsAptzj9oxRBh7LT7UVct7kMARoP7SShCxHNJYyCCGl2HuzDFEUqpQzmd0OtOwwExIi2Q0kA
liBGLRDXvpy+1rhFs3qKnnUotIFBmXXQls9GNNd+Dk0NykuduvUgyg+j/lAlAmRNrTwwTkVuXyWH
VjVCaiJt4It0ILYzz/G8mDxtmJpDNEh/RJ2iHfsmuIL2oitl9/oLnJ8XaZVYTVZQ7uYYCMIOwndz
98tFVu9c309rTtgW8LRlO7EsIlh1TZFSt2zQ7aKV2A+Myou/BZcZhbXI3hZc9nZdjugEo6t13sXS
oVO/V0Ur/Gm1cveri//2hzQ1Oa6Mo9jCUydGWY8k8x/BmqKqa8yLTBF0bkrHH4M4fxBKzaR6iJ1k
qrSwMJ/VnO7uonEY9qqaQ26U6AvPw+vbzVF8jsAp7Kuu6O+a9U++UoLBYYCB0ensZzUpC7keuAhr
EVRO0wwuR1pjENY/kQIOXpL5g6znu5mPjY+8iOwFu509tZRnfyyyl1APX1BYNHsLfeHOLvLMS1Yv
ZjZnnICiiJTVQYlPouBgWZqBnvgyP6vR6uBXc8S4413RE4k5/NUK/+7qMiaFu0i1QR+nTbxRr6bd
0BYf1ZWPIlawwfZns+bfrjazBNqxTRw7iWqWkfzhXEzC6/+/FI5ryu52PZlKv0G8ByW1eAAy/gy+
LzxKHadkkQlpPzLYuyqkoyZSbbc3ARJB9f8AZz5CYgOnb0jnq4wQysXjcGrqUvKE8ocMsXwcE7hE
smGyph0UFBDmuOvqpUZSXsPA1k3Z62qMctk4ov5Jyktmf+hgYPkh3loPj/XraLf7ZYQ2yVg5odXE
FxSMlS/g/kP4CZw+MmY8IdhB2wxg0EhWHoaECM9KA8zMll5tlURESXB4Rqxw0y47Ar3x0DQfpjbV
XXJ8PMEU52ylM8zGMjpaNef+TFdqjCSvhRT7o1X0brfQBUZQ1RM+MZzVKdvW6pmjZNKzacQpKqiO
cmZYIf5R0OnOWnuiNHR4yznfvD/xaq1N1z+cvo522LT77aZk9d1uj9subbfdHovgDCHhf7z79gpG
RHGwG6QIZiEpdG/P2+7ONzvv7W2qWv5/lJ3XcuPYlm3/5b6jG9jAhonoPg8EvRNl07wgpEwlvN+w
X38HmRVXmXWqq/pGVLDEFCkauLXXmnNMspSn8fDL305vjxF1n22MwtlXNy7uxx+vrlURQQnvxNoI
RG/XT1Fyepr9tFdsESz4P1/l9puP593eyu0uDgpBzY+AAyT1UjZJt8hQuScJR0gJ9oajjwWSW6rv
SRKgbcPIRZ02LwWQfeh5RDDtbzezIEqmS+DlSJKnbICma9juCpc+UOcRihkY8pTlpXT0g26n4Jm9
nhWHRQa8X4lvURLD1NAjuS/6Wu7TQSYFmmdPx8kVPQ6uy5F8+/XtpmMdRP6clzIkrZCjFSZ5Mbff
cBWU5GYTHZIk8+b2uNs/3W5ud3NJHrqGurW9/pHbv8uMIMXbTxWMVHDHibf8eAKVPLppVst+Xk3u
Vgb5FT2jdnmq5r0EA3bN1m6Fn82a7+az3CZYCoJHmUt3RfuJUPdQYqe5/VjkGgZz5iso6m7/cLsZ
bL0i3uJK/Cirq0asJl/5r0ywH4a9nyT9j8f8j+bZDzvgh5d2DNuMjGeXs8+gz9aycwRNBHHdPVPL
dOdrzf4UqiFe//Rh3iySHzc/za4f92++zP/x7u0XH4bK292fsQB//xTKgZ54hBRz44cF9yfu4PbE
+WaG+3jtNk7VRnLJkRa4sUgE25+e1NuDPx728aI3A/DH3b963G0a9vHcXz747Td/esrg1dpqNk+e
WV0a2qfqDy/82Dnokn/aiSsoo8ytr867IE/zfHv7ZqobEGXWHeQijtzettnHFr3d/Wna/ulg/8XA
/fHQjw0dlz0w+p8P6m+278LJ542ZxFsA99T9wzVqve3KZc1CvLue5qD4YGi67QHjLJL2882++NOf
aBMZt8K8wcKnbYkjK/Jd2lI8FQLIxu2maa+8jo/7gQw1H1iBXFSGXa2cWbLCYOe6/dGbB14KI6Qv
ERwyDSeC1Jp1rLvDT47Fbbs0FL5rUZdPUP37XXDNLxLXDTyrZzCsq9sX+Kev//Zvv2yi6oaPuG29
X34M0goPZdx1X90u/OZoMVMsYL2HqQS3NHcufqHaKe67MTiMgUY01yzHhxI+EJhqVly6u3a1ljSy
pHIIuQk6H5ohLhd8TNhaumhVKdVueg/QdUkpuUjE3JwYQZxG9NWf5EWzA7Q1BbhEGe5SNMjYPxyi
wcOrgNN4m43WOmOoe5JDH+8ETrxUbw5ebt3XbiO2NFreYgyUcjpbDtxli1Mw1zymRG3drEpR26e4
i57mRnMoEaynZKiTjV27byUnK6SniMrBqUUrLeZaP8be15pYXrC4iHxHyySiBPl4FlS0xmz9qxe5
+JdEMm+JDfki03BeTUhBOwEKt0RWepdeKcsg/v1AD8Z1MbCg16zpNZ7HrwXC10Oc0IHSdRZPTJgE
tYFnEz2essJPHfIazHLcecb4bWYAvMZF5G2CsA0veBsiZ9kWVgPaeXqRdgmDo3C+Iw+d0Hx13jaQ
6Gwd3XuoizB+cNq53lR98tznlloxHM6WUH+xAkyluyJfTL7Cy9V8MpdDksTi3cDBcBeWdKviCPlI
HZcnL9E/ycmSXGIDSIr5GC752rHsuWAcm+KbVugFWvcRN0+RbOmDXmi+1gcL0Ooui7NzkkCHyuBI
ow/Ln0Auo7W0rLdRTDpZiltSNMtDqZFyCKOqBC87bTq7d6ld+mQXuCFkyZRLYVJ7e6Iba5/t8W12
zDOIO4Bd+PCKYISGIpIfeUmfEtq8jd2acCZZY0YhZsmKjiA2ixc3ZS1mPo3k57ySN4zSXnRia5Rh
tnEwkqmxO6Y2bRziMeqLaDHRydbYZK3hHevSXbhKG6mzA3hMZX/XT129dYxxeoijZiu7a2qg7O6F
GmmhmMh869xNDzgLWna1hIUeFzrNdc6zFYS7ImGImRQhiMBs06l71V2Fsb3lHrO+egl7x9hZZbyr
e+TnHWa1hS7J5mkCpEFuP8nDOGhfu22WWvfTiD06g3+I8jjqD7HxpmkQfrWecQK2bzgls/L8wK7l
zrTlBk+5t5iFS1pxXJ09mtiroHSvvsYwPiee8cL8hgqWFfraMIYVR3d5HtEJ6RPUbTNvioPROI+w
cMUxf50ZOb8o701U0wPWi+DeiK2vZm2Nl3DEtgzM7MQILz9LB5wmtUq/a0pSmqeyfWnGRj6KOj1l
Aqxnq4Mhba5s8C6yT5OWD+A2mSN5ulrODNefXCywgw4/nciAZlu0WKZN3LasT3eIIvRNbI7H3pqY
X+AGgsfJ+rdoDr0xeyshEt4dX/ACfyPRRtP8TBxU85RCyAvEeIFEAzmtvXfz2G9KCJOxzGgVMxU1
MocSKRNQLTFGN7GlI1xXI6q5LIQeGOpHN7LBi2bMDxBbhwcP+k0hgW0J8ChNquTSRHpyULP3aeyB
u1stedm96OalPtMjnPQ5W5qBZR4ovOBZ5yLZGrUJLdDxA6PofJknuIh456z2yRVp1GetxCMoelSP
mlO8T6r4HFVkJ3ZJsTZhzTK666pDPXbdA9KDR9EI+gnchf9dmUxbNLwYzpuXzca5qNxzF8EemByC
EKEAnlWFs2GKhF+ZdrxPszk/Mnb9JvTyyRvbJxVO7jqsnG0p51OSV59LrTnbshk3esCs1Ru/6AoP
BfEi0yrxmmB5HT8a5ruOQQaX5auBLLuYT1qkrZpmVzmd8RRPX2PHNHdlb32F7GZvu6R/UDL5IdOk
2Y4Zc5OraThDJd6zln0i+SPE6zA1u3x6cONaX4EysJGsFfPj0NNhNAs2gAkswGHVmtmJ9mwIfes4
R5Eh3YtMdzkyDjhKRNygLAE55ESEALLs9cMU6rsyata9nD7NkD9XVdiqs0T5virL2lt5zqM+WM0x
LPBSjVCwx6R3N1rACnDSwGMm9KMWNkraIh6OhZ5pJwn8QnXVo2hdWlpmdYffMV+6sdEd8/mtBJd7
79Ku68TwSClnrwamB2M2TJ/NNj2ZAOVJaooePXzVGyNKauhsTUU+zxA9a2bQ3zs6jbDZQ/4z2919
P30jDKR501o8L1U9Y19M2WnpRoJFSgaxcJwr9L0PB3pAaXVPmAPGlazFVXiblGR0E7r5HsRvt7/9
S2ASomOOxXuawBEgFMXPp9LeYBw5upbUtnNLDSVmMlnbgAMGXMQmrngdBI/VKUzGDgXswHHRAfJE
9Z88T1hcIQ9G/uTmyZ0KOojqV8DE4DXcjMXdmMtsTwwVNmDT9FvyIDo4xgfHBnVeqek7UsvzVBoE
EUzxK1xDfLnF9bSd04ueClKEG4pKSq8Gt5Maad1PiB46tZ2poS6OrTZ7Uy8lHFLNWel9rbj0Wtpj
ltoL17J+FFM3vOD5gZJuA1sNsvihzeCYtDHo0zKZL5GXvprRVJ7aHro52RKkxt9rDkNAuyYdiRP9
hrELS3nL2dRTEdLvxkij6IoKe9eX9vBMa4Xdl7iXRSNNvzRDa+/a9rVWGl5pzuubLGEJ79aDdyK4
HfHQLICFpOO5Ge7D6gsvOe8GvgU4RvPnyMYjOemQA7DLE6g6mZMfWLRMA74ZvyqcZ1WmlBeabJZQ
ZZ2FkaafwoxAO3JbiU4cRLtu7InWnM5stwqiAhde5M9Uqp8tK3vuB4vilRarF9QKKuJgUw+MT6ks
BOIyK10P0D/Hhu5ngjHLTzTT8QEKbwdzcje0hWmu4LXR7VeGd8ZZh17AF2nm+fDFLFpjZcvwPWyY
zJXMme7HUaOsVNHR8S5j2KPVLbLHMmRX7mO3X7bArVeUMOwV03xnzOQ9eayVB+W0d7OBId8Ox5eY
VTMd5DlGotudwhBiQ02e3GaePN8NrK2ZeN+xXGQbvedwVQiIVjA2z1qqmiUO11XSWs4n3fpBVZdt
PTE4y0IW7C5d9c4w50F2Qv9uajGNZM/+xNWLTIrJWRoWuqoqc56jOZ9fo9AmyAi0PPsHeTIjOvKD
leKGrAT+Ys8xImL1Bm/XhkSOmvqLXhdvDsxKLyY3CI/qjCZ81mizBd1xDiPvWNn5HfYR6nrUI6s4
w8ndov0lHcfpjizFOy917rX2WnkRktAFXbpJDfd+rotmC/EBNzLxK8zWqnJN/E61HkZ7GYVwUFvC
BRGMDwggkhQSQZrYX7ww++oCQFvIzK6Pg9Evh2EMD7qC6Z2mg75Vae35Q2hecLC5F1kQvuvQwciG
+MBIcEsrm76KRYKMl5eHmpNByzhmaXS04Urzaj/GkbWvO/MhQTPjE02rEPW3VMt2mu0YVvHskYFd
RrEfZSZZ2p44IkqgX3z1hCbPFVbVhdJVtlKOjhDJcy/VCCs8FfoX7LHVMjO4oDgMVYuxP1IqKN5B
ZW4rZ/xeS+NunNbVYHOuxsVMfKV3QQV6JwyaLUZd7NKZBDmVt8s4l84FJ+SXykgPcVdpGx2WOHlq
TrBImL5t2oG3Q1mVoIlQ/S4y8odk0vCyul26HDX3BwWPedCaNlg0njUDGB52Nte2O2F7u6aGWNL1
sGBJmHq1WwYwltbF+NbTOwDl+3EMKJvsFklzU6erFCW4W5qSg95SvsrscwHTAmP9V1lNznvRBq9W
+SU29fHBTvQ7iMhfSqSld45XfQJ3ZOyVsPKVqNqJenPAqZxIudWM7lCmQ7WKYqR+UWHkJxs6k8mF
Bblln5/RYu2j69/Mpcp84du1Zzzht9uaWpAzaZvdPaBZRl+6+4DRFyZMJw9EjjRYMdHOIS7MN3rV
i41hje4Kte0PeuOAtQu+rNJh8wFssSt72s6h8aUcghPlERFdpr1pknA+65Dd4ma89OnRCfMvtTUY
FxF5FYyEulrKspzvRrbEojKbYOXiQg3wVpaGMjfBpK4pM90uxTNbWo92nVkn8sykP4ZGeRJRf58l
5LkSJXLygmzyK1RT68yoyIIzIt9x3Whzk2eGMQmVlgbonfOrT7+kZcghG6ZB8gp46atlcy3GU208
v/Um85suCRc3eUkelb4LVvw8TO03A/6OxYD62LvDVnfbeUeOZgnepJwYAc8kfEXx8raPI5NdEg5a
7YZ4+IEMcRMZNc9NLab9DGsWo2BcHY/UlLp1qLvsHTrtvESGQ4Aeo+O9jXrUDnLjATvzS+RqR6Y0
5Tkcv2oVQk2XJuQFQXSyDGuUEbebFLHrqc6nTxjVuy2VH8yoXG5zt2Z9VkRX8wJKJGCgfmRN+Zbl
zVPrlhQWn9vGQirpGSFGvCoADwo/fBhYg9zGTqXo98kQmKckqF/+aA1kmrkLicMq+ccxPfK4fj0h
N51l5R0L1iNwIQTcBC4229RzvzPx33Iy6A51mxKwlxqHMLGtdZBM5JU6bHBdaieigEDl18JeGqP2
YA3TO+vrdqtN8k2MRbZMtCLaAikyFqyJDpmUnxnwuTs3jTwEufr3cq4GtEGFBnQSb0rXRYppRbWF
75EyEdPa62glWOqYLkQC6sIsLPpCRJiB08g83xpqovS8vN7RAha7WnE3qkYLHcGk7zXHi7m6peWq
LQimTxh8bFgRE5XKweXTtskORaknqymfL3aWa8ur0KZrmN0UcV0uDA/YF/oE1Fd4Hrotgwjzkyy/
6zP10UQOgGI1tqMO/8Q+0x5a80HR1bhPU++sARjlNKnn6y7Sxwv55QsFlgMgC+oe8oqte+lpxC1R
3FhJccqUuS7C3NzaepBwjnaj9Vx5lAgBDiFB53UvEpgZfdZSzyPrWodFrpatFX+Cz52eZFMEvgyV
uja4YKJHDtnxE8Fv6DCHDUZdPiyq3wN/bLIglTlTPW3t1kbtRozyQrs2SMD+fK/iPjiNVXgRYX8X
xYH3MipCZLNCNw5cdyExV9jFYlaLOsLAfQG+B5WDlW89hIIgOAAlWLIjBSetz3lW1mTYmDhVpypf
aSa42HJa2FDPHqwpeS8HZqxhCyY+hSB59PLU20oGZX6hjB9aq5snB3fL3DX13TAM7dKO46uBGnBl
43bbwmZ8nl6H2xGQi7OWb9O2jI4VIy+EkGRPMB8a96XjDZdoTvY2/RktGu6G1n6uKu1kg1ZYW46h
lp2n7xB3TCeVeBaBOWF3csLsTqsb3bevC5Kwlsk5n7tPM75qp0/F96F3iA/G6hdYnXgeOCV6yo6f
+kYx+O3JkWtF/dXL+3VjZd+E8ELW4+Kxllq8JUZJ3wjPhOBidvl9dzX/gllYB8Qrr0pvJkjErWA7
ZcUF+SVIiYajAWbKimIMKpOyk5VD78FHrQMxYM0aGq1tF4PIcchwjAanPwFHQxRVipVDbtm2qQJo
I5zTUHwTmq30idX6tShJDCPZhxVrBMaXTNorQMgR4suZFMQVDKknU058Qsb8DAwCQeQEXgyFeXck
UE0QXWmJDoh9Z3RMMLAwtMqKmd/prx4VlKwbvuO0+tynqbbvpEgeSD5w0dC5VjP5N0sCFkSydS1I
P1EVFss+DN8smRLFnDyEnC7OkVbAogDCYrIkd9MRKU/k5aupR3DZdnC53DnT/Yalns8cRVuDBiNK
jXARpxiSI/ka2hQVrBsxWduRMW/c9llLyEtL3VjbMYI3UTPNzkIFAphzycy+zS1nnyoo7kRhi7Uq
Y4OBE6wH575AKMmB2jDLC7Q7gWs+7RtrBQCjO+j4FGWEuim7hGqMyDDnNDvgK/SVE1Wbsq8f08xx
EYGfTEb4W3Te+N4Ka/2zv6a3D4lHRd1U3nQ3zSwXGi1L1nMRfJqqplqRXBsurKxq78zhwtUoPmqt
8/nWgsmcwfJlJIxt+sUsM4NpLoKg0lccbrM1MkTs9SXmxG6jNe9xIzPaqYN1Kfr+u8ztg5cFw6oF
GrWRYO99Z5SPsi00vy4lsol6ojoovfveM0jarBrWrOZISlRa/eBj35t1/JyT6rhsaZn6Jub8RVFJ
iiPYrP5wlXBEgf5VGQn0tjDVkd2qfJmbI/tOVNh3QLOu0bXrcW7iTYWIewnycV5rUVBvydCj/edQ
WZtmlT0II3t2+/jBG0NrF4bxuLJ6ChBb7+E7EzqxLnN5HlunO1STX+hnqwymvazM9w6JxdGArjwS
DwHaBPVErDfsbp49+AlAOiyRXOFiKpXlHEPSr8E4+Hh1KDB6NI5tJU9R2ueHJA3uhkJfu04pX4fq
JObIPZo5fSSw6iH8ufk76bOhnwNAWKhmrnddHAfU3OX7TQwfjO5bgUfu04JeVbKIpBtsdD4kfIG5
vbMHWDEgk4As/CBkBnuopJo2CV3rjTcKrhhzO2neZjNmJ9MtL70d02wsM3OdlMhTU45mELwDeP+u
OZWDe5ShUTzQtxW+EdvOkmrqWSV1TOKjhnoglu4RwdEXq6qaQx3ikegcK141WQDLp80UjK0WxYM7
MvqAdGgHNsbHHE1SUh6CvtOZbHvM9r0wepoYSSDVRR9SlIaf1ESCoyrutq1uHOessk4Bsmh8t4M1
PZLvCZgvasI1bSXYFNfWYwL7CszjRaQjXXptShGAko3CYviY2NpLHzB/cdF8HsK0umvjq3jR05bC
ZHpKNEW4H7yHykmcw+0m0yz2uTZ/yKAjody03iPWqAiHUc8tCPZ+nZIzVXJ5LFJ7/JTGDrrTaFUY
EfaGIvWeKst7zDgQDmHrrWxiPTmqU5pxY0aLCwDNHUq49k6A4/ICPeMcD42DtquGycbxsh+11+sr
p5q5kLXVCfyUfmDIonbTTGpJVEZqL9H8G6l2rEFeP8djkt43b6IltCYu02euzoRrgu1bNPXG0kTy
qKOsX+XGxMiGtPYT7Dtfm9N2M7ZgfvqWGM9bb8FoHliiaFt9qOLNHKMwjJh/6G4Tb/XvY6TBsO85
26em9lgo7olOLidleKcpT3daGTtI7kmYxAD3Na47d2XkDUeUWycgkOjyxqNYDBS1jlWMWzwO9LAi
YfqpqH0aNvF2gn7BKcjAyGpVyIWmnN5S7rp+b0M2ZDFiL7WgftRbc9wMRrRWkek8FM60MRVavdI1
znmRflXzVUHTV+1DkeK5HYYS2WmXHKpSurukoFFoxKU61Fq0KUeh30VF+cJXUK2smRJ8Mo2LGfHx
CyaUPuL2fF27ie13BSHZJhXxBo1us3fpsEQj8Se1LY5Tpr1pQ0/miFvNawfI9bqKX1SYj9soGKaF
Kuyexmp8wqwcQczs1TFzw2oBXCWH7vLm4cuOXZG/JpxNFybyFRw/4alK1QDxykzWUDY4G9lxuZQj
Jg5tMMzPEqoZrY5PEGiDfdZqT2alqnOLsxaOhxFsMOqSHe/N983YF5dg/AGaWq36iNUFLZ/pYkdB
cjemJDQ7xedGr9p9iWUMaZ6OjCaeezSyhTp1RSUgb7F+EO7CGHp5wnQkT7aXfgM2l+1Kd9LuGPY/
ekB9fNp1zXkc4KkEgKia5pFrjocxOMc7LFYBQeQLDZfmtvce6Hunj5r2I5tUuWFmSBj2dakzVOlx
pDNyyvQMJU4Ys7clcXS0MQMnVlneeYaTn7P2+ecd0bNfIMkmJQDBnm0VhImZCFa1YoCQaFl8ySzO
nmIxsJMYYX801TVJqZuqxdDMzvZmuBADFZRoWVEyKio3wGAYTdnuse4ZWYmQVMRhSj51A508gPyX
koFVG3UQQkcIXdAiGzpRAAwcqic+AqrfRNs6rWL7JpzvXakQ2NrORsRz5zv6FLBGp3k3JuNFhqw4
w+C+iQwCbFuWZYE7rTP4Oas0KMcVmt9NycbyqWmMJepQ52TP9esM7G4NQUju69Cw11aTfgmv5xPH
IWC6Vto9eBxA1P00btExakvKSGfbT/WKRfV9VpjDibmBtqkH4H31dexIEIQBEgHNnlUtGGJRsWLp
3iKJSRZVx8WBZpe70PBfLApF4njflmDobJpPXIdrguZF5BRwbdpDLaFJthWyORIlNJ/PhCZR9Ru3
oyFHXOZLX7Isq4dvNDBT8nsmCDZD7vpG1TgAC5Dzm0KZx2owDpU+J3esk680vlj6biSZRRRViVkU
VlmjpPFEQx+PfEaPdSudYXqyEiu5DzllhROoPd2ZHoeWgLMKdBS6MsPvq2t5BvoR2uKR5gJGo0Rj
RFJOwDSaDl0OFhrgRuIJ9A066eSUWwJ7jUmbd3Crd7C11k6jLj4X4BivOcipFttfTTyKjg0/pzMV
J6bOPRA74S1yR++2OttNq4XfVBOMZtQd0C7jZisICsyy/NCj5sNFG0k00lf7ZEyLkCHWvgzr5NLT
z/DtkVZvqxK1r5BbMNO0z5Wr4uXMguvY2OJTYH8dQxu+j4EbbXAH5hXNsJCgQ2nDjaw79chaR5Z4
7s3yzRL1cA4Is8q9lvUzC6Aq8Kg/7PxhjjAkj82GnOgKuKe2GvL4MRcDvMLOVpe5zKFaJ34po8y/
TebSjEO9MgZ3S+osW0+AAW1qYZyFlRyc6amzEKATVuZxgsymOxi6CLQAh0rX5EN6wVKU5lZjpXTM
rDcNOe4m7AAETGXNZbNzlkwwQ38iL/egoBDBC0iDlxx4mxvhHiGrmjFxPQ+EOMd0Q0IUzNkMYKCd
zGpT5LRg1XDopn64PIWIlQ4SRlGevFA61UvEzAkX5EZfdUQhuoHJqAQm8U4U+TNS6fHgWeNwIIt6
NbbS3BMUWJ/Ikcs3nju/OWZYHHRh5ofbT6WsisOQGi9h3VTrwCxnwoK4uf00zibOUG2il5S1cOto
bNsYbZVEJ9AYJCoIgWzMjUEYjV35MGAfYpLMZi56YKRj4ukLgtnwK4Amf5qasPFrBxt7E7rWYiyi
8dQwvr/ZywrGq49z8u2aZV5bgf2lZb0SecYXot66BzOLq4ND8M9CDeS+2JpzMNOrqSCmGdiW80n0
arg3k6/IEuWjstINYRgwPnUiDfJDWbXdEqIhPBD1A4rj54jKf8P4ga4u6nUuyrOzprbdMzKj/srj
fRyOn8mV4jQXuePSc00WkXnyetNHjOFEe3qI69NsDSEsCGgc3lDQyHTdCpxk/xR5iThqEWdK2lCv
HW8kQau3QE3xw1AS6JTkMG50+6pXUYfesl5yY3xAnuctw6T8lsRzvjECbTkJKFkwoE5WAEGwVbh3
PasDhTaxMHT7Q8O46OAF+bECi7UcKmy8VknVbaoOu4Z3jVEwn0N873vKJBKVmXLTPeXqoIBI3dKi
+kac42oy1/FVqVxoLoy0OFM+iKLWr/DRrdB3u+s2p3sSD4C+JigxwqmeusytV6HLWaLQA4znTKf8
pJiUn15hqkSUcSh5Bm3FQQEvbdJk1eZdz2ivlPdxbGfoU+UuOaGBDJ7NtmYYz9ne92wUKbGT0Rst
plek4fVWl/tQ0+wTrSzKfqGt4lYXz27mvOc1uiium5ucyUvetTWqdzfGdUlPd5bkehZTuUVYNcAc
f6PvRuO57rfmoMP6yd8wupSbvozvIhqyC5wl7bZt7VVrD5u0S5xvA2iXZgWYsXsoRXMHJbRZNlLL
oHnR/wQsYZP415vLKAUKE3H9uat7dUogkC3y8nNOSw1UC9yWygCBJCpHrYeAVZ6DaGLyinq19TKF
78V2xvUYeiOKvjw7jUX3bUwM+pJBuiMO7bk2GJHUTgpkxkpwixNhvFKVvPIh4clFQDpt1zNOLFDu
SUtqiJBrvoSmfhZlm18UIaxmPISn1jUuUxfNNGqzYMmJcNpHIYZ6vdCZhzF/Yv131TwOZxIf9V0z
tw83P4GyjCcEnuVOKeoiy0oe4T3327mwX5TlZCytnQmXivZdDlwp8iitV0DSPOw2AzY9pk6+DSDl
WCj1Gja1OsT9dBWQyp/G5//8zYXb/uu/uP+trKYmDiP1p7v/eipz/vuv63P+32N+f8a/TvG3pmzL
H+pvH7V5L8+v+Xv75wf99pd59T/e3fJVvf52Z3Xjgd1378308N52mbq9i/C9vD7yf/vL/x0RxcBK
jwf8P399hT+eef0I//1/1lnZxN9/I4n98Zw/cCiu/h+6abgEWEo8HFfsyR8gMdf5D0gotoT5gc2N
fuUHEcU0IKLgHmUoq9s6YnEMeX+AxCCoSPKPPTI3bccWWOf/v0Biv9vIpQXcB7OxZUhp8iMTrd/t
liEzrdmtym6LS4+cy7yJ77SkTA5tVd+psTeWdhZFmxiE5zEOdJhCqA/9Eg9IUl0sQsdY3nVnTaXw
EenY+A594aNUYKOyEBZXV7Q7ReJ4K2t32+hFvSHXx/0Hy+jv5kQpr+gYgDKm0PFa20JcHaW/OOHr
Opw9ekBqQzJt47cdhk4N44QWXGM2GZ/4cy0YmTrfHYgp//Daxu/e9D9e3HNx0DrYafWbnfWXF2/M
pDfo+KhNQ0Cv25eEH5sUnlO0yoQxLLogvKtwpi7SGkatCfjjl33t8tPb/Ks3/i9fn83mmTbcHNsy
/4RPmI0xrej8qU3uthfTGtKlMRgDHkSb0hK9aZPu6niAXZW3K5dk038yEv9p/7l9+Saf3mL3Fua/
YQjGXnVpJvnypVSRnzT9QwgJZGFO0sCXFrl01BSuVJfzRu9m/jBN1iInG0BH02VeXcTNP+EC/vod
mVwcOLgM78/IFhqiQcAyV200sOYLIxmvPRerPv7DF/+7g/q64aXgcGE0aNniyoP4fa9rQ9ds+zro
NuNsELeLA3LVjDZY1WCAo6/CvR4WwXlumQqKHkbPoA0XVn+jnzm1OFamFW0yZEyHJLbcf4BU/G6h
/vnWgChRXhqCXdK6fkO/7JOy7oUZGTAP2vo7EF6TCUj0zTJZZE/BE3o2xgwBsqW//0L+/WuXgsmC
kJaL/o+z1u8vGkRpAoGk7DYJimMfxWjmVzRLV3//Kn/1rQPkgaKIkhWT//X3v3w0Rqkioabko4Wj
u5xdPgbqvRY0mVH/w6H1V9/iry/1pw1sW3pYhzLrNuR3eqiEexyzyfcqSWEmOBZDQhhpBKqf/v4D
mg6f4INh8HPjQTKxpenaoKD/fEKeIrSow8ABLVgZojdUxda7tvZiArXnSlhEPBMmPHWnqhqelGMx
SqTi4tTgLSrNSQGKo2EcEg2Ojo2Fhd4k71us+6u01u36YYF09FhLpAw9RfMKfN6PJjRnNG3iFExj
7xdN+KM1WPJM6aWBduCHqUwWxiTiI0iZUN0bnfbVqmW8/YdP/ju94fbJGWJjN4Ub5oh/223dNrRF
qThwM6HStTHG96YqYJmEfCqNCb66Eu+GHrtW7z21mUUmlDVdhqJ3lozn+5VdPGatqoHwEWfdOQS4
uiUpmBOG5xBRYtGzs4geiSCtTMy0SFxdbKLVtb9R60tkV+YRlAeBb+23OGcqEbqIX4LPk41qQSSY
VUXy6e8/smH8+7VLmlAOmF2bMPXxw/6+PyOyw58mM7Upaydfdd18QJv+PpbERLXD85yQ8YL6XruG
Eo2wJfg6NPlj8tqzruI1phjtGJbfi5T/6/oXEdsw0CvjSxQwUYvxtfueNNZ2J2EIKHsdmpnz5P1f
ws5ruW2k7bpXhCrkcMoERuVkn6BsWQIaOTYauPpvgf7/emc8LvuEJdEzEsXQeMLeaxNOHZBbojGk
LxT5O6PHdZKJG1xHTrNeFkTgRvoCYy9ODACY1mv8m50W90r65KXXz/1wNpgJ2iVKft/yLmavG4eS
ZZ06pXPMbibxTBT12GgGiYRtZJlyylTQrqtiEBvkGcBNn30nf2wXVUrganhyy2HbS0yzFV6wrEzW
ra15u9mrrU1lomsfbPGCUNc3avTYajf78TPGjbvBk7ctGRy5kOnKn8b3qSYxQatLHNNxU/DcrXIv
O5r+nbeZXOIJZD082Tpbo1HrbxkCnbLOLnaqfm4E7dpko7ioZH609YbN88wYa3Jac5VL7QEBS7Cq
gvekdd4rr71z7Ce36pxV0ThfzSUZZrbfvIIZEJrYQ2G4C28YrQoIM0TBcnh2YyRtSElEWBX1gr+i
Hyvb/jZPpr+8q/57cPl8mCyTo5jyzvN+KekUHeXgQFkMB+jQdaEWwydUJ6GeIhbZG5yF6ygvy7+c
/7/9rUtL5ugL3zb45bci55Q+qQlcdvWXzhrvhyr/HFr3Rs3ac2tnr1ngvv3l0/Pf2st3PK4ECFjY
pdlXbtA/LgZdHMhSywdqL1uiQ8gKzrb0sQV1vm2/OZ6ctwGuuh4mZ+3Md3/+5f/94BIRai7leRAs
IOBfPrjx4Mh0lBV/rle91USSpJOpHWy2qbu6N496v/e0H0wBi788zca/2ULLKckvtl2fOteyLJ7q
f58YhR5pRT/yPNuDdxPwCdsir5TrPGbNnpXiW0HPsHYkE4g8mRn1o0nHOvvNlS8kOxl/ezT/verz
aHwDcKPjGd5/kIWZ0Mivq3G9KkUVxKScCNE62xJEgd7AZ4KeEwF+03kIDhl43YLM3eS5z5opGZ8q
wtBZBOubP78y5u9eGuphw/ENxzKMX0FoTQMMRUivC004lOs817YAXJBTCflSx9On7EZ31TVVtDJc
M+a6l78WVvUweZF+7nKDGCUETvvO7o/IqcAID4a9Qo3MkJs4qV6Pn4zUvPQCpReliAwZb0Ykxl+a
OflM7EhtSQmP/vI0X8uafxcFP4k9dIRWQK/2Sy0S2yiZosRC4W7PQVhu+ni4MbyoIGxr4bwZ8Nrl
klgmLRsbZq4yhNrQPXJn+eAj0Nx0SHLNmdLFlSU5T+QF1aQRuwGbx7kgB2zM853uMETM4gh/PpRC
nenzFhX6jPGZWVwbnAPlQV2v+IOXtbjFZVXl+R4nO5kgyMb+/Cou2NFf6iD+5MCAGQ2oiONs+fd/
fLgZtATF5I+4xjKmKEmyTzzIDOAS9nNjnGXfrGMnsQ8JWSns3UoYvMkn+QVEtFDwywHPB+U5ANkI
7SsNILsGy54h+aPvYLH8VqhmwIZGM4tGatfn3zV/fG6T3D/mpQFbdlzqH9faFHXLWsuR6ANMzFGu
zI5+DLK+jjoSWMT0Dac1kVQZDMA86qyNqXeErbk//vxsXKu+/7wB/vFs/PKpH/t8tAEYdky/UQxM
+dSiwkcnVXmYZiBPktSAoAcZBDQag71OYGK99TznWab97Z8fi/O7k54CnIs0p5Dh/Xr0ke+A5s4Z
Ouj7EPpH259Otpm9DhFbbKyTZ+FIxF9iQAYbkwCi58Ztoaps0aYyWs33ZFu156jSeUqxltOqTicv
KCwINhpzvaXGSUt8eHb23UHws0IW9603BnS2MYunqHF9DPj2Ez/2CVkWmiTCOtaJrEoSQjIIrr74
zEvS7CLPvGVQHe1QnrwVDO1WftBPK2uO0H+xZJwsHYIaRxS0v2IDiyrYqWAJoNBfLTv6BqbpmY0w
1/Y62Hp98zqAxLEaUA0Cs47dxgS0pfnxL8/tf9/0rq4bgG5dx9UZafz7Tc+qxcuilOPUt7NvcdRX
G22G2l7N1PR//k2/OSRdWlg7oFHmp+rLi/yPj1eHAaJkaN2FbA0/05rhrlfvOTrv/DGBm14nzOJt
0utK++nPv/g3JS+zMNMPwExBldZ/bZzhDw61FzkczyViQLArq8FX9iHru3fTQhMz+2AuzKFfuegm
Vk68BM1MdPJkYAXrLMcZ5Pk/0PwhPqgVUpGkxasjdpGLzP7PD/U3b3RXt014MBbFBY3tv5+jPhaN
GaV6F5aQuoA1nKou/Sb1/E6BkimE+Oy86m/DrGvR8ssnnYmfGfgG0B/H/RUwGUh0/QBiu9CQw41O
YARnP5tDdnmud44JllibblfvtADlZh8/oIs7mF2JaD/IIiSo9p2yWnLmkx4xYEShOYvpSRjjiayT
v5RA/+3XeCEdLp0er4ut/1p+iaEnKEpyJo1wEDZ6zbQ+Z0u5cvVMoNBIP//8avz2HUuLxKydcRuT
vn+/Gm6QoikcVBda5WXszYtt81vN0sWtlVkwbb16Hcwq32h/e8P+tyP3iS6gmLaXFwRm3r9/cdoR
bGzYNXEtc/+KzO6eHC5tHSX4BhLV3tKurI2Y/jND/LImBhi7gNNtgN3Qh0cxqsGic9eWLne6nx3n
mZi1Pz8xv8D8riWhizTTZAZne6ybfjk1oDk5c9Kh1DE1+xuniqSR6dNdBh+KvvEjEVTHmEx3Ljgo
n313zQY0smcs6C0JDJxin9bEU/jnR/ULM+7no6JC5pWiu8Uc9suj6uMFMFXqLaGWcbrTiyk5aDhr
8m5Ocd5QvLL2D9apiPVdLPV4Q+F4YPWegMvwi7upIBbNEY+WUh9DmoyPgxHfXwlZLFYDzZpPjZ/c
zJw05yZohg1RrWUoKDRvSq4LQWpcsGcDxwgSmH81l4lSUsIJfQJ65AbytWsuZU2HIBQTnkPH9iRX
zhuheNUB3bD3Yjbxj7mBqC2NJCT1UQHq4rJGBl99JuSoa6gB/vyE/eb97Qcuzi/ORGrpK7v8Hydy
ovlickq3CWXsrK1ZpNvBnuV2LAdyngfnSSTDvau1n+n41yH2b2qtgKuOF+ieoUPv/uWgE6nBuB+O
a0h+kUfW3mDvhRZFoYmcbu1XrnEY2/ZIPOJ4zCPmm9YiiEsm6y8Hym+eAXopB8jvso34z5WhLuu5
r327CTMx3bY2CWhNputbMZYVMQLGN+Vjy5+q8pzaGHP+/Oz/ZpDu88uZ5tLEeMzyf/mUmzOxbxVI
vLAntgn+VBKafkW8axyfETGZW6EF5Tqe50OKeLpOSHf78wP4zSkT6Iz8bNdwDfs/HGQqpbIPEgda
2TAX6zo4YMpJ/Q7te0p4cqv/9S+mFfpNL0lNqQeBByzV4hz/98nmA/Md4tngd8oi+F6ZXooLuXcx
4xFnIvr2MS8l3ADVBE+a45OKNUQ/LC9JTp6KmhC3d3CXat/KVE+2QzEhf4EzB8nbiu8Gsz93RmOv
4grFDLJkdsYe+eZ+xMp7QXNSJ2dnLVPeS8eICeMLjtkkf+0miTSta9NvvQp21tTl9x3cH7YIlcMV
UKftLZV4LvsaTUdd4D4zlfWagRWQLvqYEQMIn/TBv8TG8oPQuH3LYEKlRPeZuv7ANEcjw5cy0hud
FxEQV8f4K7pEAm93VdnanaPL9h4cNhLT0bpnsdE895/IBgkWU9J99a2XYTbSD8RN6xarWzuIJ48O
4h5vgXYZ20iu66Kk5ya3KiB9DlZfHE8nQNR38zwZL/AJoP6SbvgWdWkZWh40/9607dsyyF+oZAZ4
TzihkByenHpgm94HX2mCskuNFuy86M/RPsE0UFP6pLfxsCmgluwCo5++JNRtBUZ1jGFOztkBSQr+
plhli0humobqMRXeu5nU87ueGfeln3/pC6FBULDFZfIGQUxH/6OeunGNZTmfV35RDduiFjP9Xi6P
BMPQgfX53G5E1k7EVxbK3QqCb73c6o5zVVPVD/lrDxU4NJbvrnd5uMYIlSXYl4RfccOVXdz0VdUf
J8Yk17sMv3aOvW+G+WKiTpebSrflz6+u90WZ2nSyjUKhfICOloNwtXHP16/+dzMWMTIuxFxgP0Gk
TsLjsmdWKCrHSVxie8kTjRG4EfpXnQhpI7sz0Hosi177VSE837oz0DVySGE3LV/NBYi0PDd1MMjx
fKtV7Xw7ZOSZRs3t9R42f9OtyFN778/ZvkK73JeRc/e/mwY3v6BWufHATW2cLlNhyfh9302losat
7WeVWcm+94pw7Ae8EmNEGG5GS0WUYvOCZbraJWR0k7jiRI+2X+2MqTRetaSCRQLhzNIok3XcJQ99
bWgPqmruZe71lyottTtjCWgNRB9GSrM2TuxETzHqgWPSdYSoL98WlPgXMkc3Q6cOLbpqFBBeNt5R
JrQjetUVINfhrss2mM5PJsgtwmEDZ0npyQ+ybqK1Aah4l+puem9XMl2iw+VWTQKP5uQyfndJGLB0
IU9wCFJCfL3gJZ9S2J1VjRmwNEmIT5FlliguqK18hBpqfplsgxFGLOdLiWToBaXQUbON4L7QW2ga
X/PlThuRKBZdDNkWvBlM1M1zHAXTI5HdeGSN5rmZ2mbTZTEaWyTZW7eC6jPREt+6nbBur19RugLk
91eeD1zWGHtqpHSyiK5u0Cl5TfbVWvBXnt+7MKtzl/c32Up9VN3AQo9x8vVtCGxhU/C3PC8zypWZ
+R5K+1juUuLdHnVkxivyfgeEUdtg5s8OZBQ8S7wIG135Xmhl/GIwhlhhDCT+eMnmk6ohXJrANkZk
U0zq73sph6+xst/kMCIYLEvE+6YFEJf3SWUim9Laor90I6wdt05+JG4xrUw7dphB6M2uip1iKztY
cGnZF48gRe8nX7lfitQn7h50y0EjZPbNUS+O4xUv4MK2Vq0xOC5TGUZF438ZkmNjTu5X9r9oaNq5
33danL05Lov25X6Q3tY2rwF5SeI2wZJX3bNra2jWWnPaD6jL63ZGUDeJrxwk+dfSIg2xzh5h17Z3
vpG5L0m6w6BWvKhhHO4tX1yS6aW2G+PJB+J26xfqOQYX+exAsb9Je+39+l1uC3EpOwBkRYQ+Zyw1
Xg1mr/dcZFYeduwFoBA9TojUmAvN9ilnBbqpUxMZbjlAF2G4tK9NY3pespE3QtQW+7Zqes4xBG1z
T/+uRtKPmirtHgcF9TewxUNLhNVjv9wYivmBqnxzHcckj1bSYexcBuNxLE12VMu36dCnj4J0aHeE
GVS0Mmx85e1HN3iDVwEbc3T5LJqYsJED7Y04E9+7D17ocS+1ceDi49t3EYmQd75DrG3n3LCWI+5a
ZT7pEz1ripE8Tg489+wgKNs6PUgGJeLpNvab6fb6FVG0GO2BLzuzlu4mZbHPgyJ4R8JwcuvmL0FD
XFwhnYDRGE5WXVroaYnAWnmNN+NLdM2ja3DthTg774MJfbbFfC2rkxtv8qpTbGT1ya6JZOu6NAiR
P6M8c8odK9ru3hR6trGU7Z0a06/JeLF5l3ozsYnLxa6y+dcEsygZsfp8c71x2BsYWaCHetfGZzto
tn5smAc7ir7Noj+5SV9s0+aj0uS7Gxlcc5iz8QecAtkRLQ3Cg4462FSeQtLdx+RLx/HGKdEml1Vx
NKd539JGrByMJyTehvh8fogse8gygj+GfNrFs/jQpjYkMB3wFsLwsrN5FNR9UnXbyvP3szmzfI3A
1iTdKxDmVWS2P1J5xkwZ0sCsVW9/kcJ90DXcbYy/7innN6VCkuJBR8Vs4MSbhhpSK+wzke2vJp7l
eVy2yvVt7sXLVZfNUmSjJPEwI2WvPrA28tbx8yWh3Qngp8dIBhxr2mcpxc1k+j/mXinCJKu1BviA
nSewsJYAbqX3NfY4NkxmXEmCJmesHFNzpBlKj0Y1vwywibHQzRsjrw/EfaCDy+9lubKJDRV5PR4I
RwcWq4ydVc5hJ7TtJM0wI07OyVk5etMHHec9jIeRpN12QQDiNqfFs3jaKFkd/iwCpOeDnp1kL8ez
Wz9nWSPXLmkNqa3P66GzdaCwEVWBw7w2IlC6E/67b8AiFaJIVnPe35dB9OBOc7PRFNE1XUplounF
MmT0oEB0fDz92zzFQjLPI0CCoDj0XQk61ZXsJrVbMKlQt1xQzrOx0duJP8gyvpa1fsOoBDWwH5a6
ufFmes+gm3/gYtFY/pmHHhsQxkOWKo025/BFWn83aQ3Efj3doAip1k1t3emtRoKqk6draaTr3Hwz
B/9m6hD+SIe3agaYYGtmabdtkuZm9LRypyuj3bGqkmTWyWwTV+aNo9FHlG1N4q40g9PkciTY3ofW
YzSvfOtTKy0dQmRlYTwNbjI53+tdQIdMLiQebHdrm+DhM9g02DxxDjH41yGHouCVQhuIVWVp4c4X
L5HDUSWJWM9WjKK/OpuGeO5nEM2wLo5MAj9LRskYfLE5Fh9+mn5aHY64cS5hTVBZrDzZ7rKC1xhV
/wthE18bo0ZggAXPebBvydmBgRpIzroRQg5Q3JUARI1SV0fA4KCYT/sTCtcq6+qNPg75RUbxbjbd
b6g4UBs3TgaUBHBwM0guuwbG7nT0V83Un63UxtCtqzfH0LTQG0dciwhCcW3AFG7Qbldcl2rpHQpT
kHUDI9aK9fnQNcN7yQUwrSdx30/tLV56wjaIRt+UTa1O2QhP9PpVJ/RNGwcDXFsuPaq1w3GO61Ot
kI8LjzaXOaODvPSU+7i9/Ck5ISwlnUv3WvgdQbmpdGbGPtRbWYDOgZ7XojLoYokGnhH89c4htZpT
3cdnS41+yO6mORlay0Sx1huSe7PmZNLfEOI51mY46NiBl1/Y2BNybNfj9DTg7kLbXlUK0JmqbH99
fexJoQBAeek7qwFxSmMlTi69O9p+pNiyJcGb5xlcLbR1mOWpjbxvkX20YMoBrNzg0d+bcattu6j4
LuO63HpxBjBcDtVpWJ6EDE7cBt+owxZFG06J4037anLChGV7oczxUPgxsxyumSuNJvDot7DcLbfT
Nn4AWaBGNjIiyAXUS1TX9Ya94M7rzGDfapgZukIc2t6xkagVebnOE/b/TeuXJyLlX1sgS7tu+e56
Fy34WZReup3b4iSqpjzNpASefDV/9YHwrawBYRmDqBq1vtsQCjb31SpdnuWm66qNUc/liYeHahn0
vdcX1iElQFkscPI+bvNTtnxljEk4OwksgnJ482VU7fguOl5viIbvd3ZpvJR5TBZk63ir6/1pHnBU
Xr+EzgrEyPT2VyzYlGVY4a6AsGTeYwGhCxrtXWcb414sTP62wcki2+Y1qTu1+/mtlgT5ibfUsLYt
Z0ZJQZe34HE1kQKF5GbSHHFS1WtexcXPu/3e9leliyFsnGsCiHvb6ug1IgSAw6AdoYl8N2hMtywz
/KM1gMzNYnljZYE6Jl53wabpA2Fjh6aPbDy5rhkebx/wANre4BVf1YXI9gYd3NYcbaCMuYYPTfcv
OROrS67qbIUDAQG1Vpt8yDMEG53X7uLkY/aN6MSQr93mcOHxTRPk3Og7B3AUCXA+TD1wA2Pm+yub
3YPW0Kvmmf4+DoDsjJ6DddKDH5PZ75SfKLxOgndTX+IfwwSz7hY+p18stOHrl/hsMA3xIS6P7vVe
Eith+skF/Xu99wr0dBoj3VoRowptMrazrpOPs/wgCxgKH4rl/9bdwbcQnCx3X2+uP/76lT5a9pq4
Cf/nv/78PT9vr/9rpRklInmtXf+88/o/1deH+78fh4cJ0NGY5v94bOr64K//zc9H4kz5q2PO3s+H
9L8/Api7C4vEfgW2Iai5lwecac6+cxSX6bj+f+TR61e5qf757ZVDer3vl/8OKQe0waF8vt5/vRnj
9v+TS6/fe3Hn7BqV3F5/yCzyedsW1feuh1ROQEO1KgKMj9dv/3czpzTSoHZ4ta9fcqYPRzsAZUKm
/LEyqMWTpnPWwQhcu62as9Q1+4KG0t3Us9NhM06LUBVGtKmV56/0ZReo0sleI477RMDfL2wXZy0K
950LUY0DdUrCrE0OVkH2lxcP1l0/Gd0uj0p1cRdmZc2SuygWSB8Qk9CuySEdEViZ2fiR60oP5wTW
vou5IHU22rCgMPXvPq3LLagfRZ/9WHhfqNiSTctBvmqK2Vt3hYU50ubsAWb00an+pnXMewQryD6V
yDfEA7xWTOwBwc/wRmbva+DBWdB3lWq+R4rAw2gi0NYzQRgAp3rOQVZoA9asFNN1WACDTNrZDYl3
x0yLuAj35Z7W6g7w104EEph4HBHpzvDEMjCMtthK/EGf1gFqP8uN5BLYs7JGlsCiCjbYk9q19IoW
hEbzXUDPa+6FjQ27Br2GyfoO+OidmSLvt50t9grgrpP4kBKnaNLTePhWv5HkI6VzQ1dBMEqkFnMY
YQWE6k3os8aWCqmnKdXk1qgq/1xY9Rc13A56+QChYwQ5TiQ1w8jgzpPVdzB7CXSE5gexJ09a30zb
AVfxWpQK7ktCOO2OWCaPV3aRJQ72hqTedls0Q+hVZXCKW7QJgtrIKEdtP5gfbhkZhAw8J8i3HrCk
F6taRGcNfcoJosAEjQ1WoH4m2gKKV5CKtRgqsdGbotxgnze4PN+k9Y/KjhUY4DLdAaONV7AIc1x8
RN5KXXrhAkJfFRmcwSmu1kbXcLFvybXRCdHQsOTvu2j+QOOY3XjYk492658KqbAPOhLvFMIzAbtF
A65w8uxBsesABGUQQH3BfLV3pK0fpkzsGT29gEhJMaQZ6DojqArYk9R2tnO80l4a7Tuz/kZ3Kzfs
cKow9kx5K9yVPlDylRpr+XoAWFgqr91I1psI0hs2ioVHQ1jRuzMCI8yF6QD/IJ5oaKZQsCYCjQkQ
B8ogOqaAyoTaAKnByW3dZ2mCYckm0Dg5Ehd9kw6FdpiXCFKhSvtQuGV9JgqMK1EBYnLKGNlG6Ltn
JomoopIvXkoaUj5bYoN1uT33zIcAJBKXVPjtunZi1Omj/6aMOj/637NqaAmqC9OoTdezY94MQI/W
S6bFPtOJYTRQf0jH4OhPEgV7Ci6D63RBiPY1wCwEVjLX4YPYbrIGdaXfELsd01asZ0O8WgpxqSgx
pacVjROhhzo6hTJf502+07S8Y/pBXpNXjSNjrHIKq3q4c0z4hAvHL2DOdRgGXEJ6B61U5MDMy4oO
0jdvcpO1cKbblPau66yjioM5178tGrAalmsKoGfp65jo5/NnySoZM/wXrao/h1HZx8GYNeykMSQ0
F7lWMde72IE+gu4QeIfqTeIlk3cIOTtVkjxFyV1tEhF4l4TkTPTPosGmi5zTadlJM/c7o3PyMaiZ
DpdOcs3sVk37FoZWmPYEAETm+EOIarrnBEQII4dh1YIMPYosxeM1ymzdzoV70OjmSLozTgW9O2S+
6mRICjBLN19srYh2Bb4WIjEH4BWzFuwnCWFtSMdNTFTDY6+sH5FzqXCcp+xxNAn/kDoixSYKDiCp
sBYCmt0YbcFHe/kUjVYzHhpl3HpxSxMXSByaHkBpa0KWSaF8aZYbUBqJzWiu7L1j7wV2CDnn3AV1
dvl5Y3I29lbwGTUJBRZLiK0ejKz+8Bnyw7wmOVclMhVHpFCJ3K3HCpDhYFPStmbDqUM4f6KhVBvT
Z39RxBEZrVYpGK5zUi3VpBk6bXwIWiYrpijQI+CDXvUxNnwc1O4EV6oVzeGKulTlN9tIDSzDwAJG
PzE3L3Ak3V2OCIvR1hIIAXcJ1l2MzJXTWptSBkPBuLf14dtUzsnBiyQ/q1hrhHlsua6YW+7d+rWo
t/Vgxmu/C8Ra9/r8JKysWpWJ2Lki7t7HQr6bulqLjGKn1AHrtwqqQulOH5VpHSbXCqdscpmF+vh5
tfqMyjmUVLB3BunHKb3MakC6uTIHC3VNO78JEzBNKsrXuU8vScRSIx6LNGSXo/F2w+hRDBXhaeyd
UV6101O3oBbzpHfIJ4+/MGyEG5cEaHdMotvUbLLNCdpTmYVBa4Zlb3JGEfG1C/iZ1sKeaYYWLO0t
Zeq4qwcdD6jnpusiWyLjYQJqD5iPgt1QWrfB7Acoa72ckTrhZ1493hAX01ExBP52LJYey8+hCucY
8bVB3SXdqYcOWZm9f5tRAca51t63Vv1OVC1vOltmF5V1b1mTinBi+LKrBrlzmJptqZPjjagQxrVT
TTRpRhyYTRdSkYI7wio4eSzTtzmH9gbg1rwbW3mUiTK3E5N6uL4DwTwBFxdLPsDdRj+3xI8RXsFc
qcZwPn1ZHMMPkgUSGfUlmc5lCTCdkdeushGw+f3uDOR3Psg4+wGOpF5bhmuv+Eyw4Mmt73kemKE9
tpyxzLr2RjtHMPewz7JQOzCXmQ7O0GanDlKo7OvooAGUQRWlvmtOYJ2axWStgiCGi8dwpp1Nlm0q
qFYeur8bRgH6OcubtTFE6V1j08NGk3lrBJXC9D9U6d29LtS8yliv7mMnlUBFDR0uEwFie5xb7Z0V
PcjWKh7rPMY/Gpt3aBTKR7Tx2c7Hvbgxhi/tENVPTpoOF5WIL3zcmqfeHyjrHTilQfRpyrR4E4Ns
TnqtAYpcvkUZV2x60nOOlgSdngC33TQwckY1AvUS+cmv+22L+VM2jvdWAMdeRIBMSUhDAoaubv0l
0cqYenoCRklOlKZ7EwP8xjPGGQISYlAntYtDDuxgPfGDwkDLd1OTfHUUePPUl/e1m8B9jWEpq7p4
AtcJkV4ayNHyT0gSYAQHIDR2oX9mMF0Q8Z+b8TsDie6Spdi0erzvQVIGx7QYgCsNlrlNhTroRkdo
aatj39AGeUpZZo0oYMICUQ+7LcrOqcHwTp4lSxKalzKOxN6C4r+JKFMgaSFCNt+FP2ydSVqo8GJI
aSKiwY36r6ZV3bhmUd04BuPCqOjVwQFSSHjPTgnMSuS+7AAIuncydXB5W+6Bpe0e+/eDYy883rTV
uYIY8E0qkF0xbmQROQuQ3kpCS9cx6zfUsGP51ppwqkyGl6gqg31Rm9+9XrcOQWpdlMUYwSITzx2H
NtSnQR5z9k0rq0to4n37DHD+A2sdA1HPG7dZOkPTAD5KRqV76Emp38G1HZD4uxAzYpsLbjQRl9Mr
oK8V2LQoWbFHSW8lp64hjMUS7TgrPcJwXtSpvTNLJiIaKzCEJtPWFba11sdu2M+AiQ5IeQ5zkpub
3M+RVXFSjK27sxhVbZxKrw9tRpCPG00vSWM42OSxvBUmUuZEFcGu9FvAV52oH4282HYuI+UKdUsI
1jVdsagCPYHe8TZgPL4yGxCdHos3Q+9INvAV0g9XMviQyYMPjUBHVt05wYdhR/IgLSbDnUWwJSCk
MB7TemPSZa9rW1At+FxG9cLWtqY9XOD+TLtiaMCv0i6fZtpZ5K4RSwJHfCW+G06DH3wFBCAvLQb0
JE2gt2MWyQefOsnVC4oLj4lKTXdHR9vudcTalmpKOCdHhNM0fpDPEOQ6bWgBYEGEieLcVYcoa3F/
dpiWR0Ck0Lvu0rTxbtrGXSM+Uc86ualpq70aiq2MR5rB1EQ7zVLvE7XiGYpcvgzXzn4KcJ88ryrk
hQEqZ79GlRMR0RBpX93xR+SV7quRvtdTEW0DR03nJVT2sADnTCTMXNSz5AK0R6wNuwQbprpLBKf8
QY5PNdxYirNBuySpn90U4P3XjPLDDMHJPfmrjIdy4V5kfuP49HKxj2raL2IY3EXX30dUMJ9T3no3
miBTEG44MzrIrAKA6jGvGS9IJ2pXJIvgJlpuOjvud603eyvKxuAm0O9Ze52LSd8DDcj27Tw/1Umf
nllRTA+tPcNcgmwqh5T1k2O/Nd3s319vGNvt08z8qCuL5Z1O+qbdemJN7Y4ZKJ6e5ihVF64H8sGW
+jExk68jY2Km1mCiugRVmqcF3WUeooK+QGs3qIF4Wq3yvrIyY615w8hoGMAeazow1TnaZ78e/QMV
Q81ULmrvzJkMwF2AdnFrl9a09Vy9hDVZpGcr6bZ95s+nkkHxVpg63FKChsG/SNY5DuvmxgFnTuzt
fYZuZGRJ2aTKP+MdVccgRrwNRPxDNGCDLTXb26Yu1dGhYa2EADSUNNhqi9jYDIkZ7wyfsaJxyvK4
fiwdktVQS2Fagh+C/4PU0R2Q5mhlCof6PUpIvdai+Cz88i5LLLFPWDAwASVP0qrfWL5zitil2Kk0
LeA9EpoIxbMHIu6mOzOPhm05pAStTiyDDOc7WlQNpBhELmWII3qD9nS90doxWNeKJ6aGfHEPnWTr
Irx5knzij6nsBlwEuiTPzv9SRvGHhnnzLrcspJJlfUBMBcYqskZKxrImzLMoNtNoDTD1TTbHjRsf
CMVV67Zo4tCbiZ9waug1ZDtQnkyK2Wuy7PgFu2dn18PXCYkoqreN8N/mbr7kQ4Xs3Rrbk/JEzVKk
JE6ASBDQhmKbaMb3ydapf6d8PII2XiiNPgnmbnFvzkNLBqdQt1FEEMxkmJupgEhccgqF5QhhT4KW
Qz2UvE6dZnBI5t0WznmyjvyUUiglswBaZH7rxMSafTYLyTSoRnR9bv6l0vCHKtgvX5ir1+uIt9ho
uwcaa5fTG8PfmFgNkgGr3YGrfiqMFNIcJYVTiHBwe+DtnKMHLDBMB8Ksl2KPx/6pTJJ6EwXgwkZv
/D/2zqO3cmW9ov/lzWkwFNPAk5ODTpKO4oRQS2rmVCzGX+9FPRsOgAeeG7gQbui+LR2G+sLea1N7
KKJaiMdp90kKf0L55FpCT8zdH681EW/Wgb0y7fEunFzsW0U4gN4gVjARIedFwRVVir7DQyfQInhD
aqPsRaw5Ieva6dsRqHBLluN0j3DIyA2pt6WmYPh0CN8xgyjSVCDXZhLDAjnlPV1RSoYtFhKiwIcc
yjvzCoiDZMWs0tj4rIN1Y4Ddw+mxE6ryt1kF9CTwy11FxAVCg6gF8WR32yyYdl1RkSlcIXpPSRb1
Qraf1dYRpfjb63v8I4uUSb8dxNZVM4zuQHLyDjzO+pfGYw7Mf5ygPclcA6A9fJG4HDO3JC2uIPKC
3D9h7EttvEyd658qLZUPRkmOOWqqnIUmS9SaLOLCMmPykqP50SWHc8jlxhrekhJ6W+IeakUaiyvq
lXTqmqPehSjpJ4CkKacInl+XPXQ3ZeGQdwITySUjGWoJ9HWgedUcyAAgy1ukSfQGCoxJLTN+mlT0
PNVIKzd4RKSSsFjpgM+D0T2G9sYwGrTjWgNgu2D4Zdq+2ml+bC5UWQCIluSTAVBRB1CT38zD9a1n
1c0Co3S/7lmyZWn5yZrM2Y6hxVhLw1pDFQQLM7IWsaMfSeIuCHhpg8ea4dI4sK9tcS8ctU5FUHbU
Y51GUAbSEDlEq4knVXy6psgOyGC7hcpHCE9RZe/aua+f0yc6FVu7EXsvVDJcCzajcDy3CWP0msox
d18jzfcYL1bFttbJnairKUXsMLgb3oZHLtaAr0HSm+i1dekK44D9LluwVe2pZRGJS2xkcIgnsYyi
xnoQqHL2eZ9ffVcBJCwSJj+NlGfXpeZ01EDABcX7EKT+heiejRYzW4sTYhyHRt2poMC9FhZimajZ
W56ZrARefpaf4TpU0t9OOpFdVDleXborLa/luXWnu8GmbJ5IuQfDzPKVaEtyGT0+uL4aaf+dmeoe
GHfw8erAG+4gRgfaV9p/tr0J3DEBf9RYjPeitQh8eLQ15VtYGn+iTGVsOYpvoLfFlgBzGHflT5E2
0QMSO2/j2sl3b8+jLjPMdgmWe9vrS6L5DH8jvOCPaRaXIPmd2zLIHk32ZA2IwYeWu5ooImdvFEDO
B5/9C8FizTJUlXZs7IRCFmvhcgohqTKb/mHPS5OVU74EExgWrWNY5GkJg4VqOFnqgxnGMqEQeXX7
/agkpFdDGUuDIMCl9KDCVVFerzHwH/zJ+pRuom9iPUoPQ+UohPzG2oy7dl8XSUuDzquEOvJWBH8N
V5Y3XdjErRB+tS6qJNk6IU+m6w9AE3lv+HQblY9tJCSTBpEk6RhZ/64yGZNLNN6qAhClrCuAWpoG
9bBkQ/ibltAgwyKInM+YeiDOGAaNqfgikqtciVRxlXt7V7p9t3DsIVuQH2IdbE/7k2Ek1vG0bhg5
ch50owdkmh8PBDwhLQUxEnkgJNGVsXfxx2hnuUi6mNCGK1EH1tZl2ZJGziHMgYz3o1HuIbtn24Sx
36YT72RveUTbEGZkxH28d8W5ZMgCJCkdNBh2BojZ3vS5A8yGBzmTr5Yb9AeMfeW2mnRnWbJ+GoTD
Qt+qK1QkFe99ofzj7xcgtN8VszVmf3G9YXgRQ8+Eg+hV4iGS1h9qSv0rk+JGtnR0jsba2xhRfHI7
QJl13IHxS2E8EsHF89zOKN8myOg1nR3zlvg18cvz1LcDIQ32Kanm9ZgK7wo5KwVTlhxMIuPqtMkO
hJ3JfTHYN6twh61Z89Ka0pr13pIjIwq7BWHKw5eiXGul9xpkkuK8t9LtkAqyf31toA6wnhO32OVt
8wmWKL1XjIS2rMtQeHQWZOxW3imqxv0ApzqdigzEWcB4RVn7zgf4jBF8DWuPNo1MYd5IUH67lIHp
6GGwr4NxESkzOkidU5QIOHpDchWARKW0AhMuDFiMhxqgAcRKezML2dfFEHq3JoKArg2VDvPd/3AR
ri11J8Q4PuA9wLrVLsF17moIb8dhDO0FgW5bGHbtMQWLwKChNzbSoqeZSv3kTwbnoFttc4iZizHV
kgWjMVCHfrptSp9WB3851zh4PJOJ4WwSvwXkX/OUg79iQhMVwSnXh50+CP+QUUvvuwyXuVM16J3M
7Bx1mbYbwg3fB325ljyOMNXQ24zR2ccyGAGd2pihkW1z9pSsoIZmP1WCVlk7JWVDvKcukhVpatVe
FarfgCo1VjPhEjtIx0jTect4Vq7QVSWlQrQvUFBd8ko756Ps9oTUNqRyhaAPqig79TyXkTWAJcsJ
DaiHABACWrgoPUeKRJ4ms+OHNKi4PJ0yt7L4RXnpyfL3xe91dJOuVmWLUhFfztlxjkdKRb2urmWY
XCyToe8kulWmJR1wNJZYOfflOqwqfVelLdhHpjyyls4TiSrkhkjzqQRpS2wq4qMuZTPUxcafghzu
a+wSD13W4t1j0LLECsS3hL9jXdS59aJ3O9X9qEqJe23p6uol6k5uRYIYCLJ2aoXZi51FP6XjdD8l
CU+OPZJRJtHD2hqtcDyND93M22vMIT15ptj+Mrw5Bgs0iGayTp0yOrSWZDreju45StGUBGGZk7/S
rkID7qjGKj2IzXsT+49RPnET6XTnY2lVSwzSI5LF3DqrGWQfJMq+dBWA0QgQQcko71LPX0ad5OO0
IZMC1p/JfEAXzxOqcbjnL/jk/LnHBavRZ9exsoZdM1R/8wpSmpe4tUPTj6BIjMO1JzPhLEHzs254
JLaOJAf6t6PNnHPlYWZgfB8lS1MvyCAMgRrSWtv7upExJgC8bVNF3S/R0iYUtejgShgKiqbO7LUZ
SJd+GKSc4E7Wttg2o40pEbnxuv9wjcmmIi/VPi77cKVima4nM3VwUEXNTuB1ekrz6W/F/U3eTnEX
fmvtavroRcqzPOmdfukHXj+JS46xPvX4H+O0PJG8hLBFeC2r1Sk45rJiyzLFDxga07NpPISS5Xap
YB8SInVTxCldeqeUh7TjrsMx1ByJpdBPnSias9lke70unyxbY/yMM2fvSUlBA2eVNDUsnX5oPQ+j
/8iwXx06L1oJLALAOMPgCY3wi5hZlnpap0cSzLObSXjWorT8eOVaMRMypnnEGJYM/0wMusOcdcGO
lh6r6nY5mPFNmyjzVg6/pmB7VbeZ8zAQC3dudf1k8M5YkQdqrrP5FNEyRrcOsNnziLapZ4FlZ1PJ
XLBVj6FW6jc/OjTOFrNV9kUsfQGUU2+uTXctVZaBzxYajWdqvCFMxMBtSATmrBle6Re7/hRUwnu3
EjC3VObW1mD8Q3Xosl2a8ZZN2H4WQ4J00anEITeaDzoC/WhKzgQ/ttY6dnC3JwdPoSfnqvBySrMu
uvaDdS89aj1hRExI5i8eCyqQG+0t4fy+YoO4GYBtHRghB+B3qIjmhONuJCRN1fiNGhtUaBD23LV8
CRX9tjb1/S5r223XpURs+nbyGCCMc/R67fJeXOZWNx0dBhi70Ql7RjKkW2vYAivfCl9kzNg1zJuA
GKOywMFYM4AWafGRBRQiwDriW1605rZhO/rCbhuZ3o3JniPSCwGb1iKHcArU/yVv5+4ZuoDsdhq2
oZMI9Wfoevnf0qo5Al2yAFsmfV2j838NPOvMVuiW9hRDngrG9QglalVCVi6nLqZ+okUv00o/6cz6
gbS3TwqBMp9rEb9GNeOd2sMvRnbbRhijRUdLyiRFaJd3FQTmjKwtVJnsoXxewokdXGXufHohKYGR
0z2ZWniREYLbNiV6InDIV08D/hiyGm726HlH9vQlm+A+YU6SBYRwA/4BntrdyFm49/gO3hzJ4DNN
45uB25BFiekseCZxeQRw/9uN05jON1GUqROs05LZ1O+XhDyHswiFfoLGtApXGvugt0zU8uhk3PBG
WuhvSnZkfOSRd7R65H1tE7nbTOvyUxUT3ljZdvsccXMz7E1fEFMlW8aHtFRT6O4hVxowOf3qz8iK
aIwN/SFKQB9Unm8fTAuOsSod9J0Nq3ort748pELPDSMcqgG7XrpE2aOp6IfHcXTKo6aCn4Fx0GMc
JKRMFAgV/N95VYHGtKgii90N4ytHNjlJC39dVxuGlWWh7AQqYywh3LXbWs2ugzixnu2pj5ax2VmH
Juis5xq87T//0ak476DFjRuZEa+il8jCs2LI9yOx8cBSwo+xteLnrHr0YXu+dGYQPvZWj+YiSW5+
H2kXwAfbKgruTHVGsvr8CHmeTwJLEUQvxu8uoh2qQwdk2cf3eY+y6UH5tss4JR3vKdR6DZPZUWaI
MGhzrGPvYokKfVm/TQErLMwF1QFvZreVkpmDj5oNsEDrb9KWFtpGhF3M8vLJJoGxyXsPf0lWnO0R
H2RhsckdkZqvO8CCG7a7KCrtpgRUmf9l1EBAm6mjYABlvaci55Gg2FgMOQv+YNRmii5KXl0N06b1
6WWprceTQ8FPkEvfUd9pxs43hLp0Ey1vlYbmy8juQbVe+8g39neU0l9NyEPWbRr1uwIZ2kKqNHhA
9q3WbDVZsAbSuaQoij0it7o2OHYhBW/etH+5nAwIw4Y0krglmIZoRI5iw7rS6YorbWWL5cc+5po9
rNVAkIF4He08vdehJu/Ub+FC17Joa1fUR31Bj91PajrbA4MyNbqvraW3z0hsaXHdfLyx2jHOU1Cu
CGwA31xWNhvI8UM6yjj9ftE6YmZGPJDML/h3rMl2Et7+1ounI9cqO6DWMx4JOyUxOYWMHVjHIB94
pxm0NY5r3SfjSfma+Wp8ZU179gafcCbNDC8QRV4HxyezzHZL/G0ExLSy6S+5Nz3ggA38A8ibRECP
xUdSEGHAfsMg1DAiDKKpZfNLNCAAZOJUtmCB21VsXluRfSY+2sshqaxXdFIRIrsn1dGRJI4Rbkqr
k6eoKS6u6LQLDQMioKhjxjMl8miE2qGpuPJAU16dyWh3kMBBKLrdO52Fscc4Zh0Z2YW7YTDyjT/g
mZHZVKzJ++kYnKTCGWhVI3dthkG9KvHO4TaTLxFT8SXL7s9MmNHz1F4dFeUkxNj9emran65Sj2Nl
eKtBlP0JUsWhKy0beFz4HPq1Tm6QEgt71KYV54S37U3R/dNw+f9E0/tYwSX9/M5jEgEaJeMv9Y9/
R5buv//1H7PREXPr/040hc4qw/i/E03/+Xv+k2jqCZiTsNpMxB/Cwi/8H0xT+18cwHy8R9h6zEhK
/hP7UxX96z9mqE1Ttr9/q/8L5CKopjakNzg95v8JYQqvAp/qf2EmCPyrcJ19W8c5K+Co/Q8qoG9y
iwSll+2Yl/2USZ2jO1roU/0XOuRh0EwYZn76HOf1g44AfpyV8CCk2wOJuKfxd4uVdYCWWQ3nAwr6
bNbSe6Ye7notqZZ54K4D6ZsLY9beN71x81rtjCtzHpXwBFQI9eWoVyvc+T8TEn7d0fxjYnXxJovY
g5eJQBqG4r+Ztf/G7AIYZj+AxBhgzQ6BbPYK9LNrYJr9AxZGgtx867EVqNlf0JDHRkKBfa001P54
bCi2rOakgcfZyNmhwO/skOMlkG2A9+Dl1RYRoVFMFMJVMlk4RnaRPocWpea5KMWHMXshnNkVwU51
Myb6p8iia5AhQGlmAwVGinF2VKSzt6LCZNEx9opTh/R0o1iDWYPz6toGmzkGvEkUPVEH3eqgjCCs
lHgHMXKALGQEi7NDnz0eanZ7sH+f+C4xgMxOELt6bmdnyJQeiZSY9gLLSD57R6bZRUKUS75mTiyW
ftj2KwRkNw3lisB8kmBCITl+m+YhK9wJS6ix6We3SjT7ViwMLPxlYmdJHSbhU4223JgAxntXHeOL
NztgkFwenNkTA9ihW8vZJ9PPjpmaXXgrUZS5ToR6GnUYdtqBCD7vmz0IIRwaCoRgpbQDCW5bC1sO
3PAvH5sOOLXXIvS4HxwIPfZX6jLm1AiDR0lFCrO8uhh+Aow/FQagWAUcErMnCH83sHYARSV2oWn2
DSW599gr8a7BVBey3FriwVTtd4Wsjz0GjJ3kAZ8gEn8MSU5jsXDBopSznRKzZwlrwyIY5VZDtakw
NXluJLgV0kcTuxPeoS0BKuuuxl5jYYgqMUapOUF3GJBkIBgIj70/rsF9+Ss1O6o8rFXd7LFyMFvZ
sylGH78s+2ds0dAPke6vwRQsCKwiribgU89Ir9m4Bk6vSlT7EfcUCHdCgmGjbjiVjE1eMNRrbMcn
23J8TKIk38RNEJ1a0qJFOrbwG1fw8uaAdS+/AVxRaJhBXw73oWOUqxFwYjWMzBnSBHvbD94mhajH
G3HDEPOU1Qj0vEQTR88cTl0HAz/WIPskTQgkCGEO0bts4mNsPiixWE4C511wMWtQHtumJZNCb7l9
x6Ah8LCN9lFUjyuQ+R/GcgzCYk3ukUfmEFNW8r9PTap/FFro79mMPSeDZSxi12FexSSsn6YHIiMe
SiLrMXc6EyyX6T3qUPNFnQTVLcZNEwxLR+vHpZr9cCkiSMwtKUK/dhcE+K0C3lKb1m1unRfrO+Ob
RDt/r9LQxoE0OFhZ6g5nI7tvKFVHcnb4oavh6hVJj0e4AwIf17uQ2fROczwga0Qf9oahrfS28ZZm
1IdETNbVkgprujOM5DaK/sSI/dhi1k/D6KUXOEWM/XyymV27omLqiJUYcBYk7PZYhJHciA9647hv
KbjNM2b1FcnbG1pv+0Ha4VejUiykpfmCHMnZlT0fbNTW6OdCDCo8FVAiBRtFD5HiJmfVN+Ylsvqu
7lHSweEfzOo9a117IzTRHsl4ZQRuLqfhS0x5fLeHdAVECmNv3+VIJ2iDxeDUa4hwsyTbfeg1qF0o
rvl5ZoOmlh4JM+hqXOH5hHZAynVtOJjFO/+UqM7ld5v4+eZdHRMektZoF2TqvGClIGGCF0037/ka
M90MKpKPZTjT45kG6BUReX7vkOfukF5ToyJFNVNfHGnsmrAAuh8FG3rprUXGxhF8115E8QcHKEaq
KXiM+5yQXne4QZtckR1FUpwzyIdeNHhLJuS82lTkL6pglaQPpwRz6MXwOFA8P/jKE40/X6YrzBsR
o4o/JM01GAKYrJLOThKKYTybTfKSY1PbNEV8pI5GeRYjxfH1PlvnenXxuA1MgHDQPWDngC/f2dDj
V1FH2HNjw8MyxxaHTYg9IAgUQ1+9WsTRuwab8DpiJiHvUWwwqrcL5k4EczTDe+S2JWS68KUbFWlZ
ZNigchhx3nrR0jZIDlCm9mhPDVnGoY56rH7EdteSSdD0b8JspjOahseOOJvDoPhWjShgsez20crw
ZpdiE0/PpaZfPZxMR7ywSG0HMmfJrVwR1h0x4uqGt6gyThxoDU2bFR/G6lqUU7Zml2FgMgmao0OD
0cy6pHRiWc7gi0THck9MfcqbNAWvh8k7S+zP1mxjLE502ZaS7zba9rkl0SHKcv2KsX9owya6oIQ8
m2E1rZXN3JHo8j+cNc7r5Irn0bxnqhuObF4KMpr8p65Aoml68jWdsq/OotpHz+uuuJd2kzdtHNxW
6Hngpuf2VuruN+kIeDId5y2JTPxuVXLusdoc2G8QtraNLOgSo4DMHjZiCdR/Olbt2uq17hHWLduq
zCdSoSLr2x+SrW+wUfA4jLO8Tc9MHU+sn3xKf2FSiaAhmSeZKH20u84DTQmv3hPXJSCt1ostShUI
T95o8cHiq8WVSmuKTXodEgiDv9VCLUp2zZqYE3+VO5LBbBKhFyeNLEGDMsh+65TaNuCuIvmAM7DT
svhMrM2u7uS+nmbhBMeJCWb7OMQB1cn77747Lat33c/aszl/GfX602M6YKCBhiHAUC/F+cxDWyEs
WzpCRtjONWOpw9aYUy3R3ZQ5n4xvDsupyrNtZhBeohFTNznlfC6BOBi81llWvpuurTSS9EvOGsIA
b0tYllt+hug1lC9t9LdRH6MPj033G1pzt76HrgngA19jZLFhkiAcynI23EZGuJYpsZoQFNSucsL0
IvLt6LhIaYqQQm6wwI9Qiug6Y8YOMkk+DtoBMd4JyNS0lK6Sx7R0P6OQBYkRzdc4zbADYieX2TEI
8R4IE6GVGXJrunpFqnqV/VAO+Syba9YlqQdDQvJhTInBoTmZr9IsurWybLWyNK3dKMWjIoDKSED9
qrL3qFYOwPm7v6YoVoa765oiehP5YGydPBYLOEnUWGQnL4Kgw/1ld8OaupIgQ0GdbQZ9tWnNSq7S
ovlKPCvcWZVd7UzEQih9djE6kLq1+1PWnz3DGY9I8LzbfMswObOBCpNow7q9nlK50hx07g4mlzVi
vgOwQM6pNnYOvik5mLvssbUchRA/5Z4Nw9PgUuqbQ7DtKwcKpAHpZUxLlDCeu6nGorjKIlmlXnNj
G9Zcc1OWF4UpjCbX3qHNuntWe0+RS+OCqFjsGnW9FJE77IxsFtr5ybQoM7KpWLlayIgctXUcROtk
d7vcAtUfFB7pkW6evWXML8Pmo69FlK4rUgcuvvORR8pdBZWZ7dwc/H/UDG9oQh7G3Hy3Z7G26qNi
mXQpLh0U3p4eeri0OaS7djIIry/Euqo4CtjZHQxvuJQ5fM5udD8Yz5KFlafbifCrUGWrzmCHbcvW
WvrFfqB00fJkXbD1SIvuE0rxnpRL3PljcAKN/INGcFfXL7Xh/3El26+i3bZsitLe+xP05U+kcMDH
76SaX8YY2mZHu/EifRtH62cX23uNNdUQWvvY9k/UphdNF/uAzMYuUJdh6Hcy0lehiyRGpdrJooho
CUTwGAbIsdkw8Niq2FsSAL/VJrlRmtoqZ3qxB5LWy8Rc6UiyUDT78LinnbDsR6tBJOO57h+7nQj2
VA9DU4GPWOE86aJNZVY3L3funLQKh8dPR+GNNad5hcW5kW1EWhpjptl5hLbS5RPHKlq0xqlaVXb9
Mv8ik6kkJNLdMJYHlfSP5CI9eLkdr4gafioNSSgdMsyYoAFIlJy0ln/MRng/o3fgzv7b2sRqh0SP
pSzA53kaepBlp7cE5caLehIbT1ZPqgxfe3kLfRY5dX5X4dVm248MDOd6eKwt8eOIa2NZwCr4A2ur
2RkdfYcPEIT/TmoP7hGRvdQCygx/Lg31IjWAu7mc8dqId0A8yRH8Z2cUm16LzDWQD4RRfZUvXFKV
NC9Y5z22HzTc8wPC0jSfFVIrZ4yPbhzvy9KnIQ6L5VjFO7g8K1qPPeoBhRSTieUk/K2N5moyY7LO
GvUFCiX20JeQYvnSIW9XhfE+NM1bLxsE6pvBqD8RsD5r2PzTRzcwzHOlVZvRHr40f9xP3odw3dcg
ihgW5/eijQlhbD4aMZw1qus4n1i+V1sxRLuqKf9Yo37tTJPRLwULpgDPieCxg7ErBu+O3cLaaqH5
hnX55IzWLjHafd495Wr2klUXCvq1hwFv0VsE5Bnu2i6yu91lu+hSSQ7XKUCOk1sjljW841qxpyPL
loQhJdS3WFtxNPE0JGqD/lEz82sTcKdUJuWhXtE8uHZNDpN/yQ/E0a7dkhk8nd5RhIa/RHtg99pC
e+yq+YE0r3U7AzX0BRSedVumgE6mdWVkC6QQj4xy+TDU8AQ0+e5N+YPbxAcnbTfspzZ2a5/7Qs1j
4YsO3UOabs7qXNsprz7Xbr0gSW5BWDXMDvuB0cBrhzkZfAdbShvVr7AOeRO/t6l+S4qFO85aEUcd
Els8Olr71qSoy/H7dF3zA2DwKLTi5DskTU3DmZ/0QXBKD6Qh6Ub+MbrWWRu9sy3qn3S4SyO/1igK
8MQcwulZ6c1WMninvlsIz8PVh57TMq6+Ez5rbrOP3WTl5/6BEFlW18aC2m2T5KC2kN1tszy/ysHb
hWz8wyL1loEY37so+X1lFtjemqx5bzT90fGiTx12cZDvAA594b1Y6471lGP/Hfvyj45EcdTaleya
O7bIKM0uPvo43Q0WrA6XKs/3nohvZZHODSObguYvcKWb0wYf5P/63vDhqvol5AU3pc6aONG7zJxv
FeFAmUzvucvFM9L8b19pf1DTHAqXbWygr0qfuDq02k6PnC4n7QnU7HyzYIV4LxO8eh7FWySQG7NN
yqM38EtFg4PNApAoO7Ef6vAkSsADXa8thx6EwmTz2I95gz7XCxF1/TV7Hjm31l+LgflUas8V8ExD
Nd6U8p7z1F43mn8eKCbIRX7rrXrFO20ZVt25TS0SEN9bLfksuCaBnz61ZbTGt/0wihIehV9sW9KJ
NZ0e3W6feGGEi5DsXq0a1n5VHDRnuDopssE82jYWgWFq3CY0FlYC98gPnpIk2ifC2IbmeGptbm1m
wnZ7HZj548WtQOu7CS2RCRw9i3duV68hUTFD0JqjJj7cM4PGi2dSjTAcw8IW9/BSAP7XOOaqDMZV
2kbfEu1v3UGbwM5G2y5AkQz2AmHVsc66neFhpRBt+ljzds1Rai9t31yO2vCdZ8lLBVptG0IWRVKI
2hgd8gh7f1Gn2l1ybC6CvDqN0jzUurUpDfdlqrirxwqtaqxvCPPB4uaclX+rkvqW2iw2mqp4R5y2
cRNJ0zZdJyFmABQCJv2RBMZ9bdWb2JGv/lDeagtqg50UdKYCZleGVxk5Hvmj7FFDbcdEjuSBnhcH
0wk9YUQ4VD1cedV8GKVzA/c8gT0s4uySq3zvaPrWUP2lmCf5dr7E4bw2UlqjoV7Z6bPoy+fCqY6j
2z20RE6OLA+Spngj7/ue5MaTqLDr1OOpmjRSkpG9LyxsTmQe0hKVNmtRiHJzoVcHhIrSBgpnp3iZ
OAlBjKwzGefgbCIizn2oc/UWWXDfkXYN4tG2+qt0i7cov2hxcUwEJy7dnw5lYOyRuaPOaa03A9gm
mD3UdCmlgbOp7eCQRPINJ8+9WkTQN0LeEd3gnhg9njGa89gTqKcoz2XcfHhOeKIAptLqU+SHkP6c
my0DtZ7/X4U+PkRMKYqRlE0VazfTWeVu+Q0lb51Yvzc+XqgdhRNXhZVtb4sfnY42DNq/jekeCujd
6VSuTX98TY3+1vHTtRwURnEczG7t6fVPmBI1M5pwRe3pVdYFwtZpnU0BJU53dRyXz02r8IWAjkoi
IquH4WG+XnVbvndO9+Kb6iNvsjMuki1e9G1b4sipHs2KDT1aIXLmRnkqxu9MhH/jJF0oPfsMXCNG
FYOp1LdaPNS0wmJK4lWA+mOuEdk3k49X8KtHuihHENWhrOASau5T0Qc3wyTLNElcWD5z8nVZPin5
NAVsr0djkWn4+1ykPebQ7FJRZDsj3jRMsnGVI+22gaBvChjLAKhqbgGmm4RmM1CZNfftKTB6fe0X
vb2iQX9KxAdagQudKwVTVlKxjbds2rt+8YQejddVN71JwkUXblltkUCsbae46JrzzqI9XQyqW41W
/p0242Fof0LAebzAX7IOOJeVaSa3bLbtLex5g8HctG6B1mkJa9SAuULrYWyUdPWY/v2VcLAL45Yz
VFdey6Y7ldzLh8ymQU8H1s5x5x0EqgYtj/UTU2equnJc97Wzcyem2yWejDKhPgIV+jdTxa/0bdf4
kFhbjYSAifenY1AZ2UWzEVbkXxUwKwYgvOqaCZdoTQsPejcMFr6Ns74di5C32rinA1h4q075Lp2z
Iie5aZ6G0iT+0Aujtd2Eu9bBstRE4Z2O4M8UiXRTN4nctx0j8xBPhivZyloeAkQzgsiPsfWeOP41
MGpz2wvr6vTi0sgST5ilvdR+BqkvDO+ThngpKF4CG0CyrUD/W0OrrSJVi11SQSTMQIksfsPKssKH
NjoDQJDbOgZQkLRvUC1keMFZogI+BDpQgArk3JLCebM1i/KHVg9bWbQIZKitRf1oa3qLCj5RK7Pt
JGIPxNyhni1lQz/lmbilYeojmPT8bV03fELxuGHMrs6LoHL9lR/VezCa1nOZfbFk+JT9WbQAo4T7
LKuWzJTY2xUulxDjj26ilENnSoeMCcl2HnzXphKadzgsEfm1eGMZGqTQY1GihGXyGVU5T3De7m0D
KINyK8DjwBWXSV7vrawmHUXT11D+xgcilojUjVogkQ0aoyAJPuye8jSMEd5pjQSDQzpjO3ArWSkS
rtLpEE120CXsISRnyMmPdpk+Eb3+k3TEDGV+s/Edvj02yhxqzjWSw19yyznuXpH50QGU0zKznrVE
vJQRFiUgOE/NfCdLyVpEeTM31MDQnMGdwx+nFgT6MtwoMFlKVOEpN5tEoruYbfd5G63oVHGjzZpY
HFjWnXyOlwhBu7iCMD66VXGpCm+dGtyydgejown6d9TT35PYOl6+I/YPio5G+uwk8PlnP3CJ0Akn
i9bw+QTtsMRiULxUPdgmzR73rSlAHNV/OOJOOnSlpaHT4QrZN4uwwbth4AuwvgzUB+JK4OCf3GxW
BBvV6FN5McERQsjfPNJfI9NXSGXceXRYQcWAWYaaz/r+N/bObDluZMuyv9I/gGuYh9eYZ5JBUpT4
AqNEEvPoABzA19fyUFbflK5Zqque+yUyGEyRwQDgOH7O3msrbxWfjyIKghwkyzTBXQ/5riy8lR5r
W5ucM0beSLYzpF3mfmTogMB5K0fvCeHZt1CAtU+qxVxne9t19mimn0MCkxB1gzcOkLpzxlyk3xsL
BoY7E3xQKMd3tlUqKQtHfoZNo0JPIHMAlXpWfjOCYe/PciV14yrT5F2X5HRPzWOUWt/NdjqnEC9W
wEd+6KOzy3z5xUrYlHjemu7Qsy65+wTtD616sQY73hPzvhKdK5Y2VzItaeCbNOw2nI0xdC/+WOyk
7C6aLD043BXT0HLx82nfvUg/iLS+kru4pAmyiIfxwpDrxaVbuJjd8SOO24eErp/0r8xQVo0ebnSt
BUgxt4/RmD+ZRX9nwBDR0/ih6vOj04X1SXb6ng7zwC4RrgD96pLpfresNfeAZZZRiNvuaU6/u124
y8YITRY80wRlUiA7rgTz3Az5W0R9T5SU8yAzuR0HBNa65IcZ+9EFuOJm35yw+6rrzl2ntf06LvJH
bNSZm75P5UeU0tAoqRvtjna65xy9wjhrgbs2LW2B7CdagBC/tOQC8YdMOwS9b5iWx4WYPHz+Sb+q
9ZRY7MF/FCCJ0Q2/oadlZdRn6hiQxuRFqpPzHEm8wAgaj4FuoESp6w+sD4eJmWI7mxe7ih+SzvsW
DMFziCidpC5MGFUCbEZSjLRijVHk3tfsdlG0nQp35nYM6fEZjfJd6g3+MmjjnTvnSjZdfeRlszfG
8h6jwDoxOqayNt7szsCqHiAh1lBc0+2FFBvqHp4d9QBlQP58dvtSU1/+9tpvX/72z27/4ufPS8SW
OGdGT0Spi8J9JGjZAEnDR9g2oM1DoygP8C3KQ8msgBHzfC1TXDN2DoDKVA+3Z/9++H94bWR4ki9C
2iKeTDLIelF1mOLZXSELyOG2lPXBR4fz8+H2ZeB53d6bn1u9HzqYZmZ1wPDLD4CeCdAxJtgTVnQ+
o1i12Jeot2uPqGfWt6d14ZGAcns6d8ZdaPvjJvQTFuWgGIvD7QEL6X8/E0BU3RDHWR6QHlo3e9/p
eb+3t/nzaaZ+y+3reupUww4bZQ1YlxKuPYyAG+B2yL8ebq/dvrx9w/OjgeP+f78t1DMvhxrB/YLY
dXC+Oj1LXqzLL8CJOyaaSX1gglYfOht+Hl4eFAZZ3BwYpzaH27N/P9xeK6Bm7YP+u18P96Em3/Mc
b7LbQgYJ/ezkR7TjEMJ+nxnfXPBdTBQAaLESiQLV3mUwPRcFzbccjeTgC3pVpvzIOl+yS+UBnhK0
foLWa2OaVkEADGZmmbQcZLHFCNEry4xwH/nl3UC89aG1J5ADOovrNFyydgTd4XjjEuHut9Gp8Qhw
E2S3DMTOedGHKT8MbAKweVQXJFmon8UwrecKOX8EdiTPPnWvOVijbx+CXk5IqOarn8rsYNphd4wr
8jWn5nubxs1uKEPQIUzThSwvoqn7S2c3ASuqe2TKUOGe8daVM+y9ZgixZRv8GhNdvZZxMKsCyFDE
5JKa1ONW5WviUk1YQQt0hjbs570m9QdLGuIyOO3ZqFCNzPjPaxPpL3X44hnZcX7WUUlHZWddBtOy
LrAEuPqt8RBq7t1s1Z9ekSVr/kl/wUa2Kkr73JLPrZzs90k3+nvPsMJTZoZUQJjPtPHVQGq49Gvz
Q5hdcS4r6neIT+c+pmThv6k/hnQLJj7VLKD9G7es1IF4kyOR9dKqyjtNzOXdnHwSHOAgO54RXtNd
TAc9W3cuRwU+HCWu3uGxzoryEntecdG1J6ZL49mZo3YV1zkjFdptJRGzm8HAzs/+3DsjWffO9Ej3
UVJezajxaGU108ndERj0adEimBmxLdwmIHDRnCPsA+RMTdyYKFWLeYUPk5LRpN9v1Gw342K6YARf
TGVAbpB6J8yeNKZzlDeGjlQ49Px+e1NkV9DJl0FdtNyJghwWpvmV+52+o033RAGy1tVBZKKE0oSB
SsFMjv8rLjmzssa11rfXfn779h2UlHjh+4oP5jgnu7K2cviLxYsV+O+9O58qXGwLEgEe4ebQQmsv
kNcOqRY+jyPsufHNbawPvU+fpiI6Z2RbsI8+ytF4SrqoWHS28QVXdbPQgvrVMyFwGDNd2Wa+ynno
j0VurWxNJyeZStFwwZ0zgNlp3rJp8kNtJSdRUuelDeZqqJWJBWbTwzaT6IOzrLzhxa7M3UBeDmRH
s8ZDh0s4RiDrhtSpqGSvTZSPSzK57GXpD0xQjOEp4F6ljf6DBBFMs2G6b4h8oKF1YHsLhAGLsN85
X2Qoz/6UfZOaTZnKxlN3xb1RIJ0x2kO+Y7RNWTIG69CBWyJTgULPqu8K79wxRgXLOQSwY9oseYS7
tYIkQJXvEaQI77gDeVD/kA1FmFfor32NkccrgrVEm7jSjKNPdNMinK1Ph73dojEIZXSi8RomrPzT
WNHpI0sdg8HecO9DVKMEWyYbzazGo8xmfzkWw9feta72fJ0V2CNuo/teM/NTGqDZyAHtmGa2qAd0
xkmCw1W76DAvWAgxUM1kgDWD9hLWTF7NuGS2m1W71pnfQvBTbFzbK4m3RKpeHefCiv8UdCXdYa98
njBiaZN1ahoD6bTjPvhGvK87eJzGPZi4iSY5M4vK715LFB9Z5U6byWPr148fZV0Fe9Sx2r02AiWt
e0ZqumkeDUShblTvZghdK4d9HhqQ9G6edRv7MR9DPqHANk96SkUpzH3PIGwsjX4hOnCiVVkvDUIy
FhabHCshD8mqEMHW8HbjRJ6r6OhRxaEZ1EFxFQTJ06Awl1bRfMDP+O6hzVz0zCp1TDXbNg0e8fOM
u9gx8YqWjnFsorchNsyX3qHh4ohDAZl+n/SjtcKO9WJol4b6rK5QoNht8543Bsv0cKjq+NMgTGvh
6biV2/w+oDgbzIGdcYRWTEsMjFzgZio20FqcLfOWO3As5oMqJYWlHyeHkZ3pJXjqW5TeLSHLWIjF
W+p3dOpRii9Ch20ZeVOL6N0XbnkEm4NUjc3PInKt6m6knbAwJ3/nudDz2O2W11bUzyimvg92+pH2
7wTQOZvBnMKVO0c71l37vuDDgj2yMCF6b0Z2/MwDxme4S9MqDyaP3lnXbd6IzOs3De3lzrWxkjYB
cXLdeGfEY79uXIaPTYguMFOJBc5bTGrNxmFHyeG+q5FXfwsd46OJ5zs3KUxAC62/TkexLJnQL9o4
0Nez1Lm2O3qFrknZTNMjnuqIiWav4YQI7VVs1YSSxnbP+xHjioAif+FGzQPhttlaM7G+4jYy1603
rQONfK0BVLWWz0/anII3wdIHJe/iVF2yjXTjMXaomU1gGUu0PcPSAzWA4Yz6LS8/Ri2TC5FObIdZ
2WjpuufUQaJT4eTwbWwGNcq3ACC7I1qb2RnaLyf2157ZvvZwPLdu3T7Qlg12lm/cJQylWie+5grq
aTGpIKgzujKz3tEZ8i+Rh0FadLW+T0mrgDrXF7sASMbadyDGVTkeLzHKg2X1n24zfymIAOZnuwfC
4U99OKVf8v4utsV7NA5PDdoDCjUweFIP122ob/s0vKfLAr4paug+4wNjtbGJGQQyFkbG91Yb5aIw
1G6hcT8qOsALilK5HhWJFCKprtCkg4KUZtBKcdbzJ8AvtUvbXySdMg3ntCcU5DRRuNOm3Gf8Zcu2
w0M0KSSqFn2UAkQqa54FPAxfaMJ9d5MplGoWA1WNfd0/k7+wMhRwVVfo1UpBWAlenRgVA2bVPYHH
TcFaO4Vt9RTAFcIYJQy8D1qu5Cdc6L7kW0dBX3WFf23gwOLa0Q62QsMK1Pmr4caLLRQ61lMQ2UwB
ZjMFlpXVCxlnpOPeXlEPs8LQmvGTpbC0pQ6gFrZGfnTbhltVVAOw7SHZ/vwSzcm2tcHcAvywN2yy
GS6q4m+KmFgAxb09c2ki77AyrCeF2E1uFN3b07ml4VwoyK6laLsz2N3b67cHsD4kTkDn5atup8Pr
TRW4VyiEb6yeJVB9XYX3neincgmWe12hf2sFAU4UDri8kYE7F0iw6YELNhU42FMIYQ+W8KSgwrHC
C7O4H2MFHOYAnWrFIYYDDoxYYYlj+MS3lzKFLEZZUi6bTnGMpQBp3MA2xpET7Hxox6ZiH98eBoVC
HmugyB50ZGxwxLq1iPZDhU6WCqKc0wZZ5QqsHA1gHCEtRxxx9IDAl32FYQZSIgl1Ac2MeaU6oi2B
z63AzdANvhsRuMYSpnMP27lXkOda4Z5tBX7OFAIauaO+6hUWulCAaEdHiZcoaLSl8NGE//xg21pu
ClSkR8n2BEwMg4u0VQGjAKjpbzOeUlBqegv1sYNTncva3Bo3djWuyOY43IDW6lPGsQbVWuGuK7jX
nQJg9wqXUjp4Bw2Fx/ZupOzbix70bE4pmuAJQG2sy+3aV5BtD9p2prDb9u0XJnTcAHJXCs09qA8h
GhkY9HC7GwXwbiF53957quDet2eEInirXqG/BQxwfNrJQztwpRntD1NhwgNmvrkCh1cQxDuFEtdh
isc2cPFGYca1ub/rCt5AgnPKZAS/wnJ/qkvhL3BHwqmFV94ocLm4IcwjyrkJqjkf9Abjd35mrF2v
fMDn6IQiDRC659NNcsdoZYSRwuRDGYyYwyetnmzsB/saSmq9KWigcbqvFqz1VEHXNV1sCLDEP6iA
7KZCs3sw2m8a//9vh/iDHcIice0f7RAvifhRlZCU/26i+Otf/bchwv2Xr7umYzgmhgZyxMgm/MsQ
EZj/QjDtmkGATUKlY/OtvwwRtvcv3bdM6Jl8x/Q8i7fxl0HCNv9FMqcH1lfFWpP6a/9PHBLGrzlf
gLwwmDkwOW2LH2dgzMA/8bdoORP7W9Y7sXsMqF93XkiJYndXxyjbndOM6MSrIb44VLU0XK19GdXU
DTo9Ks/idmnL89/cJPc/fRn/p+yL+yopO4Hh5Nfc7p9vxzOVT8QgVhXPxq9vh56KiW6HSZHlmP5q
quN6k5o/UDYhbyjfghoakOMX3UIb6jsZyD+FrP4aM/fXr7eJHmUowxTn99zKIHVnEZiefWzH8Bt4
n/7RGUOsqKI8UiPkWNW6YoU/6SQcvKF/+NvVR/1vq8rtl3OqcK44BLx6+u8xcy201qjPDPuYFdJ5
q0ImF8hW2LL2/iptMatraXScgTRU3nzQ0vTdLfJDVqXFke1Wt0UBy7Y0Rp9cSDHv/vDmlE/m9zdH
8iznm4+9xzN+O09kkw0TzWHAbKFo16lovjl5A9q9Udp9UkAW+EMRBhAfqTmlv9KSgrQ6mspsxh/R
o0z7UiwaSUbXP7+vW9Dqb++Lq8GAVesavktG368nzAiFpfCApB/jIWRE3ITEgVEervC1fupZFj3b
Nz8GFVM623Il8sE55E3BvaKltM12Ao/9zhLDxs2bCZRV59FYD3EKsq2+041DQHaFPfbtowXQaTF5
9BAwehtH6Y7vbty6hNl/c2Ha7YKMZMR5aoDjRdWr2wWMa0z7qmX1PRdZdg6McqV3qfHg6ukmj8z6
0AfTQx+Fn2zp24ewInMsEb61j1PvG3XvC1S94PTPn5bxa5qjOsVcncvK1VG7u559c0v97WpPEU33
eRTaxCRUZGuGgorIMTqmF6jVRU7JPY9NukwqF7tE2ZI5EzfL/+0bYWtHCDtXOheUWgf+9kaYg+h5
DN306PidPPR6fCa93rrO/bitze5xmjMMm5M42qG979A2dL42Pv3zh/GrM+znZ6Esao7j6SQUOr8l
HCZd3WousY5HcJCfmrmzvXJejv20t4Pg3k7o/Zn1n5a3/1xtaUSwIVPHweCW8NvZipbB9jozt6Ek
Ozt8C8DkBQyNyL+vwkLboLqZwUmlF7Njj5HN3llnj4Wf1PrSts4fLh3zP9cbV6eSVmHCNgdC+fH+
fgz80GLWoeEzRsF9qshmPFlBd/ZpoDMgCa5oun84npbQlIQlmCdy2MxDeTboCO1pISYrS6npMfX5
lFCOc5D+lK8DN79aOlmu1ZT2i6bNQkz11YkxiupysHgbA81FMfR/yOg0/3PlJo+Z+5iuFk/b/P3M
hjhqojTN7KOEf3DE5hvetS1zP4xmRAWkjMfCwD/VGqFyxA7YdK+dHicNpVRVN1cBpl7WALJqjPgb
f/aspSVxUNChAMEirePgmNolF9Ea2k9AC5iujq4gYEgsvQ3JYgj+XBDoTo0zgZDu9g/L768JoD/P
VaZ7gR2o09XTf7tcGLMjHMlqzpvMaXajVhdLROgKo0qt39DgisbqD5mzv+XK//ydrmv5juFRhpi/
Xx9j7bfwAhqLyJVgvBZkVd7XSXtv1A0jE6clWrLw422cW/7x9uCbS9t9zxqgDv98of4eYmz6tq2T
+Rpg4OS9/MeVyva+ypum1g5dmGkbaAKPdh7kW49NDnPsBC6SRDNbk14Lk1uzzqYQ3AlFa+18E1Ju
gIUtitrosQRQ/oebtvPrikoRQqwy1RhFH5c0ouPf7ot1NqO4RxVxaBCGuFrurQ2no7E8FA43imBC
sQ2uk/d21tV2D4L4qi5CcFfcVyKZm2uzYSwZDZZ2lE4SsgNIYP1H1gYDzDELnQCDBadxWTrejj0T
QFOlg41EQNOBf5hOqhE1hccR4fppbPIIqEljXHwaDMh1oV+PdviAfHxRo3Ejgos4zbaO4GT7+haf
ns58nbovi4EnFtm4abBF4ByAzjrNiYmjq1obhKLtaOLo94TTkNxw/OejyyFUK+2/7+EOpa/HPZwL
l5Rdy6X6+3UhKv0xZVBn2YcIihLiLfdZn+N5UyWutnHL4s4a4XblTU+0ANI3IkNU3qwL8psKjWTT
UE0+05T7SKMzgE58pUhl8nBAvJvtU5CpeTeZh6ST6Yay65V9E/MZwNgxBnPy7EfrMKWudQg892GU
OqQrcBoLm1Eh+bZYXTOlAPNhoEtXXpoojZaE6zEBQbd6YEw7ETuDhH6e7Yy55djW0JrLaV7aalp3
+3pM6eqLgOaz3hKatqw9Nn5YP5fWrPS/+TCsJYFpxwQKKRvdNjjIcReq0VaJzCrM++LIoKBcdqbb
bSgPOIUAinfNCDOf3iXrRvLg0vvZwrRCplO+EKM40MQrr5XvXFnX4p0qi8BavE7JuAYdIB5js6kX
Q6zTX2ug3NauG95lDjntWADQLU2AeQhAXaHAQO+jY5+l/idOMxanQvikFjgRYgUrn9iJi+BETlK9
qAKZcPTM8WCXPXFNcw6mfKwpewqNHB0BuK9Bja3n6gTumXUO4xt4Ae0xz1/TMv1qodoghmFt9PgW
POiiAHJltaTT+VINUbTvDYxXXZ+va4EEAE8sA0MjrLbCy8vV6EFUwuxsHTZV2VgLu07svTNcQEa4
wP/T7TxWw7FsxRLbhvcoo5nuqBvSoe26bTCHqBfm6fmWMDum1s509HivF+4HSnKQyzGZg7knoP3j
EQX0Qmi4h/jifhjUhL5PGBOL+DUrpzvbB7UWJsPVMznm0qKQ7/qrmw3ZiV6pu8CeWq6bNPco4+Mn
nJbeQ2yE7dKPKDyKokWU4gJl8pt8lZT5p3BFdNWG8DPUzRAjONkcQ5wH27HrKGahDJ3L6EtWB+2h
Yq1JSLO4dKEK+px9/6tUYqq0PDep9I5hbNdbCtV+mYH2WRs5TYwIGsNTP/TrAFE9GjaUbWK6+ih5
nQo4mOYQTl8kzhrNK2mVnNZ7I2CO13lwN/36YjawHnT0czvONcKdWpIzNINjw6QsW8QmcAZm2nLV
RD0mdnWGtyUSqiLkTA14ZjThZ5CgsKjm6j0gQBut3FzdS7+6sJKZqzrGbQVUJWMmqeP56V1jJcR3
jUvjObS+paW8BllinmZJZWGxk97WsZ0e6fmetT7fyAbFjcDVH9kyvO/cbpVCo2X5KIxV4H4kpd+t
naJtN0KLjWWQDdW+iOajyD25sJEtb4BuRg9T2rzZFirIlggJrJvoLrEosmAEl8G2m3v+QDDYaevt
QzN8s4NwOoLh+tTsAQlJjycwRKS91DmqqEr65Cly5Gksk4MwkumLHT62Jm7OqO+99+7kzKC9KxPu
HAMnBDKe1d6JEkOrW4D800sGeYALpKGdc0e8iRwBjO0NSLpm+MOlRJ0xibWTWRUx6e3XRN/neeO9
YBV8TchKQsUb36GiytG1ouKYfAIzQDctpfTANQp+4UigCPoFlsC5oQEAYxu9ZDttdY2jBSANEbwe
68vSA2VZNdoX9GrF1pEeUDhgmCwE1Y+CkmKRAU6gTV7fg4LBJ47eAGVMiDbRZVwzl486iKWNSzzI
oM2vsYOrP20YnBial+/Rca/CZnhtmdr3hdgGNMSBeGIKJYVXLvlIXZDNxm4S4TkNRvFgQVUPfXPj
go1Z2g4xQ2TeinUr4NJqlUL/eruo86Kn3rBQ1OXFc2un40kzshDbjP0R6eO08OcpYxvNOxnK3nrI
a+TlhSuDL9AhqosVsiKlXj6sylhnaG5p5S4BgT5CO1kYYfMyUqEtDDuCBdP346kYgieQkAnX27BF
XWTfaSqci0CbVTPCorVK0MLRadQHqmtbF8xw9UuCwOF1iJoldAdQ1jZ76oLeqhDoOIbOuG/A9KxI
VziFQvhnbT63gy83t81Zyc54Y3awd1LMfTV6MBjwwIPJwjRnLBra4yxM1A6j3ewDVqeHDL5qVY5r
BrjOccrm+7JjCqy8gJuiSNq1noonmmPQc0FvrpsseA0Lt7oWyp+ZYoXCXS2hf5mj9TIwQ97U6Yje
icXJmjPuEKb4mCGTrUppDfsyRLuqsRtaSCa467LaSvYMqzi2p3XlZiMnCSh1DQOGy1hoATMh5tLF
soATBZsbphwIQPnJEqdpaLUdGIl+hcielJEe+h3dovFeYGts7ZrsZRE6p9rUnoPWsFWW5ohnPHK2
Y4/X1c5a7vmtp4HhZU1hprYEFFocRt2z7kwCXhaZR1e+kQFo9enrkCftbizsfmsGzTetocyOJiDs
iKFc8F8ZwGMUczucwjTH1ObCt6V4n1KSVzov0ZmWzLTgR7pGjV1+FsKKV77mMBKOvYfObYo7Xxja
ArrxCKHSPw1D1wJcM2d+XRCtg9DZ5DVkv1xA0oiMtjpozqb2RpRNMfsXIOuOPlsbSIcMvoAti41v
6WsZZy7cL1SFI4FcdgBlPZnJFBuzGtwmQAcTPe1pAFm17lIMCq7sHeogIlGETf/GUE3sxtcOzjjW
x2Qw0ebOgzywDuslW+KAeF/24wP+MNieuRG4d22FNXKo0LukdoypFxvT0YSQH/Tte2Na02sSqQLM
3LbxpJ1HGFA28JALkyaU6mhU1u0QXNLGotE319V2LK0OwQEtL5NeKjd/M0UCXOIgnVgWoyHzd2FV
jOuhqOTaFybG0ACJbWqpxCHAfgzHaDgsGjVpuf1GclT6bY0FClvMN5IuiJEPA31JJ89ezWbqnGIw
bwvuvCainoMFW2iJtNsB8YAGNgS/eR65g2PTFwHXu884Otc23BmNtZyDD2b2n4yy5V749ivxPe91
nbLdBXtRhsicjUD/nmkhsmxRxCvs1/dD0QHKb0fOfzPY1C0O4bCdgc8Ml9Lt2ajY3TdTg+cwHrWJ
87sw6g/bMV6BeXB1mS4iXhzbxphw77B/VLUEgTwUXzGNxQg/EpZpJNvCcK/Qu5XAzXFXTRm/uu5R
NcPGmBQOD6ghu5TPsZwJmTSL777Xvzgi23tYJdxkDFZ1VcBcLh1GFcoBOyNH55JdC6+Eb1q/Cr/O
tliAGWsXiJuasdvnQRRuWizCLRNZ5n/Y7AkGWA4pMBqyyHfEAeCt7Db+0yARH7Sj9QVFBKplDpuE
rwW2ASxZPCKzI6I2x4PAsa7e9GJ6641010/GD+CiBtN6JnmPwwSzssaovrRre1e0BKIlJgFAQYA0
Grlk67ybuYOrJmvzdWqgIu5RZ44cjMoWlNgBMfZVTdpQPTqXaYirpWyIJJryjMCAGvVLmYLZaBsy
KKcKTHZUPgx6s0y8qV8bFjxcCwOUX5PoNSHaRvkct0m2ZgR1akbkrlmKDkFIJstlTsJQAcQFViSS
HFusZFJdoP50627YeKYBMGvsHntF8M4bc9ijpUMfo9vY7AWzsIUNPzTqBniCM95jd6LuHZShPXLW
scN0L+nEbjIzbrI440nRwmGsoYMuSO9AzowKx0g7xZEJVc6JhlOFoVsiqWXBh6VB0kHCuGuIp7My
ZQJ8LeLC30Dtcpddry2R891pXrvtQ71bDgELOju1FTWivwkEQlrfNhZ9k3yw42XGzRC+xU2wGlr7
CzeGe2rRdxs3PWsSd+7IA7/vEZxma94DTNhka6IqtFqn2eDpvpIBU66tsmzI/Is3VOj4PrJ9UVkF
SyirnAeAVms+JocthlWRDNXVLy0jZEJuepRGJI13mNIIKjYf9ZjVogD6u5iJIrfTQiwLK3tkV3GA
U1qt0bd3aI/LbRlh7nQr9Gl9naxSYZULblrBArhIsQ2zdz92PiQifoC7OslSE4lWo/eUhGQRZkgz
IMPinS1ia+VG0Uk3sHVZnankkoqHUoQP4F4viS+vNUUw6wfQMlsLfgwaS+XQ0qZn7AOcf1y4vvZj
bNyVNTiPoBbnhS7DZ9la71ZdVEerp3FegP9rwUqvGkQ9QbYODbDVM3l9GG+4/aAOLxZG/90q7+cc
eoUMNGeVeetIc5ckNdPfdSxiAgYMCVX1PYcmhDggwthjvmeDREdSDYyYZwKytGZtTKU4VQi0ZGd8
G0ynBQKfnyIKwSXkUAwWAeJ9p/ZYacf4Zd52jbj4IR7wUAbRMrfFg2nyM7WwRggWEIoR8lcInXH2
QPwBgDl3HjaZXZMgAaYy8b2HcogFomIH7byRI9X45rR4YR2bBKZp2IWpCegjxdBGcpS2kB6fMacu
LtAUpuwQkVaIx31p06xa24V98NlNsFR8T16rET+CTdR3jtB71LAIFT7AL7+3goWD+lRQ5ztFutRb
VDI+SQxJGV1tpWysM6sHl4QwD7vTKW25uxaGs81y78UyoMU22yEC5GKSI+m5w1vrfM3N7l0LMsoT
klW5hZmI0FeRwM9mwT9ml2NtoWqdkhbDSqyTaaX12cGWMf7/6Eup159GxPIMH5IiN2A77PjLzs8R
lcl1aBbxMgvce62b6o2Vo0ujPa0kSzBa9OAqySTMRTmcaIHKxyiAD8/eYsatRpfImpt27RBkxd0n
S9eGnu8sw4BDDKpkGQb2Kx1P/dCG1rBhXBBCeMHYZkS+Rwtr1De9VmqrfAozBIjk9iDVNrdj1Xw4
gW+csWScBpbhg5FQaK8Cb6MPrbsw9cpd+wR4XPg56eX2LB/L9BJHxT1cw3n/79dFh4tFg83PqlMl
7Kh07E8m18Xty9sDmxIm457LHbe2oHf0NgzhUQwdmY5NfKnxxutUs8MErUnuO/Vae3tt6uJ3NHvx
rhrb6CJNbRfpQj+Q8hddbg9IFf965lpKgBHhqgVO/mxJ96udW8Oud0eaTrmQwR7U6YmZD196sjll
tcMplEEHMZgTQGVf10lev+YbEiGxyGl5sSsTwkGmdCL2Uqn9ey1DaYi+kV0xhghjlhvcs3gaOIRg
QYj+fBcqesHPyACATPrgy11ArBB3a9xeNXa8KkB1SRa1cSRKngPpegf+JBA1G2y1ONg1QVwTApSh
QynC8JCFk9Qnz9XeHac9zbaCrkT0xxxuMxlO3jSN7vo81rdYGTb82DuaMtEymdnNBUaQLxZMaYnD
TBHPtcP0JBrrbUqEu2J78tnPZDG5dsMFpHqMsUX138SrwqFLvaQlSiO99QiWg86GQnI4CcI07nsU
k0YSn6VNNAOQgLMl3OGkVkoJpJ47d0RZW6YWKigJpSgSQNoAQ8ONFNCx88A/jnXfnXzR6ED8yjs8
dfOljsiB4iY1bhOLiydMEyBCvbGzTQlCKm7MvcBjc8yBO01WFeOrI/Te7OKT7xN80hJhgl0kDO7c
foEApX3QM48IckoLaHOG92g43EyQfqFEjbMCc2pxJxwCR/Iol7u0mIpdlsEm12U3br0yoKKpuUTj
Bg16YqTKaURoi2+zQs/xYhBxsm1NzIekTibwRqslQldxAmuLGk6+FLGGj8HVHVS+5aPbNHcEUWan
qiXNtEFVJ+skRojPWy4j099y34Sd09yXuvDWqPqNB3RzWe43axkm0csgiotfG/F3AiIID6Pp5ibe
qgbGD+63G9ZcLWTt4OAv8m5e5CO5DB6cV3IcyAvoWN7lOJ/5XXmG8rQduQ9EfdI+5uk+N+3q6MTV
j1ZhR+0chfI8+DWtQO6uoP1egwGftGmODICM4sifHm/rAqPsiB+oktaBQjXbtr7tskOxwfqU5cZj
c5vZQXSW0705Wx5Xo4zWjCSDRVC7JDQLAznVxJItnHa61pT3nRISVVGF+7DAEzfmzg4qkXbym/IR
9hmBHVWz8V3u/x3JCsi26Z+gnlojU45e2jp8g1YFSaHyr9AE2xOCi2cjR8xqjMBgXXp0B6zQz/oU
V1eETHu22/6qQn+8vG0+zaqJcK2gdcTPe9+LiJg3QL/LzIqabUH/8Fzrg37O7dQ4E8lVEVJpBxsh
9Hla3F68/T+ydIaz/1jOVG/4ex7IJ44fob2JDWlC9N8xmlOcwj2ZyqJ7GAK723MrROk45lWz6ivb
OVUhQXmFa00YWexyWAwjkwCrl3RHymjr+U9GrbUQvGljzNWEKxBPa8P2Zyel+xSEVrBr2oKgOaIO
Xdqi21o2QPhMZuC8deZaJrFBdcr2OQ8JO3AyRc6Or/EMrpxQHxn22HATzGlWdoKoPXAMYkKr6lFb
ahGhchbYoIQFS2cfukbChBnzmPNuWeTMYhWlIZWdn+zkf7F3Xst1K2mWfiJUwJuJjr7YwLb0VqRu
EBJFwiRMwiRMPn1/YNVUna6Jjn6BuTg7JEo84jZI/Gatb5U+gRVt/qdw8PkFxMG4zQ3rfHfXFR7K
MzdCn3YX0ZDt5mUlz4tQnQ/HzwkAMoz1UqIkVLmPsI4AgItrK/9sZq9yUuvl+4Hr6FG7yK+NkJM0
xH0Gw7OLdciMXs3M7L9/1S7bDF+W9rAnbpfZKRifK5OmH4d1CnUl8Ffqco9XpQoZaea6nS8TmEGq
sYu2QKRP07aUo++fcQGrFl5PCAt+BmjhZwjusCSVNBjMT0Ln2m+4NkyOZjMzlkOUW+fayeHQRFV1
HlAhs9bxn9bZ/xiyABeq/32+Ws8YTb3jZMmHuV+neOG43i/ecleUGTOpaZenAy/zlp/YKiCwJJj1
yeCQnG2o8pI7AzWeMw77XH3WnbucAxfMwmYNRaTsJ37toUhlGt1l7ZfXC+OK0//EFE7uHIWHR4RH
QmNg7PvOfGwUsONQRi9ws4uHAohG6GWfyu38S7vyEy+eQeIdcarofreQyT4jgq5RO1lHMi6Nkiqr
KXH8Yh0+0cVmAN53HSfnlsy9XvIO70fek3jB1bA3YXOwPAFtbMKVcSbDvpor42npgTLg00QU7O+j
gOE+FCBoxHN0ZwoGVBFJB0TxrOeyYLBuVRxREx/ucgVnqoBRLzBa9GCKg6pqXu/SjAESdIhaGIOt
9nqh7YTHUOp7x8LsswxHpvx4kNxHNM4BLBNF2LJCWIIT2BuLaK9K02UM4ufH2mCP4Uk3KalJCKqp
YivQDDYN572Awns0qv5mdHuyQxcCYZeWFHVZHVkphHFeS7yMywejOYNujZEeIuiB+SL8IpdBZffH
ZEiEkpgRbreNfJYa7pX8FYANvc2XB52v7kkL897K5HhEOTOwJg5vi9oljtmGba8MhQ9uVsTH9qyx
ySWUdp/hfConLNQEyGgTFaWveG6EKrC24n4j/c/OrdUhiMSDQ59N44PlFoeqz43hkM10PZZ7Sr30
vYYhCEIxIne2nqDmCr2FTTUTmLWl2C8B5BH6av5nLFOEDZlCtg+TSNODJX8PDMNPW8Zxm0cp89fH
zJ2qZLTTP71vfHqZU+2nNASkVHU/C/Q8mGgort2KVVoX0Aeh6byYnXQPHBAvuVU/mYRK7TM/fZ8x
syXlFBJi2jMlmAd0DYJjn4gU9jRjHRDH7YAscF7TLHuPege0uUO6YeMT67tCsIfiUnAq0K1uTmHU
6SxTnQ34CmwzbJZqr+nbh8GxbwNU5iPq+/0s+seyVx96Gfkofs0F1QI8O/IHZ3lFnh9OAX0IAQiF
hdpr8033BSP8AhJmJTA6yHA96GgqsC/64AtqcUUD7y/zRyS3EQcb6WTzqJQ9lEOjzSjTi9gvoTh5
Lne8akGcRZS1xYjigIzsxVuaKpkHklX8XgJqAy1Wg4+6RBI3fFH7XSIqH9Ks+3NFv8p5ENoXVHz7
Fff5nty8PmbuPCdritjYd7aPt/HllasJKq6r9v7qekeG04w8cIO45FSwfOWMX7s/SMS4PMLhD+w9
uC4jEvoR8T4IAAu5LUMg+EVxhNEj1hODDBP1/axfjLp9IL35SOrWeBrG2bwgu+32iIyX+8m8Iooi
v2H41XN7KNiRMtVmEbeJfjOrfFpo4dEpJw7auWSl9MY6WVKTkggUo6yBfTL7ZE77nXvxIOfFbqff
g2wcX8oi9+78fLpTU5Q92EN6irxZPFektlAFg6i/nivOhNSQ5dE22CfPJkU8xvbpaqa2s4OsPaj6
jNBSXg/dsYm8lyYMf/lVK0/hGpw6MQZ3soWKyZz+oIu+PJiAi+fapn2yhuqu0BMJbs7yVLMy3FXN
+KwzI0V33ITXrsqpr9wE2EV61ArylgwolMAWQLJjAMr8nu6oljafxW7fDj7r/LWBzNdh/oqU9VLh
Wt8P8EIaIS/G5GZPni4+leEwyml1A+1+ufVUOBNt7XQQTOuPRk+0GOUwnBwj/IVky0bQ75ivdgYo
ZCwcPDBiOEnioJQIOxbuy31DwXUhXvXKdaMf7bbsSO3sJz6yH/XcAxbZQCtUpR92y7PBM0mMR12z
MtJ6IOEpALMxbtGKvnVPLq55bIJ6SagAx1MhjYM17atcFIcmguocZlj6GxnFEaOmOC1ak1UwW6KJ
f+jZy5o/RAN8uB1BgGTJ3XitH147xXQSqEnOfShl3BJOUZE1f7RJZ8C3xB2aHVKYkDIcUE3IjKQC
eg2IU1WM8ZnoSDMcmFkp64gu5jf7aHjDYH9CzuKjE+L9WH3IuebQoz9sSDwr/fW2rowoFhiL91Bh
doUn2XAtLvFk9dF36D/rTiBe6BOv4HRTLsXPmtZUW25n7yFV4KxfraMC2Kd6z7ykGeEmGfFpe4Sp
8dDhAPVmuOWruKDVyfaTEdQ7MplYS7IPtzZPNCGqzDLyNTg4hf2eTrxzOeKIyiaLYl7EGfxVGYcF
S1EGuoLskjNcv2iX7nKXNMjBooZmIpgM5XDC0ZJfnD0cESyV3JmWLn+VqoNGQykCSzONTXSp+0kL
5gUBvFhlkNLkNZl1sM2eNBGNPCrSQIiiHDsJdu5m6t/6oG6O07YbxNYcxgTzfEEX7HZydn4vnjBP
KtQYzFc6dIjTEMPXI/6c6roXeOTDhaTkoMizs2EI4yntCJDwkr7AVcY4ugYQEAC3+wSqHmcL2W3t
CLQGiQqcbAP9p08kuWwPDe/SndFQqjo9N2/UM9Ae+5MBa4Lt2cywdY6wpOKoHIYuzn3JJzQnQY0x
aEm8xIi+wkJr1tFeD35KTGmozqWgoTJoizKblbiBTilmNk6DEOTFoahpPrPA3du9INiBgfE9Iqpn
E1UaGGr7tppd4xCOVHCl3aVHqwPl+WYvtbVnPoP9mP26QUIqXXbI3TUygdB5Xx20m30ZIhm0ilNd
1NBG82K7bQwoqaP5wg30dqpG8HlteecNRGEa1nBt91iQKj9DQqvk9eT3N1MH0pew2yt3aqvbTsN0
GfQGyLO3XEa05EAxlynxp6WjKBlybl6EWKZT9xKsXCqkhL1IU8lDns7My83hSg8EbbfoMhJ4IvpW
8cqhp4FaF/BPywEUjI5CnaQrzp6mUGd0MacM0oYTwa/xO7itDCQIRZH0rmWPYzRwYZNEGbKrTTW/
y0s2KGsPz8qq2/1aBuv97JE0zB0n3Iequ0a1MO4bV98bfgMYnS4M1ycuYxxEhLEMbn3b42Q/Tqsv
d70dLAlZc7SgTpgSTfVaxv4AhSxojTJZUhwXwYKCJJ+23OYOTKTL2H1d2OTIiZ1JWE+PGVLBJ1Aj
V6LndeusMoXUEEHJVoDYph8FL19sZp4mULVPyizCHxzBmyt/Wyo/URcqbr3lXx++vzb99z/4/ppR
mR13BIeETVMA2ZEso4exvRQbHqEMPEyy37/8/uL3QxeEBAcMPimlfYO/BYlmSqDYpbTL/mJoa8TV
t/3+X18MDLO/YBLjT75/+f03h5TPWQ5eDpIWvt145rTYkfC9sr3nu+tGX6Utt0nxjWj4/pfz7x/n
+5dmTcIh3gNuIIAe/vXQ4f6v/vLFYKUOLfzyw8DOf+l4ehftmY/9vHYH12u9o2EPx+8/+9dfMDtc
bKMtQVmwkvn78wIxMGA0357i90O+/SpQ0/XUFSVlPdDD2l542F72mcsfE+wK9mkDUDjmUyccXMfb
7yKBds/Hrvv9Z99fmkNob0PmPrl1WXOCZgI0g2jPBRPWkSG8hv/rrMUJf9o2ys9++dr78/3tBOW0
EBzC/mg1z4PrMD2BxRUbEZKHb5Xd/7fwPP8viSbUqcgJ/+dEk6vPZlQfYv2rg8f6+zf9XweP9TdC
RCzbQ/+HTRRjxD/8O2H0Ny+wA9/ykH26m4T6n/4dJ/qb5ZIaiwiXOhx9P3Llf/h3HB//Thg5kWe5
FipwFKP/+R8fy//JPmGOVWuGn+jffv9Xw4zz79pJPCoIyqHQOk7kW/a/O1YcaogeTkrGrXxfsm5E
Nt5J4tD9xTi3Mr1Jo+ziBRqPfuA+17Iadzps8pO5PBRGBbVgXs5oPyYK0hL6D/6fXRW1iDnGiBnY
jAjHdZgij5IrvFpQbYjySRijt3WdVWKiqapSE8gxW8vz3M2fvY0+V2kSZP75lvzjWf/1Wdqu+f8+
T14pzwxN27ddi77tv2tEl8FbPWGH/pltuQU+FcMtUAgqku2kgpZ0AfoCXYF7QkLL0ONe5mtZGyJB
7LCzQlU/AWh/bVJnO0DQjfSsm7Qoi6sST2JOOloPRQ9PhvXij8EQW6p9agzzt5ujh/x+qOqctiha
zH0apewnMpII5jMxEui/JYHkTdkwhkOXcMC9MMMXaYlKMRSmkLrbrwGnIxy/+SoaRMbP7v4SjiQD
m+kxJr7+OUSDdvG3B/ChVNLgSM3GvHw/fLc/wHmDszYe/vVlBh5wnGriJ8px05fa+kSFpy/fDzm0
CaQqkROj4uou3w9ToeCmpOnDUoD3SRlZkKLoQzlhBPNOlnhgf04tPvvV5QjDHzNeYFa9tSaTjTKH
FpgrXrOGVi3JsJlcpJFlJLZHKJcEVvtFhd7FUZ0XZ+gSPyy3Xvdj+1CJRbB4zUNqnurRr6b0grwg
vbg+LbKH8WTXbL/Voxn95eH7a4YMCMahbZJ1kzPfH+6X7W8NfPyGbMYou+TYeqpNB1qhnBX22u8D
II4NgX1rdhY95CIVuRcgoN7l+1er1tZl+CHo2g+jpcjZADR1yAhnGKruJDPNcGHlzn5Jo3W6DFwO
rM0WOnyYLEw4ad7TkQxBoay92WW8IpYzXFbHejBHvqRN+4A7WV1HftDDi5iwEG8P0gcZ+u2knTbn
tKIrAgOoXr+/9P0AD4vhYa2NQ+Q5DxpoGZEpCkf294MMv6yWngAIHxwaVnbsYc/tfE3YMv2vyUyl
0Nq7YIjvE3f2IJlm3s7u9VXhRGo/IeFHyX9dURbEfmFDp3o3oS/vkX8zVzbUcDFMnoYsrJ6ATOMV
tBtAjNkvz6N0sVsXSMfocr1Gl5eeRpcc5EsW6CJuGfogzYxeI7Shh2+z8kDm0Fhr/0x5l19h6/a3
3I/nrASTXnmVipd7VVvFBb3EDbrmAiEoIJilC082nfaOa+OE5Rc0crXMTPyIb2JtYUSJWMDKGuyh
aWvAhRodTKx+nRGX/VQugwSdhjA1vEkcVQZ5yem5hhYzYyve2U3cglo1pM+9dsMQ5CBr9377g+8P
zrxd9gUYGqkTnlr2eVctpxF79Zh77qVkOMLaPLf+rie3aYVU6R7caCF3coAd3haJLUeiK0du6pVx
WdSJEDTrnIbYJFUwXak5Z6xXQH6TzAgoX+XkgpWem5eu1mEiAXCwGwISxnYgQR+497I52vmVfHfm
nNIS7lZAUN8xzfI+hhIBtJeXiE9xdLQdixMPScxrw/ofhRdMzSn7aMkTuHTbAx4e5iYryz5NhkfV
DvH3QckNszu59bRPO69DFl0/IAomy8QU/c51VbavG7jGAyye3CPqs6W1E6FE9bss3ubfMQ6OrKAI
OesF3KBzjrKXfNPQL6K58kfxFWVI69fmokRq7IU9fZZYzWadlayuyuvBmvMDealveQCDxiJX3STt
1yEF5pzPYGfWtMMWHThwBPH+h4Whmcv6v8YBRpGSzsRg2LARkovnOZMs7Z2Xxq4uyOCN46i621Z1
yD3C9HMNntys+ZmOHL5wMb4/5mvVXBD1DUc/rH82punv8UvoSxa5JG42mK1pZkDm9f6b4Wt+SjZW
ZeCOfB4woE/sohIiKtsLshwbj/4hG+xX8nj6E+fEY+C8DlafJawDgDm2ZCzzgXhErsbfhVGn7bWL
+WHQM5r5frQVRHGzOUe9OpW5MJMIDluiO2jeFgJbF/FsUjZmm5D7tPDmIPz2GIBQGypsS5Xh+HET
aTvuV/vUBf14dhUfr8Z5rBZ3SRrfvEGX8u4eo7JEvV7IT5+wajdEtZQNJdDWBR2o1Xg3vicZ06ou
HkYFjATlCtuP6eBgg7y1HIPAsaIak5ThTEybCBML6IhjW/IAci2g2re7o7lGv5eyZV8l0gfwUKSr
ZWaaRN50J4MMo5s4d4AnDiVij+9yGWoZMc12c+pXpF9yZY3KLNiK0jvSubFcFd0P28r1zosAG6FS
IDSM8iWf+t9BD7TfQbVD72vIfW2UAMuqSZ+F4Z9K0Di5MxNSRcOxa3J2wG2qt3wRxi8dARJexyIE
mJ0DkYKlUcR5pKsjeW5AKiLAnVXUzYySXKRWNT/GarwAlll3uiFM3ie+usIdfNvW9sUmioMel0SK
jzTF4srJ4sVEAbC65e9bI/R33At0D53cK0iY+8qzhzjYMMcB7fHcNe+FSWU2Py5czKStkXEELOJ+
9u3uicCOGzdQe4KBo5gVac8yxzhsRxnqIoA1tl+/NAR92+KHH7GlF/7GqcUdu5/6/p4FHzmL4oKm
cZtbZTdalglZADXXuXowzb46Gkq2V8AJPKBORUX+Quay0vMKPpaWK4iBYkCKrgHGc9bvUHnNDOR4
+7fsVNRmPkybhqIQeDPg3UEgFjXtH1V75+WPYG/muzkL37tmYOmka7VHUAEY84Ch+K2KJLKrxuj3
anDcI9AdDfMgeGPDhKtOzdYurxn6rUNl39dEQbht+pYXdXiUcn7u5hLh2eR+VfD6WmQI1yI0sUtS
kVHTMONt/TwG1romaBT9c0laazJ8GWJ0r1Sz7fHS44jR7ZwpZ980NVufwm1/tYPTs6ljV0aHCby/
xczhCUZItO8sIw1KYJXKC3Ei43UQddxCnl27tk++rK+tpbsJbV6YouyiWA/ncLZO1sLaYzCzmRk6
AOFwfQ1bmPILuyb0dEnvD3xOPZ1MvgzgrLYXxhp/UFPGNYbKN9cDty5Fzey9vRkrBMyNMTQMc0Oa
UIHgNyJd7FeAH5Q9FjCi1nYvjT0QpSq6JVaAaSWIQ2i3LN4hWzDe58GQfX0TlEBI1Bvrnt8YvMHH
UbuXwx/e9KfWmcCWw+iNqvreNfJdVdUNlDV2YWybca5ZL8N3nZeVp6qy2N4wrQdz9Fsz5dtZIj82
nsPGLEWT6D4E2r7TTWCd6sa0cE4hHxBkIGRpc2o12nqFfpDI5TQOGjQxABQ/YQESjMrigZlmohr7
xggBjQGUP7QjAu0xJ2oqVT+XKqSWEm8rOzwjKH9hyUeXx0ZrMsYD230ArD5ZHFk93FstUkj8Ul7C
kpYEcEZRx9Q4Y0nqttEahF6mYrugUiIh9eXHuAIVRZqSNf4tlKb+SMTVZj3oXhAwvC5L8NbI9Km1
Kyap4/R7xPZF71/3p2h5BVp4DBY3PDlrCpfDiJtSMeCD1ov4BacSclSnYbFIrIIzEGMC9w2fqeuF
4KwwOhVworyVvPrZWsyEucjtxMw5410+NGHVHIQekqxjrZi6OGe94crRJH108hZexD7NbA+9XKbR
/xbXbpMhcWvs5spCop5H4Werfs2D/cL95uhESFB9T31JpD+dXvi8FjOgH7Jrz9ScX4Gq5kNWNwQ9
16ix/OgmAghmiAdNmf04UI61Tu8zmdOPll2w06rxKZrgwnLvQzfviHLqpEgpgyabLTyFaebJx5xA
CYZTL3WKPAtE6Nn8juKV5Y8OCwVI5JmdeKjPTTkBKE97ZkngoJWpN/H2bs1JWZgs3DiOkA9AHC1S
7zNRXjN6/T1b4rH3AVBAy6OT84qbdGVZ5gn/3kZPtp9x/lAYQXHOqZ9MRMw7tBpL2XQn7UfqMONf
2ekOwDVESLK+PBYyqVWWW87ebsyLsy3YEq9gymLiwQmqMElvKLJp709YYOys5KU2KSSzsHzpqvbB
gdZy7q37WVCP9zxnr3eCo9sEtxFWEw5478qQ9h9NtmXKlumSeaAiianaoYFHjj0ARMxouSHGJ44u
rb3Mh7egze4WshFTYrO7miKmz3nSKLoOZstZOJrklkVV9NN1pH0zZNgPZ+A9LWlnVXXXLN2rjWN3
N3l4+/rM4yRnNMAdk23PaXWwd0oACUdFokAjR8xPJgEDTWQ85qkJ06xbw6MR9fVBB5WM+959Ft32
knIW+iEev1QiNlnGJGgQxUOJVLHR+Het4RQxupQiUUN/GyomtoATyL0q7F9ZA8XOsew7REuUbYIl
oeG9oAO5MfvwAxfSQ1CydPErTgnYmhXsyY8SfkBCrNC75wL9MvMaSQ8ClgwH+oU9rjB7NGO6Oamq
IRokizvAvkhr/PZAb7Yz2B3fcjjqjMoxs8IkLMbbCpvaSl4iXogvtRbvkGdn5vPWK/s4ZA3DReXz
hxwreTbWU+S4bCtmj8gsQO34JYr2Kp23osRy3Z2Yqw+YF9dRHW2YBAQStIgAyIjcUVjGSWyPjI4I
QI4/23KuAlWerfZrrob12TCoOcjPBbd3dhAssEz3wepV7Ye3ZSALf2VObZIrZXp7azCGXe4hLra0
f/QXtukh5/uq7CKRqQYBrojh2mD3SVEWZ8cuiKIz8b2kEWN7hlZLHApKeGKmWLh7wEYFbAWsQsgn
F+b3ftQ/GISwNA6K2jJq9wOZoLKRn46vPm16ERdnxN48uMH6c1qwYAxlwEU//4ThSOqYtZsMVLjl
xM9QEZrjtFHKYvUn2uadOTvcwjBmxlFqvFUwSQaXxqEKmtjtO6alZBEOJQfYEIo3c5j3UgykVy2Y
I8yQIm/E00AgGazWdnwvqrnBnrderNVgwUlkOK0uNXR27Qu42U26Eu9oZ7eKXi4uZ4mcr4Kml4OD
Lksf1LtD2m5HABOR0wjlaS5JuidoI5ub2KTC9iI57Ww/LJN2ASWvtXw2s6Y8+LW9z63SYx+oqAFT
fbv9h24jKiIUlgKfYyPFYfTemSDycV2KGJWu3CkKklXpMzyWN1R23F+N9gptXrgDJVlJBEwDWeVU
DFwOlAVqN1Yo6oEUc/lvL6SQ9g9MQVLzYgQAyRxAYp5NHrwpZEnTzYqC0SMCCPunqxEtpYJQKXyQ
sBHNjv9F9MWiFNjmgeCpT4NZALIhFpKOjcTX9e49M2p3zTTCBPQ0kt3aPFPbv5ZtcAy99CVy/HW/
ROFzQxEZO31KAkebPhgdN7IFMbBHWxRzhd91OvyTGgW7+0dI2LEqLSJ0ET12c+ODkUBFzoI43RUG
tme3Ap4FmQ0BZDwweOTm+FFYyCZam0w1NyAschA2vTyR7dmyYIGGNA9pHU2NaJF7D2mKH8Ndmbt1
dOQSIQGyeUwqysGTW7IKn708I0kwQihcg+bz5e/I5gnjiACfxRWZTUNNaE15BQbFOa5pzvjE5oZU
vsrMJVLCEscl6q7lbHzMM06ldPxZ5DopZHBqxwl5LQGg6w1nCIy/Jw9zz84s6uc1u5O+u0eGQ1Do
FG0q3BOZtrcwhBjYzYcUqtFPIahfDxrNyRelRW4QhlAq1pfegpGg006csn3uBGLawUB8El31iENW
hxeQKv9lsZrLJqbdhdwoueuhMvJ57wBcII/hECWtcthB6MBEQgRH2LKOm9Mv6ipcRdFK8E2andCs
iEtNfFqHHFD1wwm75jUqOz6O7bScIku/ON3ylA4FSXiumeR+/ildkP+EdBBe4z0C/Hl1c/ehHHCG
qNfWI1PCJG8WadZCTREs1ZUbiKcRgSKGMJTItf1YY9xKgxYUfxqhow2uIrCiPSDEBheEXaXvWGkO
uHcYVS1XXmPERT5+QhSmazGBTjn1WbXqFBnjnblda0772fXNDxThI4mvdFzT+KFbjB8laSas9Pz7
UQ1yP0XjM8Kel9R6MnyWxG5rkNK43oRZiNbFUG7Mp2dJqk14kPXLh2DfGOggi6cNPd4bvxZUJ7sA
mC9XhvObgi1GZI8VZcjeOr8g+B4lbY8YHL1AcQ8wzy/9L3sSt0FLsoG0sl+5Q/oGHWfRyju/cb/w
GT6123M25vHFb8ukVhzkoVnsLAAtW6gKRzQUOV6T9tI14Q2qa2vJ58Pkjn8shHoVr+KtNG+WrLCR
gMqzoEyNgTtiu2oi60AMbBbTB2MaLGZETgzOmO/TgZCEhCoZyvOw4h+pSnbpcHWcbiYc3Fr3dkG+
Si5G45wZ0VNBr+B0Jnfp8tVILb3R8+sdyk2aDrCfPnqa89JraBKDhNkvzLsMsOwU1P4udduEgIAO
KcEaL5ggg4qSORRow5YaV0CqRnKYtfXeroSiTFJ0R0F8FI7j/FTYgmk6i+LURwhLic0IU88f9ehr
AhbEFtOGV2umN/frsGdEUFK9mvR0t7PbvQqkY6CvrNGyD2bhvoYeFY0x4R5cJOtrgWfVMfTvCknq
fuVjtCumBmMUrcQhnIitLTqiarX4McAzTIzhsUvBNfh1Xj0t5oWDyN9XKPq/p0+nrm1/tmONv7Rt
D/na/nGpdWPjofLJ/5Mlr3TTFySoTMt1mPd/xjyLYrdwrWO7LoTTOCK4SSnyqbX0r6WOljPJwiBS
NR+ELlzva+3qqwhzG6Fw5Y2E+jn27MTtlXsIJyjs9TsSLmkxwO7sQLAFxxZr475ysHGn2lpP/amq
yUsp9MgsDUlCrgKI+oQgm7N7Yyshj1b15eRtnYAqduNqZVA5UlryvB2GtiO6SLmU1NOMmyPQJvHc
PtumShPtVv7BMsg3qKfyfjWilA5keZ7ZsCatRQYF0/E9JuFpzxkX7rqG75PzTF4bQUTan4hpxq2d
IGp8wsmYXxXIafKyvEjMlldUyRxfq3IR8PS/i3r5IxnLwC71LoGs7jGHlQAOwTPK1PTgvviYYsrg
N+YxPIlh+tqEzm2Qqd8Ls5+rrtVrzF5sOCwz/lqwF7vUnhTHvVPuQqJmblj5xr69cAq2sILFmuKC
XAhUZV50PYT1J1CVCo8fUyk7pCNwcVHGhqweBsNyb3wSZFzG1wdRWtWRp3Ial0o+EgGMoh+1SzF1
M7z0/DVFYII+dvk1ll133TcoQcJMSmhiHil7Y7pzDNO8y+f1jK2MYaWrYhOj04j42LRzoip7qjin
xJmFO+Ku6AIcazbCHHg9y0kFHeV+Hu3d2VZxWbrrI8gOY7MylqZUD8Vm2O/tM7cJRBfmOYcRem76
L4J45mvevD9zV8pj2WqWGdHG1DGuA9zoV0H45rATOQ6CEh83mL5Rg/cy27CSI3nbOOQ/0jiD/jma
JuuEOhOwS+B4gnEd5GWZeq7Quy6sxktaIchkcXrNaBbRVIhGdjC7P4FaH7O1fJRrfjNq/83k7iFc
9SYMZM3dzDsa0ING40KiavHZgdh8kLZCzFkgoQi/Js2CElwMpKWiowDudgtK30tmEJi1Eg+Jl0g9
um12z+hoPnIU7jxjRF8/GSn7+/CZODuSgNt2fhjm4rMQzWmkR0qilVv8LNrXucgZeHFJEmXzqxFO
eNy2hUmBD3BfmNEbqTDP1tiMd+kiB2zN3P6cNXvLUjoOU7gPel4bliz5xBIMnUxaFD8kW4JDtv7I
NMyWjCGqlsE7LILHocyTnEAmarsVtofynBsqCBVSG2ZNsMZF0z3ASZvpgertPjGdoBGt52m+Dkbm
mJVXGoCF0ASj+b4E0HMRAK7YCq38ZpnXk+dliF8keqWi1QLLZxomVq1PrcBHPnYZ0V0zrijNNdnd
ehcDXs2uTEHbM2dMd0Apr+WNYC3xOKCwigJG4P7WTeZiSSCsunHoBWFc58Ona/Bz5qU8tBNZcFCS
bnqLaegU6o8aZIpARXxyUqBcUffmzk4IkHpDO/iH1hAeZ+KQn1zl33t4bVkuIba3rdJnkWcZcSmo
ynMEyCGom6wl47Bfd5DivtIWAlfAzs5Cl868Ttymuv6guYL6W2SHwI9+LRJlry1bm1EiIu2sKM9B
/1nNhNZiPxU0YBH8ecMNbr30vgc/dG12zSMuaWxKKxRqLr27MFI/swWm84D6bDXCH109/WoBNV4L
tt1JVLLtJKTs4PBqTcQCsPeQDHdGc2Je3t4J2uZ9N6THMPcJB0c/Mzmo0aXXYrxGHM2btzwH3k+R
602fjX3MMdTF8tx6x63EFsiNg2iFw256/imrWUsjXToYWGPOowasU8n2SRkFGjzMYi6wYgaLZD5I
DoGa8Uyptrm9RiuGbt09iJR1vb/AE3lvGVX/yCeX7x7UvjenaF/A270l+n2+GnHGlz2iwXz2udPP
JC4LPO3WPCS6IDE4B2qfIGJ+JDHXP4vnsRJ6j80evYBTX6V8SA6jmWPLtQwbfArRc2v0IjCGnpai
h7wMQmQHvOeImIHNjVl8UDboZIRZEduB8yBIiUgKxs0k61KBQOanhQvqR2EgdASIBSBDq561PjaY
vhV/sDhYmDmNx7EaA16XILsPgLLsw8li2Fh6NKYPunaJ2yhwTgONfvRq7gYR5jGXhpBDG2EiqbOo
0eyPZqZQX5awTVLbzn6I8a5XXym1+YO2m+h2MPQm+8ZJjOhhFcDyla34uD20wfLkTGt3GlPGcnPm
DHfKtH7XK0y8Qhh3gwJOQsUPdoTbMyK8/KaT4uR30JHcuYOkomMrq+zj3Fh3TYU7yg6uqylnvB19
ivzXHOCGNrmapNs5e4SxJMq6p2ymBlQWMvbVbqAD46tGqVwHRytHsuiKKBnbMkRLOlRXIQGe6kep
5VfT412ZIORXvfMeeW3zx/FJqSWnYO3bmzIPtqAQdSTzrjv2xD3kEoI2brhEEkhw0F5AU5RSes/r
jlcq5AJAq4+CJja06SdTGzKRBl5SzfNjm/4Xe+fR2zq4ree/EmTOA/YyyIRVvVqW7YlguVDsFDv5
6+9Dn5N7kgsEQebBBgSXbRWW71trvY3lpxlu2B7hXj/W8CQiJbxDkYeI3UlY/MTTNiEyjQZjFhuO
3UbTw4cfD9mmbXHkMGkcgDdIkhxDYZmWbbcm0jJokTxu2uGtymsY49RGZHAjLtAf4ibJCgy6MuZ6
8KxxCVDNZt13woOW1OBMjcIHI2N11WfTUe8T/Nn66U61IdhV9Zm2mIo1/YwK5foqFDE/oO/uXXlQ
g0SN2fwwLDgqc32jN/A56iryyj42dvDundvIhhd3SrofbpPBjKGBEO/Jib4AW/uKqwbydkVQWXwj
WjGi/ZBuCHgtU14ZtbrsVZBgXr72cTw5RTW5oWT97VuBIYVqcDrj53QHrtwaWhr/TIa4pMdjMwuh
pfIpKHDq0zg+NmJZu6WmGfe4hgTQmslSxxGCVN6WvY9kK1pGOKKJ4mMNGW3ZNSAJT81eJwIa7h+3
dPIkgYbXlFkratEkSLPR7Exui4NMKgBUWyLWSMOb6WzlAtQd0BgfKOY8pMZY3LmClL9bcb7Xiqxw
a5l46ibeoHJJzoa4mlDpbf4eiFHONhoB0DZTYyJluBZQSpPzIdWgkkmKMpAJAZ4j7QpLOhGFghyB
HJnFejIQ0qYG9gml/hERemJXj0k5WOKTVRNcEdYASAQi0XUzaG9hk6+t9NG5qPT2uRZnV6i+dtUA
vuc6eqmw0eCRzEinBF4ld7p8SZqVMu4rIMKVNfP+R9ysWJmhsjM0ydetrttW9HxR2tHw6tISXCZ1
2A2shJqhl6nJwVPT4Yp3ReNEJPbCPjFsEpaGQyJPjjKQKqChbNdNhKtJLaDxUBDMUAZSxP3gyQFu
yRyzb9vOUyzQA73ED9zUtcIrpenmPUYKlIoJES76a3gpEw5JGem6XbwLBfOUiBlTa2j7lMkWg7tG
ZfilN7B7hq73oxk5LCLscxLy5nR5aRGhvvt7EPGzj/D66jQlWmKrMTL0RxxcDiyzzORUeGFxdSUs
xCbEKQ/EG1Oc50Ox29y87VqxVg6oLuTNg/SFBPm1rXQP+tNb05P3OS0nTbE2SkYrkOfVIYR1ybq7
IvYkfBsaEJCRbI08l30JPsGICVcTp6/hU9M2Mna6AUg7XFMiT01NfXoZ9nZgOyFM09GSXcwfrwXA
Ju4dovfs5M0wsDDh6rkUXrGkkYh0ybrZZAL7wprNXVZu3GQ4bQWpNIC8lbcD2jwip/sO7bnVTSeF
EE5HmhRMDxLjTDbRF7ZEray+lgplbSk4Yl6i7dbbbBM35qol+ZUIJSuIdGy61Mg4hPQIlYwQ1yJB
xRGeqbDQhpIMpOjbeM4CF1GvvdKoVE+L8L1qM5VbYCL9dOJqKmTtnmYWRJsMC9Uc+pkoGJu6goqS
h8bSTPT3PIqYLjXWts2m8BwDPMZ55lAWszKml6dU9zvIXzLmjbIW7kFC6Ohyc0nvzy7Dwg8M61UT
joJsJAwLi9EvYJ46dRYvSpmTjiMxfhAdgFpU8SctiRjyoPvECxxaADLGdxipBfUTemCeAXA8813V
6+ShtvU6nGT/xrDQbsXu4VYPZihlQ+4H426sQuVAGI3Ul/H5bVO0nXI2LoEBAaspDwSQXb8qTmF0
m3wrilRsY1qSpsf8XTdfFAloSMRHr0ghyd9yphvM1a14qSl59pGlMt02MyCrGU+0/LdlE4PGSBYE
hwrhanmrqpOBcWQc10umLfjsxz3HTMa4FmU9ARDaHLzYUt+K435Cbm7H6bGoczql4bF6QOcL8HFn
wt3XHSgoTa8O348I+AljaieNxdGV0uZdT0wyODTqhzYS9k8NIehNY92dMsZmIrqNQi0fL53eG45Z
Tkd1qCNPQVy6zIsOE22tpnSbrHXWRrfFPPIeyjgKokb9tkZ6+9TKF11fSAGW0UhWU4SvBGEkUpz6
NPDjiqzAkXWIB1Vsx1WDQzUsR7Gr7eEGYCoNtfvHOf57+GNjQE3oCBcVB0DoBxyjSokxiJNhKa3o
OAB8ooKC9UE/BTssb57oR/UnuBC/+vv930ONMMNvBPPCWwfyjedkPGvIGX1K9eExf/f3o5Bx9LND
3hfP1LZIhTiUGoWPfg+QijWDQXyCwWWvz2FvJIA/6tU0P8AphAASayJ9GLGyOGt0Kybc7T8fXtOG
z2vOURm5EL8YVdv4cadP//yRZUn9/+dSQ4KOmvH/xqVWDQlD6/8k7rqfzed/++df7j6zn//x35ff
n4/ifyNS//Mv/kWkhsz1D1FV+CepiqjrKnzpf1GpJcn4h6wodDayha0cHOv/GYRg/QMONea/Jhxs
koGkfxOpVXjZlobrrqxoGikGovL/QqRmqvpfKMZE5IiKyPuyTAA8ghf+iw0tiYXwr4ybvpPGGJlY
PgvvI2xH5dnsAn8PYuAQwDWrv4eSualPqXqCD1CvUiTusvf35d8DZkIGSFmN78d87f49/F3Kfxf1
37fFEDOCzdOHn/aoXv8Yi38PfwTGSJGh6s4sxn/+TJj3+BshKUkIY/aPzRv9J69XBkpKbRVNm3Mz
mMCyXZerEr/Cf/nR3lhmqUcMA5Oc6/TUwdoFlL/PORnH0MwFHnKHG6RG8qSeOygsoJ6PDA8AvI+d
mgEczz172epW2PuNmW0f+HHkA4NUyYI8rDSYorRwzuzSMpb1mNytXCeALn9C1iN1nJB3CLVCB9Xv
KdcHgVJ0VTV5u8IJitoifJanMQQbwcQj88LYvLSjtSQjgvRtsQDQZPic1FrkaprJhGmyWJ7+vkQj
P69UxFquFAnTrZmJ9/c+/5ief19FlIdLCL5/NL+/B2l6PgKxj/ZDVxeLqBoXOBBkK6iP0AHC1TO8
RYsB3l9a6p0v6ZiXf8ZIqB6IMcWmNpbMNNlK+nIZMtfm+AxLBndnPBORzzbZCuo2xEcCQ1YS4Cco
c2/SQRCP9O+HEM7z//LtOLNpMUqMj4Mptf6/V2dxFsb8fftvqYhsyvoiVckPnwNZ/9753wMELxbc
+UGYwTxYAiQAdymg4vx+MPrr/DBBsLpIzxNQid0Rex1CewOnOyobqXYlOpqLrJ2NxBm+US/CBkC8
UjR+LvrMhOF8Sm7H5M1Hp+4ITlY65vjZNIuncIZfiwzqxFcWVtuKk712uT1Rzev+KO4baB597d/0
dW2sE2mLPiF/S34ll2Tqa7F9RF6ssf/h1LakWigAh+oJv+ezWn4XSKmSRUURUiUwvEa7fLgSlOvO
7p3nepiJVlRONplBixG347sIDdXGXUllwH8CYqAxgNhPaZEZa11cgothb0e9KFTulGwMdUPSKTwM
Nff0n/hgQe2G2/G0nyoUENzH7PycnxUA4Fe9pQGcDxttDp4/k+q0gxupq7QPsMS1J9T3eGgMqLax
bMKdwn4acC52pXUvv7Hr5fDtu5foqL8KeJmEXrNpzl1HW2AbsDFxsglU3CgsqLLbEZST4KV1cSwT
pz7x8/J9sA3vExtru1wLu2xwoB6U70w7FVToMGjhpg/gA7gOOCLQvoNwXF3Vuj10wRgdSiLjwCR+
Wlwzqi+MyA2S8MjgTJYF5hdfoukkzQm2N0e3AYXCP91yxE/Ac0Zj8EXq3fAIKpUqCZLEqons9gRM
lx/ki3LNCDTWWEMQ3+Hu5tZHBXvG0CnPcPmXXeWJ+LmRGxb6aEdhFJjILOGW2hHa0Qxwz0vP+gbV
QHPN78Ylf7W8dI9Em8m+0a6t6p1hpLEYiWLlLLbOdMM9ywamx5eq7r4MGbveC2YU23R0xAOcx6xx
c8ulSNwIbyDvfBguW/VT/RlewCbCtb4qlw2R3M6sp5ddWs70u4DCy+1wC+IvGIHIBSNgua2soBdY
qK/JuiekM7TbY1Kcu83zdThAnc8W6FUB2i2Hi63bYILMSSVrLl1Bu0JzatUeF5RGhUvZnHIlrAFi
TN0JP6q1Fy2hHBcv+qy3d5AXmi5MA+aYktcc1Yc7/VqrlFGjLftm7WHAtdJ/rS9y1dbMWL+x6P2M
vq0j6w4mv/o59GAZaIAA0+WGxSvkhd4F/SgPtYI7tCNdidnEyWlF/il1rg6RY58vbstuP+Ye8QHw
v0ao55/yJ4rJIl2YXA+ZX0be4/tZ+z3mHO53t22BurclbPmrunlEzjPzuy3xBx7OLRCBE9cAW3nD
tT72MOooHd2wn+vGrV6ezPaJrmPNcDQ8WX5zsOxXkdkZ8ZDNW628s3bccN3FyEv/VokgZyiHkWXm
4oYSL+VP7NORMHJLseXydAPDtsmr3iXRVhbxdxMGujObYS1w5sGhovbqz+kl9qV78WOxhNqCuRh1
vx94fcxtnPhtvGgb6FAsi30Qekxb/IHP3znaJXqfGCj6RcBq2X90sT8ty0PcLCTGCjc4XB7WdLfb
TsQD5+W2km5B3izSg/CF6Snnt8eRARUV9+HLgL8nd2Lk8DrDpn29TSClrjhHqqJI8k0+B6SfmYgF
e3mttY6cLHI2OtYdaZW+MFzqKjcUvPCTee0D9Lfy8NFRCJ+OF8nN04/c3sdsG98fMIu+wlNzW2l7
7FvsSfkx5cRn7PjAg2V4K7pL/NwmUmCdhSdVtM/T3HBcaRlgbwzhox5R/Qx+UW+qL+ncvN2IpsFw
55CMNl1R+NrDqyteNeTYJWZQEHhVv8iCRnqFNiWKx3rYG+Lvo+Xju3AOWTyizCNRBnp3lv7QQYqd
q0i2fBzeSqw2Hw4f2zhP51v3gS0w4wabu/fJxAo9OrdQyWyaVmuec2QHnkMNcdMavKTFU9g2HvOS
gaS/ZwRMcpzFmYE/+vHormrnZvEKU57iN13yr7NxO8XQePBZ/8WA2mz1+MKbX7JfUMUew/QtAQDd
ASVEUAe2/dK5vVWrjA6XrW8tPn2mQkW+GMKvDsO/1EkydHEYqvs5hzZbTKIvE4XwOBTVeva+aLZd
H/D2KkxG8V1Hy1psoVFPe96s1C4bd07fsy8kPA6EErKMuWp9ZAYEh26dvFsrZRWf9PW4UHfKftrf
LuaKKxo1x1p4MxrvyRKTSBhBOuUbb6EmZbXe41jykPxc2ZV1ylzbk26LLtrl8lm2XFVbSblzO5FQ
9VL4mqvAlLPTpZT7Uenl0SvUt2TYAAGTeTyucy/xXxtcy1NX+8aKQX34Nxmdu60gay9cjB5NAPsI
mCbEaS1a6yerJ5tojUXH894wQmHeKsAIEhYoQgjEjeMAfTpUFeQAffwy4YGhbaVugXebmW51CGG5
I5c4/BzzxAuxWRYcLM3KEwvRZX4qMjX3UHFMqlvbWpY/Bbq4i3BQn4GEEJetVyfS3SZvPgaxO2Jy
wZe4XOZj0OB3Kq9h1wNSaC0c4EAg0RDM5enhI2clrwZUHBnPKxiAdvSlXsut9Z6Zdn7kp2MV4Kyx
HoSdSaXhAO6ULm/pJBMhaI+bITDv6rVwxU16GlHQz8tp8ytA/NiF1lL3KwQnbhdg3BFAKv9ojkLQ
HScvPAjSql3W+36tvD8XR5KU8p/qY9gRqG3uZ6Hg5D3W6iKHWOM+AKb6beYmb+Iiur1UBRCwY645
RnhFjLgeCnZ0nuctN1emXLXoFZbYEnfJq3J4NgxzwR8IdnR74nMD8W69i9e2vna9V126xO2OaBMT
tz6P+G/O7yKgZtfGoNUDlNfpihRC3YmPZHodx2t/rS4cf14satclnEC72rFxQNt0imX90r9g4MkV
W7oTdnKDM6U7pEmv0mX6ecDsxG8g306XakUb0JduM8NrXvjVHspP1a8A95kSyVxDrijbmI8byeJx
apfhWXgxvrlwEEBfxOZqRY72KimBxKi1QXQPmHg1p3NDUcI7+ZzJOa8EVUFCeDaLqjuR8akVAZ69
z7UxJ6bAOPexdtpgVYctA4ROCPX5R3xsmDTdfJCudNGKftF6YnKKdK/tAr2z68zvM1J6feUT4lmh
2NKnVz/3xTf7NAKLEeHF66zmC4rvyUNlhH3BEqqbfLvQVT33zUW8Z+5kvSFwFH3Sg6BdGszS6i00
D+ZYWU91e+hO1amSt1LkdCfs+a1kmbwzSiW13Vw/D0B8reU/z8kXHx58p9/zAqPOHYNz6Op5kDtA
FJwlPPCdztjJIgjmqiV3aT/VNv8Vv81SWuQn3OFSg5BgNDBYhtvxx4jma5fsb1feUTv23MxOHu67
ApK7i/EQbZP1q1GeCys+S6kekz6oorNR3ods0X4/c7/o36DxEkbbImb1qSakfb/kmGOXpW76iaRY
ou2pOR8m+FOlYHFFW2au/rJlEeM8VyVGGIVkrv4ejEfOmBzytWlWHzcl7VbdgzHOxKz7n1/9/ezv
IVT5LbRkKgyTFIu0Kep12ZJH0dxit6plWEUzm95BsFasHhFair+v+pkc/PdVJgi8r3j+DdAjPgRp
tx4sEYfsv18PmtLk4M7/h79Wy5IYVB1ONfiAEZvOMxHenhUccDmnUtTqoiRcAEVhO7+gbNIeRwqH
GpMoLLvHVQ7Et1An9Ci3vFpZ+ZNt/+9LBRvjFfZUvSMfSEooGiC6K9rwnwizCG7/LS1azfLoRNjI
V4FWBVmI0NKNGBMzxeNVuZPzuUvpf8wlybMLRV12BkQTO7/rkm1u6HhiAhJ30CZhBovvcIgBTIxN
IZP642IFVKySbYcZ3eAIsW/pAU+q6rt229mGI5/1s7LFjrWI14Lpawb8CrgAXvaTX2Elew21qIUI
mFrfK69QWW+bhxNu23f5nQYJun6Q7cDX4WE4zQKc5Dg+3NZX39vt84OuMwSWJZoaSiUBEaZHPVZi
CwwB09Xfw5V4kD70c3MXRjf8aZq5JFffi8DofTlB0e7gCZNqIGo2OuXv+ECTWqYn7W662nGg0ZqI
MTppOzijwx278SWFxyxl2jQbwAwYlgiCZKd5Sxbjz8OXPmLqvnfjSAIeh860x138TVFMp9frzu29
/ik+nqEjMI9tnAeI6pqD9/yhuHzwZ+ijJQh7eHm9Vufu5kKSw9GK8FWcF+8y+9+xDjgjDfXwNvMA
Sonn9jndZWOPh5EA34V2RAeAuZ2t7DCUqmMvBySq2dNs8buHBRLbFvTtfRMvhjWvhqH4s3GhZ4+5
zx/xVNMJPdvbDUoUGk080nAOxNEodeLRRsyx4aqEJ5zf4RHQU3XXB4cTl7ar4H0NzsA6Fm1uL4YT
OQCEy0m0iQLxq9HDd3KlEGJBRIXdBs1d5hR886zobWFVwZZBv+5Y91yyhXPz8DL+fsEPTsKJVLBk
q2IUSLKNcKJ/VtbMUXDTZGE5x/sQcgJiYTLveyxqOK94AhonsQd1tLEsUr/LRYqjNx0+NRUTZNTc
fspGfimg6rlEQ61VLzzmkIUxVwyeJxRLTJO5jDBX5Ue4mSjBrOZSHGsrLuXYhiN1iUEhXeP6XElr
cwjSffHxOCdwqdFVfiMEPN46D2lUeGluXJlYOdmW190Bqolze1zHntYScp38jYYDvil0FDp8Pgcj
dahht7O8JB/iytl4Bjj5728MhN5luMqXUvKyLd1LOxeBi+gDxa9FI5DMIi1fUJbSieL8WGbeHJFh
gFNjMUwqnUOYRMRsC8r0QpWYd+E25INl4TfYMn5i48wcBmaCdGyJ2D4XDy/+NLa0A5n5O6iOImy1
aom3n/VF8Ud7qgflch6W4UA5h8Z7Gh3K829iwIwgcmjIfs0swIG3RLLp9B/T5tZ9PmbfJwdDr7zm
TQT608GRimZoxGb4U7tnCyMDw0M9s2I2YsiQAM8kdGhXX3wdluUeX1eAJFFawHZ8iG4fOrliD9zj
zMGu+ftsXgVGhfxERO3qDXepdKU1xJV53lI79cd8FX2YP0wRkA6cuTAAqLkNGQBxwtsjUwHhjeZb
u3ORPN4gg2Ez+vxAOKPd6/GYpbsH4ZoMJN7aH5a4xzugmY6YM6VWW3eHeifI1FRudy3lBQaUwo73
xXBiqR97mAsEMB76D4gMjDJ0yMCUYNo1Qa5t2BjTiz9p5dUfWHC3HDTsVTkKbN8hdC/H/K2Zf6U+
FpbZB6nqyAww5WPsE0arfmvRTONkcL+ZPkYA6hZv8ex1ctsg3hu4aLX2dM0+rNOo7bIEHpgrSU6a
YpzwAu0+v4YFmJTTVUHYb+thHrOwhOrxDk//HJKyF25ugi+fRc0h8/0Es2huHBg6MCd4MkPdTNfu
UKzwUT+PbsPpLOzpyFjLGRqPs1t9J0duklA5Gxob53ZSFoqJ+2WQPVYWtHrdxlriggHlkbQ5/Atr
e7xkR1z7ntjvvTL1Yie6aQdketzYbDmodD1jxwSN7PAr924j2uMWDvRhPBQI29FBsCqBZkLdsfWV
4isuV9P8dMeoPHEen/1yvMwrBTKWM2eeW064ttvUPEYxnqbc79yMd3YNXMDimOVGQmbByrsuLsm2
Pxgfqtsi7Q1d8WdQFzg8tMlauBNMNVMeHovxscqg/TIJjfzBsAvKCIjaVDEIEErqxWUh/Pwdb06M
6onHjkXAfHdF0UEwg7OatqbPvgXlHv6zJmE6jKgEcpxtUIQUC7x6EcuQh6OT9IDHmjgGjLDQ4iHC
6Z0IB4P0TY/Xsxqkdriwon5rIJPEt+SlP8k/Daf5zO2m60T4eozEmd3FgisDqGrA3B4vqKqYl9kI
U2dlJbEnYK67AnQdBxO7brmt7fyTSDzM7W5vJF1kb+NHv+VOY8GGXxK3PCu0qm0aX0RsePFkWFZL
TAlGJMtcTsWSDpVjJSgXqoXe8HAUuULKv8WBKpy6eaFX6G957xxv9Vz3C+4LTOBxlSnXCiEengEp
DZH7tHySM2YGz8E3sz2W6OZ35NEeo9HzcTsnKEiXXpCYGNVi1Nj3PMzhIDqygpznz8zKAszPudtO
NpfYg28WgOLUKep8wm/d9oFBmHFIotXYcCnQVbJtY1OK5PAG3dFRe4doRQRZ84UCg8lCI3psWGBq
trV+y7ZRPb2IPhnZau7D63LYVTz9FcIVhAFTXqeWz33X/0j12TL9uqO73IkXNkWGgi1d0ndxrMNl
EcR+pB04KcpVvYTH8KJ+Yw5u7Lp11zDaHOzaoWoLF9Zemme/rvQVH8J1PaCPWGZJwD2qzlF1dhEw
F8G1SrwU3JiECXJJXPufWRKCux7gkEOmpHVSQ6faS/ex8xhMTveBQ0E5d2xetMI2X0nl7qFmurdj
zUIyj6MTusUCNbTr96f6oq+yz+QkevrHs3D1B/x9u/ob6Lf9Urpqfv9rVYsQhoBPNoiv5Eth+CqL
RR3Azfhk+YVJkl3YJCc0iGcOLM7P3Ls1KjG7gzZFFweGXG6FT7b0ZIUj9Mrclm8SzIpf3HLHyp/M
CxJxREiOKQZMbBLOoYPDGoMwfqTOg1VSViwc8H6zHT0/KjIQN6o9uXXxLEXn3V96L3zNuAMo8Ho2
Pj/LF5LmZOtctvXfBysw+R08jWYzI6VSq/iftrwaNvIvq66IGRr2WvtwzVXWnPNvFeGYjUPywJVg
l5vx2Bje7Qd5MCu4Xjolc6B4NQF+9D8IB1fx4XkKF1ytX7zJ29Ovmw3D0rLcc5Kfq9tSpXQLtGQr
07Z/mK/PHaqgNXmSZN+gtrURpGKgJzrtL9uyBf/uRb5QemlriCvACRtpr00HXFP5rejgdOdbJ9ao
SlkgikoByAp30OYy4yatQ3PzKOl7cLFxxGJDa9fdrTs3p4BTxZWLRf6GwMXxs+tt/3pb5Xvu3voy
XEcs7OyHy+H7/khfpk11ri8sijHzE+Y3LxFlgicv1ffpbl1x5Bwv6L9gVyQeap+03T3GLzYayv/b
RvnAqoPgePOL6gR+XZ4HVbx8nDLKhxftWDLQOScYvsIk4XLbyC9I99MroQo/KX3PKt2TrHQU39Cm
Fkti1LJNjnzIw9WSdg+KEmRZKHbcTfKy9KxteEC/+FgMnrovcipwCHGvsq943DsbGBQLy88P1npY
DKf+TQrMTcWSRLO0G1Epc673jMQBKh4+ZwObOplCCqI5bast3dGWdGfWyHpeN+z0TsDH2C0o30OB
9omZs4kXCt0YKx/VZOlVz4ArXM2daKMFFjR1u38RI7JC8U7wGOoraE0x9mXCi8XysB79Ch8UC1fJ
ZZH65rmF1LM2FVuHfiPYieIYyHIsF+G8Y8Lrx07oUrKw4tI6TxtwJ3cIp04ljwIRT+EvaVWtmo/+
pat9DWbiGx5GqEXmirmVfY3mcD/rQTkOheJIH5qnL4sLHd8aQGBJY2FckDZb23RH8mgKS0m3J+4R
DB7fIZ2FLPr4CtDkkk/yeVv0b8MvypQeLdH2+YbSvv1qXm8I4ftFesSatEWn+LC1V3Mt3hlcaZ2n
XoVVJQWP0/DakzvS+Iwuiu+YCol3xTRfpyETF42y0ifyvuBBAgAw3OSE45LEOARqK+Q0SGV2OTjy
pkFr0TJO+dAejrhh7jMSDb7BJy8wz8+3kIkSEBTFuDGioXXQVzcnlRA9PlG07N+i/qwh7RmdkUuH
2fyGSfrXggRoJkInTtvzZjtdyuANmwfblHAKdghY0hcEOgnfjWP8Kq+AHjf0uWGgAbFJi+igTFsp
dWsuC+IQnKd5qUkXq/2JK582GJtvKFQge1iUoKkJVEQFsMUw8nVHoNXA/CKczwnfSKMSVWdiMk2g
UwXLigR2ezhJo/vAnZWq9kbbSYs37tNdo89DqeJgfvXVgv9MXzDHriKR3rJqp3Q79Hvfo69yU4Mt
Hp67cG3gou7JfrnKuHkoldlIwq3mQdH/bF+1e7OJcX/GfR9LX5fIB5bf5LeAWf/bvJvDvFGB9elB
varXDzhmLODKSxxYL/Wqdzoa/vFD/R1mYTdGAjM2+kAdu9BMnzuNbJHTTThMtP3PGeOcbqtKPEzT
jmd8oHp/u+XrQYbpys1ks1jHbSDg85OsME3QVCLYcDh3IIKmHQw8H2Azmvesi3QXJyc3F/geAVqS
6Xkz3D5zBfQZ9ZuKxcwE6OYAE5Hg0pLsFMhzHQEmaqJBdzTO9UmlKNfmV7XesBECNc1Cv8DXVvDY
FtDTmp8Ux7cdNDak4NqyX1EQgBfS+MFptoWv/D1jtia4rJa5ddS0IMJLe1GdJcsfTQoYO/4ip2He
stxkkX0i8MFAJRXdBDQYSX4JaMhQGvRzQeMCp557cRf75OaK2/BDZh2juvdkTCIWnD0q4OQYkfwp
ze9gIozyKCOMt6XZ08BnO/Pa7WMfa9u6WxpeNQs0nI5JTMCSvePjUhnHb1TLWbnJMZ6YigU1mvVp
XDLFyV8hzesel3q2SRzLM9+ZBBg4gdF6MWbKjsMm3AGfNi8x5sz46VlB90IPD6BovVeYKTAwQTRL
uBVDKKJBSk/46b/MdzY5WXPnDalbWBQbH9Nt3r7Z4bCfYHHtzv1O/cmOT0qcpfFV6DZpXw9/lJe3
26ahOQi0N8XlmsCiFVNuKSHLBrKXjwl5g6/4CKvLntdqTj5l74v7rHzQZPAyA82L3XyxgSpO/D1e
CtMTJAp/DilOPuJr7w17geVIBpmaqG2IrbGIHBVQ0BEu42IgO3FdC/bjEvn1OTGx1fCSek2S7+MD
/4PnobwUxcIQFoALIA7ICprCt7qlhBCuf7Vi71ZQO7NQUGzwVvz2njDnCXTGOy6wINe66tVbhMNL
zRYWjI64FqjsSre7MJcdEfJTMJ2NA0JNbS+v2B7VV8Unl/aKsWgpLHDu6i6y5FQxc9tNxNA4YSzV
4UhgT+fwdToj9GuVj8j0UW40wBBAWQRhzMCc0Tix5hDPNCNVhr6EWz9VXg8h5fGh73SvXiUcqdgh
LRayAXYW83uNPofUuTnIrYlmGFVscQ8A5gBGfevrhsvIknIDCbKnbgBPp1cmFx4w1lsLTHmRDsIS
CdhLemJTtzA2W+PRFyjfAEYx/SjyoiWAQ+SwFp9FdR+v+r0OR/LmpD+3q3glYCOl8F4+3/MgXsnu
5DHVUT4ZdjcfzP/LVSGgeHDkdfWRezdPWDaX6MzHIVtB8kA5lOVjSYYBIzc+92Mb7odtjkpvxlPi
GaEjCYyLhtoufaleuDWHFy4yFjy83bSz8maycO+H1paWFlZT8qYr3sm7VV51hjFNgMfmkPvpACbr
GPDjmd385LjroVBlJgRWxhbNsafcyRb1iB2Vg9vykPjIuzSWFwzGIJJj920ujXIrYXxnLNsyeBj4
fmPQBJaB8Y5HIiJRKKAItz/8YZADs3XS3LOSa0qkWmOsO2EnbdlYqnEF9MXRw1FhPryaK4Z2YoBH
28p79ROds/uQY34NIIy/TsAVM/+vVQ2Lv2epc6Jrva5+KjixGlu6bWziS0nCxAmWLJ9O6f6QJUZb
TxsIEJckYkyEF84OnxEPtIky7CqvW9fY6ntoQo64Nk9gh0PlGd9a7Lk35hDodAAKkevFa33dfY5f
icQ9aMe/4BzLBhKz3UDoJFq9fw1bLMc8NJqPxMuP4RteZCiKj8bWCESwEZHaFos8Ded7F8N6yg2i
psyGbtYe79GVpuKWBdXDhQmBiwTs9pXGfQql526u52TYY3lBWBf5wpLVQfSVOKiKjVUQcblAukRk
GlQ994mj/Yt6CH+kE8Zj9Rd2XY0DLeKChwLT24KxhCtfeb3O57Mzs9rWV3GhXIAUIW6fhXf9NLzj
lCQtZSwEHfmrpkT5bl12CgZxFyFcEnUQgC3ilB2wZNRniK2DrV7DM4uCLs5ENI3QWwxV9uHO3PYL
cIZSdyxo65Lz9KODFPRfyaEBfBMOLW4csO4uOL0B8kTnVHXLi3kfyZ5h+LNuXwBPpud8PKsA4fv4
wnM0RzKu7uo62eM6I+PvDsD5x0cZXqePKsBGBai1ZtDAXPQMyKzZ2s2D/Sa/yW52fnxw2YVnkWGz
Y+6BfMrRzTafn7TVCROGxRAk1GA/BjY6lydDIefBC/Eeo7PKgneOL9MZbkBOVcsKjgFFuxQ6DOjs
593ib6zNb8oBtTZpEDohCyfcBbDRc3ZzgZUBbuFNeenPeNb9xxH7RSrkgY0XIoANheTCwHLd7LB8
3wkupzT+KLmx1pFfncqjtdQOifs8DIF6VwAM8U1x4rW8+A+6zmPJcSC7or+imLUyAi5hFrOhd0Wy
vNkgynTD+4T9eh2wJfXEhLRh0FUViwQT+d6791x5db21eote+eqGh2iV36dnAsvVbhyOWrRG90Jb
nm3n/Urf59sIW99GIOlwdujwaLPQmH8wWTxmit6ifVUf3dnmv2V8+zO3bAHzn5hSTqvwKLDx8j5T
rqOZf7Z2oFCD9Un+rsIj3y97ZwG6rPZ8zj/0YnD1iGbbYqpm5IPgkBJsAyVpHiI6h+neNPb2hS1m
Uj15B+2YsXxy6qlOHJflIX0GwON82l/c1+In/sUSwYGiv8fIadjZv9Z3xkpnxxaxI1pVxrVX65hJ
zbjIUVjh4aEtOi6sYIuBuqyWtJ37cD5EtKf6Ht2nYORGRZ3RLf9k916aT8jHu2mtG1uT2h0k1Xd1
4jchlnVNBN3L+qV/JKKH3xPl8yTYPVpk0a/kZ/uUPcVHjk+G1wCYBJ1thJiP6k4ckqd2j4rKvk35
qRof8JWMK2C7FOksfbxEzpgUiOHOfWWEXSXL/E5/p6/7C46ncwpe8tMsEQtW7vDhj3vvUn2G4GBx
3qI+RBPC3AZqQbtIT4LTPfK5deldSGio0MO91G9EUWcElaaEnayHN5gnE92pQ/CCokOc7Hu6AooG
/AdnuqckObj3CMvukbneq/fqlTwU9tHppvxkxcbohXcUluW9eeEMwpnGPqAasghMjmiEL9lo6hUp
V8vxnl22c9UhJ4CpYXtc35O49yiv/bHepsk+AmPMzval3rLAXOAgiKP3lAZ7+6whIOHMTPtj+ibQ
IFghijnGmPoRr23QPNJmYdeLLRgr87j1VqwEBC6shhdm3fVL/OI9U5Rid4k42TwHlEFsv9bBqj28
pf5dHq4c9rV0jLkX5zndewbivyMiN97iJwoGxQcZbFOKpnV1rc8xew7KmgpWy5pAyJEB0Y/6pFKN
um18JkT8ETM+S6IGHY2cIW2HDYj9pN8f8/Icazv72/5OjAWLTsibeHLA8iRQeRfRGzVV+2aNjEPW
NoMr7eKw2c2WybX/IR+meIx3+RlkEBWc8ymunOky85IF7xUaFpODy6Ke6nfaeFIYZfOHKL3vzR05
48BC0Vx0v8DyjK/sISLOrx86vna6TfRWnoPvIVnPyBx0EpQ5fIPcdVbs+nJd6csB2Gz9muTMa1ac
miraaTpq2R1HWV3QXWbuSvOKWRO52gii7oqj2i7TD37XyLaK+1laYIrZB+edXIdy239FOXHvdAHs
o7RJ5Z4LahNYEqwgnWJx3tGQdppxsg7nE3DwOO7Ur2FrHOE4F908W5BPzSvZG8ABw+IEZk/S/SBA
0dwV6V2EMiPAvoJ6Z4O9gpYcrDr9m6itE3TfaJq3sFQ39C0DgkXWJGpwDOU4u3dscgd1wXrE2LTb
mSYy1BPnacbSm4AFJ9j1ePphlw2HChGEfTDIicLpRX59+qb7SEZh9gk2oh0wF2w3NMh3AAFDY377
STlJLmW/z8SxG+5V8RAlFyO7y0pCNBCyLxEZTuJF9Pu+u+bYPJh2MYPENGJDG7gz06/RPlguYrEX
3K8LLd+xLWFfxl6ITQJBSDXNELbsbLuNtRttWCv5OCbwMsPJE1sfUd24NMadT5yFjRt/kb5ZD94V
eVKr0MZiBgU+shMC3+0iLzd68UlIZTOc5ICG44WFObL33bP91V1vg/12nvb/nfPfbuomq7qd6eKP
FuD2vNAN5u5IjR6OHxjs2TCW1X6/lUa4v903+ra1IYbx2vmZt4cUs85aGmNxwzeB0EqmThM25Cjo
W1opXCPVuD3044zJq0+usKgVb3fdHjSmHMGmorV9u0+fch4mfrT982NQ6jZuVXlbZSGxz+KZQDFE
P3o/a+1v99XzA1WC1P52AaSTMIb55t8Hbs/78yOu1eas5lGnVp3FeOv2pCx1TVa8+Rfdnkq0HoVJ
bCSHTqb1JeiwOlGNWyNClZYIFV6sbkfutiazeQM2bzuiATJipZYDVrMV5qvoOWnHuzoY7zE3qVXg
8qkVmSkB7kSXNA0/cd89mJb4NLRO4TKyrKXHeCNKRqjt8brm+9r6lyEfzG1YYMwt0zef6IWFE6fD
JkVPlwTdsJ1UE2wyrHR+QQfByxk1pshiRzMmClbolDSuQ5ncohNNzfgsouQt64p+D7QBlb2GTBuz
HwLcNmJw1bTDLrOZbEf9Z6EVxtHykUU1wW50rTWfyj6G8lJLDWiv7mLfVbRG+2umDP0IGJzphiN/
XI1ZvGtuSof5ZNKs3Hr8wBUCjWJiw9F2REGD9jNFwMYI2vG6idB3StQWTUdA0Ngia2x6ToQJHuOx
10ALFeFbF5P2hTp1NpL4jAdaryyxsSkac3G74Q2BPlZgGNRlhfDSA9UlI0ReRCoipuu6u8A2fjUa
cmabwJG8AeI1MS8vw56glcn5iTP5mXv0M9JI+tD7k5V0UCbgs38Nato3MWoKy2G015mQj8k5Y8ET
WgmdDFQ2FeslCxHbIQgc8x93yCFmNszeooeS+qFBLVZ3lAHxCETImvqVrOYfD730GIUvUd3lDz6E
ehzAxr2uceIgz2E8kVIJUCUDYqo1aXZo5NcAMyMXWM5YA2GYRTCMzfVsbSNOJ52I6G3ffC0s92X2
W4tRPvg1gnWoVz05AhJs/6nqMD1EOj2HWkXxOQb3TNQNa02af0YVbgv9HJcVIgViCRbFRPSMkzgf
oeOoreHbX1443Y0GEAicICiPNbkZI+S1kJBWgUVv0wjt4ZzJClVL4e9k6LLp5au2d8x2DcFr5pZP
qLlDj34wM0XTLl4qjsS13uv0Ias9jijEkQmLWeymv2vC046li9dxoicCtIkFOuf74fcAqOVkMeRJ
2bs6HyyB5W8rC35iu6a1lnJuS3RaVAaHrKKHZlSiO03ueHAmk29JzG4AnM+7cDkXlHTQKsWAqLZs
sTZam8XASD9lldHqquM3h7yCBelclIzlo5ZQEnQCvmzbMVXV6BsGMae22PQeWyug7VfO0U4sZfB9
5UWn+jf6q8+BRPYQzQgjcFdVGaDOTVF/578JvG5PesLKbUEC8dqKHTkkla3tMepu2dLEEIy2/lTM
YVWKDYuFzlAjm1il2hYqm+SEWnQpeQ7SPtq8AV1F9zBrOcy6iS540IfWzjWQ+E91fGojNioZvF48
28l9H3xGzXDQIS8gRMQ+XFvBbuaIjRZjCKiTP1kKESKJgrcQw++icFJ9URjJdjQbwm5rGAdGawHi
dUe+JihVgy6n+V+T/E0BnLxiy32xkutA1EevmCEOyYj4ueUIDmt3kQqaWAWDzwg/MUE22r1jZepS
GJQwyfCtOdo7xDa009Ib12JM1siyv5qC2v7ghwYfLcAh16LlKKyX3NY5V98kQCMDl1hDbAu9jben
fhgyYb0ntBsNk1mlQy84CLtNaolDzyYCyzAnnMZVZChFMy8Sg3lqHuG9OKgiZ084gKNmILfU91GJ
EPl17+lzPHucHguTMXFcsXNQuqmtuqqoN7kYL4YCWWY7Aaxyokr82nxMwX8ifqdn6AyFw5aBOMB2
qrHfOOEl1wPjrBntWw1DqKj5nrSEw6tBo4x36E+EpFeds5ICVDK0n6S2sLSEZjvVnNOT5GxI1jdS
rx6EHzCnqEgSRItYKXkEyYl212NI7pHf3G4K901LaFP6ZAAtbBwKejyqXTP0a2Gnz94w2xXs9kO5
oU/iGtvh3v5K7ezXqGxvK4ceuJpGDz5bh7ZjwMxDWmIAl1phf9MvbYHU3NOLZOVa1EttT0vLCOzt
FEB6Kgng8kLvxSq0lE4zfQq+Zijl4BW4FqlaAUc5Sr9lE+DvYeLc57G9T91NF6A3zLUmX3I2etHa
h7FvXpriYX6JB98JOahCW2xBGy/02JQcJ+lL5JlkhedSPxgRM5o6H3vGOGg8dI/OiKv4KqbFqDZe
y2Y6Z/DR2aJFAq2RIzeK5RQG/qbr5CXx2Y06ck6WrKd9q4fl2m7S+yzLRoLTaY+6BJ9bsIm0cELY
MPXQrLPRR2if0mN0RrnJkgaDCL9koMJpY8hG9SUPOOSdGH/2OLepGzbiVsRn6mkqw5aAdkWUJPHW
NJfx/7tLMdL7MnyNIYSSrwRpEeHsniYF5MWqUE8UfUOaoAuDpuziQzGUB18G6bog1oKsZax9cUCX
v5R+uyCWNCABA40WbCEmaJQwCE96JAuBS9fQHOtk49T3pl6KdUjMDZtlCvvYousB/JOZLWdYoN40
vwD+4EBMmWEKtNgoR6qx6+CNNOU2yJHwObY8jwM9Y7Koxo5ZbMt8PyJMwWDp34Q1RplEFICjHRnv
Igbt+pBuIh+BfB0ar7pLdxmffbZWNNSKGMM9xslnL23cle9mDDl7SfvDyh6NHARgFUAoZUEO2gZ4
RE4xouXGqg0wveQNpGLFySSrndcmkcZLZp1HE6ar5ZQk59HABPSHY0sVP7zjlOyu92q7sn8bW4i/
afY4GAqSats1xz7YExCJ+NKO+qM0ApTmHkV9l9GFqj33BOHiU/qEa3caU/wivg6h6xzMqX0eOQI5
WNnWsLsr+2aLs5XWK5NGgqWdZcbeCx3XhPeG+VNmW2/k1pIpiogtdnwK34gelqmlKWo0/cdM5EtR
Azca4OuA0DpFPqLPjvplBk2mq1K3tnmCdCFsHibH2UeEpuoRogYDUo5LHgw8NDw/ZmB/mE1fUX2p
dRoNNLFEfi7lwKE3YRhjeEAaOvHkuri0vP6VkkF9Lsb67IvwfRzAZdk93ZjVGEM/s4D3BTjeYbAA
5a+cDtA/+h+tYbJtael2GJp470ckJDb9FRp1tM3NkMgRulc6SSe8WxU2JDj+23gugUSdEnKy15uO
03TknYNeH/dOS/eljotVIjpvo5UM6dMwXuXQ7gQ5v3bAeFXaGBk1/TdEg29XUzwtuCKDHo/s73jD
ymefQJM9UXuDsh4ng6AmBXojw5I2sTnZTi9hHFkbHOATqFHCZhjmWD5HrT7JUx9KhimVAHKGVsgx
6n0k6dIPjVFR51zLIMNwO2IlbSSZASTBuCVBitPkoLvq7waPs0TP7KepbFDWI2rIvn0xTZOkeqD2
CBEGo8ZwiaC+0vmoI0VgukYQQY7bd9E5lbMfnepoDVbwUMbJKgCq1NRIFV3TsjdWpT4cr+xPoFOP
QIoOnSdL2MkfxGcYZXRqsAqvhQMxKh8j6mjnNdTlI/m72Rz3oHibYtSEUNDZQCZPY+B+EVMjIcab
pMHn6kFXXXDKLJayfEzeZSJ+kRGLaoI+KRka+1CW73WFxFhkzRsMHOYaWnGOyG5BBDwcer65K+jR
i1Ep3oUIlp0jUixN5qOWaasy6i5BSW9PJzKTxAS36JaeYudU5dMJWu6P08NXEsGXPycO+8ko12zG
NjmxHGfT0c9ZCP9JKFQKG0svkRyXNNVaql4Wf6+61zwmKpAam205K3vjqt17TiWWsNurFsOmnDqa
GAF7zwaHSCXHF2vIMCuC4sZ8TFC5J6tjpWXronHfC4PzMKne20Snd1TkCUohAk5x/oprjbXgSWNo
1kfNezbEzZKoD3STfeJsJcL85Gh3BiW00R1tk/OHCg1MJnnGtRHtnBaY9cqJ0KdJUhqjCKlGHZGd
3H1r0xQvhcr5T+9VhQe6x1IW6mOwtiXm0L6LkCmOZNf4PqXeZCaPfmhHq7RlVsunUSwBUa27lFgU
PWNiRBVNP99N4JfV3d4U9lWfQY1ERkIVOQh0E0PGeMhlSGFSpSJhzsBfI1CjkN/zTfYemvJUp5BF
27njhlaQLw8apxJeZ9jvTWB2ISATBAChuqen8CxSHd8GYaImSSRIg2t6IEP7kbR5srQtd81uXhDu
op38kWmtJjNUkLQbR8TS0r63qYbAzd33GgOxeHyJg3bnJaRGOKGebjJy6deSL7vhruP+FZybtQx9
HVmtN/tlmxfM3cPRKNFbXaw8946ymHZVCkPFjmS4Ne3hvut0Ku+azQzwTVqhlXs2bXqvgSCaxJ83
yzoHJ/tSBDnNHcd5tnIDj/mu9+XWhEmPKia+tLvGgXHHPz4t3IaCTfQNHvauOjta/JGYSbJtJO9Q
m7H4FTkqQSd5MAbU4x1R92zmeH+1+XMH0rg0df9o+F76qtk+bUahjrGafYpZxwSSgKBFVoltqiSz
Po25y+DRm+ajtBSDDZnU6d0w9/maUpzr8IsA+UM9quTouQ1Hh2sx1plj7iladJeyIhhNhtYTbtve
dPZh/FCkyBiCUH2HGpqKmuYABDoUCczVB0utNAdvf97z7pY0ZzZBi2BHRQy8RUFxYUPOw6k91ET+
8DVOahOdLnpEu7L7u7BwNiURWnMrA4+3gSguIjhjbQ8mglXgdfu2Rl/XWlNOtW0texM1ueaX7rZF
41IjfJSFZWOqqn+PLL3SC8dT1qYTh0VNqEOD+qj3pL+yfL8/N0m467rpjsCz5Ji76P6GiUxfCL+r
svbRDvrRWsb+fVIjvhaTcTTn8Y60WJisrHmxU4cRnLay+9cpCLQDQJCXzjIRc3WNQ0oeSiA+T6iQ
YkIVMzByz2V2NEk1Hg2FdnocOa4zsTElvobxxUxtrKgaEJm4RFnVcDoIOOr7idypIQdVRxX8ijSj
1Grje6oeQyPS1/Oq7/CBYjBdNtHZIOAN80B0XyDsKA0UhiUwvwYOWaUL/1ED37ogQoeZ7DrV01eC
CzbkDpkN3gpSD45sC+/pmEyILfptrhm/WSh/wqmqCDqhusvbntBwM1v5jTXDx0zGa0ZKoppbrO3I
o6B1vad8hCQc2xyoDsPCnhr+YrDYYM4CuB9FaEIQvreNRrVj9+84qBQfYl2fCMoSyxBFdVXmw0ZU
MXMOocL70f5ygwcsDiU9KSKOWm/t9MaHphim9PP0aHxzeiqX1G4+DI2yrtyQ6frmF3hLsWAdNIXO
I23DT6XRFIphBsRwqyMDclEWM6RsquqNrxwNJl/HL6JZ77XZ9gvdRHiq2SS5mK32Zdr941Qz01D2
OakLpACNi5xPR0DWJz+hE+XXCam+UTAqK+Y6VlLC6ezhyj44CYwTbk8LZEj1k08OzqOsGYj0DK9G
ml+BGekQt/VVIbFRNR1SzaQc8sfJ1L5cIsa/qG1+JGEwmW4/EcVOV9Nsfji/vWc2vRepAnZZl6Jq
AStVBzkEwyaoondLs9BlEeHACRVyM1bOlrYaS8MpQ+EC3nVwlbGKIHttZcAmxoHVUJv9hlMXowkL
bHGfukSbdV8QuMqlgVK88NmdkHHi47rudqGV6pvBZXnLR/0z9b1ncNv4V9LbYsXwyR/OcPLeXThe
28nOmlM1WC7zLuK77IhQMM+rPjugj3OZsSxqOa1He+ZGex1SDvYtxVTnm07371jo4qNreNYiKHOa
G67+VHoVtWE2CKSemOJk+8bJK7qf8/WW0vUeXSfw1v7ko/qvmmeYbCt7rKzVUFTYUgvz0VKsf7lu
1as0KLfEAYstGlWjxP7kQ67lPEePh2QDADEkiQRJZ2+y2oLhl9s7B+WBmTpzHA+bUBcnp+nDLWOj
gh+BXZIWFfjkKfW6kBXFVdZeWIQuiKBcJjkBTSZ7CzI9rW/Ss71LFJfXScPUCZ14gEhMtTe5OF4y
eJaJZa/tWG78Stt0o2Jm6eXqbH71CE8yFv4lFWGFtjdZAVVl6uC/mnm+dicTkX7HPCOMP+uycK7w
dnk+9jG7c148xHcZVj88L9a4lqX4nVvttrddm8pNXJy2/glovEHnQyvRl+ZE/JrFzJFmfeWz7Z67
9oVGPmjgwMfrwwDksD+e3WEwF77DjFT6Ixu5is2BI1AU+wINwmiwYuj0r4IJdmoYDoSKt+17EAC3
K8hHSW2q5LDM34xxynaGTI6+T7r12GM/NNtZZKnUKhvx8UOeT9aFTrPZbK61cEExBMCXnSCUm+aj
Fe2xbkamSVOPqcOu4RU0bcPJivTwTsfLo+XEEckoZ7Y/0Y4YOMMtYwKsdrGhOevK4F0Vg/Ztt/LB
bDL57gGKjN24/Ijt4VNT4mzU9olz7bXnk30pfXkYNDNdhnmDYqXhO5il1ibO38DYOTu/hiMjUDPk
kHYx8sdI37OexV9hy+JEMiyoRzg/29V3GpDOEuku8uJiJu/831fDsb7v1WyokjI7DGBP48vt6UHl
uCOD6rmIAGm6ovDPD3+eND/z782ssmEi3G7/uXr78f/z8b8/PnU1r+vvbcdlwthvddH/5k8Ccp/h
aETX5ofbtduFKLqcoE2cqX9v3q7d7rs9+vfJ/3bfv928Pc+HNlN233rtrwmRtddeNmQHPyn5b8b5
X/xz9Xbv7fZkDjwkMmgfhlc8Up8Uh9sFRxeO27+3xURyxZ/b1uyznbm9b042yV0yCeJvtMYAlZ5M
hzRRE/+lUHvLzxZpObo7f4Ca6bpMT7OukgdiUuRhCkFUey5bmttNVc2hpvMDyfwUx7aYPAhz9/cH
bg/ebgqaQlu7D4+3uyJpWYfBcHGytVpCaAfBN8vb826P3C6KrOaPU3Q+xJGJcdsmv5fair92e1gZ
Uu4L43u0DIlg2Otwt8L2W0VQxI5sHKBszbQip2KY76eci6uS6a8Vq0cVM6Dp6rFe2oWtDrcLY1AI
IsKintA3TihEoM44hfoZBFqL3JV0P2M9OiacwK2aiVnYNIwLhVgmwMZ20UxximdQVH47wOebt/uy
rEe63Tp1vavhPRd6h73h9kgX5Do8/jIHeE1X/u/PQYLmhDq29sEvscUlt99w+91lIGbyiOiO/DvR
9u/f+/NXbr/2z3NuDw2KSYre57hC//dFkav736/s9uzbA//yu//fh//+htKNm63XNvu/z/2Xv1lE
7i5K6mOqswGGmTVHvGWAFKQXr0haeOwthIuGjs/OGdUpofUMTgp6RufmDMNEROvyM7H0imhGn6lA
Ee6dZMz3dhjXJ9ESHNYkzPFVsOtCoj9VuhcBupWqAOUFYmXle+Kzq7XfNnnQh65iEF+nbPVrdi5U
nJIqG1KBsG16YswsDZ/K08vNAQIMDKLOI8WV2YewaQU0qqbx5j2xASvOSc+S5lUa0llNWwcq8Vcl
hFTMSgzru7xG+OlSi1gDUIMGhkee/eqCCIJniQaKvcCqTcZrS4tuhV0edZFdPCmbAUIVQgbRUVJ0
dMlWbLqZdyv8ilFqBftq0B8NJ7+wvW0I7dIQIkQk/HEK3nW2Xi9UDoNHpy7TiDhdVS5+rqK9pjpw
5Sry2/OgM1hqmWDqJmO6dlaDp4F36ArQmH6CaSsWaInlVE58tYDiOGiV4X6MCCXdUtRXErwXfnwJ
/SldQo1EQqOrHxkk7nqKK2dFtvoRznqL/NRHjN74h8DFAKI53muCrFIxB1kFQYSDqEXRkzc078Vn
2yYpaSjNl+ZskjRVDBolE/0kuTYVxXYsSzTUIX5dHzWowXDtaMkPR5pkILSYZxuaaQCed9JGOx4S
Ib0sLgSHI3BMq1dcBtnCc+Gc1CoICOugT6onkeQU2EwAOVgfhFUM+8qhdgiYwSYqqo9OL87MCepO
PVUa+2KdylTlMExGAkUZBp/7RD/1JvkSY9bGa+UWd0KR9UXo2EUY1ldezX1bXo7gEKY5YpCMHLcg
A3OMMYmf/3bS6Jj6PcbxoBJ3YU4PjdMZTKGI0AU7Nc4BlBFT6wB7NrQDKiQwYxmAQU/0N02Zv+xE
7OboQI0fvaMdwBcmnK6ZsB87ux6u9B6NgM1aIlGA2dLxdg48mopmCHkB2ohrKkn2uksVRHjc0fEf
E6uT9yo1fksDF3+UPgdsUHDUE/TCqKhrNHApanoNdyLQKRMmI95ZyazrtdU3w8C58OvF2q2o9VSB
ic9s0zUEVCwBmT4xXGHPauaMtJHANrmjgWoHclwkznfQ1eFLQXvL971yFfaQRnvAbT593Y1PvriW
RHuamc9GZfn7indIeKag1VnIZ71QJ4C7aOBcFlEr67HVWXLXmaG7U6V/14RRfbCsnHWkyOCaYjDH
hDU03XuV1h9aySvISkSwmX9fFvq1CQdKP97vTqw7yVbQbMcfPbEFXG18AkZDC4/4R9Q06LCSCBl4
LOeoU0TVU67B1AkJfycAmOxL/66YiMDR+H5AjyCUKoY4Y2n73MPgG7RHC4Vdj7GnqUEqsZxvzB4a
XymyAE1tVn1lNm2DBkLiyrSB71no24inRUk3JA0hllb/mKkalWGMUIb3FgGzCsWZPT0APx3R7Zgf
lRMFV6flnBwwFrIswhUGU/+Ai62hhsnRXxrJ82hFLZEhlOF66MhzF/rfihZaq0uQGAbyrqHldVVt
fI1UCT5wMnHP+i3f7qHrkMWMC6+jMyUDRFNdPyd1DAZ8ZNU/kSbJ2LJ/qppGQ1sa/jLM1lxWNAs2
SqL5HXS4wpnDL2VKjMalnZ2IvUd0Lp7ptMkUvJPYWIvuwkuEFd34CsUorQ/Au9U2h1HJGB8l7ED2
RB70CnQealKEHNtJCLnuY0wV0ICyBKWx3chsb5iAhaQIL0XKTjQcZhIC07uNH7tqrwKNRDR0YQyr
ntspxdTU3fdNQwqDS+9jLHXshVoAfd5tv2NIqTTa8p8hBknY12HOLk17EVrV8K7XeJAkpMxKjUdN
uhjbWmfTxS0t/MKkwWM6MwaU5AONzC4Q2ujBrYhusVhN5BMfFeKaVAbZ3Swy48h1ii46JeWUress
O9EnvQiyQxGgR9a6iMmXGyun3rYK/X8/TMlhrPmgvak5W+RNLduy82kjDO9OggYkHYZLQt/+0JcM
VjIXG9cQm5iGC29PvNJ7j+DVGYb31GaYrtnxXTsJ9NEjVgvbwMKk1SbpKEjhx248tXWcHqrN2Gf3
aamzpubeZ5k3NPMVFl+7fiHoN0IzUz7aDLXyKYIianNmzoTzY89fVXtOPkiyU93zBaJnx25vGr58
rTqTfV4CzeG/j3G86xqWbDfDglyFT6S7SB2prlft0eVkFUIEKKD8uuzQ28DtGDNjg5rvuz0wubDx
Ksd6KhoVHL1QvkUpZMO41tpDOxNs+vlCB56PuSt/DkUIMTqrvcNoDW+hAFTR5DCKdXZ7yEu4qIUM
1jJDThCjgzomVa7vK7I7jbl76DfGdphrAM2hLqioI90G5LM28z1vF8b/Xrvd/PMS5x9ooojB3Pp2
R6cMtnPD/MqJJn4SCfH0htNrKxdvObrIV3KijmU+5lu2jxMNpxHuvWu4XGWQXiwKm5w73RMASGpv
m8NEzOp3M0D7r3voPG9b+tuF5XIoGPPF7WYoXDroFGwrS9XtIfE/Aqsdpj8vymyaflqrsbkP5yM8
sTgfqDiZFjbfFopLiojKAF1SzBe3a/92X+d6nDdtDEa1EdOcnCsnIUq2tIHZor5M5DloWwq6fP4s
/1408x61jWSw1Jg4L62KYedOn8msN0QqOdzULETlEsILK2G+iB2JlOl2OwpIfZ8qujFeau5s0ZG3
eCNg38isWf3QKVff2w7EIne+mFKEvGJmZfdaP5OqgMUe2hLXWV3Iu5CQuC0iMOMwtoV5uF2rNWEc
yt4uaGbQig1mRmxlmvNeTFJycOv2Gm7XbErdlW0h4QqjUykr/aAaVz+gY+9C299Lwv5gCyL6DYh+
NGhXkhkUmg+MRYhN1d1qG8YuULbmferZ51HrZUvGBhUfYaER0Sew7DiNeSgN3Tw0ZlyvWs6hhLKh
PnAMlsoZnQzr0nNyaAEQb1IfmkKJoLRkWjc2ZIaZHbUMc8xr6fvRVs8cDiePkndNzMbvfq5jbhft
fE3vfcT0k0lj6H8wuU4euYQT0RCpazc/5p2OfUlwQoPqVXoIceMIhTMX9Ff3hJPr22Emgk/zxe39
v900aSmmGc0c3u4AgN78GbBz++8Lb4Ch4qIVWEIsR4FL8sfBCE1Epf22aFG8VGx4vRLA098D8HZz
jPGUF+Pkr9rGfTTN/r0s8dR106yVjCfyO0Jt+DKxx7PuO/t+KI//mVldE1pKDGcDGOHk7WnuAN8M
OPPOWaVYgrZFsk7WhIbstI/pJ6SAiGkTrpFXw3Nce0/Vl3gifBYsGiJVlNrzXhDmcsyGmMTEpXMK
n6d38GI/w4WJhf8cPpHI526dEcLpMvsNRHH+Ug5b2p5MEEt8SYwCxsUcIy3ZuDMsp8e6UW/5DBwD
QbJhUZ8e4UnXPaDXTattoTqG3U57mC7qu+DmiGxwYSGGAHHEDPDd4OurrxDmqDf+lM0sDvlXvdAe
MKMxJMxwgyO8sU/RF1luiJdLokA5Amk/7QpxxDul4jU753rY4ggxrE0ovxHDgLctAY0+6e/3AKzW
0ZUUMXuBzRihxZOgUyo22M7jGTTlnsbv4GqcUKcBLljjj4VIkDJ6/Sk5naVL+9H+kWfjUXyYB/+R
fjx7vWbO9YC9u/DDE3sGlhXjPX4dL/7PgDf8tYeBrbbBSScQAwN/u+xZtG0KyY1VrQRTLOTkJ+Cz
U0nRvSjeOA5wwE9MJ5gandJj/IXjsiQEY61bm6DGUYAjFr0Fxl4AD61YVBEjrCXyOEBR/ZWdGOsG
knjv/oTaYjt8BdVCPvzy1EaNSOVPIz5vt+JkuLOqnec8inT7L7j2KzuSoMj/I2+zaxHlqvnnPwwX
njv7wvn+/c8//4HwRJMa2wmiu5Cm6lLaPP79+RAhnfnnP/T/LKuhj1NTx6ipHUqBZGWd/BbHYpd8
tYfgAcppim5ho/lXAjDHbEtb0Tm5d9M3Rwj7WjR66cx2Ge2VviHpLOOjSGdOahxsQ3fv51eYnX0J
Q3VlChKmyZMhcdHcGkj+3iCaoAx8mX5D99tkm+wdCscdHtBd+dLdxw/ZU/lCfC/Wv1X9Kz5ArH1L
Py0MLtv/Yu+8lhtX0i39KhNzjz0wCTdxpi9ET4qUKancDaIsvPd4+vkyVbuoVu8+3X1/Iqoy4AjR
AMjM9S8zXLIjfT88TJ0LFmH93trNVCR27gMPM7gGhB/Sz/IIIB3uxkLYNO/McSXW3B0rbN5gli4C
dVT33j1jwzyBZt+SY+j32x/N8N15ym+x441+IkxA0OD+RAFlLyvnxCxtjWHap+QrZEj9O7g19Nfx
HYWFp5ofHakNXsXs4a7Gr0GD1g+V7IBgNri1H7hkO8qPj5DN6g9QLLxLub0glECrCzac8f0doUR9
cmMG2fvsK1z9rfZgvccFc+tvwh/LVwdht7WLnzLp02h+9KxNfNsf9H20Exd0oeJzSyzlFoso8ogf
sAGE8Jx/IJh3QfUCs2kD3RlxJPepixrga7JZxYeCRNLohjtsvpMWAE+WvvqBMVnsbhgdrAmzWe8x
s8Tskwp2hIDw1EvhxQmdAnbqG+ORYqURMdK5BSLHXVy6N3DZQuO7zGtGGWut3uPIcOAjhlvr3vie
54d6P31hCs5bpQPf2cf603zyPzGv3DFy2zI235N+DeiG0cLlk/0ZJiEM0c0x2Xmbf3HlS3P/f7jw
HVM3hOM6vm+Kv7/wMbJvYXSZ48X0hguapWgtnzFcXs+u/9GUDNObGLeuz8hmYDYhNHpGkdRKx2/J
Vf4Xb4YghH94M4YQMJ51QfbB27vQTgi9bvxhvMQmWCH/O5nguJn5irBoQ2FD/7FGZ5fgjkEd7K7q
7kIKuMgsn9GPxHfq7fyfb9P/xVjw12Oh/dt/sf6trOTIPurerP7tqcz591/yNb+P+ftX/O0cf2vK
tvzZ/bdH7X6UF8Ii2rcH/d2Z+eu/3p3MmPi7lY1KqnjofzTz44+2zzr1Lvgc8sh/d+ev1Ip/kXdh
Ctvhl/nneRd3zQ8enK8DL3695HfghfOHIE9Ct6gB2aYluKj+DLwwxR+2w/PV1Q3H0Q35E/8ZeeH8
YTrs8y3LNEGffN5DWxLo+v/+t5CRF74gPN1zhCuYn/wnkReG78ir+vVVbwtoHq5t2rpp2RA53kZe
tP2Sjr0f3xfBZ4+J57Gol/boyECWlgjJOYPUWPbvI6vG1d0HTgXOf/bQhoR6hFApxgRFxQ5cGxhG
xTFIrNvJYTyQTdb9y/BVjmEbiwTMGtT5ZWyt8memrnLxIdXOWdgjfZdN6eJ+SF6OlJw3G39o6oNj
GIwe4PwQyuM4O2dacEQI4RG36QA9vc3TfW8Np8AS35JMC+5rLpxtZ/nvCw82C9rO2gncewf5WziC
ldY1FU8vh6ImLgYRdrdmm5/tPm0OxWB9jZ3oWAWLdgrFiEeBVCDUqry0yGoJQ+XiqJZ6OadwzOl9
NWKcXZfOnTUU1c7O7Es66NiORUmBnTsl5yn4pqvBZebNm7IqpWe2M6JbmgxJMXJWTYDRtDHap0o2
/jBZRER8GfOwOdVBiKZQIN9H1uhpycuAVI3mW1mZUeNTtWQU9M9phwWu/A2K0NH2nTvdoPoIT+mC
QmbpZ3Qfg0HcBJMj9Rl8x3H2M91fl3pSkCg/nM5fu9GaKgOL6eSjPHsareQ2IYDrNM94Mc2lZ6Id
RmmO7MVe97qJ50yDbIOMSaOB9a7NcJ5ChoR5GyGTHfShxUMQP99RM7BELJtj3OFFEMDyLewCTaDR
oXO2CSS7mUa3OQULQbNuihlgLqOn8hAJuDsYB/LQXn31b36J669TxqnYaAQ3WgIAopoDbEOYbRre
hBmKTB5RzTSJBjDF/qG75UznPbbH0EkAQWRiiyNvBrV0bVR2C/nc2MJDQFa5LKpRH+jNqspvaRYI
jo0JHwcMACWEim15WQTguh+zNKNwaX5SWSXLRGiLWrquGnLbQk7Y3suhi8gZnJoZq6Vroy4GtbrM
E5RUu8XSQGIE6mZ0l4IikUphUhvV1UHt5KOVx9ZGTYzVV3dtrtusiKBBeBVqvqZmpdkyM9lWkzU1
fVZ7smUM1l7FAEBNU1VqiWrU9Fnd53ncQCuCOITDpUvsh0qYalTYFMWc6vhqPUu3ztw9CIUVeBKE
iRSC0GRf0Mn11CJLlJoSZshlXdGS0IMtG7WqGlNCFEKCFRSiE4OpPs791YCxZlh1Fvw7OSNVWMek
YA+FgNQSDClARRrQEa+cNpQ30HjFZFV5lvU0SyhlVKiKelNMzyTcosubTW0w5FeuGrIEfy2pVV/C
N34DFVsCOrN8gSlBnjyJz3QQGIsD/6QSCILSx1RX19B/W+XC56bRJWDk1yDaC2hSLGGlWAJMYnnm
m5WIk7RKvropz9zwJLDZHysJVjWgVl5iAQLJL1JVq6Ncn7BdAuZSdWm1Y3hBwSQgBqXMMS4GivsZ
5gR3NMBZujy0PvmK5SgqbLPbSwLG1jUQAi1tZNw93MYhtETZ061MM/iO5Cw7LHUFWEcyhxk07zIJ
44Vp/16XcxcPn1YTpC+XkN8C9udve7/JjnGu3455jGFazRF13OFHJx1axgQ3hjk7Vx4p2BAmPk1g
jAZYYygAHS0JP7YSiJxAJDMJTeZglBYF3pXR65+CGcZraeQmXkA9Y6oS458EyyGzwJolHrBsDvl0
6F4rsWlmh2Ee+GgaFbeZBEy5ieJbif5DN84lpNqDreoSZJVs20nCrjP4qwEO60WMBandyIwT178B
rjdhptO/SQCXLLgTPB9Sy7wyYaIbtRjUz+8nCfzOEgL2wIJTCQrDDfqmSZh4kYCxJaHjSYLI9fAQ
eERVmv7wHC91uquS+U6TwHM4A0HHEoyuJCztgE9Df7ZOroSsCwleJxbabYReRZ47GztQlEl8Uk3R
HWewb02C4KWEw20JjLcSIrckWG5L2DwEhJcwui0w/bIgzk5NHKy8Ce7sACNk3Vs95rgJFlo2kBYi
T+B5SwL1Xp7+mI1F34X+/NRn813WOONTJixzs1B+6UrL3UxlBykVPGR2ABl8w+z3ZhJU27ripChN
77sF1x9+eLimRapdJmZhixV+j+bMuXiZBkUvqBCmBfnzVGGTnrqJwaxJfC6TKtyOi3YsLFwGIkQ5
93OGT2UHEXrBOl/TGu3SOyneWKOHSUI+UKW10+ndmDSYq4keG2rycFyvN85eZVfrHPIMvYheo9yh
sLIYvK+YCtXWjEZz5XnWh9FbRf2plOWZpTAPJbmjuh5/T8OIdJFcCo5c7dwPZBbN9YwwASPSbuIG
GoroU5sP1VpfRpcA59o4aMUIQJP5MkFWO/NmvrtiRiBpoo6UXHexfDcK696l6lRQfUozvlOiXj93
fvvJw+EooE41luRRuty3qVnLBL3wMsqiFumpewaXBr6y3J1RFFGoDfrbNjfsZ9JVte0sA8BtAned
onpO5+TQ29qxbyYDY1MNNxP4WmaS1OtRTgN7QeHN8b9lZkJ3oofGGpBBuyzdBnZgAgblcE8a+bJC
DJphQjxBtpn7e38xqY/5mDwYw/gtlIrklMj4/ZLB1egOkWN8GGW5sKJuODlAhq6PzcD03KHFJNVE
/Ewb134omqdmRsDuh0A+lM4PTYo4mHGpeSRQkbebBPvWksGyNsysyts3mkmQT+q/443ew6okEFUb
6zO0OZCx8NDmhEHN1sdFFkkh3N5aeoBPuSyghhY6m0hcemIet4MDatTlYDhNrmvnXJZgPWqxulX/
rEqA92bQo22ZwQVIDI3USGh5S25SzG3crxPV3UTz6+2k12eyLhPkm7gCTNSCO2rCliwOQ+B+MKkW
N7Js3FI/FtjetNFdJsvKEfXlRhWabUrOoyw+p7IMbcqCdONRmubRH94EslwNL4UR2NR+GGUpG4dm
Wdh2ZIl7lsVuZFc7S5a/IaF8se3PliyLN7JAblMp13Tu+k4Wz3Oq6KPLUEYX6FwMRt7U2QdZcIf7
9mWhAh9RiY9kSb6XxfmMKr1BtT6SZfteFvAXKvkIgvt9X+knbUIaROCfi1ip/l5IAgBfRAZMcVfB
DPAlRWCBK5BBbZXUgQwOgaPIBJJWoEmCwSipBpYiHUj2gaQhmJKQMMNM4PHUX+hLJb5z30jygiFp
DJJnjuJmWY2S4pBLsoML62GW9IeUoJYgieDvjxbqdXsgAVOtq6UwZY9aHVsIw7PGkGwJyqNqGJtW
L0tqlS4Rk/a2eD8J9MkDYskNDc4oY4IIWU6EVIO47NfSdbWEUX4Ip2NhMt6z6E3W9TKDMjc6Fqtg
yojh45OLrmRd1TEOH3IoUQ1o0vwBMhNKsmYXEas5FdmzVerzFjn7vKlTRl61UYHjZlDpDAvlnGwW
SIYvTUJkLn4tHjyigl8J5ld7dIX0OmpjXOIiQg9V6nkmo88Ne0h3MbWHRlT1sZiHL2mozRvLzA/x
OAw7tbkh6SJ0zWGf6zhIl3ghO+GCfYNsYnTla9vK5eXlN0fPM7/P2dJuPOiUTAXiyj4MOsEKI8GJ
v5tOjsrNMHfltO7syKGwaipZKcqrwoMLiPtMWAPZWz4+OJ2wZ9g0ct3Pgnmb5u6dZ0t/AxWhqBYt
GR6Y9LB/1aohowADGFhUQ0b4G0CzcpFnF5JonYEhIqpsKpfL3OqnAG7wO9sq3wdZOuzpRZAkTHp4
hrlzXkQunkSI6Yjl3Wt5ycVdIvZKXLygIivd1WPpnuYWN3ivQiQZEFV7QTw5XYKo+7FAZ99mtote
ZMz1jYF4DqPx3h/XGZUQ9B/65xjDRtNwvsUhFU4xD/juxq6NORWXSBSXyOTH3LkzBnwtCsYLReR8
6UthI1APjhlak0uB+QPyOkvqFdE8OA4ZfZAIvkxMuVwMFx5v6Roq8qOwQtGaD0aXhE+OpwH0V7gm
MxvXcJUp7OchcEgpwwfIEMPPOQvKc2d0GBpkFSbPcr6oW6bYCNRzGBQazV3Uh83d6CCFm/Sy3zWJ
feLKA+CLeGQ6sUEpN4fysI5R36yFFk1n08feISNMxSkv/BD+nvRfoh+MH1bbpBdRS8cECzJt5ayt
Aur7SBdPUJ8DgNySLdv6M5F+VTzfJUs0kugYrIbU6LEjnKaHvLcIt5hqspxy5v9cMBhnYVRS1VSy
enfa6PqSn7Qwb4jyQh9J6O7Fn+P20pcT5kgxxIBoipNz60Q4u4/ND3sGNPBDuH0ryIvduWutZT/N
4r6NCS63spFStEYtNG956zZeW8LnERz6XMuM71dVq5OggedDO3j60yzloHZmYvZUtt9rc8m2iUna
kgZBQhuoDpV1FK9nrMg035jvR9/96HriPuong6yWCb6vDc48RRHhRtOXxg8/a8Vs3XdzPVwKAULt
FpCedCuAbye+x92S7Uq473hK6P2DpYPqzjYmmYxadgwfLoNRZKfCHhjPwW7XSbOfXSKBRmskMSfl
SZVwc616y6jvKNQ5bnzXxd2tjTDzkpjaSYektkf99a2zLLwnfUz6Iy9JgFszMgL6bHpIa5TgA530
SMOsGYuGyTzqjCg2A9WM1dIYxqHJPs5ewvSk5HfN7AneX48kuh8DyNFt0qKl1C084luXi6sadlHk
+Uh6eDcxI/iCx8yuXWZoMykEwLkhUCOltoumodn3NTniDhPZJe1uCSbR0uBBhPpjDUqz57TFpg7R
VXt4uQqtcbFvI0qC321jUAa9M2NqBDFGlh7M1s2ci6NrtA+pPo23TeGOt2qJKYq5SjWcQxynKXYZ
M+qbgmEq8x6c7scZinu5nLUoxHoqw3GPXEUj0JPT4IMBaWUS4ggkjGM5D1tRxv3ZT6R1nUNASkLR
KRmHjV5DFTId/yjgKL9L0z56NMLpBrdOrIq78lvm4W2QyjmOFiZ3vY8v8qifdWN4jqZAf9SLT0ih
k/sSKTFiLP0yOCXMj4J4rKL5augLrt5OQywoqHWE4ng5jG2Om9bQMyYbjeyuzcL8zqui9JK1X0ed
ACOYr80h6tzwqVrCo5bViEQbTpEl5ffRuM0Gj3TEIkJU0pCom4VNSXKNjVnhbNxETd2dyq77gjuC
dev3VPz9nizxxIDXhxS82oB19Hu71L73FcXOXrgZCmXnPVKTYW+L5F3f+c3FiOzy0AvjST1oYYQ+
Qj/RIXfa48VIcqb3c4qKIViOXdFgp53L+OyMC6EnqYbS/r2IR8x9bewPyja/jyz9Qm/0Cd1Lcyy8
6YHwYuMcI1qMOqTgfSV9PDtYFjM+GIzTUu1mzqZq67r+Mw8aYtmwPGUK/K2ym+w8h/607hyX+Lqs
c3eHhbCgTeJW3rocTYryEQodr60YrXjoLHhGcsWQZcdkF1bhOW5Ng9AN30DdO1jQAlwUv7lmbDUn
VZrBZl2Zzd20jP2jRFOnfdYn7rfOGXcdeVLcU+0+dvDpHctYXsMlIvOvYtR1bodhH5aRcZyMrwwx
RgKR5xJLGJvadFQcFsfDLQ9dGAF59WrS4gmOSLn3M/dHwrD9WTC672tmkZGmOWcDIneV13uIqF/I
JcYwVFoUOMNMnmlLxbOriNNKz7lvH5LYyS5DWkIjRBuOg3tKCWqE06DpE1kKpv+zXRIy1RycgBoP
7ZoLLxFBYUBtrGSATfH+qbZCCuwzNbdIVutggm87ZBybKY7bVWsygF0cRvOOHA7UIzq6sTEvahSm
d+5yU9h4ffdl+77LPOrtTWkcsYLBOJtoqa4v1nbZu0ANIUzSPkzXdGW3EHLDWxs5ZIqA5BgwWO86
cGs7QBeMr8R5MaVnQqBB+FtIcu6zb1Mz+wgzhke3M99DkuxOliaIs++JuM3Ioc1Rm7huVh08lHRP
vd5PFN2+iHGJsBWAplXNeObAaszvhoUQldAXZz/HAU2YHmPOCM23AfPe9U+FXjZno71UA/YYoxMM
W9sb5ncwyHZpiysaUJS4MX2E5WUbxKsozqJLZjP2dsWSElwTf68xa2gQk8MDy382egIP2fPHL3ZT
4dZV5Ru7xiAydjDk8KbgaZnxNI8NUr5SkURn33UBHHwdg5Ql2OiuFh0Whj8YzvnMWk14pubPYdGn
W7eVEv0SSkZZmj/9zgQ2Ma3DuBQbfSb8MExzhJxeaWxI7gJGNnHnqUQ8nXp8Iv2G6q5leMVzo+s4
5FnBnSO+kHzcfxD4iZAeiwNB5+HoCaOeJF+/Q4cfgUQVtn0q2nmLfm14qBsd4g6yPJ4wItghDyS3
sWqAP1vjsaCjC+vcvw0HwoEynzFijfXJqNG4QVlDYsCWbRBaLPsZ/czkiP5wyspNZEZY2veZdhti
7USSJWqXHAkcfgIyGoAL1kLbk4ppUzjVdBZ+iwi6qD7qtdfclmMSnVze/aS5yI2dnKBQYLN9tgRf
8hDd/cyNGA8eD1nbnx61Gs1YpeHdicXa2NpcYwX1DyMxmIC2Hml5uNnHPjXvMR/FOmNqu8n10F51
dDQbNLZkU7QCG9lxsPajXwynqMFMiG5eWwedZZ5j+VdakFtUYOildIjca89CTpjjutd0tvFkUWBc
O1M7rjyKNUwf6v4Yo311Cn9T8EdX3tCa+yhmhJrW5cULL1PW2LjowhiANJUdujR7MLR43PojP4Dr
dzZBQhpToN6nA2CKTfq01h9iEz1yGGVngIndKHxtP9Rme7LGAs1xO2Q3QzSR2NC7xgH20jcTVilY
A4yOQIOX6qAYW2W1Ee4ZFUGcxS5rXNp4Ey8e0LE5VMTceczXyoa86HIZ1nC5rXVUaMVOfdEGBFPM
quaLho28YwWoQtARQ3xyB3qipSA7J6khEDv5bRBj/WHo5gpLGR63I36MzmdN+IQxeeWTniXL3g4t
7ZiEPlx9szuX+fhpyBaDp2wIdDEJEMW8X8wtY2UA0jb9KOpp2dkQaW+DPPd39Zx/7fIUvs3su3t/
0DPwSISiuYVfNNZFqwB4lVTvJjmVMBAMrcLwYaJieUjdSj/YhMH4CKLok8OT1wUZZGaBfWVaXrAJ
2Vp8sl2F50he2yhKwTbPBfYSMQ77RTzeeilKSSew6o3wOueYQQ0D2dMe7SRxT6rxUMRxuiZZ6ZbI
7+yqSrdiJC3HCxlC1rnX7OLRdc9m7JAiCTW6j7U7kTifbLv3D4Fc69zk08T1cGJSPwDg8ywYLedD
7mKtUfdYIiSW+Vhhv3FK4g5PWeasG/JWN5U5j4+FbCZygrOif/QHZqrFlDR3NTI014dGbZM4yuTB
vNXcLsO/srTBopL6BNs0OZR+Oq6LzLg3I216py8IKtIZV694WkiqFIZ5k/HDraK2cknfSrDS1MW2
silYDksT72KPsavPs2tV9wEK1Xy5m1ru37KcvoqhjvcmP+oF+v5Ky+f47Ie9txIRhpFZ0n8bJ1s8
JFyGPl0yQXNw/jL9ooUl1gwVnTDcgdsat2gxLAzOs4Mo7fbOx+QFV3YXnWbb3wEQ1hisQPvqQoFP
QsGw0Qa4zWa/P3vNutYsOgOmpuiycNRN7QaDMx7CeaZ1Zx8eVALidO/h9AWvDyvFAKurBrGAC3QY
2yNB2njAjrZ5qpra22lJGB9CD5WXWXcUT2o/vUvn4W5xw+GYAQe2KU7Twi9jKdQEpxnmmxEhzk2C
TA6PIOLTuhTVIw/P1ZRT4unMBCOTsrBgXsFKKXKf+3pwfsZJ80OHuLzzC+9rNLvHsR3yS9ll+CMl
ULXQePQbu1kuiOyxCvEtyNqA08i9cZiYEZXvREZXnzBtIv7TkoBbTSCTVmHk4hrryAz797nd3Paa
Yx0sl3rzMrvVbs4xctIzhGZ21j3qXo+PbElu04SlFG5q/VMV4FcDgPsUGvQlWSADh2PD3zg9enNI
Ym1N2thsWwfm3FwcPbO32e53uQ22ayx1Q7+Wk51Yew/dBDw12gRsaBr2onNLQEvRgyjVRvvDCicI
6zXpX7pNMGxC2LpOJ9P2LYa4eJbPZbcK5lFKYnaTNyUb9Tl6r7Z31uJ+GKOCCzgOs/1o9M+RN/SE
TSNdmru7JXjv4ISyHbR64RHoABD7VG5dCk/HshNPFVEiQp8+YmYWw1oX+Vaz++NLLV8iWm/qfqoC
qLaFQf8U1UVB9LYEe3OJJVWyGtu35aYPAGFK9HqLB+Oe4lOx1vw+40kAl0kRbo0C/8cMR5XVy3oi
mS5JHh4AD/Xj7OMibDkdAYJjxPBdiOmYdH62iUU83Hh6+BD2fohKC1s/VbdXtF/GUOPewDQc50Ko
CXr+Jbe8HlhWg198lzRQFUJKx8dRImV65rsYLcNAbR1jPIYmRnS1FeA7mHTjUTVRllyCDvGcBlRz
bGcBU3Hi4s6pYp0CDBtuGNI8cLM0N4NTv7eX0WTOEkfo7FHjnZLMIIcvD/O17nvAGI5RVSdI8qgE
8KxECzMBQi+obs2kOSK9Jlh0oec1F/yAwEGfjQR/9zDJW+IN6P6CuqXQHoV4B6fkDqlPohqUmc0x
kyDfdZtmmck2ncvnN3XowGKUlDIbsadgRB3BJ1dLJWYDr1bVDrciXaixqCQxPWQU3KQjEa4seb+X
1Gokv7DSNJ+Wrr5ENbTJvJqyGx7s2QY3g+CIM01AaGrBFN/SbCQvEMlVY9N7HRai41541h7zPdjK
lD+rDAK+atTqYjIYTZKS1Hu8agcvJQE5XHTGAXwZ8h0tEtMEz5c0jFSRFFKezqDqFI2pVjDgTayG
eZ8X7dpK/2jMFr5dEjTV8BA4pgovZQzSHn28K3o/ibYNleVjjtDzqJZSuRQVGdrqLrlTmygkTofI
fd/JjyN9NV+arhoIZhzw5VK8c0WXCR3vmJd4DeQaRNnFqb8OHqBZ4WA4kHUzRJnfzWCVt71pNLsh
SmGN2DhLOwoRpjiIwY6VpHttcIARQTLjSdwLLzW2/0MQUzSzf0UQswzL/O8IYpcf4/86/5jib+Xf
kcReXvYnSUy3/tB14UD0snTHETpMsD9JYrr/h25bLhxADzKg6VxJYpYrX4Sek1e5PhC595skZhl/
WKZvOJ5l+K5uGsL7T0hinu+/4Yj5vi4oUAN/2gYQunjDEasTAb0jLJJbJuor8PSgvLGqHlAwm24T
z+FBo54niE1rfeX45LpGhBpqGsZSUYyRdA2VW2AktbFsJjPQg9qIm041FtO3YyCNRBn7fM4Nk1RR
mY/8kpesFgsP6fVGLSo3ZbWkmtQNGDOlfsCkCx6UIsZUVn1f5z14mBSGqMZoW8ilahFLyIJwkO/c
iMXxSllzJVvjutrnVriZDQ3PIkmZULQYRZgixppBilpEfwqTKndJ1JSMKaVkuHYralXt8A2GHcG8
7F/ualn7ueoc1JJN+XTXC/t07TevmhPmltp2idtbtQnLBNJiQi+GCCAd7iga077IUYayfMyMljy/
QVavhKpeqUW3N0eEGo92BaOLqEUyuWtZuFGNWk3k8MFAmoEpRD+eQrjjTBVJJZttLZlO0tosQ5lP
jRhIrBq+dzlJ0L01AmwQuNj6+bmL+rsm0cPt3A47PEPwcNOoRzV93FEwGZ4CZJtG0Oh7w8uf+oip
aBU1l9EAlMR5baNXSXhP4F7dNaelQN8NzaA59XlITrlhfEFjunEtLd40oxi22D0hgk0hZpQjCjtK
GEnWlodQ1m7Ub8Og8DmjZwmWc2GK9+r3C5cFvTUK2Ka7FyVZr4bTUXEYe4QPgZjFqtSdH12JiagT
xD0PeZ7Qasn/vXTdZlUj45frujrmunp9ndqm+1BzbmqiF5q5r/bX4/7Fad7uVqfFmg5vILX4sj89
NQuDgevfRD/Lm7uuX//ef76twVAK5xVinNRrVZNLzdt19bptYBq702xyYN2t2nr9Wl6+guv6m91q
dSoSeEQ9LEW1Go1GtWuoGmdSFhRLpZBqit+r9NoQ0a7randTICYjPJfXqD0vB11fKeJlN3dA13T/
wCB/cdo3265/vpol8e3NbrV6Peb6boquJq+GMcBaHaJ2/NVx1/Ph1+1vm9S/vW66vvS67frZrtvS
1rxrHIcap/pO8MfF67YItxTFyqNKqa/astGBRqmVNqbWL6u3i9jaVEdtDu+S3jAwmKpbfYNAFHml
FsKUkUn317O9WVXnSt0Upq3a43OzYXYh//gcJGIPnvDy9/7qdWrby4vVedQbeTnDdV0tqSPfbCvz
yTykjV4exjFiFBh8Fhvcian+OpTkYz+b9Jf1OIMzLI2L2XpdtGdK+DjF8xh9u6vq98wKAcnh+Mau
fFjMBf5bcVyIm1Y+8we5p1FdwquDQnWo2gdUjq3470PVau8IYzsjUlRFZ6yLf1WeVfm5pfRN/Rvi
6nZBIam2XYvTdjtJG67fL1Evvq6qo1Uzxv2vs0Y6ZRIfA7LVIr+dHHrXUS2pxi7xi6o98hJe7eha
9IZMA4iOQQ7KE/p181fbcKuAE03UjPygk7yh1JIpb0G1lCrCqNoTGtO+EgN6Peb4RLE66JtnD59w
o4gvbw9+eZ3aqqnLuls8CqBZtE/koF01/RDw7jHLQCvv1kdHdm6qieUMSS2pHQYkEzwGyg96Mw0H
XYuYzcnGdPURu/oEg0PbDz9O8quyWlhyVQscF+oU9yYPI2Akj0zCIGzAb+PxN8oB/LVR26LS/qoX
k7ERWJofVTFpkBUlKqbGrhjaQyvnB2mLI4xaSnAOHkRZHXDDtY+jbAw8uHZO7+B5k486KccmBlpi
eWxIHriZE4LP1G+uft9Z/shZsHDBqI29unaoFOTH7LRkIdyFwCLeKQVRXgXdCIdAfRPqiwmER7Z7
4eJ9rosjxnDiqJYiG6cutTQ7PZXRnhhWUBr4MopRYS4C4atiVOiSmGxGJYacAi9tb67bvTlhDyX9
998pZovNzI1EYNdd2TbunRg9JyEWqHChIAaQk6oBxrRL7B8zWFQbzIFGLL9ASEzCg7wJsaiyMoIE
zOjt6n6kzIdeNqr9VyMkYACOrMwM/Wk5YaOo1q/71dLLRnUStZ7h2bY1QVxfTrkwMlz7AVW7RbPe
ecZI1KLWLctKMXywCKuOqpkIywsqImRgFjtGaB9MRWGWjSVHXmoV7SySULWuXnQ9ptN09qj16+HX
YxqHTHVz0cmm/k1zWXq4xjAkoL1wlSFMVryXv9xPcVcng85LqPzxvL8eo5b+jW3qkJe/ol4SxON3
WA0NDjF/sm7U0vW9DxOYtpghS6oPpb6t68d9s6o+aKrt7OWhkx3StTFkJ3RdDWUPEsiux+gC+PaT
wwUruxZUSPRm1wPV0oSGF2/N36+57n45bZxZxf7NRlcK5mF0/t2fVcf8020OY3is+qyto6NxMxsQ
L9V0oeS3v11U64Vm/Dro7e7Wlhrzf77/1UnfHvpq/WXx1bknc+Ku0yA3q1P/w3516BKXEE2M76/+
xl8v/vVfur7pdDaeZr+CEiq/jFfnuB7y6hTqoLfrauOrl7/sf3UqK9uJFs1KoqXmq4acg1+r1A03
otbmvTriuv36AlfoMBmW7PN1UyA6Kux2BgClFtWePkNMr5ZwSS+O5EXMjFwBGGmmGTBwkU2aSK6a
WlQb1e4MKId8rN9HqqWIeiNsDrAsjGb/3O30crKs9r86HYgifRJFIohnclHtf/lLaj1plqel8rNt
2/e+AYmGt6RerpZenfP6lq67+bkfNYPSmIH5Ix7i5nt1r1zvCLUqQgfx+8t94UA5hEEn7yh1lI7L
zTqIGYUoc65RWdtFagQE1QjnjN+NV6DU9YsedelUC7oich2OCUSOl0YbFqk5l+vkr9jkT8pF/0fT
2/FxgspIpybvGSGHZ5Mcs11X82mboIHyvGKn8LfWiz4z7AFBkBCd1/Y/YBx9D+jIM3hwU1qGa9t4
F+JTeiz74SP+WPkpbmesIgzxOZqFv3lBqDlN6Z/8zoJ7JIcyavp+bdSUfombaCNCuhkN7T2UJqTI
acgAVyJvjkVn7nTuKpUOrJqOM6RwnpH4ENg8nVqBE7jOIIxrx2jybOM5PQlZ9jpp0rvr3FVBEWoW
m082Nh0OlVh/BEv+H8Du3wHswMJ0gLJ/rujEED4uyrh9Ddf9etEvuM5z/xC+Y1lwenTHtH9jdb7x
h60j22Sz5/hUQK5YnTDlLonhQcXiHQj3itU5f/iO63q8xDHVGf8TrA5R0xv9Pl4rJpAgGn5UoiCH
Pn/qtX4/dmJBFaFFHdQ/t6XvH+ZgICYKyszq4ywawhByYeIiiy0Qhj/IXQhIwG5L97Yijb87U/Vz
qTtNpsiArc2kR4WBvhpj/x5kJz9i2epjEkQohoa3TSXyW89sx5scidQqCxEvJvZ7nWGc8S20Rvfd
VNu3izYRwW27y+PYUkQrcyT7poGBgN3P2Gub0S6v4dM7dYImppnxBV6ggVktcTjZx7Gsaiw0cKwY
zNspS/UNYsEd1aEP/uzDmPDCeZ3JsqVri5pSGO56xAuhQo+xzK5s+7ZNsvfeHC7wUA9uUZjbCXNX
SooQLebw4+gctR720VwUzb2ZI8MBpCV1cDnkDJkZ8GeERVvo8cOJNPCsl3n0LQzKwgsuVWSRbU5C
hz0PxS4k2DP1k+YDA2OinSZAGlIY9J1V4R3b2xbOTCTVL27CEyqoL6rpHPOAX/y8SXWMuWe+jcwc
t/+fq/daal3ronWfSFXK4VbREdsYY+BGhcFTOcuSrKffn/jr1Nr7VK3FxAFbGqGPHlpv7fmg4T+D
jQxBavopihSiBHPhAFQT4VW1tPRF4/u6tqb8L43bukXdPXliKiTQNZauVSgpRQAYUCGy6XaC/VlM
ucFZWmXq896Oz7VILdTLO8gdzLwK9Go6qAv5by5Di0PF/Njmg0FdVHAmKpukGgWaTVL0iTOUZWi0
sjYzjF1JBERTNTwADW/FaHAiTOVWLaGOTSB08mOwHkgNVkvX8IHzVG5L5fJH1ltUsGLReL1KqwJZ
E4I6ZnBp00uLK7Wqg5nTM1NF9Ra4y4cYStts7NQTWFaQzWq/ULCFylGXaccvDfMrpEnBLxXBkR90
9oAoSrymgkykWKorijVOdDrUOQKfQrfP6LrqFV0Gtaa4FFdl23j0xa6c9Px/P7g17Rnn5yHJocqC
4qhrK5gY6wOlvk9YdV3CisLR5Ga2BROm3jGsV0VjJiszgepWAeVjl3QgHKsBagejQ+RFk+EYQfdt
yjJkPkXp1dBbZLzm/mBmyIArcrLPkFboIkVCHAumyF6A6sx4Ri9A8NdClmkUwCrzlkGYoZOBL2q9
e312MLhBwU80ZbhKI6+RpUrvuhnvy1C6qQSiHvx80Iehy3ZoWlRKG9o2oGp7urOIdngPYx04oiR0
xQn5D7CiZZGcaG1KvekBE9jQSz/mUoQU4BEWMw0SuilfCRYAEmiJabmwksKZkf6OthNYLbWi5S3M
hwU1UDlgojNv7mn9UtOWeqKu7UySCIA1Y9NpELh+RjS9xjDiW8OG1mdvnuUfrc3eaIAHxSWW/HUr
QkdWm9d0gHejqcLMiVVzbabxjHLqDImFVNpqCZ/Ks66ONFX4kGw2MFQnllORG6b1iz6Ap2EEyIZs
IJJrkFiRksIPJ3pI1IJ5z4RDrMNmXD/Hy1CV0N2RG3eEjlvUkxaQIbltGkpcQxpvMhB/GWoyUMT9
CrYl6qpq9SDtPi0SnU33AmPSi1KcpiYnRSaytmmKHzMUXOANBf5o3tr4k17+yb+D3QIDJP+WcLuj
Vmerx74vD0BDRyfrGoDNdALl5oBo65xVPv0FNZDGmBaSroQQB35IrYScUSzzf000nsEANvBcA8qh
mbWBkAjk8YZ2NDCIDTQ0DyW+5ZPaM3jZrc2bdVRDLC334z/4JBNXzKqfPq8Bu7ch6D7KMugARK4C
XwAd47T4zUkZPCwD4G+RHqMK7qE0liASD89FlP8bBqDzrfokWyTpIMuq9ljO5H/H5phbb7EJ906s
zVdLpeG7Bkr7bOVVw3qj6eFFr7tLkjdf5ZQcuzxEXYgkI7RadCnXcwcZj/n4KtCr2NTokpua/AR4
QpPCAC2VZ8rIlhtwmE6lAUxmFt1y2PQzhIlw5Tza+re8x2N0JKU3beSn+KL3Ght5UrZpYe5lg/pr
gbqLiv5FGmuya+YDopI1uomGCP0hNbWrHOZfeQ4Q0oiev3Uiruvx+fmsYSxsBuUjymoZkFpynUTp
JY4fWiB91OKYeU0byW6nIrRbJCgrNQnwG03vrkmVbsNHOMIdBJy/EcGIkWE6z+XwDw2VBoEhRwnD
kyaBvBdkup3kf9UMFgMSQ3NV92l1sLrI8KBkgCqLRj10xuRcT3eVQYMXe93yp7ii4B6PB9GiiQQp
X/oxoPd7lt5Qt7+IUkxOmaat1/Nddv/wEhkpiyExv5Mk2Q8SdIdSiGoRtuUitN1ZHjlZw7S/q1q7
NdsUAlND8CcrOkTaJgR2Bhwcy50i5LiNhXk1li0C2LIZ+vkgblEe4DX2R50Vwzp7cpHJv6TTvtUH
YJ44US+N3IOBrzqvAIhFvx2dddZHKqqvz6hR94/YwLt4kjkWkjOmx+z49E5vMhfqdg9VnW1pzZen
USHvjBZw99QP1mh+a8LwTvMjugXq3eQE8uU880bY3mDzRAfjiRCwIrh19mxdQZbWuQ7LXQeNJW4E
yPD0ShcYcwYzigemJkOZV/4swqF+WXoybVF5upbBwWFo2c6gM2KdSCZs4YsNHx/PCyhXVPgap4+K
X7bqvBbikbNYffg6U/wsZFyZxqABfCxXE3rreEtbGIvhchrK+6jka6uBruiR0H4a6uJHF2qv4Hod
MAPqTzOdwkbR3VmnqvcooHgBn2hHnRZvwTWi9KAbO4qxka21jhQfYHKALCYSQ84NTFcq3R8FR2mt
g5e1gCvGXp2AX1MfhgPu4iZb+aHXlD3yFje5176i7n0a0EdJSFkaS7svS/ZhvoUZIQ7NPsgqemAd
nFKn+wHQEwvdz/A/5qzYGy311rH9np+0/zTT0crVV6mJ9rDK/cqNvu5oAZN7Cah9imZOfZWeUBbp
LDGRqB2SjRWr0a9B1wVofA0Blb0SWWPzVj7+9XH3CKoOpptipJcxyqufKdw8sx/47YM4ozwpRcZH
V8LUGmm/yOfJ7hQa9yR/qcdB2PfzAPo2BcmWa9YnheDQVURGDPwmJVENiJUQwUtc0hxM9CaEBu1V
9bZUYI/FQdhHtQbnZmaZDqNUOXShHmKEbDtcPxasIw+3mYgcmtaT0Ua3aOgvekpHweJXio2yKX9V
BaEsiWWddJBIxnAlmQDeEexAB4CDlBZsR+qEdYUFr0iZCkLsJ8WHUGfHeX6gOYHMpbmqhqcrNV4Z
ko2m930LWfGZvsjKliLx0ksLW2WBaZkK8e3xbNeNqa+zMUUGfLrORftYnNNwZaK3CqZchmIWhrUZ
ghYn6a0APsfZlwFQIaRuMatEAuTKdfxbU4QCuhydMJaueSsgzEMtvrFUVLGHoFflLyvr92kk3IzY
fNWAr4EJ1h20WeDamiHnBl861ECXu8pczdlZzoQRkJb2JrVl7YxpD6tSt5e7VAr6nOmHcpj+w5Ie
XgydmpRPP0EjQkc0zy7qdKS5GOqqtIsClgyw2HI5ZEQS/WDbaNsEyM8WWX7VzIcF2HUh5FteNqMl
+//3yt/jpGli13wAuPl77r8XZMZedP578r9X/nvOkGM/lJ7J6u+j/nv+//r6vyf/Luz/954sS7eK
/CgDiFt7yft7HycsOlh/v2L3UQv97yMbTVqZyhjjrIcbrXqcKyOroRfklv5+SEv+57+Hf7/RKvZ/
P/dAxmxDponS/RNCM/ObVka+4+9d6v/71v89p25E/FTCZMo3nQpc4bH8mIsHuolJiNp7KJL++Hvy
7z1/P7Ql8QdjVQEy7q2KZ3qZ/t+//+8hzXdP57FUYJscP8L+7xWp0mmMZIT+ZBX+mCniZsJLXtgg
/54zhilzxhz1nGxKQr+jRjYpiyJBvOSl42JJi//9+hCiY4nAfPGg0zLeCftOfeG0og2DeCJNL8hZ
6Yh727Qj9PYGSfHpczwpZ6jFDpXTjM6wxXMBTHkpYBVw6ut8xSOVU7v6QSEA1TgHT3qTvEkN2MTi
bO5QyUzhkCQKchI7uacH6yWEwej62E+1ccrfzKMyzfYPzHNy5bfPnYQ/7MCVDKK9duvRJ2dFO/Pk
PKDzouHyCzWBZIscomCskm8oBRBIE4tADwqoPuFAL4L+p6Qw/0QJCQlJtxq+JtpjaEbkaHGVW7cP
K4c+l0C5YkoArPg57IXOZIfv9Vu2RU1SAnBWQKsO9aMrnMlMAqaX9nmAXJ30pqqbmBIdGmmqp0OG
BvD3mB/M44y1aOws6B++KEEHTTAbH4pN9Rr1PqlF2DrzHT+1XYmiFZrCa1n+mEsaPVHXetK9sOen
ZNimYHd3FHFnHZZJPgZMHHGPvkmCIoCusQN66eiErKhj9nbZZhvsaG8SYK4UGYoK3LqHSHeCkzjq
W4hq9Nv0mooX4fsI5T7wT6D0naNs83PxhYHOj0DyV5WTn8tzc4odwUYTBnYO04UX1JZxcm1IPb4t
/8OwDk+Hnh5Qs8BLwB34xcO19E0vOrQzQKCAdgAFO4cQ00VrLP1GD37Ves8P9VB7PwSm0c7a96P7
/KAVWfgiR7qLZFs7XSdHPlDr3PV0cMDpB427qriEh0A+nSM8De3KdI9I0fG0DaiIn6gsCY56DH/N
NdBVFyGXz/DNXAP/DfRjstfX+m9549+RtdZe0XK9JRcEKMNf4eH3V5Wu7dQOj5EHhaeN+8UAKCsL
QPcXHXvhRkKe1r2Lx/KKKPmRU7EabX0teKgBE4y6yVf4+WNdzKN5pDNkkc3wJnUdRhsLdUhYn7Qj
SSQDcT3QBW5uBxBjQn8YedWluWdfveD4YuYq7lf1cohePzRkYqBydbYGau4Ho7JJyrraSp8cSouQ
TMCxZ8qu5EwOyfRAegUEnVzgR3y5K6+vybAWnHsPZ9Ot7mGwdtND4qFWALrscXlL3Qds0dsZKBHk
VU5ymuIgR4LKLdhLS00bBjMHOseB4Ei4R6fy8PT6XY3ekz2vsstCurFNsDgBPC4TI1Xtc3faohGx
ri49yaQv+Ob/v2dJaPjRBgl1+pif5St92yLMNkrqdgxvtJlnt7nwuemhCZo76m2sZacH8wULsTs5
9Xu3I0KRrXc1IM9CrseZf1hsP/t0N/mtO/hIhFEA37eH/twrmJDnwdxPKmv8PVkhKeDE/l1dt6tG
sXPLTXrX8P63Uu6ZE1hOToxqA0Vrrz9Z0K7oensj58P5DY6rS7mUwjF794n29154QcFNsCFoJWu3
bGcmk1W2RR442iyD2d3XEi+PF/hoQwt5rLrch9HaIMexiYqtuNF+ICGdnGw9n5BrDFcUmWZ9NTXr
5CU+RjYZSafaT3b0RZIEtskr/GE2nKdfiZdtIG1INsQ51QmHiZGrAjgbhuLkwy5v3JA9yTxxP6/j
eOtXuk9LVPHyVdVH+fT4VyKK/Ty0gk/WvFnpgMXI01uMWmU5zXf3krxCIIMwZQgk/Uv+zcASSe94
uqSymsEDkE1M7Uq15LCRaz2Y5p2AVKj6PfxqsIr3+4aWocm17C8kh2fH/JeIBxhzbrDE6rDRusKL
1vjZJXSna/Nw4b1z6cC2NTowDJtMVG/Hh5jkpsOeKO5V0AoOvpVyG++ltp5lD2kRTBgdMzbcAAhl
BoyKF20gunhe4o/HaQwG48DozNvGqZxMtdub6dKdQGwkl45i+mhZ8PmsdFT51OGz2sMbd+mc9CMb
3FILYDUl57VhF6IwNdn5vGOPJJ5YviqrLnhcJBesimruepjwX1PyNZIfo+CEADCqSgGK2BNTP95p
CbDT5cQ4KzcOS45AOju3aOthHJDorb5a7LDGQ8agCaJTwkHvT7cnnipKDLVL+gcD7SxzT6qm+gY8
aU8rydbEXwXheRbKPvaHlbqsvRpKUjosgiFcpj3BxUvlVxKX+dtXxyn4HZ3yM+0Zh1cuUby3Z254
uek9pmcK10m8Yr+tU3o+150/Ru780q8G+3//R+N6vkHUs408v7tMIurINmK6XvaCkocDXc6xulQX
YE2xukLIgZEAxjhWDjrolJjzH/HxsM37rB40nN0g9bkC1FToq8YB7yoHIU9UYzMnFQK5YxqKOycD
ZuRKR6skOJznI7QjB9Y5x1u4aWyQVF60Ylmlv+Y/HWYhJGVaziifJdSxV5qAA8rnJOUG4TQ7STd0
32mE8aSbfIeBHnOeWz9G4aA3FJKfg+g2PSPAO2uHZLNWOYh85E5sDVx6bm9oiXELwO8ObEO68QLo
ohehgjnN6+QOw56TdjWkzS81yHnUBuI3C05o1sBL9kbgfeuv4oWNeo/pD8eyKdvmK3XpUzvgoZAb
jNHpvBnbcbazyPaj7eNb39RrtsFH9B1+CVt0X7eRL7gkAExn8DliN1V3bDricTs/yt/RlobJiQyI
Exren2FyMU7uZPhoBObvRzpIkVizkUyF/vSFyekuJtK1NrVSb5lEhSNDtVP3bVmmTQDvhmDXW3OR
T/Kwjou6l93TKvGN4M2MraNjxu+CBQohOdCRb9GecAga6I9GNTx8n6svOLRxeBYm7WL1LI7qkG9V
zi8hQ3oJKOJu6B1ZoWa6Mh5nwwzq8YySmJ3EtNqJ64ip1dO1ptJ05kuvmWM494B+dmG1dcUAft+d
cLYseAZ8uKx7y5Z8lFA7BS5o+/EFG4afWsd6ZXhB6JPNckMfkQmHVf6quAks4954mg7heIggnKI/
/qcR3lrYEqZfhWhShgZFgMBfpMvAERI6dKKj9IAusCk8tOHm6kV3WMvFyvxGahd6b5i14YP8zhcy
sMe6dnsJibn5TYXnUVxD0sNxRZpqMs6kOLVwB2GNCjlPIJQ/MhxLTk8nJ2EiDGEmNI1juA/pM/xS
oUBmA0UbzA49qX55SCFTXik3bBvnCY60ZBQ2po3t/2DmihNCmq3l4640F4Rbm4nE2BpHlY13wPLE
UHlsHvfGaS7IB6NtW2M43KWBMaUIhPF47VRXe21QWsRua5snPbmD9zNvh5ByDIL3UAxCgBgMnQNq
eJYvClub48rT2WNuX57kCNe4Pc/1qvbVu3oX6lXn6PcxUEzciM/6wD43rpnXr8XOHtZkTGTTeXI9
s012xS5epaXn14l7jyRx28OkE2QtGWgb4sUpQiwRW+FUnZ9gxdjxcNzAPA7XPP6OjLY5tQgyQdAv
l2uZ3SpPm0k9kFKZ6WJNfOE1TF8iuFf32ZfxEaquqb5Mg8/wDb+IP/5vPLB90Po/Mk/lmgPOhLpa
M9o5THAHa4sYeH3GdSH9KI5rgESU/+oB0jbm0mP7P7L3jGYln/38RPObe2nsN3WkAXWnQaDk6Pvn
RvToB0PMtMqO05Z2o3iZsb7ZFPk2Fu+CuqMlryjdL0BmguSJuEWyFyI5boPH5Xz+gKn/8dIen5cK
SS3ZF6vXgTaALHhkLkkV8dIlK4EGe65Ax0lbK/pe6c5P4T2cPgG3VzQf4zOkdvHVizYe4bUnw4wL
jrBl58gw0EP3ZPmG5aPwi4PxpJ3+gIM6b+EjZ81rBxKNxubBKQAOKkhd+kybfbiMHkupuuRnIXuj
qLOBQcQc19qt4yQYjzmsZ9QPWD/QSEHB5kqroV61xQk22KlGX/ktTxHGJoRzSnei6GZXCtaMTv0e
EHx1Wwj0ILyBiyNXjg8JIC1kmE4PIqxzxrt5HycXveOhddOnbxlBA1fqg5RU9RYjdx8LdIzSs+iI
8PkwNAeKtNEATy62zRlpuECTO9tk7cootk3kFqk7Pf4RJ4zY2TO5EGSDSTVCFE2NTkGpVyP57dLi
J9YBbJqh5T2FHeD2CdVWwy2j4LAsv5V1KKmGWQHlGMgitJ86fk3XpbGC5g368XT3fNqLE8Y5AqGY
Uz1PUePn8Y50dGkRt+4WXinEJlGjfoVUCZZGG9k3RxcHWlnRDwSYj7QmvjYTMN/wBhMbqYUs41xu
smORQdJOYwG1ZMol2xg7qH6bxrEV/UYEcovopVOrt/FLJbd1q9ETJJa5cyoB7bjLIUwp3vOxEo+a
p1P82qkRZzlO7FRvyHw/7xgbEeGt1B8Vn2Oa0rEIhihZPfGXhYsGH4QfWyudLo5rK3lF/BtCx3/n
SEKRoVon0xsXjc2BelGpNxG5EI4iHCZs3ZyfJsEd3jgeOJ/s/sC+MTcAwhr/sDTZr+OGfDhNhG5/
LlbkrxwYiF6i7+y7333V68r+qn+V1XT9QQNARyXT6X9rFQtuSwSlyXeCYXrumYSrgU/DEn0nLQCN
yJFYdpXsi1NaowZGc5v9ILz7Fs6QxExnnUH6VtzhMOle+oPbZTgKx5ixe6v9WnDhkGsu5rq9DVds
aek2p4S1J7GIpzboBkIjqklUkfFS+Vkein224Ybs/qxBGGJ3QTv6y8FL1v2WCj7mhkgv25SHsl7R
Wf37aB1cmkQe7EiET8TWSEawqhuYjr4mVmXthZVvyeQ9TG9Cx4uV2S0DSlaCR+gfqOvE3GXUc4+x
24z75SCZzuwtvonIPWgumLHq9AjYcKhBHxDyNrFZu/LM5mVHQo2E2GhvY9PpknvYMu7TuIqdliL4
WtrF8CbCJXlHj+kXbSzY3A3PgOdss9Bd+eSi/okX6cR251sKgoZjj6beL1zzxT05FSdjWwUGbCa2
vv+7nmg4pD+iN+9odljCZpz8ul7lh/BxKNPP2dh0ss9NwZXPx6Fonr5UpBBwi5eC6eOi4FBZ1/SD
mBxq0MHWVvKdBJNwo7m6+DFq93GSPTwdDGQJd5PLPJTTkaXVH4hUoUWMHN3pPxXRRcNQ8Q/imhmH
7+hAriSD+8im1wUOGRGPlsFB8DZxpB8SR0nX4YuSrKain4cELqjxmj7YYsxs8qV/djXNqHaE/UOy
Y4/TpFlvd2PwI0++TKNP0D4oXlW65mcVQPKIgOWaMEPMPCWj/eCQFP8k27ry5T3MDaxojuNmgYWk
vbeoh0Se+Cb4FZgwjmpt1x8jw368ji957MvrsI1tvFlVOVbhSvzUyX3oR5P9dWcBrcOAe5AdaBEx
WQ9HnteDm323u1a26zek5oWfEOls2kgBLgxe5FvHgSKO6oRkXho32umlf21+tGDcjW/xNry2l5ED
k6BztEckbk07PjmQwpxb44oGjlQ533QPtzbpRLvw3erpDrgQLspXmcth36A39R3+G86VtYN+UapX
pLmy5DyiDqtDfIF00ltiuUZP1n5XDx8jBHnk36KvAsYGIA+f1/pf0VP8IN9EzKYK/+qOoqqTfeXn
N8Cl0a474Y08vnSO68qR5S06MPxlWa1AXJBm7PFjyQ5092dnxw57FsLHebDFu7INrFd8823hEWFS
F3Uf5DDlT0QqfCZSzF6il+e4fkAkIW8Rukjn3cJ14RNMcDyXZ3yB4kt+Bm8G1TBWauOQASGBQaYH
O20nZJ/9JdlxhyYbjjq320OcxLOivIWeI5nWAgWNbi+C9n54NAxmHYu7MC516I3qsSJXcyXnC08C
vgL6zrbZbYt3sz9M7SuzvhcpAD+22cCtHqwWTyC/VRwEEAk4aVSjBLMtjJ34/CBDV+ob0diFJVJx
N/4jI2MBwVn+eVHCbYHm/VhfLOM0dVt98UP15DjYyqquVm/QFZnxb164g7DlOwApIkj9rzyw6n/I
jVhqMK26YW0aXhu6GLQdMf6SH6GtdhX6kLUrLkSW1ap7NcItyo1wDYUIOH+Sp8OFL8l54PESLZGw
pKUmdGi+o9xjN5eQ9oHQ6a/9lX+WjNtKu1qvTflakXFGPVn/fAgrAq8X1n2Ps0Lzm0P0dh0wP3Pt
4YZhNQ5EGmb5LY6DzVFlltyAO+V7LCpfQ/qaqI3NHGPVcX8Tv12lfkqfM0qk4zsfdiO4hF4VCM/j
EBGvk9CV4ehwCqJNe7oKLxxDlYtRpe9fp/CDE1V7crSCbqMK5OwlyRCz9KfVMiBfXFE3YkgphKHl
uUTRnIigwxJyGKb3ZwGLPeb2TKxenwuiGj19mW6M1nDF18Ksof8CD9yy+jB6+KXhJ2wEP4Qu+MXk
cjGQiY9ZMmAE3hJYbO85MuOfiXrGxUxJ+lET6qg/3rBu00chBQPv0R/kURBpgjMQpcUzSQ221gte
e04Pxv75JBuzkjilrxIqiTeJIraj1KRmQsnPgjWhvT0lYEUCUXWHqziy005AKqBzTt/gBUgyT0gO
nekJLwwyfQApuUIVunXvsR8vqvfcNI2NX+2zyZRbfwZLtiPh0ZCtwQE1P/Huc/LCkkP2n1AIl0Ii
Z4WPoDMH79BWtaA6PJwRie4CGNpATdmF3f3LLR+PKtMdUu7oB45wOJODwS0BGZEO9kBW6T5qV5ha
QVpFm3T9IZzJiWIygizekFLispggNRjGe0Q655/KodgghFP51YzEOqwZUIhxDSwIxmtDkBR+Pse9
ci0PmcfZ9smwiek1xM8i/jbJ0GTojruCeJts8zP5yqI1poGrgYb5xidhVjQCdtHmhB8fhxz01JtO
UOuYsF5WO+WmylsZA/cVn9E5mZYVmL2HKUGCF+7T7GBoAR+Wd2eslszIEFucldVwLt6pJGvPXeOM
7zGLkPfX0a5mUd/QV7fOsESziamye+Ds9ixwMk0mh09Vk1GEbHqF7SpwsTIguM4SjoDdGD3LhJaJ
klIgZu9aey2eAaU2iqHEr9kb7yWxAz2Imnmy5jPvzMagUVzyJlJChNUNWKxjjMfXePzd+HBx0Fdo
ehFJjAxTG/BRVrmOSI5qV6ozJhKen5Xwrwcd8wyXNFyyIdc+6V+l5evRqlbXeM6dsi20q4Dp55qF
0C3b4Bmt8jaYxOeyeJIl8sBkE1oDfgEiwaosqf16zIOKxP1hHgjbvFhwBU4ClsoZxwQhdeVPVYir
51r5ZH5RJNYz+XRmtyFB2ixjw/32yoUvxJIxHjUmZXrj1aJ1aBIr4QVG97R1CLmqC2yR0OulWg4T
zYrCesX2jn/r6ZdBfYyf/Dnfs4QryHvbPeE5ZB1bhpU74r6Q5VUGZsRF3JtLkqjXUwLj5Rl4zVLP
MYYjZyEjznipCNZafoqOISJMxFc2F2OYQBpI9hAX18wiKcovViefqUPOhzansKrED+46J9nYZO+k
/XnA5ZNZ7xd3ROMlmbw1lpKTj5BaQo2CaqbmEqJUyyphzrhXokHEm/EcmVTOeUYVVWiBhAY6Qex4
Kt5AW2qfWYeCiLtibaHMaoXQPTpcI1OEVWAphRoW7iR0Z0TcgubLKhzu6Cf2wScMcOwJ/1TS9nsz
Wknk0AafPAmpyofpLYvW9HTpg7XCQ1KuMmysbKK/b+YboFHmElTCapBusJJRH3cJT2rFblmo9FSR
jE2I/R0CWT51qtcMP1/PwV+en/OGYeXvqYwvExo5/BH3DmUK08jtsOgVj6tiE/EKb2E6xmCKKQ0v
t83dypPDpeWdy9AxBFwjytfc/1y7fBx3zh9xvSyCZZJqYJtuCbINzWIb3U6Cxngp34jPbhduCDYg
NsYYcZssBxPdkf34xRcPZ6oEAhGTz/dyO/w3d2c+UCfNo70wPeSFM6JmVT0b2oFdoalrtnyhbHtt
/aAqoIk2YsjcLPg3JpEPWzYG3HdsBvRMGop1bwZd6GB8fCaWDcJ38EamnTvkNlWbOxr0oDlF8gqZ
9mb25uKERiZvEiEQlPF+3WHZyo5krYramUN/oqprudKbnm9JnggZyYQza54vD0E9C0A5vadxTHsn
F93KOHI/I0sJf3BlzDumgfeiELqsRYAppJ8Rnyc4BfpKxh13h7UKrPMy3rU2ADfKKHMVvI9pkEw0
7ZH0dfG4W2Mfg5hULvxBDJeYtaNex/pgKif0toqgkQK+iZp7nONw0wnDVqcIaG1hjJTo6/9b4Fz2
vKOwwbaA5K5/bFlk/fHxSoE0ap1lLyLD+wYvC1mPuvfiBrcFlE5Aic0kme1HpavE38jDcnXsYy2G
AAJxBh+5MdFy6kJClmz9Olsu5sR6nIb+MwUm1qFKivKrugfSJsq+qdudvO/5+NlHuaMS15TGLcUD
MZZJXqT5onZljrnMAQJFQOLdmYfc7oLgqh0wHPjlobQyBhuaOdgU844y1zKwaLwC0ZE9gicQjjN9
Hcvw24VHBqdUbNak2VzUaf2/EQawLfTw2ZFRtTPEEOi6bJ2x9Mz3aQ3WjTt7CihoL3uR8dHQty+c
cqk6Oe1RfSeHx2hA3l5lK0l2WYVgCgykiqH5j4KyW8WFz9QxUFStFQTdZj8H8MnAYoF43GreEkiV
MJ2hjwlMnJ5PyMgdScXRWBYHG7Kz69r2ycn9cn/MK8sypG6nLvnJMd9at+YUck8ETizGZMPAEuYt
fPIEXHhZBuAiJ9a9kGS+HVVLbAo+MlE3bXGZ5y1fvyyCgVSmMzCfE6wcIE4ClSwnUZlN5UIuvckK
INkdavsBodFoNU6A9XSajnw/WKDXRP9gM1rb+AeUavG6rFcBBnF7MNdP3U/LL6IHFhkBLjGwStRW
jW+ZhYzzTpxCrxGuIhjPv21nqr4+LCOtMAIKwsaUVDgzcS2UDiicW7PGoAHRAnQuiqVfF3uJ6rdT
W472HhM7YMuBd1FhBD3lPtkUz+2gnID0N2/k2UByWOYWTn+gUWSITkYeBmyDZf9A8YacIZIFwO+O
C8fPY8cTTHXTbNuGoILeUsDHzvgSvjOiorwH2QVnMbPNDqiwIbJtdSsdcaFu1UJrxrpWTswliVaR
gihlTyhYehL1gF6E3GdnPTofwCWZXCxQSZoUOBddmIzb82lusMOybGH9CfGbFwN8P+rrFo3BbrGw
4wYwuGWRh3mu1A3LkLsYIoh3PXgOdTZo66UEJV+Eu026tuKXPgIA7kcim8fr04BWCnYaiEwTjrzx
W/gBsYIZU+/NRrBWk/laVF7HmOLeWB9Ge6o7FwzispIea5DlCCJoOCl7S3A7hmfeKvBAhuuo2Q7x
9gnJ6vCB6sFS9SKVEMOtjI/g5O0GWyWTcuqXdc1ezERH/SaNQOupEtTNioXJVLBkQfyTkipp33th
B2rk+nCyDOixUAS/cBiZlcNqp4g3mltewrQvPke87k7CjcdmvOajovhN5xbqNbPGSV7CwmxuhOw1
p2b2XO6Cd1a1szzU3fqBdQ3KeBsDtoYg1lotnjT7XgD7+UlGhK83OpedxydTceLcpg+MD5BZjRT9
IZPBwHJmowoFqwFDILszJLulz7J5aCe2JeD0sHtvMPTwjw8bmY+akSHyuv6HBU8NJFRObN0+wdi5
LKg4fZ24IcAO7Aqhc+fG1ZEh6jf0ltjzwISBgXlsFW0Fwa/w9EVS5xGSGydmZ8xRL9+q84pEDsMt
lKcQjwvD8meM2Kz1Mf9kzbCluDIs0Yx4DFfwZ84xRlgOpihCKzZfM2lYngLQiu5wPvI2zGX3DSAE
A8V5J2hr3k7LHHEz/nLuFGDWCqeSDpixR7JvTXDG+OZuJNLiy9pZfB/OPpJlPGQMcc7YLeJEjHqk
gqNZpO2XIgPTyl8VEY05YMb3lsRhR0tOOo12qb4LYMm02+Lv8VG4IFmACYEjnP4OAMJpRnZ4YPVH
I5Ila/YM+bRc+X4FE0BJBk+Muzd+MPJHcqME68Sry/EN8oT0J8giJLsWmEHfgfpbg7Qgmczh3JJh
CvHIW6cXJNM3p4WItFPVEtY0jIe2iBf8NdkrTT8xmMtjoS2pFg2aDm8jjNNOs8j0PdpGBiUMK/ik
jy+zmSOLWfb/h70z2a0c1rLsrxRqrgdREtUMamLf/l73vSdCRNghqu9JSV+fS36JfFkJFJA5r4lh
O2zHbSSS55y91w5O0qPZ5GZ6Q2YHYhNjA+/0vYe0IVVOkM9zilpSpuwMEVXllUcMa58A2bJduTLF
cotrym7zo71y9FILU0sKq5w4NWBu8YpOS8Y4AQjrONxJxrWvtc0iPkU0zrqVDjdjaGxS39qJhXek
N96L8U1xncR9gLFiYuUaPJeo6ucWGg8IdPDrP6kZwSK/ujL5ZWI2mcZld1ZLuR+Dbca5JklC0qYR
TV+ZFeqXB+JpCt165/9HBke88k/iPLz7+VaXk3gVufbTz58uS9jzE52barUFVQ5ktnIFMZg25SUb
Ca9acRH5f3xwkgWR5M/XP9CE0WnCa9Fy4/5kW/xkgfzzg9vvpazZSszcctywH//1A5mf/QnhKGx/
/O4/H7ofbNO/vv75TPdcfmVVHueVnpj+pI7/fFrYNYJGq26yfVUtZ2ul+Vl5N28mOK64nwLukRS9
/2aIIf78PNoQ2s+pa/OBMI/1059v/vMX199G2cm//OubTR4fdUcNNvT0eroAJeTP//zzIVvfmfzn
4fx8+vNN2bRvkc0kcXJxKyWl3VJXstM16wv78+EHi/FfvvfzDz/fc0Z1cDM/3buBuZRQ3XeVTlqk
Lm2zJZJuE6jEYgVoXzvb6a+g2wcboic2TtKbja2lvHZ8VObRBcyqv5VFUO97q3khqsxeEIvJcG1v
Z3QGqulvX9jQsKz4dyIJqfE1eMk4GramlQxGFjRt4PKhjmoEBLpK7ioLoYzrLZR+q5FO9fQ8mzDj
SN7jbArQ8bc2r908hlfWbO6bgQ1Z2xJsKKBG1weN3hW33bS6CUMv35DgsByiKfxd9k+dpCEoOzDP
NqOQlHLdTkuzS8I220unYRBCk8Tr/IfZEfct6M696yF8bQ045InjCUjfdC878tBJLQdXsfbnaojV
0CbBW7Kl1Xp87NFVNnSt4FvHN005HqU+2sS8MITr2k08jUwNQ2qtSOpDXxj6UISdRZj7tuXEK53M
BPoMw6YbKwR7wSVPREdF3n5No8UGnXAM8um2JQ3DdMzxTOvZhPAeBtdMFdRGZFSFFlOZpWj6XQs8
vNE63BiohSuwedcYFCGloMIo6/S1tgf499epbxjQZtTPdRCkR7GgQarpMoc0CH2Tx4yJxk9d86J1
rfHovL66EbVDNXHatCOfk9QEChtH2/SJP5C49kCj+Ac/56r3dibGSo0quQ5IPtlDnv0d0QGSIMcO
k7tmfBQcHlXFAGakWeXHzKNgtO/sdDFo2gDML/VY3ZSt8+SsVRdWiGNICxGpFw7aAOUR0QmR4a7R
FuGUynzUI4/YsnJEgVZ4GYdJkmNAisioTtWULBzsEXsSjPABYrjb2/J3lEXykoxscKXEaNqkyZvw
qQzRMY9Hy5nPo9LTprWr6gzOE6OEDTU0kMDYxHq8FwQzJKYqbrCDmdpocre1C/GseYD1j0KKQS8W
lOUsAvneOmQeetraN2NK5pAJN6B6CydJHkx117t+9AYkVS9yGxk3PJdTBYWf0BqSDK7yFUwqre4m
CCQZAO3w6SdS7Ixp0apw8163VvAAfYZ9L52JfQJPt15E1DlpoOnmBF9Vs5irxeBtyzzvq7U4ziWl
uxt8ziOWripiZAPEDGVfHcfUPgMPlEeDkjZbZhhvgcG8l40feWoxBVpIN80E++/sfQVJYA6mw9iH
7ePW1aAgXIj3xJVy+p/jX9L1sXPk5gY8YLKfn0kB2WlPRJeuaS/4aYYzvpVzEYu/BG5hoGlonLEF
MGtAkDTIMzjEDJ6xJsoU51Ep2pO9PA4+5tm+74gXQxyBze8Y6gAVmzNTJMEWvu4Kvz/hkBqv7Vh+
2WVd7ssacIko2Am6/sV01afxCXfSo9gvbnG7Xuk4dSN7K63CuQRq/h3mTbpxUrUNFZY3g0UF5C/Q
JCJxooPlioNJSR+0faw2VYTWo1tMes7YR6JBp5uFQLFrQ1W8ihaRgQQtDthWrnBqzlvSqe2dkwRk
Jmk2liCeN4SEtNeYho/Ctgj0cKv5wVNglhp55hIpfxexcxNWiNeHenoR0MaDEZubb5ismZ62oeo+
vH46AP+2IGavvOLVINlMCzHfYf8y28V0dG330vLW0HJE/Z2o6Hoe3W9pqG9wXBHeHnEqWmnqE/Nd
Q9bgVZTK5Y784rcuEj2djyU9dqnLmbCmEdXNAzUhJiy/ydGbdXo61sJHN6iYIls7jLDupnax6dit
/zTjfz3NhPnu0zhS17NTkSLLQcYvIKemjftA8stzLMhjYzHOj0724ie1fTvEzSVKFvfsMM/y89R5
HmbNUAcpVt8R6W6CTzgbX9M8pofSpH9nVV4hUVcv9SbBcnqsw08rXfQlauqbuJ1JPcZ0jHvA/lWs
Egk7Zp4VNt3Fbpr0kgv1WvmaOo9JxlyIG2EtLJuhNjsrD9RWlM0rVynRRFYDnH2gPNeGc3MkQRz3
FlPARD4RS7MtFulvsZR+Z1N8yXoCFJQiS2xpOHbWhkSegmq3yBm7tB5jIGCw/nmM9fOQOf0xwaHD
4GFtkeAdTrosvUnzducF5d8+EPgDxJ8YkzomUGOOvZvmQLmdt6FMzFZ5ctob3fi7MtDHVs5stZ7j
76ShPAo6b1faxavQYLiTfn6wgoShmKuJQgqJKanrCuNjNFycidTPlqVl9LSzM7YzXpymvDdm+Zjq
4a4re3oE+eQeFiJHvbRJ9kOqND1o8+TRNSRh65oXr95bTgm6akiCDekgFa3OGYmL5eKMduKjM+mC
0sLqToPEkNT7NBXawSmesf/cmXm6wJu+tTI/2gZLiQuCA33btIR5YJa8EhkdlMyqvqqs3haZ3HJ+
936RnUCjLuwfK0/QKg/CY8oJ/VAmyDp8NV6sOXoU2JCTqosYmYQVAm4Cffrs0Oj+JVrT6LRFV1H4
FFtLEv4hK4MmTDgilfHpU3VOcvRtWpp5FcjjQLRMtMsnikOhkZoMhOxd1QO9ubDlnrHFuPeCGpV5
pm9wPU559Rfj/tXIa/GrWd7bTofXSRpXVDc8fx/Hy7JE6c2sCEgr0TaMH7M3IWadqQbI01syUru7
6dJZk41u+CuRPgfzpBtelfVoJHr0PCIHJs70Vzp78VPEZMkmngicQBjeJIn+k/RBvLeOrmwObcPo
1hkm2gBLfSROg5gQURIyUXoPMu//iIEEOYfjRhvSBO/C5T2NEWKQO5pAYOQ2/gz6HgjLQjSp0Iyb
RcwWtOTkeN/MbqouY8MINczcnRHg+kxAkUMZPtSSgjdX7jXRvwDGVfDRpdHROOMHG86jHzr5FQE+
edjsDffptoljSapkcZ7EMuA2X3tMdv00RWl9BOt1nouJJ+lg8JU06F2SDDGmufiffSIe24sEAncX
wGi7AUxAW3/mwEKHIFS634qpuXPF4F/yiNHrhBEnVxlO0myJWZvy32ENYp9AcNRBWb73fUnL9QcG
Y2x48AFo+g01kjwTmt7vglm8uX5+t4yGlJ2ie8W2zj4Zot7MMKQ7DkvONNPcm6voPvd5KwFFoGpy
3CtYB8w5bUMOjnigYzYUJUT1oS3BBFQ3lddndMAHenV+I7dF0p8yrdvXHtnirmG+Dt3hkRQr2hce
OVtdwYFO20zpW1HRGu68CvNe/TRkI+WwxHCHo+uYjqSZeVF037ekAY9Zv54TyXKZgl4/U5o2+x4b
NnJgvizDYtgWufycI+RuyuvOBpMxTUvx2XntXVm7EQqoZbhebx4/n7cUj7y4kpgfNLkcSa1yV/nT
vPOGTuLH5hhhsTIVY7cxNX0QyJSf4CP7rVva32VHOthkG0JvTKfOaXsAury2VBOWMZcLPGZcW5hR
HGNdhgDmSvxuLJOVwWnhhnhl4/7ZtYvwptV0dmunPtTpakNA8FkJKc5TvNzathYHBzjEgXraNct6
KkC6nif2DmweckYEYRTUJ5F3+cOYRtlejQzX89UWWdcENCz+7F5ssntFqX26ZmTwRnI6+gb7URjA
owqhIcCz1Ir9iuzjEmCpJ0ip0M4+dIsZ6/ecvIZSozclzQmhm3hP3osAC37GoX7jB0t+6SPaKa2p
2PMcO76dg3z1CzA+iWXxQiAe7kFPiPsmxAzrcbS58pJyAaIU4pR3YUF4QUKMAqVNEy/VQQ31GR/j
dzsHKbT6Gnbx1H+OfnNcLDJDy6Ewu6UWsOJRbkdBD1KTNlpF6slih8nd4PLm9gvrs71QGEqbfnVo
IyOb0WaQoyZ3MHvfLYt0C9fREWeWrDt2M3J0qghaTimq/2EZTgv+l57IH0cnN6Gd3TmesYjFZhLa
W3+Wrm+JoTprP6VjEzJrHK3HugqOhCcyHhyZatox23cxMEWvgluKIXIy3D8mVz665pUV761ZFsmC
fmt41/H0SttBUj6FrHKyP9RB12KgiJpLPIJNBn51zCnuT0HTsba06tQz6bc6O94TeQ/gveDtxNK8
t5ayuhqMXKtQW5/m3kU4STbcOHJ0rgqUocLFfSJMeSSNw733jD5q2iM6idMbNZPARMZMe8v1yXKa
ucsmkzZrZzhw3PatLwdnwTkU6fuUsq3airuRq4UbmiMs9qGp2nWCBEVkr71gGYUrSOpU4oX8QPdR
k/u3Hebu0zayY6iYcos2DZOc5R16/ovKGBUumrE8SVEx8n9G/fE8Lwyo20+VkkvrTglDSrTmfYP8
X7VMP5TSlF1lfjul7pMVGL23ozlg7gER8rdJ1oho1SDVsIi/Hdyu2HbqgTz612WZsZBFNIDHuryt
+v5lUdXBKpLkqZBvvdZ/pixCRKsoJRvaHBsebkOWGuq43j71U4k7BAWJqCf0CuGJuIAb1V1cYX92
C0iG0o3OAbSBq0j6Idpb/QjzWj/ktvl2DTaSUOIK0Wkkr/ogz59kWrz75rWpa/m1eE9Vmj+UE1lg
Y7UwBsqmdejMJIhkSiam3s3EhrSlG/VXt5E+DBGzPLg1mp1+ifYQlHI6iyga4bf8shYmC8I3Wz3j
PbPQ8G1F/saCpXeArFFKVqzvjU7/wGj7aoKkpavb3neCbOcKLaVmVyXI5CvqbbEl44N55LC8/hpD
Md3aMDijkhcJbkW9J9YCHcC2K1LnXnT6EOQlNY0h948V/BoG70XrxD06icuBX90sJckskQ4YXTTk
XULXuJ7mGdsBwVy03Y4lUV0bdzUmGqIbonloaIiPLXlmC4cpp7nD48voAm4a2lnvvYqib7e06l02
9r/hlyJASmOiVxb/zi0EHemM9GGLU1FAbdeEWGk8CzcgAS5Y9BGMTx4kkAjfFu86t4+nNv0UoPXI
yeWbtHJYsLEKWPkc3+qo+UoZUw5D+VfGJkEhjwe1Q8DMShNH9i+rRE4kSK3dktLDFJhhnOX5TGm6
35XABRWHMM/b+th5NcurRykXkw429v37pJflrpD3UYnTmIDlYg/zo0K7CFTJsjgx9/TSI/6GVfQP
Q96pnTL9ePX/QW//HdCbS+4SOQX/b9DbEzwh9b+ufxHhkla//jPu7d9/9d9xb0H4D8mfCnzftzk7
/CfgW+j+w5VB6HtQ1tb8BUESRFV3g/o//9uV/3BsSWaCQ5ap5/BT/wK+Of+wQcDJQEp/ja/zvP8J
8M0h2OH/TmcgIZtwLpBy/FFACK79X9IZxtTJK+o02o/1kADZ18ElbcdnKG8h8MW3zuj+Ufdte91N
GhEuSQ+XjHnmQjrDyHK2Jx8qqnceiU23AVPgYNWDkCezry1xcuuE8kfF8Taeb+euYXxrR3+yrGC6
ttDo8ol95OZDBkiuIjucP1H63oZlkT1Fq+B+hX7NMfG+JS035gEj/kmfczsBgXtMafVGJmHITI/B
s9c14IAFBaEdoNCWVZUdnJpuXzNh9agSeY6wzflIMnJHiK3ggaIRUjWtAHKw6nVoPU3TprNNe+12
SbSvGhyn4B138ZCQfWP8257wgL5v4GZwTr4qtesf2pxkBkvXmzYVzdlm1XVbEx5Lkm/3jppeIhVi
Diyy7mLJ/Qi349xMbGSEDfUfljtNV+Tg7ZMMdYxVpB7RPxmWWK6Xk2+qry6fqbDqAfVw7Qj0mCNw
DzGxz/gQRby0fy/q9EJLQZEzWR2yjDXQTVt3H7UR3nkZnMc6EKfCuL+7PmUj7dvqKPDipkI+R21P
AHDaIkGgtq5KVV6SCTdu7ODj9WjLxduSfPRfi+4vpfsiIxmdXYvsxCzGXWZn1WEpPIQ765EV/UOi
sbVHfvkYr9Pl3Oo9CmFmQ32EXjdXMVLqJLDPcrTOuT8DuiId+zbTERHJUfOifUVI3Di3jCuVvBRN
PWOU2BbgubFpdZQQaEFDF1RbR4TyA+e9N5qC7cXugtepDoZrV+YILJguPRK7Tcy1hfeiHWeCj5lL
RCPhcbNpaTkNGEnSWL7GIwYEJ2YH6pJHb07dXVtkFL+N2rZldW/Hfnx2fWblk5MiBIf1hdhswQsw
yIcucPNHXlB6J/5hMb15bqwIqUtkD1urgDFW6AzeTmPQEOW1oYOYrIa9L8HTvXICP7j3cvaV2v1A
ptL8Ak6VXQogiw84gjlA2SgHOkf7bwD/Diab5aFq7ApBT3EX+BzBcxgDXPc+zv52vilVYN1T7IBs
bs5qKh9DdHXpODx5ERTxGdwo0kUFWNG/RH3sMo+jG9gGbvBA9+jQOMRfiSo5jF7bXdKJoabLcO2o
iNDLCvLPhhCCC3xTkkTl2J8Ha3loa50flihvz8tXZtUkhKZ2zwVUYiEZbh2auA91En+VI30Z8Og2
7ytKwz4ZmR20zKHhriMRTpkrkFjNVNmZNhZHg4MlbHF2YoQRn8EcPbdp197REC+zVu55oxSE882c
hRcS6c22BnhzFY59hKUpf7FLWsIyii5Qcu9odzen0B3vgBgXd5AVb8kPBYYxZefJDS1gDDaMtcw5
jSKMyBTs9T5SeG5lDSt6asZ9rjO17SenuzPLdB0NLXPASj13zmvVobENw2lT2SK9TRLMC1nkXE/U
hfdgpp9ZggJaTeNf1bskmMDauU5rRAx+OfsXu0pYMxoXZfvIoYVAn33WdjSvc3pXwm9vpyQNLvUQ
xftiZZnPKQ62cRitGy8cH8umBVmf+nBnDKlOJhndrZW1Lgi7KOX1cT5F4CFXAcDDMGH86v18lzAb
3VtJkR8yF5Hz4HXfNF6LLV1nsRng1zMxC8t7FCp5iN7Zeimy2Nmlbj6AxK/RDfhE1dUzuhmGaveL
IiJ6mZTeKjf860Xxa+cqRC8CDQUHam9fv8HTTW/nEGRX1sYxj3u646WFrjKXqNS/y2IYX7pR4Agg
gRkU5cH2snHrUTmLHJlGaGhCZvrYCQcHakxDxUibCY0ukBuzCQCFKzbB/B03iDL6NpiQTTIhHvr2
LWMuAzqw8zc2P0Pw1zthoFifAiTqrTe9VBxKN/M0BMgG44sSPRg9u/qzhO1prMWwsSrzpxQJOqOc
qUWHhCWYVUadUqBsBbVRFmJP/iYtMNdCXMHwPhbAgwamXs681ojKfm1mzDm1uybZ0ie6Slyn3fHQ
D1OkkNTmwcXzrOk+JAb3yizkwfv2iX4628PCwuF2kmzlxJQs8+hVFq+ETWa9eWnyMve0YGQTuccZ
ww/Ewd9yQrnvu+G0J1ivPLpL+8HE+Xeoivih646czKkwIIKRE/HAcD69T1IhNvT28Wr4DEnnmifR
e+lDp1KWuJlbsyOzaDNSX1RUFG5MLa0rDJIiRx3RuaQxuTmgfUEBS6eq3y4F0h/bvgk1PXaSNSua
a5V9oMn/e1lksjFCwkSEqcxKh64OP0KA6BrqWHVbeh6ksxJTIJFQ5bb0HecUkN/Olk0zdFbzcPKX
dhsH3nyI8pUj6HZvLg7OgzOQXc1Jv9pmpvo1q4Fo8ChDNI5EZvDBRTly4irhAitaVEt10EdH6A8+
w7iXqUSDjNZ6Ucly6BfvC7wjdUemIGIgXrHE8HcuQ/GMXM6uy3fK1eax1Mlb3S5/KjeGhTJwzZCv
SXYzCZmIwgvLZci1j2LLQhTRfYRMnQ9tkZhNBDVsE8ssuw76wN9HNIGfhDMc89gC98H6vWtl7NzH
PAG3C8VD5GO5q6z0fc6P2dSD2XKYYTiBsHdr3/Ak/WR4y7X3FKbTQ18J9a4dcV1JTO5NNsrnMLZe
WJYQgqvhLRDJl/JwL9PA6W/pIHbos4YEd1JtM33zgbAMY/FEIHkNvLAbmA+y5gEaww+h+vh98mcM
PMNwKwgq2UTZxU8cKBd2wjA2MPF58MVtSJ7zWSmGr5SdwS+pwve4iX8pezFH2yu9Z1ImIaYlRXBR
3eI966B70x4QgUEkeheGbfIofVI8OyYLh4V+OwokpnpNMOWnUU6PXqn1DRPLauMs2KuRsydLrL5b
iwGo9LvsKY+Lca9DQTdtdOVdZng9pAfyI+oc9AGtOja58f7WScbSWFyMM38rcm8DFTTHdlK4AsGv
IBlI9oZgxOs8FfG+m0V1ssTCnT8OGL4e87LDdqGaE4y/DsoBF7FkjvpnQrDe+O1jGiLfapn7HlHg
b5FUPvFSwRno0+Y4Di7wvngpL27RkYjbZr/ShBKSQN+RN0Vu6k7AsZlS5GHZ/XrO0qs3voj9faBA
M0Vl+8Leu6M9mh+DFirTaMvHsenvyeKK6y78DGNAP71YoqcloK2j6qW6oXkesVYPBBgtHkLO+Nth
87/2yNLdNBXtG2u9cPIOVQJYcyhFAX43Wbl/s34V8w6efygr+z6EHrn0bx59mS93jD5ip0nfbQK8
rvXcsMFlgGAWadAPzMjX6tcpRIJYJSi2bKKstz0YV5q1i/qI7ys3vYkDM30nDIEVuM0PelB0ZvBM
R1X9WLn6OHvjDesRKwgdxn3htRffhOmd4LJkqmmGvW/epRFgHSSnUjR30CcW0X3HA+8jnHn/LtTe
eVGltUX37sajOrdhheh8nahY/oTFogdRLYLc280WThrmT8M1mVTpve8h7Eqt13DEENMbmFZhY9/V
MQnjwuRfDXzGTW/EfABe+tZCnGwbC8ryvEQfue6YyfHwsyCwD7Kb8Px4r3EY0u+znb+mHCYktSGk
nTXvhUFXtaNM+HIrQAa+M5IYvo6FG0y0jpO+/jMKyIaKYdcaI/X6Oz+/+COGUV5p4F7zs5zQnxqz
yvBqMm6psbJiOdPxfiWiHf6Dnr5CmWKcc2oCQVuACyYkjNXGWsfBQ5/GJDH//MD6fFR282ANDlO9
YslOKsWwxhXnZP5tLbTecwC7mRzmR3EDxNEbIVj/fDARkXupNh+ibhWQPRJH3TUmSAIUv567rfZr
EjETVI+FdhivJAzvKwjaGzsgm5t7npydeI1nzRtEfW2TvYmZmPgRganVo1MRcmKWBxUfDSPhNLQ0
0AePmJ+U11NxYpB07REUZFjMJ8PZkvY7XXdw6r+HllyCcmSEFxVwuXQ8PLcTgaJ9iMvKZZicOAWO
3JlgumFWD0y0mS4mI/rg8nFpg0dUMNtA/fZznV+GL6UjRmZkWpdyJNw8RSAai/4Myjg5kv/tXSYa
qlVq7/PBj2DjeoqRa6yw2WeHRYbZXRjYOKtUtk3KDGpZGEQ3hCy/1grf2pR76WNuQJFj29LjamdQ
efYoymDfyPY7YojxZGUEJRra6oROI8zN42zeMA7+sMwqR10qe5cn4Xvl4FCqaVLtaR+OSO6uewb5
pwxn3MDg4WnJEOxaSfiRYbqYO60O4H/fxyL4IB57PzTiEhj1m0Byhpyl94ZOQ+GAboeIQrRF0u5k
bFo6Xu7GYf4YcqAxCF0IPUooP5D5Jn4MHpGVTdm0N219pDA551V28orbAlFqXNK+L1ClS3veG6pi
eo36UKF8OYyWs+/nMD7F7FmgQSTHXWrAqy7P/MPYMvVViACTyb7z/Ck4MU7TZL+f3LH9pbNlRNUp
H63eZPy3UJNlXObnVL3mwFz9yb3n3r2vxvwtdhv/FA3lSUz2recH44aD/c8fqpdJME3MD23cnby+
YeNosDHFtAChzb85Semc45r7WHUhZaEeYkAK9KPlevmNeWmogmgfKGZ8cRStDmTESCVOpbl0D0Vb
+KfORMWetME7jehpkJV3jOay3QYAl68Sh+fUaxhNonD0Jo3CfmPP4xMLz0M6upxxSg6RZeykG91R
jmyZ98RXpryjR9idk6y+mu+aKRPHpidpamyT5NzJJD5aAxS3VYwXBeN1SaOfIrC7Dac53KV5gBy9
xDH48/xLS4xUPeEzlZXEON3KU8bh7RSp0d1L/l7T0Kr3knV6wSwMDi2vRTQyKF/Kj8If7hzSGa9H
Y2awo5yjOMtANKzLQxXBsGCSBx9RJX84DSFUTRjIeErubUe+mCl2NyjHHmEjZmJ8FAC+mbLgfkYJ
s0WGemsvw7JNlgYGkd2/olNBEuKrmyQovpjqiZV7ixrZ3ls2Z2XmiSP1ATPjwMubUz5Oew8ZAXid
+CUwqdqMYv421QdQ2fLJcb79JXotpzTZOTnGZ91CCxlB9Ltz6OwLgISzmWntB4DXLNC+SOBjNUF9
DLC+tuJQKY5MCwyWwQnvs0R8jgIsxyiP3mh/DPQATzW+ZDkvAajkMTvUSJfiPtmozAWtKH5FdCSu
ZDsgmZwxXpCBetXNQGwS55vg0ujmdpyj6NOhUxb21+1YjjtDZywJk7PfhySl9jPQewdgopxtYF6J
t0mG1bvnmrthUgqlf4ZvMg73U1pmF4ej/vXQ9Vjni5FVu29OtbeVaBuIRgHVIMWXmdCOFSiudh2d
Ea5L/xxbqM/TLNTb2hXtneGnMolHD5r0doF40ZYYM0mTgxOSY2wviJHdWl6i7oIe9hLE0XyjR5xZ
cZ6CdKlrF6sVTvOICrjlskboyHx8Ke7zqj0OU81sDw7IpIBXBAgLrGK6a17AOO8No45Sda+R5eGl
V8V9HxX9tk8/HQUn0pYFjpolxxMfvKiBBa2mFbI4t9zXu2xuTuVUfjcDl4PjtmcPBc217MyNsvTE
fZVvJggnC4LaK6/BDs0cukXq09pIsFSxDmxxnjoeenbpjb/majpodw3Dc/tbh73kijzaK+QQW9K9
VmUb+0LNmcXF7k79kXpf0Oa/6BsiZXiaknLc5q7LG9S9537+gZ75ux+OXsc7J1ZXaDDuZSwfVMIT
7nTxq1biRk8YoasJykZsGPBbx2CID4ldfYWMgqZ6qrbFAE+76q/tTCEH4aR8Vdo+ZO7BPnqr9oii
6mxn1n0DJ5FuzyrHeU518xQqQL+s8LuM8w2Ho0fukSFpHqpUf/sOOO9e+G9gNW9rnxeHFkWXNY80
mE6pY/1OY5eJbeHtmjw72eGIEY5lPhlw9drbXrSI6TStVRcQQzf4PZBtVlztYYao35ao+7MY7ztb
IKN6/nZJpm0Wmtc+9g9RNf1BqNFuRDffWKn725rap8WU1zpLv7QtHoMFBW+kjwyeP3SBkCZDjXQl
V7/UWPyarMZex15fgjlc7MBxC3kfKFRuPYe2KWXCMUoRwMpEvAAQPs5NfkxSZknMLLtm+Khb+Wyo
Akyd7QoW8wIzVb9agBJUH/gvyhLdRFDTdZUHMEKoXnMXhX5OYgmjHvcrVMhyapQRQ4BJYxyKV+nX
PMYYkz9ViK3BPw2h1eKO7Ddz2PymDXyvjl75VbfuldV1N25n2Fih6iN1xF9ZePNNPbS/B8fD2j9j
kAHfmU3V6ySTmkIqAknDuWyAUTPXxffsHSsr5gov1uomBEUGhUCEX11sPjyN9SgjwIAZIObPBvrJ
AsnMvS+8LQFFrxXPvc6H+4hrKgmvyzbdxCio2sXwxuYxZvMY06/DE3Dp4zp6vJJ96m79ADXg5AF2
aLsevszI2VpJ66lSVEGII15zF0BXeIok/Y+aX0fadz2Q6UUzdPrbeDllVB69dBZ2ijJcPlRYgjKJ
3eXoZmgoc7otkVF/+8q9HWQwc3tGxzEct84wZvjYKvumrclq4oFUjHRd5e6rMbQO/vjYLqWHle9K
0ePABYK0wzPrO4LIOZoKXBQ6Pg6RuomJO6UqB0SxxBgU0vSuJA+Sm83mNYFKkVosvYgvMKdUZt9p
MmCEAqm4xNNv5PufVdtg1FfnQKVA6GKaKgJaPMkeJ4vm6blgNKEOXtNqkORwHdo42WRlD0uyoy3l
ITMaLKahjg3paYnY8cKeGrNT5Bqm80irKq7ni8Vt5RS4wNKypScr5L+xdybLkSNpkn6VljoPcrAY
tpauOvi+c18vEAaDxL4Zdjz9fOaZU5FZIj1SfZ+LizuDQTrd4YCZ/qqfLhuXcDeFkiaw7o6FZ07a
pEg+nAhs4UjwYpn78VLj0F/YI+Emz4VcYMa2cxpJLZOeZCINsMDOEfgxccYea6AuXnS9/RSCVq6H
C1jvjyL7rGmCfvKIIhWSsaKJQ+1I7RUhFXy8+6QMi01GYQ6na4kFmpRLEJusMQx0SVhhGKNJ5va4
qBozvp+TrkQuFy3pLMTPOu7ZqYfaOgrAIUlMXbKX3cXGhPSpV6Tuhrn0uMpNLBsjymS1qcQJ3j9O
pu4vNO1+rqyalwFJQnd9kl2gjFLqYhjsDIs0A/8VV+m45boodib285VoUwygtkvuJyieJ1Q4GYaP
mLOIViXxS9rC/bYHcdNz0vKN2tzGjn+r1+LRiAhtml5E7Egy9o1DLBNtb99XDZPmiV6MTZf21HOE
j60TsBlqQs47Ibpqacq13jQPWJBIbbc+NsJVVkOSM6Z9OwGA9lCAFknFFaJCqN/ImU+n50OBawQQ
E8uK/FuBvcWm0nNBrwFHSqCfpD8Dp2nNXdoWrFE877tIiMMVnKuc2YANVju7qFZz5ORFTlp1Sxnb
wpAchm3BZDqLm7UONyaCPB/7+jMLXEkAyk0PJpoIK5Dssys1ExvbU5i69T712YTZfm7d6OH83tg5
bUe0yVz6SG7yrH7KA7fZWDblvPYEUrLACEZn+wdtAhkCILmf3vJ7VKlsa2b8WGxIYlX3z6j9QA26
r6SZDqOV/xzaftWYgNNmzXkTTnEzhyG0vWpLXUa5SPr5tWiIITl+8TC6PCn9znPJrzKRZ8U7sB5+
N93hwSuQMGhL19eVjaAQ0n+gFXO9YVdRA+rJq5GMZjfwUofAoeWkU8sQbxJRZDtjbHaG2/HB17SF
aCdjMQU4dB8CJJ2YvNHCTdjA6SahnyG4g+//0FgBzmI+u+Psr5ExCWQksLL4jPuNObDXJKzspwgK
zCHuJ0mcw3fR0sHPfyinXirC73z6aU/y7OoB+OKKsZ8VV/dmvIalz+KbaOWUXKpcvsuh5YjN3myW
u844nqg4WqL/LiutIobuuMSMrf42VXsDOlJZzpzb/AXXGvCsFBeOr9dfM9XhfpSzS0HusrapDh5q
HF6YLq7zxlpJ0yVv2X3PvCS9Tf3FmMmVXvFTBrAtHHux9WEFzdpM85+5AaPQvysnZ1waxG5dfziZ
BFmEDNo1nrI7SWx/bmBVhGAOnPBcx807ppa1LJtnVnmEMDrv0o3uWXOSVSjZtcLZzR77rn2t7OCg
fpa003NRiiMr1m1rvda+XDKxYLM1HgyurTE27IBuhzC/qd3i1Ten20F37v2uIce0deb+1TTdE++k
P6jepmJrJ8GqsVUfAGcfaz0VxtbkFLkYWZlIuo4yTlKyVfsTfQYvMrPVqaazVXGqjHPjwZvmx7gp
XkeEjhbXzOj2p9ypjtgXnzLxyKsGGJA8uC7XHfMQOfo3NrgS9X51GoJuntzwKy96ijPbuQva5n2o
ULWw1vYLp2OvPUKzLckNaQEAumFHcC0Bqy65tORcGQXaemVJOLpTfedk3UvtSV7uhiuAeW86hIla
nJrOfOvQ0CJJtDHOfktsqyEYU981/l1hOJeaWKr0po0TZduCZTHMRvsZJ84GQ9whIKZSy86icUV7
HAscZf5wlyQoVZrrM6yJZLLNsuR51MafTBWXuDxJv7ThrdWl9ziR8XRl/W5s5VFkzA0aTayiNBAY
M8VNbYaYcKKfZcbANaorD5nsGe2ZcCi2oIVrEm93dPPGuQTiHWHrmE09RMER0bpPdrpPfn0wsb/B
zQSewOlRdLehM65bjhHNmM5UHG3jJKKBJXo0ExbemrWZKUFOm2oXEOCxCdIHDlOXqjgE1chUyVgF
XgDow+4eAkTgVmNP6xfbUajgkK+fzBI0ZVyA01In3eSjzFA9uKaV/WWA79hTFCUt9zVLoyN9Fhf8
peum9Z4YtL8OKYRxeyT+AhjfqfUXY/BsWBTfheVBCsqbu4mP/MJwQt6cfoBaaBRHlh6nuhd7U4cq
0xj4LYNHE/WhYv1S5iZOtvhSJNUH4+u3ZvRA+uCojcx86w6fVF1AX/RPAmiEZOGicUYlQ/FjNpqf
XS6eJtN7aiJ0d8SIn0XrwKFx1ppm0jJZPzPHfKdvw+6Cd90O7sTcfKd19FQU6Sa10ztmzvuBXGkK
K8tTwf4iudH7rVbWj/jRYUXxUfYBh+vMgR3rAcMlpI7uExlmp7ySHXQ1jTRj1rzlfOq1ojp1UfJq
VsPb0GruMhSwBlOXorr8dmYEa5XMvkP6quuUCxDoRC/3D5GbANpr9p4TPpmWcVvynlie95PnSrgt
WkaN3Jb5k84kzeH6WRv5bTJSP1B/BZN3qUPz0mQw0Yjn0jWwy6LwFM/jxQP6YWnFebbEUVrVVwyK
WaY9GaXu1eJD5RDsdCYjB3m9aFP9LmvityI3D5mkQCZhg9txMuED9mJrNj7teKUjNlYubOO4ukSu
v7N6hil6O9xYc3UzmKQEZosIOb3t+K05FA5NkJ46Y3hEXHqQXFMWMxOREicjDsV1W3Joc/ak0Ikk
IB/P3LzFkr4P7gt70BbY2HOkSKdrjw7oMfZnRDYIFrk39qQsejbmF78gXqMOlsDMbwOovoEEtu+N
cLUqqkcDfJ1uA1Q/KBCtqAUKcgqKpqDalKoMMLyBYbyD6vxowDjprWnpljZ8j7IGBF3dZC0ALPfB
SiCfThbmBBT+0Hy1p8La5iMSkDs9uI5SY4YOJU3CEBLnZDJvfa3+YY3RLpQVwND5FDBFbeb5kqfN
e97F92X+6EdRsLBc92Wimc+f9qM9fpZaxSTFMC9tk94HwD7Gp8GoP4Zu08vmNGCUi8T05nYwOFP/
OfL4yBWQigSJ9smMzwIVnLHIttKxFmsmyylLlvuxNVcxnWGpCx8gbJls4IuhpuFIqxwrbYbRKTCf
aN4GKWskzhhrB2bFPFT4u0cHqIQWQdA1ik3NMosQ9IOhTeGqd40npltnvzAXuAMO7HF2scieRc/H
fqDubvBJXSE/VOAZCkNy+CE82eKWNe/XxL8Hhrf2sXWOxo1T54/YZLehdUdM46UZ5INj2xufZQTT
AeTyCG4A8d6k2pA6QaC2/bVjiG/1e2nNu9PxnEZ1dI4MdGFpYtVRvzAXxoOb2/EqjvzTGHb3fgTr
o+FIieInMycJ0pfP7lIa89k2IuAmI/HQJuq3me0dtYj5s/qmMa9fOjdkuxd/mU0E7zh3Hkuzuuui
DcUsOJSzsnjwsJSQH1zRRfnDpLSSVS29VPPMldxfzWzg6KZLUIZJj+JkfLbmbpvYUAnI0Taxt3QE
oohGBSBT+aqdFyYCc5NqZ6zkpFgmLgfjsJNuf+MHOIN1KiaG5mbS3POEsTSM2m0yW3vxSkquX06P
PVGXMZ52ngcaN34LlZQ5lF8kGX+gtu6dghmo6m8L3R+1/8SIZhcG2VcgvHMQBaSanZqYe/NBqOY+
yJP10EV7AuWCyyZuVkY5WpOtyLncsG4CU0zgvJvc94Jp2spmQp5lVJCnAy9l2gmoekLhaVxt5TJW
JfFPkUKPbYAJVLEUFgrAmJtv6pQZNuOrk9cw+nLC51pz43gAB/xErw9pufNNTo+4Js4EMXYt64kD
RYRXT+P//hz/M/yiSDKbQvzt//gvHn+W1SQ5xNt/efiPRz54Zf5f6v/883v++j/+cY4/WcCV3+3/
87u2X+XlI/9q/vWb/vKT+e1/PLvVR/vxlwfrq3HzrvuS0/1X02Xt9Vnwd6jv/Hf/8T++/h37pyF8
j+bb/97+qYAkfzZ9/vEf/jB9+vpvhu26nB8xd/6p4tf5DTenYzjM7n3XdOw/VfxaquLX8Fxheb7D
/xP/dHwK/TeCpj7Zc8fzBJqi8z9xfBquz4+qfn+n9z///jebelbLFhb9k8LXTdeyVAXw58d9XITN
3/9m/C90/BZzR+wdait9GUGGtDJiFVNoy672qScIkmcPV8vJ05pTE88NaGUb4/dkfgD9oEBFRREJ
9Z7DhHBi5b1HKqxorRJ2aU/xnC+6KvueVKhxUulG971VYUdB6rFT8UdXBSHpTwPA4VnHSsd31tOz
2A1PDFDSfV4ASO2G7NHUdetucquT1oxUBQ/FIQ5xqziFNmydIsD5NXgPoiLJLFuXdggwpaH0TqF0
F4GKc9oq2Gl1qKI23exoTmoRx9m+MoiKFyl4kyxzXiI+TDclJzVsIOBKknC+2K6xShwMh0ElrLu6
cL7w3flLzoJfsd1m1Ivap9hvx73wmqdahVTdDIHECnIUgNLSjgLnCoPrtyG2wGESF+oHKiPtAcxP
YYxPKehLTvhnU3T5D8vHmwbOPCzn6W4MCn1vdO2eSXi9dPMUtHFp4mEAxUOsTd+EPZKbJInrqUhu
hiYAbQCb2rqgtXlZ+yPDIgyn1mTHR1m5pDOhbCz44M9HgBY7ke0nMsDjNQxs7/yIcDCJt7Wv4sIe
uWFHBYgnFSV2VaiYBMdFqJgxDbfLkdwx+w4WlUyYu0BsmyzK8QvbP2sVVm5UbDlQAWbcFkSZVah5
UvFmGPCtijt3KvhszPedCkI3AOxV+hgLNJuL2D0CZDFN0qv+CG3NbQH4VUJ8W1ZxtIKhPRaaPCWj
5p+CAVPEM/pHuGVDeM4o+QUZEP0QQ92zk9UPQsW4W/Lcwi7Jb9nxuIvLL07PwHJCnbUtTqAtittb
4RIMj1VEvCcrbhSBjWeWUC55+T3aUrZOLKRvKsHa1WxTuRCD2+170uglcRpXEGLVsTkaQA12VtoA
nwsJrqcqwt6qMHtFqt1W8fZeBd1tFXn3nP690KNxl4n2nIZzeSQjuLDKod0TVtjbbugfZ9NZQ033
yjJ4KZnwhU145yQsKQG/RRKeBgfYtjaoMKi8V1uz8KVKb0X0MyAkUeH+6q1zr8L8ifEtJFzXSOsC
VfuqL6UWAH4oYKO4ZOEgrRRHPnEjBfI664KKRgcfx03bxi+kq3CNpI5YRlzZT3r5qY0stf0+fwun
Fi+XRxeOif3vAJ7JxGB+0c2AdGfFlj6uA2VRfLO8HEJAa+B/tbWbIQd5kMM+YIQ1JZG+zz191WFp
KjIBJMFg0eo5zsDo0Nk4FYN+lpMQQL0WvEJISC1Nu2U7NfbOxo45uhmpjh4oQ0eZRcwseusn6Wub
iUUAwSEcQTlM73EWQ3IsUkYw3r0cOHEZ0wSzrGasgw/bbkCk1gFHDWgwY7ZjvLZEiqMctpVp0mhR
Nnc0Wn+LAFAkMf8w7qmuxF8W2/oXGxKsARo0EXxPq2Cqd2OSf/K8qQVL3T3mSfCadSMp6yImiVpF
dRylDuj6FJs00baN30bqldKg0bDLwLnoZ2CMevSUc9JeOBMrAjtjcpi1TGpkU03Le1liXZ8DKHS2
M5Iuvg9pHKKRPN7jkrgRzUCEx3Y++yjC/QNNYx04NXBjRWCY0o6e1BZKa5uhymE4ko2DJJSldAUM
bLFbp17ltrccHIUTEzeOD8kqIVG+7Et4SV2Q4p+mVdKnJBjr3ms1y3TDhYrpXMImSdne6VU+NSZt
VVk5k9FC3ArhMI0pQ0YQABuUDNy7jnzHIzwsxMhfWbfosc3svuRfuAGYkxdy3ktK91J0qChG+vZj
VpJdXHyWI5DBwE0vpGAmZh+tttJ79NaA1rno2m05hGyESn/PPs1FOLarTad9zT7x8RhpE8OpLlfW
8EXgB27AyOyEAUb4zDV3Q6T+dpY+u7jWUNUK0ynBswE5Nv9BxO1J03EkDw3oQYj0+Lt6mEv9Sz12
aw3OoDQSit6kofoMzGOUNeEDwa77ui/szTzCP7OEndKFUVsbjLOYQChHwaXewK8lcOQ2KB/ALvvn
ycIG0SUtYACTGf0wMWRtKoLgQSPyC8YZOpxMQrSiwXIWuhQxIBjdBqlscRPXJyMAJzzaOqOqxJ1u
iUOXHOxMNGP43G2J9IL53j94gk0yful2MVbkqehuRf6t4UsR8jO3EUMzQasJues9m5mcYZsHqbtB
2S8ikIR+k7SHnsS/g+fzYjlVveqdHFZd2R3jYOCa4OFs9LXsyZs8xgJ9TdhzAvMeNtHa7cd60Uxj
j4+NlLpjklJvZ143OSN52H2ZXcg/cfIN2s3gyHPcVYhsoThaUkqU6ebkAMTBMIcfhwLHrRNal7ny
h4OJGaqJ4vRYxPSZm/GuD+glcjTaMUefrS1X9vowgv4SFcwjVi3axjMY7SeDwxVZhX/L6C7WXXAI
iCmpBmjPbfOdT9wXqYrGbE+6/tboGNpkZFX8ggbrOqnavR1xAY4RKkjvcyB48OAj0zt3lTB38kGL
K0jcFi7wKQ4fAzcCM0ZmeOsEVb8cIsU/7XouuSlClGOc7IDZAGMM+0wUmqIIHKKVNp7AuhAa7kGO
puiUziARynFL3zQxywCfIi2NEq0w0zCGRuGekkNiNZoDZxwF/tTBIp6whazsbMKnONYuJyAjP0RJ
kB88BL3uoQUh5uLbw17pGvOyz6Rk3zpB8a0cZXtg13XFUXXS+2m2E50V5v6Krbp+9XpPNFNNwVSH
601NpJsejT6Yaa+dMBHBXuEoo7KjMh16n5C+GecjozuV9Z5QpUy9AZthCxuY5CS201ucdDrmmuvN
nLGlt4X/gdOmAcbZf2pzoOBffVge9Fy92xnNkDAcygN+hG4X2BqBIsC7IgozuN8+OmeXFkAdyeS3
jUeDVC1aiziKy3UgtalJ17C666E2rY22/dGyBmfeiWHi+iTHAt9KYzrtknCQOIydHS3HPtUXVvMk
c2cThEQ/Q00+BaliynRZffBsrzowmT0l5RRur4/CyjuZc69RL8GBOBHoP1zvmVL749714fUmBw5p
VbG/Qxuik1bdNP+8N5mWhkKxln0QHyNvLA+lf2+poRxW+3Tfcz5h/IkNFv8ZbEAHXrWNhNiyft0Y
okIG4ukOLpRGvHWMi4LycEWnXW+soU3o11LAruuNE0buOgycl3GaC6xcdLn2VUjGKFAf+zFGupXs
Zbi2ShyQCgDWaDXf2Eu+dr1LVgqOKOAWWBccb7rxYvQGe2hAZYe+Ry1ZXu9mNm059cx48/q2pp6F
HGF3ZIZ+v71+wRDl7UzQCA7D+BZiYWadyc313q8bywdzJ01eGKHnK4eYJB2iA62Jbk+FTi+qg61u
rg/llH7pVVOvf30prSTaq0/vL4XF1e8vg319Wa6vVWOi9ZEi3ZiPKOTzIbKlOASzcBbejJeRFF10
vN406l7jfdcdgMZooPoh1elaTEP2KGVRwzjFMeOx2MEvAULm142v+Hg6RLJNSkF5rlXaoYoijfiW
OuZiPp81TrxZ65rD9QZsEDNGp/nKsF3ry3mo6bJu3J3GuuMQKHjb9eaKcfv9XiFw2euzKdaj1r5d
wXTXG9dQZcIe9TMsHDn3dU3NWd2nPK/mL3Xi7hJIGSKRzx2mwEbe4++aNtd/7NWH3cJSvWzrEW70
lXvXZahsuOhZkDP8PjjqFHG1fV7v0duNrfP6uG/D59gbcGKp9+j6XlzfqD4FvucUas4GKoNmgKg+
1A4xvtiAG6aO0n85fpthYE/VUFf96x9cMMAsm/dmVxcz0xMO5JGzBo6WqQaOyoLAu74gXMf//Hr5
Y9Vni5yhxZ7txO8vwfWvvP69AizH4ddfzmmbghUZ7XMS/VUvwUzgBSkxGCyisRA7tzXuDHbEriAM
ZZtScQkZieqzeGtU7puY17pt6dKayietYDKeeMAszHlGnfLaL1LWnoe1YsyGiUBLygnWC31S2lSA
ptRFraAYpedfN6MvEZaM+NjYmDEFwCi8bulCQgR3aeHABHDfE0iEonrGS38xw+BWOuzdtIgLvegO
ISaRhWY6e9GI+7ItH+iY4ooJikkAlnVTFu9Gnm5mvziP/Tkpik/DNZ71kAqaTEvZ+Q3xS64/J3jq
IYRUr2FfvJou8lxi8REw8uQiI+atpRjvdLm0y5pypTE/xYTMsS6BGHN6i+gzO0/J6p1xerPpXGYp
+myrNFO3G4KJpY/bPyaVWR1D2Z5ba/B2YRY91cbkYjhL1rqAN6GnsQuNiutrqBPo8dxii2FiSc05
cWrvMQHZsUSIOHo/NHSC9ZRjmOm84d4mZDZMXn9ohDhn8nM0oefeV1kG6CTSaGnM01Nkjz/YkCDa
adpF6+gVMAWmqVCwW0f9RYmgwNUJoFiEUuMdkxQs2TdFdjt56c9giikxmSJOoFn40XQsVrQJtKje
pSeP+MqS8eLOxm/lyb2vtnomQ2XDo3zOLtvb1IXnEI24zESe0Y+Rn7uyxjyS9Gd9fA5c2PNt6Jwn
FhmtlHwkjImps8TaT8bJraonTNNrw4LqQQe4JHoW7+e2zKmYbUX60dj9Y+N47z0vwhxR99AN2N98
x36QWXrwcv2+znCsWZO1ruT8mZrsqfuEoVwyNHeCPqDEwacMyAX1O4ufu9Fajb1JgBcfc+iTQMvt
LyktueosYAZmBGO46W7BiJFe2MxiPJLm2fKB/25UL4GPQ2dV4XIyR/tUJ9m6sekE6CLK7usYqCce
3UWlNyTjAI5O9HsAnkD6+zGb6X3iK4JA6pwz0gULLy1ObjDu4JId2nw6pqLb4PEOF70YP4vOuES5
fJql+5Aa/pvvdMHS5HM0l7O915UaW9XebVZR5a1nlyEdsOhIIKxO91qW+T3PcmH0/rQIjcSD3cvG
S2SUmloFTAidjHTAM8jJFqZuTACDtyEcbsdMsHCkrBY+/4xe0zvuJqZxxGJSQJDFpnsr92/jsXmd
p+Dg2hi7AgYdMmQ8MkAYa+EGqSQiXXkSq2Y7Mr7CBx5vIUS8QXr1V4FRcinYd2x63LJxN4HnsLmt
+w+IWJz8tG5tmz4ErZnTgdNR5Ohm4Ncb0tSBxvgWQ0wUslYmlXx0CuOx8Qq43DUT9Sihu9rEU2Lh
2eHXM/diRLmUeT8coRZMKw8r4ASvBydLOy7loNdbD7RtlxTfWW3Hy96pXkl9Vsuq98lxGl8tsbZV
xHy1YokFtSWgwzUjUNtVVAGHfb0CwKAyOvdTGsE0zHsakxkYpiMaUR75Oz11ioXramAJa+2km+Ep
0nG/h4Oe3FYd8R6fjDUGAGYdzLzKHre1a1EDkUENSSbnm5VFuLa6npLS7NY1Q4PrBKi0+I598Xwy
RHwqfXIymtN9k4aheYuWPX7kx2hLfTtL/Q0obLmeZ3HsXOI1SU09shfBqrZ+iky66zmZRyjNmDjB
To5QemPLO9tMksaAEJyYHZoDknoBzRGIno6Ej4/kKY6n26ZAjc1TC4pJK4wDC9hnrhqEIAKEwKk4
NeHAVg0OKnPAez+Zfzi6VZxNG+7x7GrOpaXJUPdVb42GGSzOmQO1/Y5JQ7jPI2SBFlJ5EHjf5PHH
NdsQrGUaSaPEhWKTU10b2dVrg2J94rS2ikfeTTuU38ge00YqejJu650eBA8156BD4dffUUaC06Ie
Pc/lV4SKwpT220twb2nFydPBMYUiu4O3RgtWj7fUznWKEhjI1NBGBAICJ7JNzvLeidvXrve+uKTT
PDkyzfRtQfE4RWXJz9R2pvUAr4qgENfGhDVZJyxILDjoW6h+DTDbjEsaH6SGcXfKuM2FMJCWuDv8
XgsPObxyz781+o40n8ZZhlVtvLD0weQ0CKOznrUfboeTpZo8a6k79IXJ+F6mdn5xCpivTu4Ey64b
SNxwQcxcfJT4/1qvwv8kBubaYi2xIAVYZIR4l6NbsM7sBkbVJF7nL5BkGPsNf+OX5HoAedkMNTGe
tGDtTfTzJZGXQ11Gb6XO5Idhul/by6gHtGnNkO8CG7BbmMfzGgAOHXIxPhVh3TBpI/JSY8ROTZwD
mGo2vencN0nlkgIik1LbO8uqh5PmeD+AuGLAqbjgihxENYG9FJAKPiYXsZQTWtj1t7j/lp2knS9m
/mXm42UKGeRaHNUQTrGvDNNJWDhEtcnsNhQE5biGxiYDfQWsWXNIDRtZrXA84Utsr/O2EUcEb3Ki
3ULYxn3IoQ+9FxjixsbKkFrpY9mdm4Lxbc8kYZV1IB5xkbNn8rslhB0UOAdcpdcCYdTi26nH3zrr
B2SyYtEDEVjqtk23uXTuYqAzUU7xSiZeUvTtBfzO8nC9cXvI22kR7IyiehSc2AZSjVO5cFsTxQtx
qOqoJ0ALjumbCdZTnHLxx6w1BtUxGIS+dQOTQR01qJwMR1Ca2ZnL3DKNOv8Cvwcc+lg8JP2PuD0G
Zm2vW5ZEC7cKaMa1rCdJfNatJpot3PTDDyiWZxYhd1PWv80GnUcRNUFh9q6nQKrSzLsLCNJhJoDR
Hd+RIwzWjTv8HCPIwyGMwdwTODjBaQXiw7bxu7dF5bBR3s8626u4zb46QaipLqi1bmgOs5IflSl+
zCgeVGoAphoFW82Oo87ztLMZA0loywCjUUebEO8Jp+G0yBEIWL0TKeHtjMRCw7k6TKTxkEzvrbpO
lpK6YDsH5WT4+4DsFynGpKbkTUlJQ/5MmLvEL9AQSGuZs1o5hna7O04jFL/IETeuoUoevUTD9eHD
JMOicNNSOaqnWBHYDTBc7qlaG2VanyIHk6ee0+DlRhTk2h9F3xcrXf+sqxbqCO9jXkXmpnMM8gW6
/zFUxGgg8daqKkHM5NRIimHP9VZEQk5ufSHgXwAAKR9zCJPsr6ZuGRlWc2inDFZzRYTlcH2s12GL
1MTW6zlrsIfIq46QK2b19fGvm7iKOF3YnOm1wj2Mk4HXwQApXCL8r8jHNwfc4s0hvu7ZPI63KE4O
Uv2iYizumImMGxY8/Ab1pV83PQBLGq8BjpXqlyajTdVIz/j5oCfnhDyOh5SxBkncHTwXHBGZbqbB
bYHnofBme5nEYKrdklk6C0QVAmTqQHqOG57AaTZCilTU13XnLTHFtI9zZyBpRebP61gIzgRFVkNY
ysNYNx0DNyYj14eu05IuK0nbIJbVh1iJHJFe55Qjs5wJwaPvGXeRei5w77tKHrHVDcrNn2+yVoc6
a84GPZ9s7IXayZMRugc2zkotzh5tXDQbewyGw/UGBOR4mFWDOpj4XaA2zgkAeqQtbq73fn2t1Idb
0nGMzVwDUV7twMNg6g8gM/3s98e/vljIaFXamUFP2cBbCyJSpk61I+3XHeaxiri6BwyLpJ3A05Jt
e8iUnFUXnklYLqHvEp4nvhCmW9A/CS5rbnOoFGn/ek+oh9d76jtq02t3lu+KVQOZYdFGt57lJge7
7VS3FXzyg24CNUgcKZYs2MzDNSlfqXt9UkNxYfLZNx7kO6LO4MEHX9u4oPOvX0tCzpzXe8YoCJp2
1HGQUvoyoK6vSY6zmtAi4yCC3tin9Y/rg+uXRVsQVOcda3WKwa838p/3/uUhC94GHC/1hdfnp5XU
A1DoYTT8wXpHTcD15vplAuUBoZW7rpltsJROlG6rLLkYRMI4H6gne33GKYuEpQumaFmp5yim2cCK
xc314fXGqVv65OV9WnElziEqAg/4/ff/6UmoF8nxbJfQmnoe13+ZOBDigCVzNODZC7xHUcsbn0Tz
souqkD3XosSyl4dsVmaXoCoN7Q6BCzZek0uYbIRohovPkpW4zDm+SOg4VK72qNlN0J4Mkw5EgtAf
6Zj9YA1EzcM0LCYTZqdRxl+2XTyVLUcJpttlVBr0YmLDZdKDg2tOebnGAkh2QM7N0Bge9nGTrw2E
io01iWPLjqYdC3tLsaWzklRcfYO4ZL+5nQMCDiBs6B9ZSL4C4Nh4Ir37Rf4AFbz3aNtJVHTPpU2E
leJK9u4hbB1Ka3v9QdMMzNEOPZn/3zTy75hGFPgLUNd/bxr5nRm2+kjL9i/mkT/+4/81jzi/CeHB
cPJ8y7YFpo+//YfKg/39byBwxG867hDGRqSp/2ogsX/zhdBJEXum4bqu9ScDifmb8GzT4YPjGyQQ
/4cGEstVSLC/GEj4GdgvDINzpOKU4ZT5s4HE15uiDYJaOyZaTPleFFTrQm1GO7UtHdmfNmqjqrFj
JeYAuZY9LFyL1znXbrMpcNki6bBDuUAItfE11RbY2FFNN6ltMTul25C1m9ouBwi2gfRQONhJT2pL
ranNdckuO1Lb7dFH6OpYsFbsxBt25KyQtyHXVtJIxQUJbluzdzfUJl5X23mLfX2gNvhEFt90dvy+
Xz4Rer0MKAF4hPEFow10aAQCrcBDM/DRDuzUYAsfuedUyQo6n8YSncFSgsOM/xH5oUaHSJUgYSpp
olIiRYtaIVEtMiVfIJBVDU5RL1eLVa1gp5RtdRSPuNwU6B8zOkg3QkUzs2bfj57E9/E9RHwzOlgF
uUc8dYMgNJE+A762FoXF32yjuKQoL6ywMcR1BMn90PycDSpEWwS1tDbRa9Bt0G9aJeRYFeJNgsDt
Se29Reup6uKjBa/DzLWZkr2hJCFTiUNsldbaKJ8MnRJXfcDRjy5oQ9FSFQ7YKJyzpqQmY3zWUZ56
JUFpaFE2mlSW8ipQqVEAaulvgaSUy0pJWFUc7VJ976BstWQpvRm6nIHmNWOYpombPaNmxh/41Hs2
FEhkM1pZSUIU5YyI/oPoQnwBcbRJuwpdKo5h8EIuMK0K4a1HgkvQ4oKrKIc6J1HptKtcp4Q7f77P
4vvK+dRH5zxU2XBoeRGmqhzvWYXukqlP1z7I/PioVcD7qy54tMf5NuK9NoO43A5xv7f1lGJsZmh7
Q8mLYG3WUgmOEcojGou3i9AiUyVKVqiTpSeadYReySI53fRKwrTRMhslavZK3pwS4yXP0Mcc6xru
TU+OEkMNuazQRhslktpNdLF6g2oQJaBGKKk5imqqpNVCfxZu+lKlVbYEC9MvsJs9p6ixEzLg/2Hv
vJbjRrZ0/SrnBdABb27Lgt6IpETeIChRhAcS3jz9+TJLW9Wt2WfHzLmejmgIQKGKMInMlWv9htys
SY7Wl8naRqZtDddDCWg+CPK59eQ+rqV/USc2NiNiYrjWd51MAVvkgl0Hbmt162lxujPIFa8yadzU
oSOTyI7VDnudiqBV51f9PBlbq7fym/MCFXSbCgeXWMokdSfT1dCClm8w27sNknsRGW14yghgyCT3
WqCutjTlM+L1GLvLRDgZcYPMeCNT5D1C15sKLZSdwMS1Gq2Hoh9t+K8aMH1y7I1Mtldk3QOy75HT
w16WYYol8/OTKkrItfM+rTGYYJBYopSlFoOdU+ySm51ck53xfrb9b78+RHZh0xSyXDDY53X0U51d
ObRgzdVnf/u5EgCnLfQeL1KCxXnqjZCGedrKW27T3kgRcLDMut+Yc0T2oykZlSuHANrukpFAO/3h
6XAbxKA3bdjF6MEs8AfLKqGYGQVhkkmIOPzx/lIEdX8Zr8wT1NpkiftlySFW/t6l9metiTFu6h3O
xwOA//XNhbEEZBPzMa0m6AYTI7BGW7HI8Mxji6ERxXO5T5cLdYhaVDFAKTy5znvOR6VezreAbuC0
RcJKffP0S736PbVjTLPHOBjbg9/Suin9f+kGCKY5ELanqdSuFuTvpzx7hyviQZalu/GtV7g20Trg
Dt+k/pG6cnNvSETxhL3NFWJBx4Go8Goa66dpgVRFbtkMXaO6VdUglEWIjtAMu8i6bQVWF1Gc9R08
xiPSfoG5wi2DTHWwyNo7c5MR3UWIeywIiKcauYARherIWzW0iAr/svXMJjTj+rmTGm2epV9rQqCT
R5plX6TMoJP+alghC5EW95cOcYv1GyhvOAPa62r5RHtaux7nOetv67y7yE29vhRr996gkBxqFbjw
cqm/A5CB10USNUyAPTynQYQ9nJeHPUJre6H55YXmx6/NMvwEmtE9unpU35sjWWMo+57WD08rxaTL
ta7uh2hG9nruazhh+b5ckscyS6KD1rntXiRuRkpBxyYPpHseN/5lHjDgdmjKJh8DgIlbM3kAOoUh
cUk5sKZwdmlUKKosFeK7UdxjiUlicUtPshljpAQR/U+OLiJ+qmScObxYCdrYFchDXjR/pBBERQ6I
n16GSvNGLVBkvANZh1FFSql4Bo2Rb/q+A9bo2wO0pBG3c2pBvJGex3ylyC5dZXmmisPrkLrgQpjL
qdqvWqjycBbIxnjeXoRuHsWwHEFfmCvavi1TULnoUVeg/EgLbU+1yhkjFFfDCFnI8uUfgAe1r/39
gbeKF61Cd4ZiLmVmWTpeKkb3zVJN+5RYISRBGMFLMsyt+tQWdYayjYVfdZ/iL+KSexfVkqIrD4JA
LRzDYm6nVhWGwLecry7BPOko5tgOUYFpjyh5yqQEzJH+EtItD+b3ppFAmwfxg1cSkEOUFWTa4bQK
G4A5vEpDTPa4x6Dux6lm68IJyai+0yK5DUVUFfq2WLwlnFZ/q6rE9YKgZZCNJBPkc11VLTWRq+Sy
MbKlPquecpKtO+6wCEdZcj0/5UEiBBQ2QK2pDwrq8OhYoKICKe1SwVPUQjWE86ZaW5th2faCUrN6
7hCykOuSi1SCBtQ+bLaIXqLWBXDmNs/q2SNIjriEWgXFw2qsdd9QTXD2CDcJHK6+dzLVEukRqlZx
xeRP3Ud5i1SZHWxxvh8q0Gbn0ru633HWGUdn7sNzrV2t/VFPPu9b3demzgD39hPlFXVPVUFcrSE2
BiaFRPtWtbfz4twGzw3RK6C382IdR02nPh4X/l1e1etBedWphSqSO9iQAKSQUA/8fgT9U/NzAgf4
69md3lHlEadW06qna8tRm/394LxY81Fl6dJfD/L8DKmEEMF7Azk+MEWjemdPb+5pnRLmDw9HmL16
MOdHpJ7YH/u8KkBevgDweX5bXQnrcdWzU2+z+sTUElw0YOcbKn+kXt624w6o7S7zeO9SgMcXhH2k
nOQcWL0y6lVKZG5KrZ33GbFx9DoTqQSZ20IflTi6IvfZzUeFvLElSkd9djpAonHqGLOE0Rlwx9Lp
D5HR7C6932t/7NPaJt5pxO7YRUtHSEyxUuDiKXTAZG0xCV6Ppuo4fkNTqiAx9ghlvKlHqLAo5ycK
Qog+TW2LtHLDjrSpegXVK1l3SaLv49igp3Ryfw83HYdVhdM59bO3wdRkp1cSxoEFJSmD6CzfS7eD
IGSA6N6rR+xCMfv13IVlPKDT2IIN4UFXjUvyQL2tahFJ6y3c1ShJ5AOCDoF8IanV8G31pP+23fku
THwJ2UJMJSE7oZ6wXAgJ2tHVznLsNQS1Mow4/9U9K/tKtanW1EL122ofPiabqGqC8NxdFtEKwET1
nKdVfv+1CmL0PMFpHwI5yJTyYtwlR63IV5cwW7O8MPUZPAJsheQRs0F8FKpV9RFx2K/vqs3Y1NGl
MF3t+yjA6nyPelgIsbykEZnmS7V2Xvy7fRVC7rzA8iunBd5tv7b/OHxmrrIv1+RT7S/U96JYx2TM
So/x+WvqZ/747h/78mRFn7gDCZf+/sMAj969ycGgT+6qZ4CRXS0QY+k/SF8zHFUGr48dMwCpxdgx
Wp33TagFEy/q2kGHTn6cJyzKtaE8Wq58Fuob8ZKyqr6ivvzvfkZ98LfvYN6wdzLrupIXn7TWVwOM
5V4ddfq507GjmGueOHcDO4v8qD5XC1ee7+nTcbU3eklD0WzgHHCtaF/CwI6E0a2ZLjpXLAB166oN
RyMHoihztWniExZU1RGzL4B9cjGrwV0oXFJfG/nl+gX7GgyLFUZJhQWJy8nEUfmt1W0SjfKNQJgz
Ovhium5kJSoSVOjaEv+k60WL2g2dTHWJEMuvhdr0Vc+rdiLxgMENQhVAzxltTwvVbatV0Vs0IX/p
H1B4Bz1rDR+g+ds9503wLheeHAHUpq1GhKx69j2LrCATPPzRybEg71lx27DnllegdqkLUgtQQe5x
LItjHzizCLsEAb9ERgmpHBr9AHptIOFmsYwtNAYGqaHGKkpKOPLO2MQkfkrfpyopqgSi1rq+TCCF
YF9PBwrQ9RU4rr0fGoeOWC7UmuGM+B52QwiRQAYuHKrWWrgJ2FKsIeU6TkR27flk0gQN2WOr7Yny
YrggRWP3Dr5HqQyvVAUCMwmbXjL61o+YCm5VyWGV3c1pTXfiywSJ3tJaETuX1+lLRJ1aQ+0zOKA9
d5M1DgRQUzJfeXPlhauFO0CNpnoIYkoGFdD/uG5VPKqZy4PCTTScSIYICIUsI00JFpNkAI9rMVHK
deSrt2jxfePU80E1nEDiJdH6oz9Vq1FvMiDbUMYxlrtYKfVTshnIsanVQQ7UFUTJY4XymCVj7kmO
5WqNZ8S4cN6pj4mG1XyDdoq8iPOCYpx3XMGMnHc5sgX1MbolfReRIrGd9jBrmDzLPzHKkEKtnRex
bKm90X0dytjfqx8q1NilVt255MbbwIEBkThhbzMZu4rGeAAyjSqqxAuqBe6tNDUn2VkgFMB5aDxg
9YFWo3Xh9817JB+Nam1+UIJuVNsI7bGaIMHKw7XezdG8qsp4IRiQUZ1anOpvZRV/kuxr9iZpTn4a
0eAV4Z8LVV8K4mm+1EGTMdmX9Sa1jSoAHpbC3/2twORL2XajQQOI0JNSVJpSm/ed6oeqK0Fj/lVx
Upv/ZV/WbrUAN/pyuh7Nqr5r0Oa7HaKWsoK5J64hUQTgBSHk6LBiErjF9fIL1rAZJcQI1xsTP2w/
qKujVyHoI9ayOSzw0fctnjf3Rvm46JUX2oH0om2+iG71ryhpPK12FIVdiqJUb7mvprEk11Iev61X
/X4YjPq6iEMR+TeE29nNsOgWLmYoIWXArkwpb2NgzpfiO1r4COaQzX3xUSW8yEchXQW9xwzRFLIw
vUVh3ruESUb1IRujsI3WhxwEXNh0Xn9FAed6tNwonBoZLUzOIY2hI62udgMsTgrpZk3oYui71TC1
wrq2g8/bFbd4M2p7VODB9C+0aLdxh4t+GMIgBoURN45zG3vrdZYOGqng5etkBfgcgVjdwviyqK/M
9cF0dAMQ1XRHZgvr+Ax9OLU25M3PzirHg9N04tqiqk+QW1Lf1+YEAH8D3gpIHbJ8GLyoclkVe85W
i5DFcgCB3GK8ROKT2fihxCGrQI1Xt+w6zJAeCCtkGNfRu6M7m56sIcX3xSzKLfxN1FUrfTrGBeqO
EJsxtGllGiTudg5MX2yV58NixRgZ+hVm2QLigGXjnQ3LCGANBnlW1VYHr0ESLSE3AxGwIFX44Ajt
qQis/uh7UJ9gxN2VFvoMaX1lBea0J9V6HKRTOcCRboOYbrmz5mBPRfCjNnCdwBDJh++OQY315KAZ
chNhwhzazvI86yZymBlkrlkKR4oE7lI2DG/AOls0bw0sTMmsL5n+3e1I4lbjBzJHxkasOhn+IFzn
lEq8O9xUAMTQ05vMQ4th5PVaZI+Na7RH5Jv7QyQV9Ctn1h9gwGxabGqlqZy5KzHLOfiMFNsc+QAA
xBA3A2c/kgTfzg36oo6GNYaG+KDn4CVX64t1yMt6vY6XWNbb0oGSWjldiNVctiUQMpxPP5A76EeE
AQhhr1ctA3cbJ5uBsG+rG5Xkv8PG8cr6xrK0jFQTfxj+jLYpFiO5RXhuIZb1UB+3amDsA8WM1G9+
9tAdtmjEYd3DBHODZNFuyDsGewBmm7nXezIQ5TG1+j6MUaSJsC/YWTVKqVGKtVXTBVjIIiVUdf5d
pJdXsCjy64aKsQ4S8SKnZiuQLNnWBt5y/1u9++9U7yhmmcZ/qt5dvVfde/cP0vfpK/+q29l/kSVG
61H3HRshHAOnnd91O/Mv3bFRL/Kp7Nm2A+X6l9UP7G5d/ue5ZoDLo2NxDh2ULOkC5P4VBLpv+ECf
XQqCtvE/In4zNv1Zt6Or0z3forZo+YwMf1j9QK7yC6BD7pURRYjsFfr1hGrptdcz0q3E+LGeusdq
EUdjGZrxSoVMNjqfxUYFToPny7kpqonk+osLtS//HVaNMjl13oRTvR371gnVYVX0llLMu1DhiPHP
wKQdButibEiU/SteOQctah8ObaR1zh/3dQd8wMqvSMYWdJdAsQ6pHe+dptiXWvo6lrWBiCOqxY12
ipFyHaKP5bao9HUJv/UrUBrpibI6QdO0EWEb6Aw6pf5UxfMcGra2IzxLrgoznfeu636O/dAcPWNM
7GtcZEN/aO3dWqKfpBZdBAwB3ttXQIo2pUo5m9S53xeYtZxCzwgFcBQgj4aa2coEBn+PWcU/N2eo
UWtHMNit851XxNnGSfpkUxBzKpARae9LQc7wqGIStSgcMKUVdNuNbePOG3nOBiYTI5eMXdVCW0HS
bNQq1CoRFlxzjdnlLhpT2Ai/T0OdiwqF1ZpacB79odOnh0BCcxo5VT8v1D6EYXZM+PqwwvUjhDKC
mR+BbEZplpkQnJ+tiyolnTKkT9R7iIjV5EotdBieRp1J+SggkH0ppNFCoR3WMfmCVerMTNQhka2j
K9jOwEKJB8EILxP1kihKW+qtwtgNK9R9RFJgDDhM/3wIWAq/k2ISDuOpDue7WBuDS+ireG1iw7Ov
BsujkAUfWu9GSqX6epkS/xgl+mK45sEiF6bEgwQVWEDIX5MBpVg0Bhbw/rVMk16q6FwtzKHUQ53c
ttpK69o/+ENyk8ECgX0gyU9qEcnUgVqrF2e8MIpH2ENfvQVWnctbla6JLNgZrn9huRfguA5+EqVh
5dEyA0xSgqjuwNcXywlENlHRoUyLiJKCkyU+4l+9GXwGDdFKhk7htlwlbOZ0tFDRrzrS7n7O3WuE
FFCnW+GY2RF3d3iwgakfgBXoe8RMfmidhcB60cJWRhdvoxBVDM3Axsp12QkBh7wUmdiVUYsGjLwd
7sIUb3ua3coJLyVzcdCFePzj2iuZVYmB7x37qEXDV+r6q0nueQ6s3k1HJaDUKrQ+8EuVEw4eRoqU
D+xU+2jHJjloJaxQhO/MHiDd1AUtbg2Moug8MxEg8N2vEfTzQiO6TkZI+MzOoDYO4gkvoIUm5rmX
Xjs+F5q7UFcO8M+rGuS6U5zQ5sNsomTVUTg/lRPd4tjpjXuhptEqHeCquTSlIBPFz66QjRxTmRlT
RL9C3ztaonYfDQDN0Sdrd83oTKEHMa2VE1nbxhWyqOgp1GxWlLMBByV+L39D/8w2KA7aHH/HK7TZ
1GOwIveLkfOIXmc+UvLoHJjX2tg5x76Yj2raa/2e+6o1tc+fjHGfu9kP9farmWzT5PQGBEwoH7go
rydiBAKNOgltAuhZg2PqXjeoDiA0nG1Op4RMddiMOGvJaava5RFabmwNzjR6xYZECiq4IGXn8VIq
HGZoh1Wiq0OvcXanGaxqC6dVW7JRB3cM1azWyOu3oEJSNreinhoUxczYhCGygiCHG27vegfvLTNH
ATCLx9sEWMHBlETRPDZQJ/QR7RQmAFR5Z0lbLrZ5NaVoNC9O/OyaD+BO9mlN4ZyMQ7DTC/zEFABR
9W9Vol/NuOKc+mU/ARcbwbvdeG1ahbohSEfG04PG5A6rEPTnhLhJawMfnnSwt2WEpC0hAR5ebY3n
+ZrGO/DezGGl45vpolQSpQOQT4Caas3KmD5QoQvLIRCohTB7NQJyJ4lOX602I3P4wCh62CeJENtF
/ikcyun2POsntncGnm24R0+Jnl+h10X64xJ8BElqlYBTq2rhyZ2nNbPLEAOg20R11tnin4dHiMrF
2cDUYiA3F5jOl1erXpRXizGUVwOGzftaqyHs9GQE3Qqno2qhxDQ3Q3YRlXCCYAlTwoiS7LKBeghZ
hZkyPWxMKzowY36sOqwtewuUo+8/QKQN27Uwj2UNZNLKuvrCg/cUmHIsUPvgu5u7oNChgU3085AO
FuyWnAuv0udLpxkDY9vzxh+jQECkmryL1C0QyNbncJrm9XIAFDAtcCjGyI5IrSwrJnpOvMeb/sI3
EQiJ7PjYcNRVJszxCnu8TTPvcc/eYaUdHVyYLvpWPZ+yxXlDralFQiB0tLz5Eop32QN7x8bscUbK
PHPt2z4lvT40NrP/vreKS1gsRcN7oBaVL7KDJaoXhTNIZRbmDBaoZKTjizK7wKYQuodMzKhPkb+g
W0BiofjZztNd6ZEyNI2U/gsHn9xEf65rjUeEr9H+9cZ3E35bO2gglYvxaxrX70tH8GZNbb6dNCqn
+qLD2oREuHhfShFgYcVEGqyPd4kd6j6ap5cCfd0NiCimKtPXJUddHT1AqeQBYClBvgI5Fizc6V8S
SwtbpyEZ4T7l0ZxvEq1bj1IzxinEvoPNMvEyAhROb3p8njE/7DcDNJ9jIVKofimS+0Z63U/rErqW
dRCL9Qm3+rZeQGXhObifR7+WwinrSxvEVGSxWkRFFe5T27y4I5aCafHiYfp+C8YItTptU6WovzvS
vwnAwm2X69d6Wo+kEJI3D91sOHHB3iJ+YmqYBxSDyjDz1hGCuA4A028waIBjWnh9v6vnYoe4lRwH
3kXdkW4QjXPR1yZq1c3eCOe8N++bxH0uwYTxl72kFHdRCj7e6eXoEzC0rKO7qaIZtWUbBRPCVZxE
coy80ZjBMtYun1IzyHciRX92Rp7+pWNM8kf9E/7FugkK7UevWy5uYYhLthl4g9VdEPsg+pvdD2Pk
XwSHngwIFRvgwfExFlC3qhGdInBSZEZWl9JAuq/r/hhjEN/4Rnw1i4soA6lSxNCjUr18I3/ybVkm
44F8VQIqazPMvkCKoYhB47+Rc0yuTAfW4QLGCyNttNI9787sqAnb08LtDaJ3v3Yu7R4yjechY4so
WbGz7oEPZY95igy1aRUIb5TeheUvCAY5+JrNiO2CdNzIRNLsQpNEIgjFOsdBGaFH1bFp0MJcVuzI
SLyhkJ5dULM8VPZobuvKtQ4FVnHJii1MmiD7DiMtTTOGPBz6Kq81AHXjj14merEjtf3mDz31HeqD
kwNcIXMfJ0rToV37r/lSDkxi7NsqCbBNunHNcZBSayj5zPV0MyCAUpFXgZxhkLLxe7xGg9cCaTUt
4EzHpyF+yF1499JAkp4OJlXSYgO8JM+ANbeF6PRwZRJKQaW+x3I83+LPs2zsicPBeqDWgwyux/8T
0hFbTHIckcxSrOMZhIrYYbBz3TvA/6wOUXCBPhTe2GtYm+PDQtlq5y1wLFvT2cxO8NHFLR2hDeHZ
rr386I6R8sFwd/UUgiu6G7M64C0eUI8pbdwUgJv1HtRAMSC0NwQ5LjbOsVgwniOBuOwSgF/xhM4y
EipTOX6BpPShaeIoDC5c73wYOjjYBPXXeK6+x8nAaU9APeFIBZuBBwP4LPlee7MOpHh4BcBafDd6
931sxv3EdBm1jeFbG0DIcD0Q0n0F2Tl2vB3g+2Qhk2Ggb3WqJwpVWlxkSnucswzrs6lliuWIKDqo
WuN5oQ46b56Kkqo+qXb+8fH/574ybW8CTaSSfdZbREeqMmbJEdeYpRCF2laLcxlNbU5W/q+PXWLG
AwpJN8iztpf5SoSi1jAKEaCowCVBUtVK5gxqt1qU8qjzoed9as11O6K3/+fH55/JaoooanP5ko+E
3ecfwqYrRr4cn2p5VucD1ebpD6hVtRjzSIaLtouWvDo1tbcmcj5GRX8BZS/YrwILRjnGpbKKNUSY
o+atjXaJmm2rnWpxPua8r17k7P68/ccx3hilmwq9gsLF8+Z82B+/h0gINZI/vpvIUzrvw5UuQ9BW
Hflvz2wILEQr/Gr+dZD6aiGravmUPQi7pepQT969AUb5cK5k/llvlKXRZlmAp0XI5aAIRt3zVIQ8
1SPl56ftf//ZuTKqjsfZG3YhWesJrkhETM7ZuTpABx12j5oKFzD3pju1utoek4q50aRrK7GhLNyo
tfMileWe86aOBFZBZxqed6m1ChFaisDzhLLZP76gvv/v9vHGgK85//z5GD0IHoQAoaJrlnGZlCOL
tvqpYYy6H8CzHf83hfnfSWGauv2fVStv3tuleK8+/p7E/PWlX0lMz8FenHk+yUEbgcVAR6LyVxLT
C/5CMNKxAschiQih5XcO0wr+8tBfNjxczC03gAZxzmF6f+FsZhmogXm2p3u69T/KYUpmwd+YB/x9
Uqi67usBTcZ0pUrm35kHlT4Q0iSYbot1QBuMAi74XGp6ni6FqsttPZtwiwv4lriFoNc3T+hz5Z6P
Ewwz3cX9QAf/2q6oTMG12v8tG/xLKvX/VEN5X4OEkkqZXOWfJ+dZnq87JpfpQ9z458n1RZBgkOwu
oQaB18SOd2ONBnAilKCXnqmsXbYvi+0d7XI84vQGawH490mw9R96rX8/CfkU/jwJktDIxNkOCWPT
/CPH2zudPlKcnsOlZ9DXR1yiGjFR+5QkVC96EsxtS9SzQMn9/J7VWKc4o5VttK86eg7SawgRHONL
7RHNZb29BbKLZKZevBX9m60JmO8d56yRrDqRhv7DiTv/9dRhp5gB7Bbf5EkH5j/v3zCQRBoXrw8d
CymPYPg6eswtTAs3tQgR4GxGgdEv0ysvyfRdrEPQZsI4uutrykSHNFJxP80TYr/yXq/5qEuRC5y8
+gKhFTvMsTrbWVP5TCH+aTYTYAOBC4UueuUmWWFW9lfYxNPTJulDH4xTCO4Uk4Amp4o4MDEdKBiZ
jZ+GqS9RgjhGUKMt58Hc61a2bJY6A6pa5KDw8HGwIe1GtpEf3JU+O8mm/cKsH4IGAbO+wv6yyRLl
NygpgZUosYxV5jHjcuh8KnvtEo272CHwHsSXGO9lEkFiv0rX3qLE1MFEAA7heR9cOF4geFnw3Hyk
9Qvx5gnMgWan2XljiZYGVe1+ddAMRCqN9Bfy6Y68k/JolF+kFKCQ2gY9KNpjpjHxQgYJGQAbRAHW
v5AZgK0DaNwlnesznfoWoxsbJgm89CKCtDia8WcQ19kFkSNiW76THM1oeIsn+1sNxQNyGY0lwqpx
U6SVvtGwT0W9WLxNac29y688V/woKLFT4PexWdfgDSTOHV9H4p5c7rYxG2ij5YLPRlrheCzWQ5q9
QAbBlMKD+RmQhUBy9RqkIbpTq7hv3ASHGHBsGx93wyogwUDOINt2b0aHZ5B/hwfzhjnHcuwnZRjl
bx1hEE/1MGM7Yf50PU1mJOGjUMjZLhEet+ot1Zisacx5Op8/wusQ+85TY5PB9L3pa+dmb0hs3orK
x+Umf2t1VAsayyOTFDyRAkStHoVuZDdxSYKJusR6uPAjGyT6AK2jUdhl2EBY2dfZyd/UJ6X0oob0
e5gd+8vS8MwDuPPIuiGZmK8mqMphMyYjFFtXQ59v6p5tvZvwR7dfpHZ842JqNFZjmNsVNr85KYWG
e4fXC6cChswT8TUZo2fT9knGI2yG5xBpeT8oNnWbHnKM0VfTRBSkvysmJBdbj86jTTVUFJLmlvo7
WlyggSdsy3e9HTMDQrjWkpYRU00+fgQgoa4AR3N8gKvliz3N4zYOaKlZ6/Bijuk9slg5/mv250Qa
0G6nayubnqa1RDwArMEU8+hqEIUrdX5D0C21GvrvU7NNohlnvsS7qKYJizm3PVTWoG98OBBkfk1g
vT5eP9ENxR3usI+qn503+6GWDWP04n2A0szGi8txm7d1sQN19JqNy4QNkynlXse7FS/GTTdzPJ45
C6J9poeeZNTg+x5oy5308Mwcw7k0J+u7aZjoRcC9OMRl/dziD0/P8TNGNwEytjSInqaXanFIF2qO
sU1W5F71WuwzKVJYW7TeNEAzE+3C575ENiHF9mNPmiFsNWzMKQLzSH1AL6obr3UH3crShBtv47nT
T/V14MLwJBAEV1fvQErAOJWdXwPmBFSCSdnjBcrgj8GxeQNt/7ptxm0CB87ri4MTDC+DQc/mZyAB
1bMR8PQ3dVC8LfDtgBYcays7Np0pNmLgJZnSLCCdwB9IXPydDWHckCf+DpKt3ObFYu593p1hES1d
Na9zdgemH1WFnuHXznm11RMZejpmsiL7ddZ+OnPy2M70EQuex77NWc9FhrBS6Bti2BYxV1dF5JFN
qvNzwa/D3cWKLdolFc+IqeNnLVQzxQfF7bkp8ACRWECIon5ep+TDXnAVmvI3w2rEXv0hohTeaJKK
g2XuGxr7EUTqS+c3d1bG8KKaCWODuY+n+HE1O1QxVl4N8uwbI3jPpuSybuJvqomsE71ZocefXY1p
WsF0ipwz890R64P0MZk4Q09Ub6hs5ofJyD9NnQFIdAweQzbPG8NEQmo0iju4wfiKoJHRxbmEBnB/
LbfkfHd5HdxF+ThubcpuKGTtAjlWaOVCpsz8EVs6dJKUyYFs+8hP0xHYRc01cEN9nRn52pMFmOyv
XWGQL5qjC9UwUZOmpcX5J261+k5LoGlZc36o1+57T16QvKwsVwxfVCuyAroVKALvVpLfta2/96B9
4IXE42xkA+9y7EExBL1eTHT2h4aMpFujKDGsmKG2tO02oydDDuTNlJo+c5wf2tF9rXh0gUmnAq9E
9jnrrixdg4Ql+LWGdJH6TJS4ecbNjwpTjS0KUNmGVGh0OTV7v6QrXot0qwfcU42M47YcGwAj6Qva
l/hmSJ+LIQfxUr0JA4WLMVpwkoqeEArxkZ1BFLwW1sjYQJesO4yGQg4cwdgc+mLFmR6Y1y5rsp2h
rXeGXQmUVLMPO+KYUTTPHfc28i3EMwckdBtQKpse2aGaoc9F6RO/J2iiM1KtKcZfasQGE5DvKDH9
xGP9gJOW1MlNsy26GQc7cp5Hrh7l7vJNxQHaTLufdYZJnslmRY54n1fIr9QDEhATQcz8tUfCe5Nh
+omEVv6Zi+FV2N596WhSJux6qWHaGPQua5Z/VvOTWdfIejTRmzbTuNBUl6Hz9Yhl5Z6hFmiVeyyx
lka4nY7MXMuLCn5uQtSyk/fM0uP3EZkSdSGa2OfoZFBVYxRadQLppvV/kOWSKi2/XgvuaWqaR1K3
kvbKzT2FIEZKbaYpcayhHxMdzaKH6LoIN9h72Z2wMG8yrUOS8JojCPcFqdmXwEWLyQagaN9a0AlT
QZHd1oFcebNDdB80oe0mu67rffKmNKQh0vaYZmwj7IFa63ZptA8mJfBgCl6VAXj2sfDNK2FTPMV5
6WtcIAUiZLdqJAyx8DdhitTiLYjp7RqLL5q3wKBBTSYr/Rn3oht00rglqsa1gSwOlHqkeIivLIdT
yObLhLT8Vr2yJrYucYZEMphwsddifsz2lo/Yl7R/m44U4TBYOtiVQBXWfgYSZ5gPc5hLMcyRes3W
3+oryF7TQJ0ptrWXeio+PZ+hFUu2aVenWkmw8cl84+AIRIxahuClMr/1begtaA7qXgyTFCsuIuXl
uMo4fra7Q9kXT0IrVmBQXGRVx2EyLBedSa+sOZ6LWmV96Bc7DEruJ4Jbsp4GXSHL47vaxdDaLGkw
VVf+6Ibh0WxWgrSU19zyuK+Z81Uj3Bit9dYccCuiH8oy4yr1pTn5DPVqmF7w2oUvPX5GUn16taHm
WfNwxSuI7arZ3/UEepuoSD59+ffLkdx97m1cfZr2hVveD23xhjXVvdC+F3PaQNAN7upMjaMkXuNE
Dz2fJuLi+jMU/q6qGYe0lpJllmhAPXQTf3D7akm9rW7P6OkbtFUAf/qmqwkRKUOq5heMNkrp2q6s
RxQUm/dyjeFD+zee7FRVPFfPGOvIMCg1Xwt8Q7eqM84M/0nFIKoTzzoGVyPTHyKr52u5QdyTt2+o
LpJEKj6HoXsOQJIAiecVsSr/SZTp/Vx1bxkZZ9c8jt58OyfPFgiHeCXMCGJG51KvUjQ48x8q9kV+
xdxHGmM4tgPwIHEusyHs0h+AOEuLT13Q7mXAXXT5a8D0ZmOMhJDwBS/TIf1MjfwtkbbVi1s+NIAY
JxiSNUJbS3sPyYTy4sL45zPTzjIEfCiE2KSg87dVdv9rnoeor1ZbxiOiDb+lJGW8RiMdbNuOEBed
N0hNgPEW90sR5JBIuNdjWrx5nT1t3HZrwYq0OzB2k/80pAHWYxZ9ZO9e9YvzpkbHVWPiarrDLcDX
y4YQnAlF2uOxdW/bxVsqhb6wBvsgQCFzT2suSryzYi5ZXvs8JddBPN6PMm4ISpv4s+OlqrNPokSm
IYx7jo3F9sIFYUPAMXl9TeaDIKC5blEOQ25GJ+nrvJvVzyGlk1hr96oqzHvAR1r+U7V9z50oTUQp
uXB5RJHubGJldKuIYqqh+1I27Y2HNgLeaitBS/pNxgvQY55AzmbcDeJhC530Ut4bUI03KQ5FsFDH
73X/ljcMmOoxr8lDPqBZHGBPcWid5D42fHgMxfUE+WeH0uyb2XGuLVYRqSU87HOC+iC6H4gmIABp
0Flnn3KKtCOnQof2ZVrp7VQ7luNwY9uhvnBaJbqPZV7ej5N/TZkIWcqU4JAQCYWvn4Sab7brDodu
tA4UyD97a4w247jsl1bOcycU79J4hDkp5Y20+ZFyuX0x9ddCL9MbIXLY9TwIijGHxl21UNOaVyt1
nnvdfwe1cesV9X1BdY6OtaN04RYfleONx4yWe7jLdbqYZnxKV4TR82Qaj/aFJid/upylpLU0nJ2Q
wN2ZDiWnFXM/08MECtqsG1B3U0GlzAEYHdP12pmp/RjxadJZIywALIAwj4DQEOlL7kTfPNTnB0ug
0K0RWphu9OwyQG4CT5uZfzFI4hdL+atOjw3KczVOpUeRGtcoFg47iIQ44hoahO3YolodfCJJvqDU
UOyyHDkAzJBq7L+jkbdmiP8vYWe23DiyXdEfMiIwD6+cKVISJVHjC6IklTCPCSABfL1Xou51291h
+6GrJRaLBEEg85x99hDuxkFP8NwqsULIzpFPJSbm/GhGUjlT4ekWEiTM/HKcODPTL5gEPiVFeEUK
e2wGlUvp1sHKL7qnxQp5kUd1npK4jHmF0R1G8yudICJ+V3KPFAdQPociaVhQDuSlzONK3w6Fb+zg
mN79pcpafvpv0iyp/JnqqMLFQoHKuozWduE5+MWX8c5uhufFgHk5iNCkWDkskr3lQQa8ZCZjTLtd
hFv5kEBzj9ydrlyqBgoxhBmEXUcWmbHZQvZbVGjLH7phbpPcjw9/PfTnKf6C45tqlL78lbbMGnQz
oQNGGg49mBJwGUf81x9/Pfmvv1jEjos78PLY8uvy01+PBX84g+pllgf/es5fT/zbY3971aQoQapA
av718aBRMfMYHOUs8Nf7LIcnPC/cdF3G6FdNL5Y/Qj3H22qqQA21VpyWF8+6wC7++0kJvisIc0er
aqYbQ69WseVqGeHghZ1ujRbvlHWrxEfWIENxWhSYy++R5z70td/sQiU1CUJh7iWEoqYr8RaLP/rO
Y/qhaA1hH2FfKXA1JIndvek9G4IIeVQuTDFo4MuDyx9Nk6PYwHeI1BNLuwEFgz4SZvNWiBH3oRxn
q+UnllOICLUOERqzBMcQl66GhYZ1unmjtbV5EwPI3ODV9WBOwbCDpWVuRdt8ZZS+dUjDcYwGYnkg
oa8Lr9i6RsG0PiccTOrpnvu2xP6BVqTAmgSKQ3mogoGYMxwO3DLL1gmp7/AkbTX2D777aZtO1k3b
Ts0mwtZqHYXD2jBrrO1we9zaaaJSVV7KY+DMDPn1MMOZdyAnFr88M8Q9gKmy3cV3pIoAppQaxprC
vOFeJRYpSyggBF3n4FzTbHioh8pDa1neaX6OIUEb3IUooL3kmXngDTxKwplDCBkk3eDLYszhwfI1
ogPj28yV50RgWpB77hcZghdShLDlY8IKO2ampcmBO9Ewr3tn9hV94H7UMQ7so8us1YJ48v4w9+ZT
72fZSaJBZaPzy51l+b/Nyf7yS89eaw15OoMsvgPR43PYdF9NsR+wLN+ODfEqmlPvq6S74H92J2q4
e1UxnqMYQgy0Ip7iyE3d2/6RMcFtiVHaICqaUksSadF/58Y0PAohrK1lh9oasfa2iTlklwvCz71D
FRo5iX+SiOUUSy+Shu/HwmtYqqkAp8g7FLhbrbrayA5FGuwJly9XDib0YDvEN5ht/DgWrkvRktkn
3Wn91ZQXWMXafU8QOCmqxEU5XWZSC0xvZjywQQ9WzZyAuGhf1Os5sFJM7TBGGYvpbig04+Clk9jI
xtjBe2Lc3hH7qGwX4CNtbQGPKGC8Xw3WdCQ5YSMwQdBBb6EeDR8GgbggMAOZpU9mAgwtqY9NORjg
tvJcd5a/7Wqf9KayOdRE5awKQszXddh9cwT0K0YY7DOrPjlZRIq2MgtJQkxxZEze67S3dfw2YY5v
ImxnOIyUxNLsOEdJd00Ds7rLZu8MWa8MGTyWWfULPI5AdRXmqHfOMWi8jTV0WJiK+ovW8EACxIfN
1rgnUetaNlIn3gkDwxAixpC2vFWTbIFT4UdGxinWff9uALvmAkIy3CJQaZpkZ+rYVrszhJfK3jkC
Ak7vGB++kzPijux7XYa7Umh4BglkKp0lX1wM74ARnt3Q3/cWi4UbN5fKDQgD8q5hCCTSqpxWI7kX
mpyumtA/aVyBVNz01GvVqxH3uMJ6/aUWI1iWInqSnYE94uAf8aL9zGV6MCQ2SfNk4X/TuHce9tLQ
nCB+dC1Z0dF4pFP5BBr6jOf0djCsk5bjo5ZgG3Jnx2lPUjRzEkOSsBPVe1+EZy2vWGeScYXhw4Mo
MniPcPSEiLhsiW5wjbtyjPCucYGrIlfOOPVItuZhOLSN9zqRW3RvEjmj0LnSncUR49zfRQANU/W8
CFLOWQmKUGAXHAYJXk1QsTckDl5aq24PTW+hGIqvXV3cBumYYm2nsMfAuJfDcDspw8KZhdtKiLwF
+OZGzUMIUv7RF5Cq0Zxi5w1HiCjRtRhsZW8tjrEjSLjU9XOZp/GtKadjOmrJsSuyi+yymrXT6LeV
G7enB6w4nSctoTtL3QEz9PCid9gTE9WQb7vJfcG1+nks135I91KJYav19RoBywsZcBcquU0wuBBM
8SmFqr6fE/ErJGKySK9NZe9Z6q6JlOsB89uE4CuP4d7ac8xXSH/ruEEh6Fo3wUDOhzmurQHmCekr
0J+jbBNZyNqw0a0ZBYUTBilIrxgVpCE9YsGsL07MtVkPV9tHaWp6F8LtxBoCGwHsI8mu8ReW29sk
rO4m0tv8foLysoLAV6wbI99kBln1fr6XkDh0u/9K4xFsooHx2xXBGYHqp62wDA2EEWidSYm26bIt
U7K7WZi3dVVfO9cgBdK8Z7blrkR3DIfiM2BC6KhL2ojS3XnAe5GMHsLpRIjFZsguXZy7umK3fDdC
eO2edknq9t63rdu4ya6TxrIRVKSToowdzM8YkyBo8O2h1I0XGZkPHjkOUcdXb0UTsJbTrGxEC4iY
krtRNKcsJa+u7g/2gG8I57wgHSCZzTeYkBcjj85mIu9NF/zAwTJ9M1cmmuBuk+TFg6fn5zaiVuvY
YtN1lGaw7AxSLtCTIyPD9kPk3qNFz7UauC/zGZJ5PG7Ttn2Ben4qwCNK235RX416qcSTh4aVzQcZ
M9vb1H+zYZjQsderpB3eMSz/wm/rKjaEcqiwbu855+vox/p94h6SpEz5xrMTxp+OcA+BH23C3GHi
FScoRbxjNJM6oxU3AV42RpabYC6QuRxsv22C2IDA+7E7auMHPj947AKd5n6zzeJoY4/RL/CUx+lx
inJ6Rh32FoinDYWUKJ5oH8/BI1m+pBlppHjneUOrepqJmt9ITjyGVy+oFB6EX/wq5+imqy4+oE4u
2qOTNh9a2mOgFWu/BCtZl4IsEQyBjMTAiJHJ/a2lOfv2thvNs9QgG7cpUVhGkz2OzvQbTOyVUmXT
1PVXS3JBymVYsl2hzPeP8ISzrV2cSLg4jISu6IE4zXMDt9XAlyrI/IcJgAOBP+EPnTygXbG2BMU0
GOF5F3tCVwg3HkZfXZxDD4aJbjsnF3htkXRzM0tcKFOfmKv8jro62kwQ7yG1hR/kCv2uR7F2O6Lg
WiNyN4RWNIXmnMZJP6R1yWpQdmrKVG86f/wUWfPpCnb90uYi1DNGrA6gMmlPUMQwTVhBKcUM3juP
Qv7Eg3LdxzlHOGa4CkuUdpkTvUuNa03OJHnHlAcQxLdSw2qr8J15o/ddu+6xB17xdWCOnj5bE/1R
U8A+Hm3ai7jEpXukpSpagnml5ZGEB3Kcao8g3A+uZqGfgInnuCMYrUlWlj3JGyM1HieKJIW8ZBv4
DwDKtIMxJPapl4dU05HVZvae1e/LMMIXJ9KSfVcP731pEUJZ4L7XjigkGaDGI19pcqmq+R3TTwmN
kz29noazLQvEi+zYto25VvU6mFwjMi1e+wDgNLNcZ1cmuEm7wG1srrcmmtANuVvvUxzvepJ28PdF
wzJDfFiXifYMs5tzkjfP2jDdugnZcpiTeaY3ovsn56mTPclIzl6SzFRM5JCF4CaejlRRkoDOtAw1
zTz8BAG4CtElEgtjP742TnCRhf9MKrBrZZ/2TH1Nred6oFJTQS+cFclDOjZ7GdoH26zfh/7e6NaO
b3w2M5NX/pvgRVCvr3vs1rNWEkE/POlM31d+LXcGYfbMeEHFGiUycQjbQjWkS5Sj/DOfvdv8198l
Km6G8r7NgdFT5k5+sSYoj6wQSgleXr1aAskRgdB+iH+1AwZe//qnZlyzGkEWUU8JmF2NSLx5u8oJ
DuoletIDsjBcT16/nXg5Knn1q2mVGyt5nueLet2oQUXA/9WTQ96jj32CR42MlZCjGq3yZSazMMmu
8JpbnOdqsLOAbHWDDQnjrU3Nz8hJlQkXbtz8Hf8RwIiVQrK3agwE1OMUqUbTb9sUwEL/JO640laW
FS//rxnv0lVAx9m3KsReI/ebf6+eUhveTv2sbseA10nL4LYdxMGqdrY4mfY96xChIszvO/1HvXnZ
TRkjSmDeRD7UKVZV1rDr+BdGegr4dSgCIBwC5sc92v+VeoZ6vzqub+IKiz7ewxGo77BO+7AIsFJv
XuMXuHwABteENRyZJY9NuVEvp45Lva2mPk5Z/PnsvEbj7CO6LfWvY1+/b5lkG3gZqlPTynCtTo/6
eOoU/vujBhyVOVLNgZs1SMhc3IgTBmvViMdDPuyalKuNxwQTsMkrNupn9RzULyAnnzpti12BZvBU
kf15Oir0vZ6E65CXy4Jw5WMNb4BjgVBgSEA6E8A+f10JUrN5St3hXd3Toej4mRr5l3opHU5+YXA0
gO5T235KnNjUS6rnBNVdPt+rZ6hjKqvf8d2/DyriQXXA6DSO6q14i1uJLTvu/NtUGMvbqZdzJWr3
6s4isYoW5TGYDzLG2Jy0OreszkX7htkpPhNleRlNgMU2mm86i6lemaarEsuHzaCyGSIr+fEoti3u
qlRqkPeJBNjHka6x3U+XZYBfd+kP2+1VG7lcCwdf97i4RqkZnHRUbz0TcxMtAj5yOtcSWDTxFSNL
eHebhuG4h47wUwfiMI5Ms+dKT3YlbGRXOs3BwReez3puol8pgB6bjflAt/BZDKiiTYjnCw3CbrhQ
h+KOTRKwTA1F7OaKTGZkDOGJTSumikZelMdyPsRmER+tqHxCf3YNZx+2TmfQN0kJ3JCTODs8qP8K
sg63taKJKSqYgDRkpmLeDajfcDaf2UTI54t/dNz5d4n3pQUdCnxnekWvRqiOA0StJyDfMxWbY0E3
sFrvGaXCu1V6CB2bdp3TMEhUFUP9MTndUxZRD80OILtrMm2yJvYMe6CN04/eWDrHSW1YbWqoFQXQ
2K2pPXGyuS5wN2oCnlkl3kbbtEVx1tS80lATGAA7dPYIP83EOkyanRywsY+RLrD6WYDCUzFduh77
rzQnqDmnsHXVyEzHGRaqffZltwlJShHdoyk5/vJ35VcMa638Hf7EVtfwqsZJGAC3NQ56wQDJTPSM
aOht09WvZW2USIezlKDAZNVa9m42GLR0fl+t7V5/qnMwbYZpH2GFEceMP/pKDSmqCEVjY9HrLMNJ
amf0jWAHcPJzXKwpwLvQwtMagVKQsw0HgCqTnPaWW5U7cxxOeo3xGR6tJ8RxiGzJV8bYgWGmY1bn
BcLPj0XFYS7Mqwqq2ErH4zTnviZKB6Q0BMs21BhaGvDe8uopCilSlwvd9+Jx05futjWwE7DHsMfC
AY2CNxCqIxj6lUUtqLCYO/fqkifelyxZ6aRYRZzdybGOk8a3SmjJmugGNQ/xD6UzyVuPaomxCkks
3k1QaS9zOH4lPtYySZDulrduRvgXbqYl29HE63Owo/KoU187ZUPuuw2JZLSqu29aQdVXevAYuVmh
uSk6WFni/p/IjYj8U5FwXUjdfclHHyNZCXDa586ObCIbmsB9WFXTPpn4l17qrB0Se5Ug8mopZoZk
jU6TXTcSBqqYDHvMLa4FeYKbWHraysTAGcuJfCMHbAr5bpNXJ6x80l2CJ3dsZ7jQcbmX4xcVZ7Wd
0sncw2k4dQId1mi+6QbDiVjmZ/pAh/jVOdv1srxYcfXFvDtewbwJtjE2RH3YXIjHPRtu+uPnt0FA
adTk+N9PGqizuhfCnmtbK8ZnuC4ockmpZPjgrsyBJsLQu3NgHI0InHCMYW8VpbNyFaXvzzhVDRQX
llRRcTwUeaTPJh+utG4N6n0vhyLSScqjDidEKGTHAtgmRk2yytT02HYlo66BQi9PbnqCGNS4aBka
tDlzOcqPj4yCaR0qVoP6Tberi0NIRgGDkGEPgxtu4L4277reenFSGriSIGpGjtlQnQe32bId7HQk
viB/fbZDT36eq75cdQQChpdR7wFw/WEzz/DiSouqTL2JZBKNH8prXlcfIneeshgekGJ5sXVQPTIs
mztswxJu4MLlMsv9fBcW+m81P1uIOfPAOsybnhwL3gRY8W00hcxp6dHsONv4yZneAxRJ9bljBP5m
Df6pSbMP0yguVs21gGHduyZjpGkMtc0+9XYI9Lifx23c9frGCdnwuznoz6KjA9XH1zgS77GCgZwB
Jk9CkiKp0HBkIKFcjRmMqOQTEjA00pNYBCDEEVt2BLESg5dvCGJ4uKRGicNWsNcilxuhhxPhtvIg
+7wgiDgPzoXm72rHPNvZ8Dgz+gY65AIhuJZhkfqS7JCYJaNot1VTia1fWVjjBMq9YNokFRIX14Dp
UaVOfgyIKLEq5yN1za+6F596ygzZmqkBSiw8koGvILDpL7Auxs13GTM2+FrFodlCqhskedDUv1HW
kjbmK56WGjP1Ld2D3fs7j5lUwXCujcRLNgb71OHMtR4zba/7KVOC6hbylBS/yvpHkw9JdcTb6JTl
iherRn554t7OJla7itYpFNMzi71NlxAwgKwXQo1oIY1E5Yea2OE0DwOH4Q0J48mPGgq6fv0iTKmC
zwBr6DeGiasXIDhZJ7X7wHXzWLbIrzWbwlXNznpYInUVvLVyfpMjC1CVMvtsgphF2MDqYMjTP1z+
/5UXbEE4/xuh2XDxqDahVmNdAe/8f7KCW4RzFRxYfDZrOBRTvwxFmfz6Prmb7KBPM+TQQyGAEW1S
hdM5WC/chbTnJJVY6i/UQL1j4RvZ2BVXqcGtaFO11UVTI3wvoiwKA++4/OaEqMdLOHCcE8ynIldJ
GYnUs+hwsGtI857+bWAcSXQE3AdUtjSgjzOuyP8PIdr5J538z8e2PAxfPS9QJ+br12NSRop8/h/Q
uCpU9k13oE075Cwc42zcBh7kUY2teTW3GI7/VBOR5KbhOKvGN8gaxwl2lVYpNwSdHKwAypUK/t2k
aD4xTIAtk6UfipBfGA5TgM3Bp9+o/HGf9HDO3rKLArDhXKOdhpxtzYyLp6ENuRGgIBO89KPKplhd
p6hQWBMsvo8/XHtFcChLZSbUTBeqrHfZsmKrFY7kElqieDj6epMcsvhU/26S+b7Vcvv/OWkWHiv/
uFr4oKZFvEfAcPdvJ833/MwbNGyUtcSCAFeH15kZpadKomWWO7ZPxGnAclCsn4UewdTlWNnAcWpr
oWE5e1WAmNPRnodSu4sac7eQY2ZJ6UWqEdunO1W0cfkp68h7H1wuoViPH4BJ3/+w2WzreTCZ4860
SIrcEMnkMGftQzeMbKrxsa12UQwore7A/1uC4P3zmrEcFg1UGD5Mxn9IEBB9Z2aQROKg68LcIc/U
Qj9aezHbREHyGcSMBOY2a4VuouIUfnJaSHqaxVeZFIoErtjkeBfcO/V8togTY/E7zIQgJ8VwFDUU
y6VgGJvpYYRpUKlNJbKLj8nnzJRBcC0xRieDFLgFDgTrj3YKsTaLYgSZC3UIyS6UOdqKvEb+VhDt
LD3kSJEPkyodYXjgNODp2PLP08JDSqWNkF3UR9fHJsxVe5uNi/HeSexjpYhYfjTUayNnDGQBHyW0
4PuAOEcwWT2EexRNzxnUhNkThLio3ZVxVU1BnjXwyfnGzTRAO1oBgNnHBibWHzel/3X5wvHznwuY
Z5mIVizdD7BV1f8mC3F6zarzCQ18iufKZqBY3aNzHTemDWenlJiUuxYKco+ttEF87jYmMS3xD3ty
3UNsNpHJTuriw/EVqnBTnuKguPWdyCV4iX+kJeUrplKAC8yv/ixKwjjabr/C2iTdYjz9S5fzt5dE
H3DPdlIkVzPIf/yMhaPQngA+2FBbkxkKrLKsdfW1qLzb1O4/5gLT4AlPF+RC743icdoh2JA2xMk2
ntBhe9ozxmEzZiC9vA+8cdvN3UlrOp14TZOYidI5lYZ0Tg501yyzChTkITHndn8eivEmDAZ8AZzS
OIbS3CRFcy/A6g7WmGcUXsIIKWJ02ORwZze1BG7M9WLL0oZ4o/pQHHyvcQE7WfAUM2yhs1kdDHTH
+laE2DanRlJFmtvmP3kQ7TqftcmxqQIXJtXy9yaFHGYZD/oQ/ZQFIRSptSpN8b0UlFFRX1yNCWZb
9tFq0Vko4haa4+sctmfVF0d18ual7TGowmdWyg/VmqpgvfWksKE4795k4LyFer3JnB5K76DShYJ2
Dwx5bmYqrkCjRpirYRXN1bsiBlHxr20tpkxzsh97GB+aojiZeuzSJMKhTyyq8Dn4nsroJWrzw8JU
7eJfVdR/aqZ6rZgeIrDXXokkAvfakXZT2w4ZV8ocM7Ejk4mIQDrRpCnPretdMw0Gr2J1qYpT5MJU
ZJB8Dan87Ofx0Y8w2NX/8Nt61XeUAzedXvT0kW1zSOCQ+oAIHvaHSEaqDztm7JSpYPaSwzVFMe+Y
PcG9t+trb8DnbwRJoqoVppLdCoiRO9FbD35YvYVqFfJm3lzvmpekMd+WGzxuEUU75fgQpwMMgDpC
ANOYlzod8Stt6fEFwEPERC/x21eUmRe82VhsVCarI9O9Q0/uay2lXMGSbwS0RYanP45N9Vij1p6U
bqJjlNzRHgeCzV8Pc7lJ7PCqAZ4TpGqsWwvHiKXt7jSAk8EACpgp7w1FfyQPE0v08Rgn8twT6dse
NW25bOP4ZBgtuwczo9zyT7ULwz/trOTUcpLtmQTNqCzfZDEj2EfIlkkG10zGn/usMk499DSH9BQp
s+SSmvI4Tb48VGYA0OMVLt7NQ7jDVgzIoieQphzYTwj73NtzfMFuIT1qmZtv6lBnAOjLM5Zan042
mU/ZDJacDeSjoAWbEbF03rMfNyxHrcpE7kCcEvieOn6ArVd3wFslgGyX2LsyFhjcmNawpUP3NxnC
ir7P926nIUx3+2JTBaNCSTs6VZvBXaeIPZA0y4OH2/pCDOqQ9ZBInPJNbEcnDklh82+srG52mVbe
zDO+Nu2oWzjWz6SY6OM+HjC4xjf/WHSTeTMH821c2tkWCcxF642al6tnVMnZfrZnHULXWz01DZt3
E+2kI35Gk0cdDYyhMg3rBkqadeN54l8/MTY0MlyZNFN/mA1iWKGvHWrdMjexa13doJpvgu5FNokL
vgQVRU4NaWXLjzii5H2X7Ks4I7YYnvHJ9NoTlAdscsJZOyVe6t2088/yi1CPLD+hqGMI2trQbIlR
2LKPOxAA/dsZ8vrBtr3gFPZzuvdL6zVpguw8RiPpwHOxwSbHYTQ16adIVLc9/Q/G6zNGl156yNPc
QDnSQzfPm+KUa6W2roakXgMjOqd4MC+Q6PBMUEe5HIXlCT6GJX6qEA5LiOcx5AfSlqSP6SPpDywZ
0nL2hT/szWiKj26Ou1HXZHiLpQFeHrydXiWnUte7A+ks3FQMD7eWAY9XwBA8+cVL00OvM1GZZ17r
nrASjbAdqODTjVirIzZ7sCOMDzEIwFENSCWj7mTQMr4Eqb6bk2kzmua3JdNsm/Zme7Kbrj2NsfHV
QE7fFWPVn+J67Mk1LaJdRRpsNpIL4dklwxxQwpM0bUKmIsaGrMVPYeS/ZMmQILIjKZKWcyZGbY1R
JTF7Fqkh04PTTXel4HaJA+NiarQWICbwBzWRHsanqMRJy8eFjAPo56gEGAqNPSSnYS+M/Cbqp26v
Fy5dcqOi/hzlHN2HeJ/ODFHW6WRcSmXrBME+PaZVCPcY5QIYobKZpi3MEJnc+KzUbDypt1leI4LK
e5DIMtamCg/Kk5h0UTUnVRoVmjEU8ZRmpTBuFgZwJlCiYP4BM0sr162IgNW9+LBIuLDcAQHOhp/I
ha8DYe28rFpYhsoN9OrvHGMTTEiel+qiGMjqZU62lybjvKgTb0ME29Fn3AeTO//wybTLMITb6ErP
4FQA7amN4Vu4XajR+Tgm+xhB1eSgVm+zzymKTgs9u1RZ4Tjt04MB4lcmojXpanfwo3bLUS6EaQUR
zWFxwWsVUuONERsEBBIkzVBlPfcB4y9xXeqkVkV4yqjYxyl0qzwM8NDt/1TzBoD32ilnYnKzPxxy
xC+w+lvWfj5FCkrxOIegv4XIPqSiBuvQzinT2+vcFB+KD6vY564FAx1hE6PEcSOQBCSIIMNqJsgc
1FxG04Zdn1La5ZVqCTWnys+CUB+QDqQ4GXO4usGhNL9JwRVXfc/7dFCfMwz7Vlrf0FrxyCKSmaNa
X30s3H5suLrEU/kAYARFJvdGL68zNkPHsiB+KrHi2zaX1U4Xu0WztRCExxYZQavTi2INBo2sQVkG
kfLHqiM4JQKcs7Dob5tx9leJW9wYHcrXtFIa1MA8jFpz1+rBNXJmZpXmhe4WbYgrrw7M3SJPfuYm
515lBNVr12wEcXBdtAPt9DH4MFQ6He/kqbk0nn0oJxehiXNYGmhPsY174d3DlriXhbB2g4DF1Xkt
2QwKTVN6wEA7tmF70XPwGxzqkERgmtiT1Itd8ZxbT7kCNGulrsGHPFjpTYDvVU/RYp0dE94Unf4g
UL7w/0SCVU5eGeJmOK5Tvcl2TQiKZo43VmhlDGRQUUXh7yGW1MXqiphjCyySMhJfxPqOIlquFrBl
DOlPiJx99YJunybtG9K0Y8R8BV1xJjcYC6Ik4qDFseihq9gj1VMZURe5CAasfia4pSg+hKbtRK69
Lm8QOSGEHtYHqxy7VeqIqxLt2KwPrLbNq6o9F/wAU5dN1zjRRtXnommfMkbXiGSofQtAmzSlrY+1
6pzgz0RmmveYT9Zdo3W3iQcLOmxhOos2uOpRAqmW+a0bcOoCnRDcJL0jH9CHIA8u2TtXiSHjOhpf
dQNMx/Q4HZ3k64mcxISHwBMN0Gdy+7xvwC34/FKJwIpKfUPub38IKpzjkuDcKSlqoqRIoW5xaDZz
uqVFJGMaknF86w/RtxbdEqm6Aq1+1q3wp9bmDN5ktsfTDt9ID1tDJJgXWXKs4URYrx973doeqvuc
eSurD1KXMd8mWvRJ9BByXqpUNuytO3kfs2w+DtUUvOtF8WOYiAXUfdsZ8YPrEzDU1b+zMMNiBgCk
APlF16sfs6n9HkBOLXWMI/Vv7fXpJg3mjkMMYA6VdB/FXOGL2NbHwjKhi7m2TqNxkBq3ThDazkbT
5CYeLMSN+H/tnRi2rjWmPwsi4sN0iLRQrD2AwI3N0H15WIunFWmrTwSz/fLH4A4MaqvqpXggVm3w
Q8W14gwotV8VfZSOjUKSAA9AvVOmGvZFDyMivmhZpR/BmP3yo5j4J7cBja5RUvclsciYjI7Gborp
5CGJwy8U6CYmpqGWpKi29nXV0+AozZ3QoDQOjbdTohXVj6uWhKhTlMZKVCqzmDzk4maqJloFpa9P
rV9JNiEYVAqPpT+qY3btKMYcucIhxhuC6yKcWhQYhrqomkl7Lk2oScipFwBuwa1NVTUTCI2lgER9
g6ECvNIIyS+FX6FwZlsSBWNxo2YAkYd+JGt1zOI/A4BFn6Ojc1yFsL+IZIBKq7oOmzzBROykfmwx
YsRpq7oMhmajfX5wg7t+7vZFhX2aAffkmAgDMpbrM8VJ8ptkiku2lufeVjF7zim1o6Nhm87aEl6+
S12SBmyI/4h0tbthdh+7ugyJiAGL1DrsEoX1NalVNqMHlV1L7GUL8Zx+DT2ZW3MTEX5F+F4MpRV3
XW+LZafZ8S0uilg9mdiJymCLnHbMsfozShr9QtLtLYdgp6y4Mmze7VhHn87NrY32vRhLdldWpLSg
WWxw0eZEscYJigOygLdNOF2MyYCAgeqin4PyaNW6h80WQiLEGjeLQFRGmHn3tEbdBqmnVt4vA86l
yTUHdHuWd+41zA2x+lu1RfVuddouquY7IblRF9Vt6DGvdJoRR+3PPhivgSbGTWcjUEvGkoxyXaJb
dL8J67R2XeGd6xIC7eQB5Nc4yh+r8NOuYrAH3UTpGx4Wm46p16Zb037JcRLEEn9AWKIQHyey0fwJ
vzyDTd94AdqDkSW0neRPlWnwP72Mm45grTy/pAksIZ+qqVISw0WzvChP4rk5sqJdA7t5X0ZuE7Fl
G7+b3ufAOKf6/DAU+MNChQcYCzLFUig3TZC+L7AVSlH21bj/JFvwfoS3LSvv2jXji52XWL25VxkO
t23l7H3Vv/ZAFbDG0GwpX4cwIkeuUCovNW52G8SyHPzST2o6fg1Sw+AtrjIgn6SCcN6sUBwEf3a+
tG4vomd6zDRzpxSIy92VWdPObsTJL02oS9mzHfFRqrQ5Bj0curBb5aq8w4rX3C63XKEmMstQQw2K
+uHTc40KBFxvcAJ7yW16946Ly0oviaN/lz33pabFO9JZWccL3A4Ucux7cF31ANqH2pL9LPrU0gqq
Mmf5z0jaUG6w3tpVmqh+1s6h5jwtk97lO4Rqwaw+BXRuGea3dXvsPWYTwrsyaGJnUTVSpfIyeh+5
HPzr4zjiF6eG8SRX/B7s4a0L5QNwGAOHLEo38SFxuT1qAIzlatDapN4u98WCIWgMWBj58ILgk/tJ
9x5VzQxpM9ssk4tlgNU5v4ilfFq0RAHS5pUGqdGZU7EZ/WgCSJxf4lGD0hDGu5J6GOyRY8V9HyF8
7qwZNfLyGRBUk+Noocch6gFODkAiNgYKzhhxnlcXZN3TO6taurfwU6AHPWpteSHLl3uEhdfIWXwF
NVMSaTAeYHtTCI0HS+14PpRPpNz5RdVjVjVuCqxrlF4QbwiFfalKy6D0XM5yGtuvkrrTHwF8FomX
8ezNmPBFmc5cUmjsYtgSU+0YYX+abAIwmPVhrnfBluSuHvC3V6/lqKnuXDNJTdvmSuP/U2pIosmQ
vvH55teLsLhQ6zirPrDdPhfJfsGARlgnC948RgaEU2YSauoC/8xd61R7THDrXYr2sJHdvFMjTKhm
zLx8vpaivSBvfhM0t3MTPCN9YHABlgGj3rzN8vhtuYcaw5A7b2wRrHjVNqqmrd+hMFEeNUoS544E
bOZ+dFmEtL4S4Cs1r6d954AUK2kGe7QllBnqzvSH/APgSJ/pg5eVomegbUx4g1IojampTsbLMuKY
C0wJavcJx7+eyDoyIUebvSf07tDlfJS01KsA6AJ/BsZLZf5jef/J3pk0x61s2/mvODzHM5DoI2wP
ClWonj0pkhMEJUro+x6/3l9CJ+Lp8r44x557cuLqiixVoYDMnXuv9a3iPc5JHHdn7Jahts6/Dduv
dbTHq39ScdhURcXOmbcEAUmYQG6nhV9NexIPctIUNuvNOsfU9p3sTsmyhRlZvJ3bzl9dhbKeiyUK
Qc+xv0oH4iobMSXa0khoGdcMtZFP4dZUDrpdehauoF0RB7SNE+5a+WAx9jmZk3EvQuZlqjKPvoHZ
eayMgx6Wv1bBABJ7ZqZFtx31sNu+N40CBp6DWrz0FCih9Y4X5iAvGSvdq+rOZIVlmEu5O402v4ts
qmM5/JarXkJYJmr/gsNRqG/GKfuUPcixp4ZcHdzsHy8hLB1IDtzXToo1WMXrI+v0itZvj090IeRi
tJzYWz9CBCzQc4tlU5eRhS78cZ1gFPLenJzgaeVayFw99kjUv114KGECpJXae6kp3gmYYijOcxWX
9NOdcHmYFAZnteByr8AgjiGVwK8atoqFGBhPi4HbnCNEvQm1+mHOrJoTL4e/nq/FrfDH9uZmUDAS
c1usxQpOqLuicPDRRr/kFZX/WqQ3nMiko6MV6u+edG6ILdMzElHN9FLQQV7MIvPXNr/KwVTbFk3+
2WfxVVZOS0qJRm3rZ0mMq7jg3mGs8gKueKcHeERzbRw3YvlGUAlAFBodliwkTGFo8DuW87pmtNKX
niQImlL8kyCm9XPQTD5t8R1vl4Mew/Tftngqm6m3OTo79HI1CEuNRZu0nJbZo9pIsVRw2g3zrSRf
0CZivCMdDnnT/VQZeChgTDxB1mST/0I6SnM3sI+95tJP4QRmSMOt2Q1btGSQQkF7ocYYflhJspe3
+7ompknMP9cn/joPAalInKjNSIkSbC0z1chBym/+cEosEH1+SYwo8hynCE7MNL2xVmBj0gNfkQVO
bPqco25WVIEmTfHRTJe3NDFL5dSQ6/MT6TYGDtq8mzzL9V2zhBdZexk289AqXG4mIm28Nm5Q8dnP
hKJCcnae12bC2sdQ2jlECSQeVzhGk82obdMWtSd+oCFlGXXciDO0bp+irLzXI+6chc3GEk7ot08L
4MttCoXQz50eu8av2QCAlCpYT2vTfIyYgMNDXCDmcw8UBRu76g6aX6aHXmJecru8KmQWY5SZP5zx
5+pSD+oUeYnLNe/p1TgcUs0qvkQ4dR1nYCtY8HW5o6g9KQzoOBHRhq+8bOAhKgPakBGrsx7UbNdx
x1DhFGk9c7RiK6fvqk33cZBb3Vi9dCzJsrOSl/RjtOpQczKyXUR/iId/rQfobmkfdb1/GUCle4Lv
J00z4KS4hrH9d68KU9ux1wkUIOiTjuWmHTlg2Fb6M63K45yplIDWsjEgtf5u1KMue5vjHBYySwTT
ucEbF5W1DsmWsBFnKJh04npnVAi5xsw6x4E6I6kz7nOp+MjG4aZuiIOdRXxjOGiwmgUdXC7FU1VI
8W7yVNKc3Q1sLeFsGSQx0H2r6ZJuVTfYrpKLznI4eZrhxaJI8WqX9ThYftoUtmhzcL0UNpTn31PX
JX/Na9wYZgMFqLF5vSkxtzyhCLtSa7eKhyILLd0ccjxtAxYlAu9fJ1NfVQytNnwkHZnIhFt7dvOu
CwayJpJcT+7kcia2kndiiwFIbfKiiqH8Ugx1tzZQ+KprqpJvK1wlTusrEY2Pct+s0aDTuO/PEKqw
kcsjfMJ0yNZ4zNsw+1H239YldF3PiuQ9tjgU6BVaSuNb5sb7gEgjSq2p3kxNc7WZvfoc89+VyNxp
eXUf1T8Hp/+oaubqTsJwJROUbAQQpN5kY8DU00trSHESC82KCqEYrzbQ/Oi/vsvTXRG6BycmYxih
jl5YNHnAeS8XMUQSD9DSr0G/7BuVe1aUYJ9r6fcVypErrHC5bE3jIdg0UvQRBs6T21GBBToVGEms
W9n9soECrJqOcYlOoxO/ojikuTdt1jZnxajHw0+4dwc7PqxgqFXpNdYbkvdq+nlyjByh/7IQ0Tph
+hPJE5VR0Acbo05/rmAh02JHcUsS3yP9W58YP5M2e5YAI7ltqiRgoAtuPp2yvSKi/FzHdaj99nNb
fVsc6iCoOxVsF8ltoH0mNUPkkZQeIcmfkXz4mq58wqJ5XAfAGkhxjwbNxnDdO1iAt9D96SjKQZUJ
uTTugkd5fJomynuiaNCnSrvZYEuCFdVhLiV+vZFfLRDp3lIoP9fmsLCknXgaaE/1HhMShKwm37vW
ooQvGgeNtYTrDCE6GeZzmIp6f0D85q03KYPRwTMHy8tbrZSD+Ic+Qj0rrz43N7oeBpB5V11oE16k
Vgn3wmGt/dazW6ncxMSbLQ4zzcyKTTwjNv6vBuEjwmxikzZIdGNY5yloaOubJliSUZt+j6SkNtKa
ndsKRqTUIXrjPDicaU/xUH3rNKfeMt7xXKu7QWuGEF6ixOQpbZJIJPx+xsaI32TPlwBE0AEKzU/Z
Xi/bJxJT899C1k6SxtYxat+LT9JYim1vfmbmhKNQ4iTkyUZ2R2N2wKKFx6BPNrZEjmwZf21L+6yU
ghhIQ5LBuZ179RqVC1IBnfOZYdZE/FHA24X9IR+IJEeaJvDVyCp6FcCRairnpvFbfQslmi9aftBI
VgBdf6scrCYvgL07UEK09n7ld6UL2zUJZOjmHU6AxFGyRoqdhTS8LfWIZzlQ/GLGOC0YWXlVj3FT
WE+yO76U9mehNB+SaCXPjAw+nvG0HOqsvpNMkTI2LyR1HWgiUzNCn/ca9xFs6SsuQnyYrOQsd6wr
d/miPq3sw0y+fVe5TKqi7uoUD3EraXSQRPJ9oCPTbc80MWHb02XRJlaOqF04iDbPJX1+jKcxMsBY
38pLOC8pORHJ8ODIZ7IsA50BCiIYjlp6Vrxk6jpVXyWU8uC5PrmLpOvJM9jae6JHcdKpXjIj/6HL
/qm8yk61XPPKOdkV47rF+pGPNTYZJLpq/muWtDjb+CQm6F5+PbpppX7EeJNjMcMAi/uQb0OhycTM
piYIr+c7NeoHLHxs6Izx5F8LSrQJl8amlpWVvMxrRSzb6ev5erJ56FdakfzpGTocanFK5vUE2IFX
wHmcnme5UMgdHM9R2kHe66cEkUSVAGVTpG+Tzrau7Myc8zCnhnd8yW+mjIFVGouCG04NV2KRpbYj
2/ewLm+tCb+aVHkuPYrrpnYe1p1kQOUD7killGe+n1RUItyibxbAwnzJT0YQwmxjieqvadG/ybVm
3fvNYLnRER7t0Ikasy9RbD1ynI0I418BHIyNqcZnrYJtGBfVa1c+zrr5tBKkZNFr6ct7VrhnHHgS
P6jHmyUMv3U3ahu9VYr+Wd0bfmqU5rap+EJlVbFuNoqDG3SefSSRTiBLVdm9EDctsISNMQzHpBiP
2KRukei/tKM7bXDXPxXjQ5QzScYS8VQLoTNITFi60ve1vlUKQyH7YxO35nPZkD61dh00jWaAaeJs
FKH+/4nGP/9viMaaKxyy0v7H//6fvxVX24/u47/9/s2bj/zn//rvl7IHefBRfPyJNP7rt/5CGjvO
fxCeJlzXAMoLh9hCQfoX0tg1oB0DfnGEq6kaf/MH01j/D1U4QqXbbQnbFS4o4r9y2QQv6BqOCmZX
ACTW3f/HXDapYP0DaqxpGuJ53dBQv2ucIcQXqHE8N2NfEnB1RPgMRCdq3b3TzE81OvkUJK5nCUvZ
FTSe9nMz0ZrJR19kDuiCYatGNZKIVPizjeXEJSPQ0UziX+vr1PXmfRPkz1qSbV1ylzgDOcrOzboW
vIjj7IOqZhQwRUfqJYTx3b7uOT9hUnnLjDr324YaJq6UmozYvPdQ1ty2EVJ2u2kBQ+QIQ8pXtmK0
/wnbd9Fr7F3oRicT5KAS2JfFHXt/kpzbKm+3aU0zzulVpA1MkdyGN1HnHyAl+oNlNE9N3XbYlPis
Ja5yLBAORyo0hCFJCwGAua1WKP3Pzh7UIxSSQxbF4c7u9U1WKbOf5JzWoiL7qHJeoKnmE+rE3J9r
7OnzVE9n6XSziBl3nfG2mdFGasj9JpelMAbzm1jTZ+u8USVUW/r8UG0SS4ETBYsuLSlp8zixMIxg
tpR0I9cAOJprg43HkmIkVBwyiC3OVCEdoMQx3ufU1A9/3NF3v++EP5nOq8T5X28Qw7CEQYCgLtHO
5hdRazI7zVASMX6sdMZ7Usm8/idzWujS1L+bkEMhqoL+Vu15U0YmuZD2Xxfz79/LF30t96phuDqp
pYZqORxhvogZBUMqGI4pSX5Ko2/iqnjTNc9oDqXS34Uif2aE9jM2sn+6AvIR+HIFbF1oYMeR9Wqo
e/9VC730lra0kZUdWyW+MN3FdvqsBUvoRTL4rBPNflYIyE5GUp8qGVultGMBV6CjdnIsQAvLy99f
BxkN+W/viLmPSpYi64eqSpj1H+psbADtmBdMkwxyyTd4OQyvdXFNzbjCp7Jkx+gbGhpGZu2sBN5K
QeWoZCkcn6X3Jh3XbTi6P4eJCa9lLdreLbP9+lJWkO4mXWB6DpLHv3/T+hfCtvz2CDnRLMfQ4JPb
zpdvL+QJIAkn4U3T2QY7DDAhceZdNyg2ZnOLM61txlt9rN8sje5KHfIccmC2OEiAqGnEZ23NxV7n
BIWSpLy32AOjuH7OKNOAqkGoIkiMmC4vq5PvXUnhkYk2PZHDSD9dmb+7fXtTm/JCiPiTtjoxr2Y5
0rQTD8KpO+xK7tM/fOIv4lv5iV3b5JPauuoamvHlE+NVz6IcOeIRbdZRR3BOERPn+3B8jgBUX3TX
2bkF3RJVGMlJQ0TmKQrK02yx4k012qFf6Xi3keP4cBVQTzakFNOewH1MeT25TwNEOuoLEptTWIFy
VuUC39sWWfDhVlq/Mfs6PZmppvqF2X/UNM0ODWJEJh0FczobDquxM4hG/vuPrX3h5POxTVV1bCoo
2+W/qyb5j7uTUaJN4o2eHGWJXrr9yCVHcB9k35U+6Pf1rwKhTyEIUp5aGDcoxZpds7Nbeodu24Tb
CQofjV2mO2Tm/P170/+r98b7E8KBqsdg9guhvgFrp3dUnMd6PqhNaoMtKcGFN2wJrfWEsU6n7DJ3
63YAlhIPF23VIqQ21TP6zSM4gk4+5r14b8mewYOe7rrQuue2bOGa1o5XdkTNaEsDaU/l6CWeFnc+
mcUZ2OZdHWrNQRFAbko6klsny+/aZDC2nCG8SqvyU5zE76g/revff2zt35cwE224hsDUslzbUr/s
8kysxji0quS4WOROmllyZ7QoVxiL1R6Ht/ui1rf02Pdjp5/dgD8scwPLoo4eEgr2QxH3yeYf3tKX
wgODJW8DB79KKWMSzfPlLRmxMoIGceNjFBBCnanYkiPL2HNePBaZbRyjzoHxOKhnoP3mFvHODdAO
xWtz7Z/eiXwM/1jf13diaoLbwbFVw9S+rO/Y/+GYKzymEIg90/hsmbpRlYc9vHcgJYJ1KJ2j8LQI
dCuVytEuqg5dDsh5pqnn6YhYIbsGu6hfLN8UJtAa8Q/vUZf35b+9R4wVrsXOx2oir+Yfz1RvZW1j
lRNLSWveuB0dbJol0EnKF0U47TvJ9QsHwrMdo5ivou+2RHKZo1BvzBgHs2t8pkkLULH6TE03eZw0
ORCjp5U4OZrDDJYD5wavdI2CBm1OVJ1ACQyyH8SEaK/ZRLXnNMlWgXT5D59M+7ItyKuvydgFdgZb
WOrXJ3KgAx7XZhcfVYN8s5pMtKgeZritUFWQRiNc6nCqC0ZVnVZTVmQ4zQNitPFlYMcX9ngaEfmm
ifIPz4z5pdqQb0zYJKZZOs4voTpfblAYgUO5BDZiSYBfNPmkfK9M2OvnJ1PlAD6RewNjYXlwAh0c
SAxmkNRU4RuNP5HLShEasrHZhbltp0A5AkfcligbjoaYtcOStf5SaJ5lj9mtSqvKtweLrkvs0MVT
rEOcxf2TPmG1QpOrfGDGOtKpar1s7j6BfVRIuGmDB7gZRkOgyjHz+54hlD+XtCo7dAnEF0QzTb+x
uURO9wn7By1P39+gzNdui4HvsUsPtVl1Hw4AqkmcuNS7souygwu+sXdDDI7pkmy7ko73mh8b8Ebu
/34RsOVt++W2NrmZXdfmhETey5flmHI1GBdbUdAfR81hlAYhhEtYnfjgWW9ad3o+3AeuFXB8Hgq/
BojkL3ld+ZZGH0wLxb6F1YbTYiKvEXWLGeXJ3eyoW8g6FV4nrOW6UfuWEX4LMmAAPM8OUQCkdwjK
zM3ojvHRIUQA3ljg+rVa3VZDY7zh3AKE2HJyuiAfy/xmcV+TUMIsGrBXekGC9Tzo5WlpDcoOBlgZ
OidqJ7k+TOcRGUTVj7/G1u625mjSLyEYaWuRK7MZa4PzU9t8RO18u2TjzPSZ8wLjUaZ8bnjoUr3e
kHWAbTNoooOOA09zygWWkgLPLXPfobuI+6KcYbMjtaixcy1KmZyMZSLU0XT/wdL2dS/nIXBU7n+C
wE1qVevrF6S6RVe2kiqgxB1itKKF1VKoBwTQ7mbWZkyjHUBh+ra1g3UZqMyTlSEXtZ3yPsIPuMts
pudKKZ1bNNqKtu12f38Lravzv95Cjso+Tr2Bz4kF/EuRFSuCm0hp49+1cD0Oj3kQhrsSy/viOFxx
HjOi8WZ/RELrZw31D7rQ9zmmTLYJFt2UFWqkxUYYgWfun64f/YIvN7ijMhYXHB1M13GdLzf47LRm
a0wJd1kjjH2MktcL+/E9S2xc1oIpTzWN81kxuvlc5CAFzOSAEEhsfm96UR1u//5y6b9P9F8umE4S
O34MjlIyNelft5KsqfDq1CI4YP0XW1Nv04d8ouyC5FTgOnzlr3xyaAq0I3G0z6ufbiaqD7180+Qc
t9T15kcP0g+NDjLxxYnORvmTcqY/w4cvtjFCZD+K9btAouTGqKbRy7LIPI+nYtAW3Ruyl7AH4jpE
HdagKbxrbEQqOU/1ka/ymkztZ1mVyZXIterQdstdIEqe83AgkJMrCQgwdNAPD/reauLvTRJF2MRr
IVvyw85NqIIxZ570xL7rqTBOuOiRY8J6bw3nB+M3gW7OaKqToU/uoS7Cc5/xUolbtr5p2IDv1PCB
bB7nWNLF9vKQsSZpzPGpSqD86uUifSHtL77ullgAcMRidj71Bp1rljV8qJycQQcHUhEtw0HVAYxC
9TiXuNfJyDCSJ+G8cbGjq06XLyBLw7fHaEGuBRXU4gDNJudoF6vqzF2QheMLWR1+37bG0S2abby3
QqxtomrObKjvAOCXe30yGUjSkjCXmeBtoMynTHYuwjmBN1GC1NCU6YxDI0JkklPP5gFml8F4ywsw
W25AWB45AeiY8HJPznRm7iuBjxAk3N5ix+qZRLlREO3LJrBeF7FPyVVtomEG1Cdkz1s89FnyYS9o
N2Z7VmAVEqAzwVbr6W7tIRwY21cWwZscKvFVS8xjO3YBFBqyQ0kRXXAvjXyTzuAL6DwHkiTIMIiC
blehtNtN3QSDc1Giu0rkBAgZxSFASLDndCP2neCpXopeOS4GgeCMuFVJ73oJNdUC7V9IuSCZnRbW
xJpEBE81rTenI+4zCYvyRO+831qj8yMyCA4t7FECkEla1oA+bPJkap44Nue+1afw2k1CMDUFfHRA
IiCM1bI7Ws34ORI7uQ+xakH0qxoq6DmUgv1bmhdXw2xDgoLaM8Oc/ODO47MBHmtDURVuraXfDrXW
QeHRtN0gbHObVdbZcFvaQmOLEam198JormqSSfSqmzJYQL5lFcpW0zqw+iajXYPo7oMVo57RB6nJ
mahT+4ns1rJXaJAzqcqCPCTEoL5bevlPWPYF0rV6r9agNAeOjRKasxbdTRH4idsv21rLxcaxwAmk
hbbniCOOZVblRP9pu1BBp1xhmkSNh3S7sfVpbwep49Nz+RZohQ02MEi9dHDjuyzrgGm1bF+681Ki
KbtvNCzeQGE0PyjV4eoiEn3R5Tw8Es9CCacX0dLCRrODfY6CiWyQiKDhIRSYbNo9MuQATSi68sqx
/EzHlptOjwOTrSs1UJXkwcFVTPC6SFRdxQqvav5jUEcwKURcbKfUDa+2fNNx696C6HO8qESY1doY
7CxOyX6qI4gfIrKdXGxdrMr7Wo/CGzH/sHJti69Lu6YDOC4DHy3oG+JilaQwL2oh6Vq9Fu7jBc5j
Lg5RmSSXYdIN5Exs5a4aHXBqk1FkqZdBm66BNXY7UCvqvTJBB5QfvGxy7BaD04D67acXp4LjGCTL
c6qJC/WjcojyAgaj4M2lwJ++Rd3yoiyqi67M1a6LgzQCOcqxFzG+qXHRXyo7gcZTRsN50DnlshvG
UYrOLQr8qjWLi6U32KTj1PhWCGhYGJGK88zcADthq77B4scokFp3LWlFe47uXCeH/gSSqkOcWu2O
WcPoaZPzA6fWsAUDqHAxOtWj6fPQhBoqtlWMPyfirJnJe5V1hAbzuFJK3sx2vKPQ4OhfL69Gw9JT
90RAZhqtieBnThoc5wD3U5R169em3h/1Vhlu46XhEubu/ZDCxndsjGkcsznhFIRguxP6pNkAOlEc
TDt6yscJcQyOpK0R6wXncb0CLnu1g1u+yuyojc13251Mur1adcwAEiOZGvQb2iSvmhxAm12LWS+O
rnDLz1ks9ktW35sRz2DZ6NgsXHNirW9RIiVti4gDoHvc7/Vm/ChK46Ub1eKaJkSKD41d+0QinGJ0
KCTazjfrqwIDAnEYOwHGsbHZqY4OwVx7N6aGtWrE+RBl6l7MDXkFhVpdEWkddR1OY6eLDanu+QlD
6ykzuKHVYQLcr43I9qLzkiTNfT07QAyxGC4aLrGuHx6b3Er8DFCpl7sN4dAa3m/Y1w8VWuzbiHa4
3ROoy5QiO40LZqpYb9Sj5pYq5t5BavRG+IsZ5bflBjiOMuIrKhDPNF2Dklzyvqjn61g2zxn63CDV
h9es/+hymjecWPRN46SkSBQ9phW+4BiP55ibWMebrPFZL0YJ0ItlLu9t2Zhoa6yEVAF4mHE8Cj8A
ME2UccSuxiZY5+gvELGlhnZGMbtz1bo5JmibxyJ3Lu1wKOBYHAigIBR7yY5ZJF4X19Yuka2WXhqd
VFvmaeeUgLrLHl25Zccxsu8OcPHOFcKMiNODO5PWobSAOmO2W1W1GLkmTAQ5gtq7oRpg0+V9c1YJ
nrAwwuyCSGhM1ysduD+8BWwsgOwX5xmcyqfdR8XVNaLTktPk6tEeEo4UIoUN5vMyts1eAa6mphFZ
aolpcY7pvdIKp9vMKFz0UK2XD7/aTk3QkioPmdFEuzZnhjITgrbN0tmr7CE9Na0pMCgsCVyl5Whk
brm3meGg3+0j38lhfGrqWB3dpHlBw/I+Kt/AVE9Q6ixaxDN82QBsjxx4sI4feQqwaSHQAZAWPFcj
SM2tUtj2odX5WREa2kXkO8eJH+OeNiOPHLF2LMlA03M51llIf6/2Vtp9kIZ+mtiJpzm/Veh/bzj5
0XZqfDQMcEqdwqILzYCktV7CcSl3dQvBBMntvV27pzQ3CXLoFMULJkD18xT6fVfdwOdnTEPt5Dea
gfPPfKSk3gpk2JceoE4Y544/D0tPGyb7Pu+Cov9ehQ1AcZoxc6u/hTZRfFOQHWC+PjW0RiDL9K/9
iD51YBs4juh2N0MHJdDUCyLBMewB0aZsE+m5Uat4S9T7Po2RpqlLUuNUYmI+pX2AjTw2DzpSAM/W
duq0RJtBHbbVt3GomGPT3dhWGVsz0bQkzL2Kvst3KfbQraHjvNdSuJWTnXe7sZ4/q1GfaN9anxpK
1ITBLgO3Fv+WkvgKJOVt0Hf+nJa7zFHf4kj367QlmqZp8Yqh+abDijIgKr1ITCSmT4q3jMqrATE3
Ro7H2V7j5OPsI3TYRjYd0e8Pm4hZNegxgTZab58jDnCUFTaGaccfUJIC+a6+a5aOxQd+5cwmRwMm
ug4FLTsyDhPd6Ly2jnIoke6pcK1zQ/oTSWQEoE/KLalJsKBtTxnDjW1jaEztmsvep2jm8+BuDFDe
D12CLx1dVrqAoUvo/IMVjG71cI9OJZgbMgo4OPWRfclkM8itxEfcV1fcPfgdASzAcfkhivnshhcU
cugcMHlw0wPMoXK76cKmY7tuVJL7vqdO9gCd87GymoM1VM8d/QZI9TQ5iGuFtVrcNGmFAgK4oBuy
8Lm0ZdAF8riMdfIj7QTSvILeRP8cdWUMr9TQECamHE0U92ilobZ9b8u8uM8d4jdYCrZWihIxkd1A
dRDDHpTAY9XMEQ40s7kyAuSRqCcFAWbzTnHElj0gHCEL7NmKVbZOrdivGQ+tDH8Y2rg4ISudgaFI
UJv84/oX64+sf/z9nzUJGyu9zE4iwyHGG7LrHPNj/Tlrza1Yf9BlfPjXz6x/nmvELKxC5/VPv39Q
c1XXR4hy+f3HP/4p+dJjimbZq6MgOGjKwJoD8KDCBP71lUVXiWX358vOrdjSiC826/+5vs/1f/3+
zd//2B+vErrisViSzC8FMX7e+jZUMwYrHyah95+//uX9/fGSX37my4X7eml+v478iGFfPLuAQDZz
eA1NjutGp+ZHs22HW6bChyFBHQC27cPN+gO1ar9HwY1kyYmWk9LY/X5GkeYtJEEwKsXDlJAa5KGi
Ge90hwI/ycfXPOr9iJSGIS2uWUMbtK2k+6jzZZDbtumil7GbLG71HjJiBxI4rsMOKdLwDQ2se7Vz
ohrVMTi2HU4ynQkxKJ0aO3daYY3XB5wVKaCTQMmxu0anFk/CpWT2bkE9tpwcdIl7nNB8YtXhCMYB
JNo5UaBtLKH+wgcUPiTq9wbHJtkOMVBBmSCKG2nyneNSUJ8r0/JB7vZ9OkVQMJBEqxUAs7j0arp9
W91hNU2y6ZqZyXjMNEnMHYHYNfp9M8s5RFC2njNduog44jhTD+Ww2F49E2hgOF2/t+xmHxnWU8C9
clXnCSx7ApvcGKK9o9z1oicAVAqB9YF8yIpMY1c/hKaiPIQ7JHkFDAIjQFRtk/WAhHHXBgrTzX6m
Us3uMvUREiKcicX+AdoXTJzu4rqLOhChR4tbZ2OLz4yaTehcjS4CD2xW9S6xs5CRG7bXudE9WwDM
naCaXmlMUPcMZN7kyk0+1e6t4hzrfLzS1/hQtWFfqj04NgfiY8s5KBrNeWN3z4keOBeQOn7ccPV0
d36rNFSTTJP2TaLRyc0Vfxi7HklyQ1pvn0BH7tJ78upKYkRd+zBhtzOI4+UjhedIlNimmpuxAB5X
BCNzLP2bGAC7Ig6OTrWdlrxb2ul60l4wouS3Tjn6YX1jq0F8MRA8bTTu+s1UOvU+yI3pFLYEGC1z
wu+6R8EC6scVvlF9Vp9TrGmesyjgpfLSj4qaSY5l9CfCOGHkocvVRmdfNGRbWHNzdHpaHhGTzNkt
tnaRWAg9pWtBIenDUYkJWutFS7EGMiaIy80E+UEmqRKHSos/U4w9fq7qn5h0o/00j9pBQ/gsZZOe
NvCO0ZksSK5xLs19dcdHa68504SCufKNkuCJiu2fbYbARQlkqlfca15imv2hj5JdNu6KyhXbQOm5
MnV91OLpDFiw2Dp1mDza06ehtuqRX4IROuVYhaDYYMJ5H4Z6PDf292R5bJYlO9QLRK5Yb6+z46H4
bnZL2LGdiuXDNKgkAWjfZkXwRKDgJ1Mko7EXL7LnY2oqpyDCdlbnWXAYbEfxIgPTAR56BrqBqRMP
5Up2WvlKUhO3vh471MwWdq9OJodiEqZztGHSnF7gXOyihomAatpsxI3LylU3UJdLbZcs3x2V1lmh
7fQcEUMjMPyomf1NtC3xfBmNJMZ0T22b3svxwNyPUL1tK/Z10AdpG15M87uqRwFdU+WuWdC1RHkY
ebaOHDSbIVao6tTtiOG6bbJ29jKRF3y1lXaoa/O9gGXgOwbSbQ1aIBmlaEbEmOPHqbpXDSpbhzBz
3+vLp5pMG0rmR1GN+/hXH4SaN03WaejddmfZ2i9uwNHDu0MNQeCwZo8++DxtH3RGvusVeyYNR/Sk
Ps4HnFvcgEhRIhgihU6Dn2MyUO5Zoz0nsnyXfafGmLoQEFlmnBYrU7y4c7eTHD6Honlwi6REM4lJ
UZqa0vjFxSVcIX89tUQ57ONEu5b2tB8WcRKGSxfVGI5IgZ+UWGk8Zorh1q4DiB4Kmsfm04zHnVXC
fEKmtIBDFiXpdTquwHx4Smhb6HXyC3bkPQ5ECaM1sGotxi5+aNEC+lkNPqKcs3sy0q6ziQedYYFu
a5+dDq+h7QAmhPU3dyaBKAlRA/RjDmFHDQglwLivjPTA3aAjV26pfKiqmW+XC/UM+svGoJmgdTtI
9JBw5ra8Q7EWXhX1JlaTl6pqmU7o40eAbGIjMi2Fgjgzul7ClyQ1fop6DvxWtp4WQg+SgpKizYT9
oHeRb8sgUgJTzdrWL/iDN1GjfG8T1ofRfkUWy4GlEeV16AhsMc0XWyP0qX6fVbWWsm2iTPL5GLbK
Hdy+eu9o6mlJ8fBRhtdEkTI7Iz2w3yuF8xKFU3yu1fzNotCDACZ80WNNaQFtYre0npZlPGgITEnp
Bh2EvY8vJyGtpTS8yB05z+bMSctkOqjJsLUyMtvjPviI8D2DK+qGQw/GOO7N954GLkBwTJizvacp
+jpoXXxGp/7TmvjZXoeAX3JIjAOioaAnUn/TF3Zi7szINfEKCpK4EORVh1z4VsF5w4Ey4Y99W/iD
feoCos2XAIoqZX7tVLTzML1fIHzgkhnLcBfU3YOw6GnURvbU9qRSkfWks3pyVI2JLB4AXCRCOzeR
POK1oOO7snuqXM71Tp+CNK3MYadbg7qPDSp+tqqT2iI6xbXMebCJgSMV0J7VITuYXfgrsJcjQhV7
TynCsjwy2V7ahkNEZ/SeSjcRdI5g/hjkvluycarRfJ6SHFXxcKyKYWNM2MZVCD69tf0/jJ3XktzI
lmX/Zd7RAy3MpvshtMhILch8gTGTSWjp7gAcXz8LwZrbtzg9fcesKoxkRoaAcHHO3mvXBUI8r8he
YgqZ6HMnPB/ZdG+7+rmuB4rCTjbuGpNqHsP36CNa7oYCOqZzIloN6tVEpJsfyUU/7K0KYCXDcpPi
gim3vKOO82pPvxXPM1Z1N0wORZ5WHFiSl5RlsKbBYrM1AUtsK48KCMWKnjbMqqZNBwX8q85KgjB6
4NPwOIipCYvHXBEVA+UJ2Mr0BHC7xv9GOEuKt8Gy2tNMg/YtKZI35UqfIgE89trqzmTcoj5uj/Hs
sQbqy70XR/NdKRl1fCM4cxP99JokpC8CDIrki4mIAfuWkLB0G4PgXk+D/S2xsl14SubKPbDboVCH
/LgS07S1mxYSj5ffdoF/JNp4wKwfjTsBsfDodw5cloPERHvasHHzN2FlBgC284tOq+igTf04xXvU
c8ZW9P3ez/uB7UzKJPFus0dYVdus1RweS+FeMGgJyWjY9A5BOmXrvnZgRnUjXruUdnaX+m8KivmO
fGLlAhsybXnBftys3EpekPCdzcS5N0TPERiD1SjTO3/BA9Bwv83h7nKzd/EmXOqdQrzFyp8Y2QII
U+j1GUlMMEQRIFgbFpSc5q0nEK3hUhpOFgFFk3ymT5BDVYuqDXX/x9m6l321SDZRPHUSi7ir482Q
83FUGxxmo79BH+huCRJjyRXhG8TkTupZmxIBND4qa6D22VCPpPNuGXeTjJ4q4ctTneXqROmWonSN
52ibt1RTfv+jGmiv94iD7KChsVROI6YYo2WKbZ2XxKZHpRID95iAPlyNMFvkTFCBgvXPBpbN/MFP
g20zR+bp+hAkRBu4KUunXI6/H/x4bjZp4MxouEx1CpYHYTenYDadg6gR1DdKfUPpBxG3DqCDlQaL
RdlaG7AW2Xn0X2SW0ifAMvIdde62cFRwsIpoOrVTjwLNaTDIm/3p+mCY0V9/YrrCMUZBaH39twJ5
3NTlp8ImrVGSd3LKlj/FcqSJao2J3DeWd3SF7k4JZanTeP2G//l3R1UBZrKQjmsV4PDyVE5qZysh
FArZnPwlyrHO2D+snFHmCDzC5M0uSrw2C8i7jY/X96ydVPCzf7x9RvVNVHF0yCt/PFGyBvWJB7ff
Yft/chVpgeI7jeb+lC4/vz5pmlC8TTa479mJGaClWIT5BRYTn+x3v2X/kQQmVHarp41eY5foXaoR
/aCx6+E/XDnEOtWkIwDi4GKszUGudc2ygitgaKkt8lCIqjzNt9d8ysqN+TozSc9ZG2fHiAzOPeWg
w+8fLvt3TiSNwuljhhZJD8wrmlMncXQx6fFNaHY/XMMXrw85UwVIAJcmUG90NK7g/lZ5vkHte5v7
gKRlK/MNqzi4/0nTwzPloTAEkhna5fLQk1hzRdhlmtX2aIT298Kb5THMigNabu8EJv5H53cGXjWu
XymrndLwwa4P1LM3FrCEgxq7YK1LXB45WK/fP7z+qVz+2octnRQZpaixaXqmhmYSX2prwTC9irKl
lbOYlpcKDgkoLC5fGt/RlNLkd+Y4GN7VJ1gABFCIaED/svAEU1KDBYJ6/ivBwLmah/GhDOHRmK9u
ScopdQ2qvObrzL52hWT13p6cN8u2Xr0hE2tJhGJU+Y9xNuz0PKWUztWRNfEXzqxN8p546htsSw9V
Hy/t1fVdAOEaBearwJKKXOdl8lmBBMMPc1hi3KxO4iX+CFz3B+LLh6n32Wy25rRGs3SswvpsUOQH
i0TJHMNGdXYkAnaWZphFBa2+iiUjo1JzagJ9Q2IVm7rln/7zQVCPoumg0mOtJfwJflgGXbfH8HK6
/uyPp2aEXdIsW17y+mNTyWDbT+7bH88bogF9/fUfr8+bBfFVZudeoKfRFSKa9ZBoB+Bmbf4iQPGC
35NSe5R9wwCVbXqqTVULRydgBbAKqkieht7chKBj8zg8g+VCdlqalymGaUdfEA9SeBf3Pm56Qq9E
58jVmHBCSFBeZUP86DpLJ8yD5VJE7GFNRjeHH4mQ1saQ4eSbsP8+cctZ5i81NPKundaEz45br+kv
FoPHjR+c3BGycAiSh1zO/BH2AHwxzeKmbor85E/5eRLVdOul3Fb9UrtLFkig0cqPDpnnvkHy2dnV
gUKCfTCa7pltP3k1stt7Hk57D3ysjUZ5Q47bvPWV9WTl3XRwVcKiG2NRELLGwJqW7h3/1umjw5R2
4n6ay30nTLmQ14+9BwTdC+Gs5uF0SNmysFREcZ26gbOnEsleX1q/AiASp8LVG1HQScod4JFTQ4nG
nbcBc74ewWOFxJ015PxlpdzZPqmbJSngvniQHSAXmfx0vdo8m6mxSZKblqn8ZSxsoP7CO+Yh4RRE
qYxa7KUXwnCLiGDqgQ7NDY06iCk/YfS/djZmrW5pBIgmuOXueMki4K+0M+WqcsJdKNOPXIzfGO35
is3RdWz2Emn67EbTPe7BFmsX3bEJCiaMw50c293QdCM9l1ntkXx9GT/ZZ403eeg/W35CVFaWBBu8
E884TuTJc/UMxwgamJ8Ev9pmjPdivsS1QLbWOyf6mFVkoAvu451XzE+LS7fybGtvVW+O735ibE64
del90FfT20ULLenGTgGfx4mzRUvVwtCjiaSGuN1jgLyn1Msql825kxLbZR+UUDf1NDc7zyBJycBA
7ZrZveFY74GT3o8EeOeIAbySDeXopkD44gR2YNRRuoZAiGPQcJedJsZB/6xb/25ewtwKlCS2h/82
sKfnxKIJXPfpT8OZbaoLxrnuBMIkdZmq6TuhcxWI0fG+aIKH3qdWIb1Hcxze0nL4VqfpJfCmQ07N
3svJEct19R4G6M/moV05BreFOzY3TV3/4OwXuEOSB79MP1lrYbHHz2nr4oaB3qSv9NMXzQ2uyK/J
cr8ULXkG6B9TiaBNePAlMnU/11VP0pCQa+wBN0GlP6Da/yJWlAWxh2mmN7k7rXtH/EQD8zFY/rv9
LJXIKe8wUM5d86lNn6Offk0hJvUg9kYgb/ltWjnfi3kpBdj0LMTwqiPSGcIsRywAmLMvJRUKh0Sv
Lv3OdZltczOgyN44tzoxX2Xop5scnTB1eHPXLa+DXoSQNeIL6QwVZyfsn6wQ14Ogm0jpBChUjI0c
rc4iAwxY65nryKxterf4BUobrnjg0KTngxcCMrLpjs95J9t9Pde0+rtzquR3idOf1v9bRljtVjGt
VlZFsW+Io3NP8lfRtyu4s3fp5HR7q7Ypg5IEN6Eht+ox2ozWdOsMPlUw8H5aFfuhJ6VlorHB5vou
JWB40nftYhtyu5eeIq+feDdSU7sKljHLBqSSxOnRTF0wGFAZgM5+jkvEmp13Gx1a6cZOAN7OpnoO
AUqCx1t1VF6nlvaJIha5Jm+Xa89htOICzBdjIF/sYPThgbt00Qkf81E8KMf4EUcYkn10ovQ313q4
B5m51vjWDe1vFIRcQ8k7VUA6TojaxpVZQdVqqvGVAhOQg1+In2sV0SEIgAA3+mmQ81s7tizHrPI0
ZNVNX9IAwem+Hzz0jxYFLCv7RBhSlM6DU2BRIRb1AzeBAOJAomo6OjuRmShqPKySEDf3tdMsmCak
JD8StHSraIgB75nD1uJzlNyVqXHvLYHb5oyghn6lcj4oTZxnD5+SG7efUk5vLnWdvAXB3uivdmFU
9X5M7yrw9oYUr2nmv9C1oIimqCBn5fglm27hLIcPZpbsVfc9NsHmsMu6NSvjklvzZ5hFr1hstyGd
QgRxIIm9mUVD/Wr0zLZN1H4maU4psAXIhiFoB2HP2gkK+2sNQdl1xTeaSe56zMP2gFUBm9cwoGuz
TVYPkz7a9vAzluxfCjXfw0SXqzitTAighD9P9S+TsiiT6/CQ9ED2JtQEOu92bJOfZ/FpZNiOVNFz
tUh5toaYiwhB/66snqrewjjWIWpr0lJhZWAJXA0/dBJklyzq35IaU68vzOguoZq6opdMPm04HHA/
ZdusaqpjyljiGjQiECZUGwOn22Y2OJ4gaWfUoJRAZ9u5aWbqrGZAmPWQmrfRIqM32/iUhN5tOPnu
U6efnKFAqdcgr4B8sPJimdOn8Ld8S3Q/S3lJETIds6g5d1BEV82IV0TFI/DepDs4bMSgnmXpqnRg
G5EznGwan/2laZoW7Wfxq7DGQxkheyKMjfHVtttNgJaR1AqkVbWqCB+VobubQjipnhU9x2HZPsmc
yLySaOU9y81sGylFAVoWoIY9/dDRz7uJXBnc+BmhDHhLIMN2HslPFbzQxLIvkV1+JEMw38T4KI4T
PbExCrobtTyExFZvJ4vTi3fPP9mL70RP5bmZKJGb7VyfM4cNYlEslaWFTN2XEGcXGyYp0taB+tmd
n6Oeuz4AbmUxS5gccYj7wgv0KRMOmiDK+ok/eiytmUQtV1XIEYhVhuY+3F4fLI1yz4hQmrvzPekc
aACicXElIvpcWTK6iUEs70p/wllIlOlhQPVrk5B7MzEZEg+tiJhrJr2elDCfWKsOT8GxTc35CXwW
iBHTswEgN/ZqofKztAVqK62p2uGKYJWY5zaOaC65hJiDB6d5SQjOvr/+xU8sDNJLD78xmhVJv6PL
bYCkwLVRdBdCzLfpnDKv+qxmWtNhppMcHt+u3Zt0qL+ECwubhDn/ppxxVll9dvDp0JGHhlXfTBH/
BLFzS0IAsjkVG1u/wBZRUgleuwEIoXm05d622e5J7PWrcehdlpYGzfVK8mqkXrkAObdCQ3fMZXQ7
hfvRafUTrwISWR40k/odaabWxh2sBhneMK390ec1QZNkFuAWpjjoaogZbeicRTGRkuYqtgzpfJzh
LRziwTkaERajlOVEmRN7qKaBCcs/5FH3KGeHRMjM2i3wnTUmOpoYs3GZek9twpS1O/BNGlwVeidu
M5chNT4YE5FPXtjB9Um2smNmygS/7JjJzueQQbyhEG+01BWFkNCMB9QXiAcwUbqnOENQKRzBWjE4
QcK4b4b8aFH4YwVlCNxLr0QJMcothl7VEtZjJgAJZ3Z+o6Pw5zGBbt0w31puoo/YDy4JSbqXNJ/K
/Sz7u3Z2b2ZRgQoN+u/FYAB5HV20pFAgkkXe0pRsCCoOBHodtq5xcS5rzMcsAmHPT4wws/pwtb6d
B8L2ahiNgBKWsIYEPC1rOKdh2qwxtWQBsIE+ybZhBRCpHNxfRUwMhqSah8Rpug3y+Lz8P3vMvnkw
ruMu6t5SRGK0NdN+LM9hbD+3ANDuwtFg98n47xBSNGkSp8rmsRHGarKITJ6cAoUXqDwm15SaZwOC
MmOodhugWgigwC/UM31j5W6GMPkoc1IaIkdTGtDNfMmzz7L2oiNtNwqovoCB0Ot275LbjPlx4Yz5
HhyDjh1xjyU7iSiC9cWJwiuZKU4O1TCmx+PFJj0y/w2XTH4vk/EbFE74WUod6oQN2zzmN1EuyPqu
3LOe1GKZjiYMx+PKtyQZ7IWTsJqR6cGZ2FnnhLXSlUh2djeSveaX3JVmKR8dyz7k7s+4iFLW4Ciu
IfJR08zTe+UNxhGIwpuESwacqsanlFpnARBo04QJAqxyqLYVNcLlGifi3aE0PEdFd9aSgPuaCYMo
oWOqADOamK9y4IJb8IkPwJLv067yD3UkoP4EVkaOGzGDxRSQKWe+mBOJzMo0j6mB1jOc++i4ZNQh
7jTubLt5telC7X0lP0ifHCFyZY+oihe3yXSjc/fiqyxkF8z6QtTjaw98d/ZHVCf0PCaf4uySY5Q2
Er5yTodknt+7oVeUFb0bYWIfADeKUl9xf9NFjrFS5ieur4xaXnvv9fN66hTmH4LjNyFMUjUjpSGG
uh1c/OPeOWyNtYdoma6E90b0xcbxCEOiLouhu3Y/rNkCg1KE1NDpSGyzqd3Ekfy4WuOvR6yq5bAt
srsUY1IssIXCUfcOpknVrg2Ds+DQwm1rxKZxWSKWFpjXgpUVCnPcn1lAP7ynSBG6+Y2IvIdBAR65
eoCvZj9zlIQwc4GvYw/YfeB588FD0X/buo/XZ/WyR6EZ4WkFU4DYu2YNMqQCBVTaRZz0mGxliRDB
DvfB6Ed7bBisCoCfWY5oNlFHuK5b55eFLaI6H+FIQWgesC59aSLh8LvgBWS3u1ozzcT4SHT1zF6f
ntmcHui9nAurYLGJm6YpPtKRYCqC+x5nQbghuc4fhH0vGwsz/e21twZ3N440cK9svpg7oM1QV/kE
1O3TLaNDuq4WlAAGcEyayPQM18Oz8O600F5TZKPbRgPWjWlwhjXmuST4XlKMW7PDfM5dVFGl08L4
7uJj6XDE0UURF1+QDoIDVvloZrPy2e2gEMUFVmNqJuBxh/srIrMU/Hoao5aM+3YrolgBbuKZILmy
30Nq4XXVOnHj7wuCNZEwkVN6SMjX2O0qTSRLZPxyhiFaV11N3uBMh6bAQN1jDUFntZ6RGBmd/ZPx
dLGwFfdWSy3OHmvwtyHvUXTgTFOkEKPdbLJ8uMk850ewUMEKs7+FkkvbuMWmazPOp/SPkTNyL3h3
5HJzkmzvkfw5GCdc5MJ4nko85W2uv4NUXQJF6foYGSfbbU1ie3IWRgYqMyGusHCakQS4hyzuxGRk
6wmFBwXOfYC40KnKELJo+nGdT+YuOJYkU+r8frC9z7Rl69ASVry+lu96B00QT51YS0718C2dOXdW
Yxg4NQncJrWIYD1d3Nr5nWs59X6JOT3nUW4degwEQslpR3K7xw6V5XxYjsaLn8rpNAIx7kzzdha+
uPSdkpeGnntFz/QIKnM6Lmtgvxy7+9Jh0My0+10lo3s/sIw0J5vM9ajcGo493Bdy6fAQDy7QPozj
lB9q5X8XJOicrw/GoBZaY3LSRuuBHMpujESZMYBX5NUWm5BzPQdv6Wggn/W0fdGTmRHHixOccfSR
Zvuwn23zsfWkv2Ms8c6Ois+IUVgPTWLTssU/dGH3HpWEmZO89pAqLlGpje3oM0kuF5W5YB1S5X4z
ApqJuVyOH+W1k6dxprnQyF2KoHzLmyk60uyJ9sueX08SpPLAdlKGh4Dkwz1Ffn+FFoHGXWduytHs
j7rA8XSV3VpqcNaWDR1BcfZYGEAdY5kwLjs1mwypraABIxtaf9yIpKKZ2bd8QAlaBLgZWD8+eEV7
G0wJlrJ50+PuEVWA2rTPuJZG47ZhJYPEgUUT+a9PrvRqZDhfOOzg8DoIsC1266sA7RCfrdVryDnb
bvRfZUtcKT3yeZeg7qlF99qzMl53E2PQdSCivALpLHJAIpNYto5LGFCl8zHXy25UBez9s+xOdtz9
AX0JevcsbrtVN2Vsbp36WAV0/amsDduguqtMkCVjrLuDCSWClSJ6EdtF0QFllXdjNFZieLMMDNcx
yzIXLgxLfVrG4Ndk2Z9wvaC2HZhUr8fJ978ZI9o018Izb+MYun7glkjCVcJqyxyTl5mF4IalK3M9
DBSLkKmMJvou5RJAmGJ9aZ1OG+7JDVBC3FgKsUQ4xixaJwqZuOqoKHCvZqaHPbHOqRmwRbQthpoC
uY+UA5j0jKYDbCcVBsemoI2XtempD9KPxfwvBaHKNVcTQlrE3hYx6HqxnYfDU2LJV81lhUcJkspf
l6DZ0/TO8Xwnrnq24FUyYhWa8bHe9XV3W0Sa+TE8Zlb6DRe92NQjRjSoECxLeFIjg72uPLa+xBGs
qa19mRjYqZaFG7NnyI9vq1kzJvvjhdK1XgfgYNYZyk8vQWSCPgAKJGXvdYjVxaoe2cffGgkGwcBC
MLeM5IPYDYgi0OwzPgvNhq/g6W7Pkg+DCKVKO/+IhCbFlGU5NhKQ8uzikUk0lOByvTFc/yZY6pQM
7Usy1UK5KKp7kJeXjEEG6uCHtFSHjZhv0xI4Rg4Mvf75UMWCFCrK5ytjOY+/x0Q1ngyrGHfRmH+U
NK3WnYNZprQ2mQ1OtYTqJ70xgiTI3R7qO/Yk6W1HF2pJTNNvw5B2uEWaZFcGiX6r8ByaY7iUM9RX
RkHn0E2eeR825tc0PSVRY79TqEDxXM/zTeb6+cFz5n6dYFbfQKT6bEyzPBFoesw8W12caThWA5u/
CJL8ZWCNU5UzOuuGeFeCE7lPYggpNfJNtP1czi3IgxXhIbzgWG6yXoDLMuoP4tkAeJTcj8sV0lvq
U0b6xbbrC0yB27EBBxL3cF8xvR/N3j1S+2aTo0h3paC8GZerxzPBnmlWidegjykqmGYZVJzScLil
uOPcJHyflT4FJT5n3y3elvGQ+wTVQbBt0+wjDeLnpuge6tn9JnX6syz9QzrWjGq5p1ZUNdaIZgZO
afDUsbx2RiqETrZU9kuWu0RqwUWeeCMBsHA1e4sVsmrvkjYl5pJRoGhZduC7lUD5KL6ZjMhR2WfQ
+Q7XCTtmb2vaZ0xzYLQT0gXwoK9Ufh7Odh9+tCRsFW6EO9A+phZ81Fa2n7EACmdxcZmkbUwhfXK3
gghJWG4FLLFjiNaYWeaayTccuLRdGilMfvmHj5maLLjosNy79pJMXvFxJgPat2S4603SkgxD3qol
8UUty4nJiXek5EiQRXcxsR9AS3FLC0rdUPNvr6T+6yfvB1zaua/vutB4UsMSCjdhf2MVQYDKrb14
g/XMREAUKUkZMAaHFK/VFNx20C4PVxDV9XZJFva5W18MtNPUFjm/CSYEpYiT8FqGpRhxPIaNV3/5
Z+6HaTX0zgZjCaMD/tpNBfijIW9Wa/fW6EqOghv0DGBm/Its3nq//LupkVqxdA035YBUCMlQH3ec
SZeOqb64Y6w21/danku4+wd4JDh7LcycZbvTBkQK2A53ksouOKKWKj2TTlqLAooqVH6bckht0C3x
GWxbxUUR4mkq/Z6TVzGHqar8sCvn1Bch9rGFk5Vn9aEMqCjGySKw8/nac5Trra7OXgifKl329hWp
ZUXjfXotO5W4Yn5OKUEHaRvtS8P0t6x8Xoco3ho9mzuu/gUhD751seaGMqaBbi+VwglYIzzzTrAV
r0qWCEEYbQLgRzR3MGQYo/PU2R6x61yyzOL9Uq5IEbixFVimTS6OBk/6vMeiYWznDvdZgWuj7t4b
ztw2L6IXgbHGyoyHTABQyqqIrqmr2DJC3op719xbXcYXFeLJHdWrXHZZZR+c5eBoHBRM06FJuzwd
73O83Ztyzj5Gm5ueVLO9imZ2bAXL2g4XBwak/pAg8UdjSQ4bYbOUjNGFwkrgNYHPunzaX9exGy8d
hQYLBfvUENxSa9aNnLLJcZ5CAIa3gXa/yuoDjNn0jTYoOQ43uOgQ4pdoenEyH50i06fO6iHox260
8YK8XSNrKO5yag/rMm8pwvgB6CLomYnVhE+0c9b1mBI8SVcDozDyINx3FnfQ0c3LLSDAl0LpdBP1
BSIcLWjxmzJbUzwk+tdmAhqt+GLMjFh2oJ9DB00UNz9ujYHWShfNh0GIe4vPeM4DhGza649uNna7
Xt8JKl4zuqUwj1+j2uqPLbYcdDj+fkhwDc4tPA2YEVaWkXBiRf1OOoo5NmEBhLmhWYcp3Mupk/dg
jzC16KJ8tByUN82S/TTAHTm65HBfBDv4tUMRrzbM+n5it/g4I+BU6El+I33+599STsWVwffZYEvL
klT+8df/eG4q/vtfy+/84zl//43/uGSf7HWbX/K/fdb+q1nQfuLPJ/3tlXn3vz7dQgT821+2V67g
g/rq9eOXYOf/z+zA/98f/sUYfNYtjMEfP2k1U56TPZ2Rv3MGQxeawP+bTnj5kdVf/8Vv/EUm9P1/
IxHWc32i8PzQ8SL4Jn+RCQPr30xYCjjNA9/24QTAH6tJs0z//X+4wb+5XghqIYhM6IhQMv5BJnSB
FnpBAGjItCKQDEAL/8+3v//NH/h92pKv5q+//4079wc8CxZPAOuNFwIOE/mW/wd+RQa5aUiyGA+K
KM3Vsi606GlsUDrbn9apf1fPxjHZEJoCkD/5V1CaPwBrvDnURs8LwZLzbSAj/p2R0NRe08HrmCmI
AWLGwiHP5XiLzp26LuZ+TOmh/4U+/5/Oz3/1nf/V2y6snH+m/OBVHvqMt+2/EXGaVnfK2AMmAxC+
isXZA3tS/Yu3/JN99OcX/YN9hLW8j8OBd0SUpeYHK0A3uk2Q0Wcbmb/+918PQcP/9XahBfwN8Y5t
Bgjy/qRNkkrWolvsriNzfEIcsYfasmjuWJLVYccyuEhJfWax4UeJ3Gh2bheigQuiXbwK8nCB4QVh
Rk6yNJKIKFrXms7s2LXNeu5JqbRCoq0dQdTwHJhvcUAKfYOnbKcrPJHULpnQVxMnHsFZUFMcXSw2
TiX3BR1iSjMwnPLxLqZawkoBNYxvsbicRb7Bhldv/Kspbhg2iFpxgJlHt7EfFSYTHD7Tapo0tpOZ
7YfjV7cx+rtTjDqwdvu3ImLyN7LpxQnZJxo6eJqCMn66QFJns9Jmh3GczW0cmGAeqT1ZlNEAJ/8Q
euLKcxi/sWA3tX7xTGCQtSKhrPQW3U+wpph2CcYGlr13qlN1pJfx6TSsqGKCzghl/vIq9hZtB6wd
eYhuN0KIi+GNb9oeg3VA8NpqzmkLCiobhUVffaTy7ouJkBWkwqX/AQC1ZYcFh24eXCDOanyZBLNX
2/bvZkIoNp4TaJTGTmuDGloDQMMHI7FxGvD7nzTHvxyD38Mozt2LFdK3eSk7KciQC4nuISuxsZp9
O5aalL8x3nLYDkanv9XGyUejBF5xphVNxnZV4rTNrAn0Z7Z13eY9oKycZ3QClf4iFvIFKPjGSxAM
9dOLHrOUaMZ2P9SIS4tg/sJC/ZK0P+tK/FCiK+mjL6urXBi4yda6yKttMLbvMfZHI/B3dk170PGH
F6+tvsyx2WZSlpvldSpnejG1d6ebe79jZQ3+mh3lDKzUowDG6od2+iNOsRZQAk7r2uApTbN1bXEz
Z3G9xq9FxqHR0vNdGm2lQ4mnEhy1EMf46GO6Qva6Ok4hYlNiWL4MAC57VOZrtzKJKjWAoYwWDsns
l1jWh5Wg45Ma8qZwLFxjDoAGu+y/UX9E1d2In1GD+NJIScdWRXGqCp5tzM6XWWZ4NhKuOXteAOSU
R6wGpmvIB+lcaEtzPRPTPqB6NXP7UmI0Qh9YrInqZQEk6ofI6h9BDrG4saybJo9w4RmUuxwThWtp
pEcUFFsEvBRdCahgkysJZyrZXFKJuCId06LruWT4haHbX090FDLodPEPGDr3vBYwMskYH3MwRgCb
LV0D3l1urHS8sNZ+gCPw+/Kt7Yj+OPITK/cHVJLlA+STnCW9mFfSDR8LXLGYW/h2sWEhbZ4LUH7e
jAXFL47LdTPp+rmoxlttewn1RPludX6yhjqwbRo69uTigjeIer0abGy9E9JxYIpfBN0CFE/Nw6DQ
mY/zObCD/KhMWmotKTdD0d+jXIOgoYDqt/LFqHu85IrDd73yzIJw55B6JR0GNtbchmXWVfs8j7dZ
Hydbb7njGoTd62BPEWMXDXhC8D3hjnPt/DBQj1E2uW8JInCQJtydReKtgNh9VZZ8ssf8trCt9YJF
WVvLg4OBZU3UNXKovt9F/vgyBBxj4fXvwWJ1DyKFJc9PVnmkweQm3YrbWa+H13ggxEV5yLgriHdU
uAnOYPwknwzDVayq43I5hQ1wKm0zmBE7hrg+I1bhte9sd2eG7RIE7j94De5HnxsyLWhRN5rCG9qi
2OQWp9oBxYUh/zocISfQYnGZICVXniKTs8QiX8V8qaijQ8ab5In7hYLXXQ2aMwKMuFlPhNPb8SOs
dH7MSXVn+4u4UsbiKDrMjv+YEhPl88Ek2R5kEDYPmQuSZBj3qq9fDLvod9SCsQ9k/fX3p1nuvKAh
rWJ86Qb90kdLITu+o0OH/ztDLUPU1svSI0M98aTmbsugijx8xBHT8DkRyzLG9NV7n3kvXb0dkjZA
ROUASqKA4XE1MpbR6nIeRrd8sMyKOIvuVzQHmwFDf2Iv97HLGZ0nDpcwyJcYUNKY9DLXNAOotyMo
dklIjGdxUSaHopo4O4pWTsphRaIarCeDMQgOF4c1RScHkmKVjMS7Zcw/615PxLmS8I1pokdWbH/R
L2XszLPnUt4BtelmynMFnlbGTyPiqyUhkU6ToY8i6mmDaaJnmGJsel5UDIiMwvYH+WW+fkHLQMHb
qfR0veBhzL3jXsIeTr02mreAJyl0WMyjGZF1gZDfmZGTdWWn2z7nhEexjremqB4CV1yY2t9TJ/nW
F7jXs8DFEzoXRDJFKxVAIokyCkpTWm6k7WxVX37Mlt+u82VUoydKup1VoG3o5w6oqoQrMWbbeBHA
jGPxEI69PjQtSgHZxogIA/GQ65pCQQTrJuz9vZV6uCRrbqG012trrB76mpvCnsZ7wgPB54hLV3vG
alHDl8vMl8ryQk/2wTUahWY1fWKOPnMK400+NGzoEXaG40uL3X/nejZZ6HlTI72Kfsmk3le4Fjco
YNqNVRMDEfIVoHDhAvDQY82UmQzuWKKgafH4Ur+QcLrO8YlvGWWNfdtWgKGyFOIQfiwtzj3hvSiU
zKC4kzZGNKKiZgKww299B+JU2ZGzSvEvdMGA5QP7bMDGay0TUW5Nj5diUv0pvHnbVu490g2LCXC6
Kfi/kUi4dSwPrT3Yb8ivNqFX7cuBZU2cq/OYS3XOfWQ1nbcbaGLfzAYoKJc0R6AeMFpG77sfcCl3
pHQBS7DfRwu9foMlKG0FVflZHQe/AymXRHdzPz2g/MBmrZBdx0SFFDSB1sMoQJGUxNqEDl8qrUMO
J/EtAIyK52Gm+m7jLKDlDG+2KRQz8sxcgTJ+lSrDZNAGG9G5wCCainy4OXEXZwUUjlEeCZ5xSAYe
lwbfA2TtD1eXAI2k8W5I2NaIJjkaejgQo91QYaK7NhJ6YNuPxhAe+4iafW7TR0LphQpv2gVAmLjW
knZT9bhATDWHB8Ptb+y5u3NGvz6LuXhNDAafAW3I1pnzbUvLzhvMQxhZsKesdoMMDnEhSFCWZTF2
IauCy0qD6zCE4+f8v3k6iyW50TWIPpEixLAtUTF0VeNG0eAWM+vp71FPxF3MhO0Z2wXSrw8yTxpV
sU/I8zIHDY6UZpITPDywTqvM81Zd8FByEYnmhn/2M1nuDEpGBjPtD6fdeNCH6RgqbEy7CXOTOfao
Bcl1ibXgE484wYN/LyImUHqYta06X2RhOVpT/IHqKV5t5/jhlQwWUBRRG5SYuRXwIRjrQi8RxFch
DNAndNVWB2S5XUibQ4pJBvWETgPlDGJsmlDSL9THrMRPSmTkjtEN4b6R1QLnO2QsxQoKRyopf5Ds
Nv40mWeVQWIRMx7j2ZvUDF9iwsfYsOzgjXwFJvm4mZDLPjQuaZl+BoObKoik6hQDnuYApijogg5l
M2a3KKzEbSeXT0WGbI+osO+WW5Mp0Q9qNwy1Q/St4pFlMgkcMMnElZKyOBYVr5PMXeCykU+16WcR
B8mdigyLHFoB5nspdwtHbi0QgwxtOP7viuKgiA3y80wtOMWsAxxr8gKjwYDF6RHOR2msdMQEBcNx
VYZoyshr7SQI75MAuyUhDu1JCK6Z9hNmfNmtXiYuxoUT0ujMxfYS2y1mqanUYpcsjtpV4vgr7YbM
nfKYDiRBeGjBXbK0hV1TjVxONYnGCooO4nENV94IW570EkICEo6fYwXKdiinbkb3ZVtZDftk1D7z
fHAotna4f4drHs8cAxqS2zDwAx7hXrJuMZSx+yXBkcJtSr/oitCmygzlqlqlFs7h3iiMK6sq5ImO
/pvLGMioUhG3XGpeIcovqyLS7iT2v38UZqk8g6oSbCViPhz/bUai9KkSsVavo3oQG5FvSXW/aRAH
gg6r8cAnnEedbFuEE+CDGxIi1pSjGiMUKNg71Avpn3Ju9+v8f1LVs15qPz0NK6tBtpjszdctPw99
1fjJQ9InySTcNxqlLVhC8rdkvlddJShh0usdUrOUQBgG0Iw6XzN9eDIqZthSaaxS5GgXmoCUMzno
bk00O4MhjW5kJCyW+l+tmQJXq1oa2zl5VsQsApQ9jjtq1POavydnIGhiUyk9SR7qQ0tpgVpGEOuO
ZjNNXGpKHflji5e97Wk2CCWJ9B7vgkhy7Yx6NjQCT2km1Amt+dalEukkqnCPK+NJrgadbiJv/UxZ
RW+wxhGtUDWz30MuRhE7V60fJFtr0OKTogX34IROSXtqoSyiVsB+gR8vSYgnFkuNsfvA702gvpRw
5vAWFTt+9mUsXeRIgu6NFpqXEJeFgwaA02bwFfUVKVuHBt26YwTqdlRWLAIn8rX41NClE4hKnrB2
pBDO/WHivrZG6wJin46ckUHUjxBX24YsR8U0PTy/D+QOQBemL5XQO8dg191n4TnBIbkrmMwGmT4C
s5y+VlAnhyL3mYSIxx2Dgt7dZL/Gp8vl3o0uBDfdMdTQ2nUjfmpTbdhJEO2JXbE7TgAEXTVpxq2O
rRVWsrn522nSbXJ5WriAprDBYq0J/jCuV1qmYqDSRF8h44i/2xsjOsZGsphEc1oycEW4GgvKHs3f
bhGo9UFmzoQjNVEZOkwgtuQh4lEzAPK0zBuK1BXIY4C4ZgABEJetRfhOOVanLsNYbemzL7NzNGLY
Q5G6ALGKCPWcREcvlPeCiMZGAhtFntSXIUQfY4KA6LsRl71KVbOptPqTsEL6gklCYqbua+Ive5hP
izmBq6oB8qT5jazWf+k8Q5viM7Qa3P9RIs6c/1y/zAu3elu8izNkgLKQdnNZ3cpY+KxwALLLpvnK
sXcPs2oXg8QzjTKHhaz11AHVdC5SqaM4aJofcUxhmMBN2sgFGByw1t4CPAgc5WTZZfnUa3SyQVdG
9ir/SZSwJYhSHUmiQ0LPX3MnJIe90QoBCNwBEryjs7s+BgaupUJEjv4iTEbhL7oWkSqZn2WTEViM
ZBnyZObmRay5aPqJf1k8ter/5W31NOTR3SiCl7+tpZ7VtOxRoWMv4lA1hIMiaoKTR2rDBrR8hd8p
OzD/Si8wXZl51KYeWTuyV7XZ6yyHCg5qFvIK+HSPU6Pc2lg9KXoDxEmEMZ1UktdnyrRTVV5Npptb
VVOP1oIIi0XKSQiYpCR8bVS1yrVac8EQW64LsxwulaD6Kh2KY6S5R7bQs1gwP5lQiQWrKhS7keqE
VX7VVy2ExDTJJQzMAMRUWE5PYQ//hEMwqBDK1sO1U6aG6dC67xP1F50iCXAb+UMN6d2G2usYMMQd
lhlW+tsZ1QzkzP5Xj/TaSfy//XpRseSV25AaaV1dw/1Ex5eB0W5yFpS1FOwzVFUbxNZZnhZbvSwN
m+nzM8pLy1v7O9RPjTvXrzITDHR4uAQKjjewbD7wSNb8q960rs69we0YzVl0zBLKn1kV9qUoP2Vj
+2YUHbiNGaPQkM/n1GgsDhSIL0qs+/MaCR7hTuglqbDHtp2dOeYIW/diKXno7NpTlkrTQKbNhMks
jjAbMBLczvkKPJXISRaUxkbQiX09qxTi9Yxjj8jew3hcELa1lIcynRBAs/9WxErYDVryhOM335Wy
dlNqRTkUFEHBetSnMIvFoPSQ77bcc8AnWD5LKA2Y/CohmV61gBFDEVH1zIvyFbUwStvqIhs4zpRV
82DNM5L6sfFkw1C5na0TuqNm14/ZbpDlS1aX2mGC+6CG9ej/Jdbk0HCaIWLghPUFm8d/z2q9J+Vq
pE1LIromy+KBrbURpW5gWIzTxMgZl/q1XHI/71VqTZR6YGJo4aVVZyHrJpWcEVwtpcQy0ir2n/Cl
kjMMIUwyAcpcpnF8DRLIcLos4gmco/2fnqs0lGZXj3/nYvIMs7zZWRIiVL1l6tqUoY/rs7MHOc/c
RmXUWmuvUJ0VVwZK0+jNT5UL7xmoJGx1E27clKdCplmIjPgAZbZgEh46CkrTq1g8humsIp6LLb8w
kobg68iTokADZ2G9mBr6XjCHTJhRoLuamZKI2kBVVfdEqh50eOuRwNSwtXhijlNJxZI6CZM2PpnC
+xNWcdVspDllE7kKGlWRDN8omb156FtHXa+vrldin4gopLp5zdaPKycTWKXO7bceqIzrNPkF+8Qp
JuW9DePISZuQ1uhdb6TxGDp03JM/Nc2uzGFjdCPDR8xw3CtS9vu38U6jpPc0jbIcbhxyT4lrnot7
OjDx/SEbhKFgxitrBPWUKcJlSBpPn6ZjUUiraFBOr2olfBVrLHhqODIpeFaDiWlEt8Z+sZT24Ycu
/MoLG2agSJiWUJyilo0s3GogXpSBpYKBXQuCZobO6CQ1oCFWDRVvhSqrH2/gOY/EZo+2tUiaXVvp
TzFxvs9WnfjFM6hlF4lXYA+aSGKxUUNUWIUUpIECZdEmW1mFSK2RHzUrYjyncf2BzsfHuO7M5UJ4
/CmsYmXUbJAqEanR0KsMAiY2jc4kyAJVJ9bhyJQWMer6J4ud+WjNGa8GjN5UTr/HcQKPPOe3eP5c
WivxmaKcdAGrQoSIYH2KxmAISIAeNwLKU5hGmsVKdh0CLszGy7G+jDJrUpq9DhJA+Tx2wFLDhnUA
pJ5X9FxrbS3rIA31yygwgO7EHcYbOx/yh/CjBejTl86wUc8Y9hxpAD5jr6sUtFSC6mlD5NUEM/Vq
/Vlru7khGz2qaclbLfjSg9gLkNtSXHmWCovIQq1ixBIbaN18VYiHJFKChe28bIpOOsIw3rQwV/OW
+33kXZhl85k2ZBqABUbjq4X9pnXLZvghNA0VmZSddXD3WhpSuCft7JZPk35U9BmtnjwJbqfllIgG
z7wO+2alt8ewCtge99JDqIBim9AMYSXxQQoE/2jRLcSwSDCtxGQAgqGYKq8Bqj21rj9NeWZp0ws3
KtTPCgEhAJrXJDSP7AlurcRhNwr7Kmb9vMjN55TOlT1W5VaPeWvNVH4yGHyNJ+WxCOpjTCFYdeNJ
YOe4SRULuUsFOpor/hPX5F0Vine14RdSoTlYbU+OgAbZTgC/pAvVU1YBI215WKaLhlUBBQtzrLc/
mU4VW8ecawH9VPmtCKjyugZBxJ+YcH7JJekDNisfiyoTIMPz7k/yYpSc5H0OQ69GigGq6D89Bitw
HECGndFfidiJfLVOkHDl4ArCKTqtKg6JthbI0uTkqLdsTX0qddW6KwFRAzFNIHI7uwhgLU6tmfpN
Rc2tsWbRk0a3h07G2b2buSVtKwgGXxQbczOauYFuNxlvwJq3uJM/5ATFUKxcWuZLbqKaYO306Uoj
aTA/R6BIunYs66e0xcUwt8broulvoj7EjpxTOkVROboQFaNVgfEnGB8SOncx7Ck6gSz+6TSiVcry
1+RlIVMEdaCkExMvEsC6p/N0bjWO/Rhr/SYPE14DqrhlRtjTGUYFhq68S4NiogtlojfjNUXnM8OQ
lysCH4LOuo25L+b/xsH6Kkx4JPiFIMPX79PAadHh4RzMh9BM/H0JUpbMIuBDC5H+UBiReCFmpo1d
mW1iMjNTXhvbTtlqQQMhnNsqUyTkpPnNXCPt+oQDcorKvblqtq2essSQjMcghU/ohhmgDiN29Wr/
V7DUCGiAZwzZASNUWyQN4mzjSgBneUSaUt10cTco4gsp0LHXNqK+16b4NenrELUfoSHprHhCKUaH
kl0dkVD6s1aP6hafDmOB2AfSHhxyaheVFVNdV/K2ydMndBn1WTf7XYmM1F/aMPGBqCfQ29AMKY9o
nn5aAZU2TP/5QLHXHDQsX8KUW+g3WMEEdPP9RKYumSs8dEO+CDnQOan4zEyjRGI0kKOnPedCHO5Q
o4Rb4bWGjIK5ZLc05h51O3iztU79exYCEkflKz+hAOBpMOnnUOORDaLorAgMgFGMEpiunWrFxA6o
Ab8QKuPxJ39spghcA5bTOGjZjU6sEUW+vL+DHsVCsWnH4NZpKNtqpHt/ly6kJ1p8MdOAOa1BgERy
KUAwfjOkiY6qWEcxN68icncnT4cz7FKMX8iwDHRewMaHj1WFZg6o6f7uc/qVX6Xhe0cu18QSc+W6
+iVH1DUD/ljwidBMq1JxghlZ73o1DMSKWetrLNeAwDpdnM5kdFGXtBYcWnadlKVTFqW+iWYGocig
9Ip1L8KN7RSjVPpTgEXYVzEVLFjzTd2Oybfay4n1aY2sSZEcuVVmztskpQJIDOJTRAn3XwnV2wlU
5h3ZENx69a4wWAQosDCgy1wUd0jJMryETIcjFLmutfBUXtqe1TcAJo9PKBnGeS+BG3GKYnFgwnMP
KkSuzgiudJl+Q4Yvu+2A0Vir5ojeC66kKLjmJP7GEjgcK7KM/WDspU7/IUHP2ittKBLmi60vMrrp
/PcjJM+Sw4UqsdCfYo9EAoC0JDUiXEWdK/KI6EKSElXCWDYj1bFdIa5zhLl6xp2Z7qR0a0w3WeCe
Tbqc3IOorUiWnAH8m5zWofQqx8GBfWW2lwaBO5kMvNWyIl2wEiIzH4fQZtbgRAmJNwHPx20jTFdS
UYDgWnl86cTsX6bylJn0BoIz5aMeyNlbnSg++dG+kqnvMKqn26LNtJLxNWIy44VL8lOIBmtS2WRr
IxGu1QcfmKQM1v0KdMD8Yx7DnlF2RtVonIrIwddmEfTaJWdr9dPUy4DnI65fC2JeXJNmClYXSC+s
H8nbzCvnnkQFqjX0dlVoOThdQd6a4AA0JgtyrSAkrKvYN0r9e2QBr8kZ92wFmVPDUl6MCcEQZX0d
1wcaKkylakQeeAnWKSUhRSNuYCrG8y/53Iekw4CILuI60EdstBi6TlH7jP5/gio+CV0hOZkiMnqL
EAbmFnuNOEQabITBawjF+cMYPEPpkPAvj7JGMT4Z7T+LvbwjAP9UmfdWHRpMFvRI0pOBApnVqqMm
MZpDQwNOJS97MS0XXhTtfsHoXIrrY1VELJHyod3VVXrOqxrUnwwIX0tbr1RYYEnB8An2rnhMPaNY
K4XQ0bTPsLrL3Rij0KRiXa17IOqsNVlDEfdBC9WfwdjZSOdV3hzOPtXNOgWfhqNaqRFQPUiRavAs
057h4tLIGo0ektoEDg8+kzJwVncB/5RNcWY7vg90EXawARo5LMwTBunuUOXSZ9ahiZxg3vsjV+Ma
SK96qC4XtzSGxs8Flp9qkR6VdP6VWYg4PfTavcxsyVfT4q2IWHZaGGQ5vACxRpM3kClwQJy9a8My
8HWtozqSZX9KiP4Wl6VlT0QAjxQOrHcF/KbjGANAD1fthIQ61WBQOhfjvRKJ5dM1HqEUNkgq2fWZ
xlI/GSpI7Rp9ZWldR5lBp75MNOEmpjxBSb0uGS6pOkr7asmJVUhlt4CpvI3ph8Ia2gxpC9AOQom2
w4ra/d+/Sp7ie0WCIIvEffn/D2WRC0zCzysyH1Z1ry7a83+/lf0h/+nv/627ZlHe/v6EWHwkxE9n
iBXoLAAidypE54bvkXk8fyzJbrGnJMGzGFYawNrTo4jN5pKN5KlKRaj4dDa5DRDKQoGyWDeLO8BW
KmkGY1FZW8nyUqEI4UyGFwt24eeTvpQNllkrIMeAi6WQv4js/pfe5lCQdnFHXEg1B5eqHQ9pZC1X
3kO8FysMXYmGkjbuN0j+rYsoVxVG3tCdQ5novZjtMfEsKQKYf5rGOZaLqoGwLWW/z993l3igL8im
A/hIaWYd8V3tCq0rib6u3tMo7ZgkjO9JLtn5FAwnEYevP5owBwmLwCNvKaewUeGGZ3yHCibBqRp7
j71+gVQ+Tg95PvlWzCeSg1vZyLk2nOoSbh6czW1V0uvJlEx5UnixpRyaOEiprMHD5WXjCWn5PMkI
M5Igh2miUkEqE99g3r92JbCetLrPcKhcSe6uegO7eNSJPgza5sBMCjLfgi2mywZtL6xorkhK1R1h
eki58YDy05IDoYMZXv4yWqRI17JXq8T4HhveqAUVX+8eih+T0poosOQg5uudDsAFe+0UP4GOOA+j
YWwiJoeuRLrWni3+rhbZLuN089C40/qMoZPkeG1DUUfSBwYxQglNUs5oeoahtOd+oYIK2+6siDKI
wcUClD6RB9eyVmP6oPXPqHQSGu+Z0CO52jEAxJEpWtsRPDkdKXyy+d8MFvMVQcUG7+CekJFpV7Ro
P+KIbXNd4HqbNWZ5xYCfU7fk3ksLLnbUWps6g0jStxGrryoNXbAV8qYXuP/TqvpZIsXwqsh8qqqR
yUTFFreeWU0nqwxpiLTkoE4a4IdG38/kRqAxHX/lZCSFAHuDxe7OWMrfRNFetHH+JpYGWVGsHjVD
O7B7cxgMMYyEXrNOll6R5QF47osHF7F2VmdSSrsmw04dLepdv5pC3N/6GO6KHDKwFKXEge5UkIUT
6HA/RmNXQIgSjBzmKtstaGGKxq0yGCdg0qOvGRlDMxrybdPl5gH/MSzhVrD2A8iVXQ2VeT9qvA0u
/3wXWuDoS7Fs6UEs+aj3weJPqayckqAyyXEZtHMZsGFPolNbq8EZPRRZNXIiXg0pKFySLovtwrYH
hQva+Q7n+JPEHNLRJG14YgLbO6OgCU8KxrFBoIAzw3y6dyqrdZLv40etErYrNLX46K16xpZp5M9I
dmAdGiUFMDHBuFi7aScFNFQqd5itF0HzMtLGYDFNmxdQOlzhWly9hKAA7Unsi5euZolUEZr0Ipk4
xglxSV/EpspsxpfJC/L7zCYRJHr5c4JKUhq+BDP7pY4i9XkqEBFkiWU+czAxkG8r4xl5VWnjeW2u
mLVdjOYyE27kUWaDIvHvp0m0yGf426I7xW99RppQNbJbDyyB1WItXKNE03ax3o7nIFSHc9fFI1jp
Sjn2EXvM9de7eiSkycoH9lSGdmql7oArbyv1uvnSpeZzN6KLLJYv6IixA32UmQh2JTc3w/dk6TDR
RQ3r47A1HH0C/KgXyeSVI9Tktge7bw58EcJUkpqFRZ595ezFTYN5edBVty7ZjTaiNJ9k6hIGI6ni
pl3+KczLEQZIeU30BFhIdR5HpfSzOjWuC69YSPRjESZ7K6mzp1zjOGYDnDN7tTjPhgJdFK8/SLEb
pKMc8CBiI6hWKCVUPOeryLGDnNIwABfcJo50dAHGcNLUge3JGJh7RDtYTZr+qQuTQ9eUi1+3I9sa
Lb0Cndr2zZjsp1XzFSwc8sPAPpkEtmNQmqPdLfugNnTMFzGVHeUUD4HuoxDLZcuSrXXzufkxg4SB
GzbW9dQOSR8H69M3hDeAYqkajd3o2teyJbEhtWoc7hwiOOuPdcOjQY9qtn66v4QIsRCCVQgEZKY8
kYItg1QfwAl4t61sELmqTChJmq6fEopNmiZQJMrcHyRADZuCEfDFKJMjm68DIFEAd4FZepUZYxjM
mmnL5beGjF2EYaoRseJ3HGKG5wYQhmKG46jCBrO1LNK2va7T00+Fg6FCcnFB0DkkLBbV5LnVpfoa
zhOYIYZiHNtEi5Q1HgsF7Wj8sizD8hQyRsBNh7alUMTg1EZjZCt4unsyC/ZI4gDCET0WRBlHSdjY
aV/DopyYCfAmF8iBBMsZiyQzqTuZopSeW3Kl5rFXjxnB7C6xJ+ZeHQhi7uMoh24y448Q1r5MvrAV
RKiqKK9CUv2bs+Y5QsjMlYXHrmJZPmmSspozcow5A3H1nFrbLNQYWpbMajG/HsWgZSiQzMCnrfGC
0GIyOI4t+Fl7nv2BO+tRYeOxei0n9iOzaOE16QvwK5M6HkBLKr5sXIDwlk4bsbDpKznfC9Egcur3
xwl5GUYlMIaJWdZHKrNzuASD13O9sVpPoYBE5YO2TkJtRGDHZE37blIbZvcDfBUVJPfc9R6dSbbX
DKFxxxklXhm+C6KF7J2RsT/39XWe1jw2fD5bnqFvskwbFCnmOvzZNkZztmTcymqbJV5Rm5lPNFDt
WsHq0dTDfW/mPDyr5tYqdMADBQFM9ZEZakEIzzJN7GID8UhlA5jKGI6G0XkAvxvIfvrlr3Hkk9w0
uS74Ub1sjQyUYaahIBg0H02qfhP0Bqdzr2UroKT34FGfNAM5blYMupuK9NG1KKMMF8LzksvVsV1o
LwRlBlGhq4x1yBug2mHkOuboxockeVHCINunC5xdUdYPlt6Bj9C6rZokV62cmZJkIUHAtdrv8PvS
C3VhJh3CspcOy8B+EIYig9D11/7+Naw/ChYLWZrWzAyr81Zzch0wWaO3JBgYpH+QcybYeKw8Najz
nTLN4iFe/8Pfj+SCNX9hrYzhqQOlezLx8NyGztdke4GGxHW6j5cNKlHzNryNyN0foVPvYke6Fm/m
x/BtHclPVSO8xp7A4BeYlqO+0C6ot5oLQXXHG1a34FPBCDfe2tq30BIKm3WsAitQ9SJrI72Hg1f5
yVbcZn7h6t/8wqW86/xWZPQS/Ua5yV9kfF7n5d1IgBHZiOy0K6k5BA83z8Yx9paTIHrC9qXBQIcT
lAL/QjST9WBFKH4ZO/mcKLZyT790w1NLZwF54E9OnTrFT/VIGbTVJ6O6wILWb+ELKdVt/TVUJw6E
FRXCc4RVZnGQWhc2iyI7PU5XnJMnlNE5VMiCgZ1jmX5c0TFkXgL9yEcKIz/VXyVIim2enUzjIQjf
vHXEeZ7ynHY20h5mTONPvUNY0rGK/ISxOp1VZFqNXe0rv04f+Z2qW4VVAAoDuSJnxw0PSb8rXpIX
4QMpAaMkbA9u6feaq7yoX5l8kMWNAu49+tedlGdrn3Cpbvsc7fE2ZJm4GQ4A5HIY8JvkY/jMh41y
ixzzypubbfV78sdXsqjhHjz6F8kjlgKp7YlIhQoo152nGhIin45TcpGLDGfV2EC/zlBhbIpnUplQ
kwiPBJgNbs7BHTon6M7LpR0dmDEF+xwWPowrN/D2x8QGXXgft9hfSo9lj5C4bLcOYNP4buZ9ccxf
pIv2KEZb1W+9vM1Q+J7UPQC6oQd651l38WY85NmRuXCEHUkqlJdv/R5vwMJsOLGFY34wTwyOaSQf
yS6b1isgpOOYt+ErC7vBK/41p/pduE1EoHmKn+8WVz08I5x0yWvjzbzCfkVQwzT5u6Xk/SRJ5Cye
pZ+Jcf8GdDU2hwuQ+O4DO8QrB3Cu7MrKlWJ/VH2UGB0P1bO1ixBft7axm/ONqOySZ1O0ezrZaW8w
ZOZWdfpH7RVn+nC0BDOw5H30QqSZpTt8Iy0rlsZpj/Im2Yf36Vnwk7PmxzvjuSmuWrwj5jkInVfp
Jl+DHbVpCiDytYO28a855DbHYMuwhNmqF0KDQgn6DsHlrTkEKDZfe4+w+KeV046ObdNtozU7bhOd
p89s35yMa+V/TpHdHhW/clHl1g7g4Nf0A0PI3bihcSnf1sBimMyumnqEhkYkSfwmvxBsEE+09QYR
4llUrt1WOjD0GT84ypQv9nyroB4FuM/0O0OWd1b4YFBqbou79aWlNv7OZ8FmZQK56NEdzBG5w1b6
aj/ElfNmW65wqndib6MCtezJNt/qnXmXIEZ9A+VzGr+/5PfV0YMUl6ywbXrPxq3wYFaUdHyljIPE
B6CX7/Yt+QSXU7uGr90WY9O8VqBg7/SJyy+wxS7b5kfxrtysW5TsGIMFu4UB8plPiGYdjLW5ab8E
kvR8yo3CZU2k76N9edHfRs/4CI7NIfSLbfXbelFgJ1+Ys+d+YxGqzvaEP3xTqZte3ATllj3doTee
shuYvNgbhE32zNz+TVRsLJ+qo62ubqfd4rZGjIy0bvwNxROImaTnkbgxftBxzjMGmPOItAYfOifQ
A89CzbOGiwZW5QzdBGkeSWQg1Unm2vHJb6qX6FMw8BrZ7Tcd6+R2MyGdG5ax2YZwuK10JWIF7QgR
Uof+GDd82VxM5CSsj6ZV+7AxL9UNo7lZQhJit3MQRh+KKwJo5HW62+6DZ6IvVajMzROCyGm5CneZ
veNT8oyeW2AUvMlyHwOpdJq3GO/ULTvTzubU/Q7P5qkCeeiIbncU7tPVOi4XgSUqFcPJOobaKfg3
whs8knHIBJiN6IMnItyK4k17GFfjPbzzSHg3dsqPcGy33H8JTT0Dgxw/mh1tm5dmjxgoRilqixfL
xcxgR+/6b3hAJh6yfN3IxBPbEHzZSMBS5AKGPLiJfRa51r4N0SmQBsTN7FiWa94bcn9+xdAV9skH
AKLgSdpJl7r/TI75K5wxpnYEz61B6jZdGzIZuDgjL+eScZTNwbbmPBRHX921tRPu8tlLfq2OFI2N
6Wgjj0yVOCCbRa9gOaHmcGeRIQzN5j3ftdWWlRKaCoPrfCecWMGisp4dBbEMC5DtcosKX5Q3hRtC
crcj10CafVPmjex1L9ZJEv3qgAlSMza1Px113+I2kS7CW+p2W0p3+Rr/C09J6Zg/4rDTOVOvAC/Q
LvSOkfvohCmC1O9i2x3Ycea8xfoZvt082nJhT4c1ANUtz8W79UaNLh1rAQw3cEdH+GTOjxw3+NHO
KUTYa6pummBBz7LpviwRnR4C41MTcCw4wk2/h8NNn/bLIXNav7VDDEB+fSJc76t4lR/zW87S6IvR
T7Q3D1BaVLd9j16q2W2/ueWgd3UH5Ut44tP1JIJxHD4wY7zwQSy1DewlfqTR1rJuybjppZ3MGo20
UoFviXt6o7yK8V433WmnpUdw6FvJXxBpvHXbDuWuuYGRqv8EsNomB0CgeCAx2DgNvx0QPmZfMrMg
v3hpEQzaw7PwvvBJDy6h1wQlgWhk3+QW8xPUyuJA3Cy9/6Y+Rlv1S7VuPdBMlC2zDVDoO9gpgm2R
AvCUaFuBhIZnwiHxL3YwffBs8eEdMCjOLokqYbUdL1p/1CMfNwbg3V/yZQmf0gC+ndjJazeQ7Ypw
n6k3Ylt7aW4jMvkvqPVY+XF6XIFpI6lBWWugTAbQ6HJjAvjzzW0OPo/siXbTXvNqJxVOJNosrJA/
9IesA6G9mYu9/MT/b5CUhNtgcMmIGA4kk6/ayhR0+YY9kh55SuFBiadnj/UblUJSPuvqqeuc1nzQ
SAr9iYKt+tc8dRYUzW1AGfqR5DvpxgGF/EmOnxkKFk/tJb4UeCr3Y+2G9/41rX3IjNwxrGs2ROXs
SB3wqm+gvREP/RftMin4VDy6YpQB+jYsgUHsGc5RzqFCis/hp/khnzgksn/JbfgwmN1tiTf5KI/1
Ltr3h+5dfaoyf2YjjKb0DhmQiDpCWuxoIVHXqdza2FofXe6bKIryQ0kqQXEh/wQLYASg5BIu9/Kn
+lhxNrg30TyYlOb/iBDB7lH84u3K1X94y+Y3vIvYsDIdGBLaeSyMNjUjgcyXBqbKnjHpo/Dj/tDe
2XYGrwIwwdPyWx71e/mWmHawNR8h5de+eMGDaiudPeHNO1WaU/FlYR3R7ZqblW+Ji+1WS3aDAsXO
nqnjuuIzJAmX0ehpYq73yuvEHIp5gMfXHtIJBh3ziY1bUL1qw0245necMhNoRW4zug6kol+IPZd/
PNhqjBEHaKrMKIOD+Ipu5d7SdewBRWjs2s/mlowoPj4Cu7WbdkJHn7zMXkCN+sWFL0Bp2VO3Yvgh
D9guPuLaaf71R4jI3DI8nlDVIch/AdhN1tWWusXJb8CbG0fzyn3mgfQ5mccKL5hJFWyDi7xQOYQf
3DPZYSj3FRYY1Sciq7rrC0ns3uq3TVGwu4BKiA5FTSdpe+1sAKA+MFdnTqGC1UTK7wEEYeNZ3Vn/
hh8SBxYVVeJgLCkOqelnL4FEHu7Pu/BRTR9ieRuI03tj6hzCM/T+R9p5LbeNrW36Vnb5HHuQgVX1
9z5gBElJFiUqnqBoS0bOGVf/P1D3zNgUS5xQ1eWy2wFprW994Q1kUMEaiAJAatIzHMF7HSOiuybH
rIW0voa3T+4jz8QbH4NTNSKNp6DZIAp1nRz6BzuYta9YHJdbBMLosr8Nxsw4QGhhOqlgOHNbMvJb
FU+Y7SJwfYdrEFV7UO18Ej8VD6OVjZ/0Axs0Azm+QlJu760B2drEzy0Wt1fZsbVn3i4+eDc5JZQg
V2oA7LzTCLjTfzCfoRAlYbWX0GTEFYhlFAABi2+D2/SO21Zu5Vfkqg40M7gs7ChqhBe4PqiBkovL
u2zBx5V28Su9OwqF+L1ydwBIpin7wXsjGuMfBKKqvrGfIOz+CH+VTshIb5Mv9Z/ulQ1Z06XmI0ee
ZdfiDi4jfb38qtsm1RxZxKX/loTMsKiHHFwN2UflNlxyRrFeGvwHpvO6eab1URdz3J8pGhbed/1O
eklW8k95WCFniDSwdBsRDwF+8srrI6Yb+s8ScX0o4Yt6nKN81G38doFE8093Vz155S4EzLtRr6SF
tU2gufmLAt0Pe4O4+IvA+6Rnh/KyfwGhl5A938IDscBKLNx+ZazFvtzXD4A5n2w0QuA/Avxkr4II
XQ1XPkrKy/AX0U+JFyYCPj8GGnze7L3N56QIpE3gsznl66dm72tX8ZvxzOq8C47uGnt4d9EHC7Gz
bhT4hW/MFgBdiPERRexsaWlA4Wf6q3QlOwVE+aVAC2VB9Dd3jE4WPtYEAH2W4aba+lDgb5X7KdhM
IDFqOGuj3OZTEWszYVjTz/Nuhgfl+blQGMsvaPswtIVzzsFYvMZg2ef9Sr9h4fCR/L2689+hv9p3
SIAGv8JD+5NDQLpXVulLehiSNb6W5t5d9xvrnhjFprDemLpdaVfDFqkg6wWXOURmRgx15v1L7S0a
1EHwHNXI0ub+hozYfQc5TrkO9jZ81ykxyIx0FHpn/jX0KvmOKO/NeugW1yEcmEN2kx2Bowus6OYA
AzC1c++8e5/9NHOf4nfWcPtMCj2gRDWX98F3wpFKyIFyNmPcVT1VT8ZL9UR49O+woZwFt8Wqe6J2
1a/TK2Vl7TbRXl5azyW7rQBQmq0IngRL44Xc+qF97RymMU/5AwA1XFvBkW5bUunV8EzBjt5ldZWD
kywW1Upm5Mew71FsWU0/yn2BFa83Rw+SkNEd7Oeh34lFe+P+7PqnsFpJydqQ1xnuMpz689qxbnBr
p/SbGD4UcR00xpn8Mm2gHgWvXf4LQwTVGfVVQgbQ4OfheGv+YLY2dsNN/p0oCOZQbAdutlyXd8a2
X/MG5CttWTEQfIBj7M+wJqYlgedfRl+Ig5Lh1s2UPsMl/JGSlvnLfim/YT0QVUsC+JNEIJ+AC7Pc
sa7zY/UMnUKl8FT20kNgzD2jbtlKjb62AEF3IkY8ntHM9uNnSNO2MFBzsaiwvVlYJVsa8D6EptfJ
DjtjrokLNFM3BbXtJarh0S74+P8RIKwkqguWioh2ldJi0FVyjsN5cpGqhDCljfGzFGvVyqoNntus
JHUrGyk/9Wx0eXV6Z0UIuyQg9wKlDEK0a24jOSzWMaaPCz9voToPbIZu+iEEdjNvmGzA8R41YHDV
la70pEt99s8PvV1eN3puriPTj7c9fsB6rZNQxmVcbMW7eM8q0V4JRNIRp88ymrDgE5ZJLlGpfPxg
jnilS96a4QJNTADGODuWAemDbz8BsiwdPycxB/cIBZHGsw73FCQHLdoBa0QjPEjRrUfHoss9G9CA
AvW5vOl09U2NkBdPw0n32t67PO82QMENLFOzyApqLpyemrmA3V14w7uWu9cozKuksF4Deew5NNWK
rSLDP+ZDNLrqgFdO8HwbOR77vVVhYzBCtaAzw+DMzR/16mnQQa9OPw/sHo3CoHqTwvAgkFIv++qu
lsaIGKnPsz4+dmZOC3V4GnJJW9c66qetuVIG6zYaPCeX1BuNwhNt/7tU0e8tfOdmlopLAMahWMlo
mBS5e5fhzrKr7ce8GY1V5IEGcvvxoRvV73wOEhi8XukT5W+2hJyS1TYLVJ5/2irmmsL1YfT5+EGW
V1XaV5sGlhVxJo43WL4RtHqnkwf/ppQgnUDGGNZu0axb2QvmkygYmhnWtR2LftemJJm4Qq801MEY
A436Wgj1J77TGt5+ljsLAGegBu/CH30aG+OX3pVoTSHeh5R/vDJi0oXJyQsC+01Y+FTDij3/9r8l
fs5JyCABlP+trrN5++ubods24CXLMIUOO5OLngi6mH2spq1kl06now+RCWQKWs4LFRuqKsHWJSnW
pR5ucw1dScyoH76+/Gd9l+nqQtFk22RCpJ/o5li90ddGZpXofnW/3F5fyJVH6yCkiyFNACXMgeh2
yXClv76uguzQp8dWVM0StsFwS1enG/tNOUeuEHVVe6Vk0oLPRwlTrDTXgdXdDiZc+FEGTZ+U19Dw
rk0BnpNxMpVtpm100W0v3Mr0jKdfQFEx2MDpTnBHJ19AiQx5AB5aOq6MLEJYSMhCSO8+OtiO9N1H
+Y/55CQIw/LtmZ61DxhYjJjjrbLWGy4sB+vMvajob2marRuqOL0XI3AVVcoCZuVIAxMeOOAnWYF4
yI8+XDRXsvULX0I7twBVKB4WFBPZ1M2TLxExsRvzXMJiPaXdZ3XJg6UZ4CTJtJoRrc3p9VtK/Zrn
OJ4n6bqCiVr0pPbAAWCZxFsNGwIgxiG2ghQwyOzzlgz+khutoN3CuCrLRxsMSD6ATK0TPm+O7QnQ
Stq6KW5JxTKw6/3XH/XcN1U1zYIia0+qVyfrevB0nA4ir3LshIMQPzZUcoruwub5WKSnK0dT2TuG
jP6WZal/LuIepvNQC7V02tI4oE2zbxNr11k0v2t2TE4L1urS/Zi3yDEIftLZmz40ruF/oHPYxXvT
Z0XFVX7b4UJhYwYMD9rW30U9aZbkr3FRXo8DAhq5Wazlyr2VG/9XVibl6uuXpX6SsSIGaappqLKw
FSQ+pyXy22YUho5wuKpRDghSU8/KUCtA4rBh1DIkfNOxDBIHseBNj9qTPLWV7VVaxo+egqarH6Ew
YvbvmL6/21GJYCCaC5qHWsHYebdugl7v17d7NnZoOoO7SXNMNT9+/7fb1SphZlbA7bKy5o2Cqg2E
q/k4yU4pSfsQMVKfOP2vvbELNXqXHgA4ejKz2JbrS/dybvdoBG5ZB1EPMPRkCXgASxTJHkonMpie
WEU0LCa1kcGnJ1Soxdoz2E91y4jdY4zR+cnb1y/j7PbVhKHqMjpvJgvx5NvBN/l7DfYAihalotJk
bgNAosODjczmTNWyWTXtPHhZEYIg08dp1fvQpq80ycn00OSgsffvGEDxpQH7z+tQea+tiIard53H
Odo9MVU2Zq74nR9a3/2BTsQOGiUN07DdTipL9SRD9fWDKeffrG1anMaqbn+KS2BQWUBy6VTZzmho
sZsarEBQa6seqRncX6LNqIhNTOM8RPnl66ufOxdZYZPimYzgnnZyJui9qzd6wpkwTDo9Eq2JbtI+
b7twrXjWQ2ikNEi6+sIzn4tauoxiko6+D0p2J3JyEXbh7RB3pTP2fEsAN6+mnb1+/WSXrnHyZMgn
q/BEWbCA/K5Hs1zrdnIh+J5dk2wGRRPsC4bcp2tShGi1qDWbolBWWscIYCCKiJ4FZmTpHj9tGl96
sDSK5hq+zB5SE8N48MNxfBW7xS4o2+tWhh9qqwqeeDFTKouOgT/4r0HurepJkxRLuAEtsOEBHRI6
o5NglGfd5YH7YxIcs11QGl+/OGXayn9Ge02WDVtDnlMWQPZPzhTdyBtNQizI8QCnz2qO8ZmOKbkK
CApFcraZVcUPsLsZOSB340kFU5Oc1DdHRf7rWxHn7gQlV5JVQ1Ws06BTmJZsD7lWOEX6S/IYtvsq
/WurVpjjDphd1u5OQ7DC13ZfX/dzdgJq0gZYZ5lo69sfb+i3wCs8pR7LKC4wdfEXlsqerHjZ8yxv
4aMRdCf/ya+vOK34k3fO89mGBXHe0PTT7FhUQTBiVQA7TEehNwSZTSr7nJfh4//DdXRVVvjARHN9
evLfngzfA8hlpZU5Nr2b0cV3CSVuZKov5Jq2du55frvOSbIlabGJ9ybXQZKiloS+APNNlW/OpB5Y
gJLpzBXv4iDbYHjXE7fzFz3cWEV44PHpNbRNu5LEhLnSEozBzaWi+fIqJBOajbhGY76JrYNOCwrT
zcApdARuGo+eEf6P0O9zGS8FFXgLSuEgelH3aYQNqML17j20llXVpcwPtY1RVN5qbFdZ4ifYhTOh
wwYrmwtPBwCf1Us/G3/CM5c2HQUlnMkOeCSz/Lz52doy8ILIx9O5SGHt9NGxsxaUp4zaJi1kEdsv
igVSAtnHHHJTVy+yDTAk5QCPcWt7/kuXmDLAVdR1jF7fo7r9S0YTbxG5TLAtw6aHOSrWqjSMZ4w/
w/GWorlYu3RYM8EAvDWh24QR4AG79x+DcTx4wfevV4py5mAiobQMgoEMMsw4zZbieJQ0yrQMP2ME
AVS/u2/jdK916r1dih90I9qZPER76DxPIglvK+HriDR1UP2vssDYDql+D3n92VCKpeLnD6MUvyom
XpmqVuPxHqvrcfBp7BQmOv7eY9ma2Cv6bjOHlLjuMQ4qK/jVVrSH1saUSvcfs5bRqYQgqCZ+xF13
b+B6NdbNvYoydNUi+B2mDEQScVMW/lKHRljr/IUwxo6jbxZ+B5cz3CeqfgWXZK/W7T2UOa98C4d0
o2nK2+Apa1dC2lun0aGV6rFJlXXeM3oMeO0ubr56EMS0mpYoSQOugLMwn+5T1btoUVnNvW8qbx9/
rzWvqqzag75dVC0KFSpwvjoWW1TJHYOxYFPKxypsHbcnpin6s6amG3gW2zhIr0dfvfUM/bsXoQ3h
lw/SmF3DdkFzx/cf/C56KXGQvap9NHlcT7qr0+pab6w3PMzp5tvlUwYd8TZqsbpJ0Tcem+yOGpQ1
NQnbX1ghZw4KVaCWSvPJAJVpnQQTN0G1VC0H0NHIkGVeOWxrlEvnpqAPmZTGChXttwAAO5CMEjiL
zGePqp4hqKt1zoV7mY7zkwCqqZaO3IRAy0Oclih0Wdq2y5PMQQ4EeDo201IwEdUwQwQv15hKuwV4
L8+lvDv2Vv1TyeT7qgRZ4/u2vszanGmiLXmbru4vHGLK56pDo0KTTVNVbFQxT2N76Q2t5DcmjsZQ
Buh35TZQWQYvgMu9nduXL24yok5oqbFTWehs+VK3afBZuXCoTeLIp68IfVvOM9vGB5CM5c/YXw8R
FhpDg7ys/YAiQLKG/5dIyw/dEEgdsz7sh10aA07UcPyd1DTqiXOutwJYcYweumz+NJJdDJ2Atnx/
i97feJ25EvAniCWqHs1VAXLWLevFaEq3WhvzLEGtojiHtpae4SzRmDMoG/GFw/NcpKI+wv9VNuht
qOpJHlZFdR5HcKpQaG1ualUwei+PaFDN2rg8FF16iJsB6I82IhaTHb9eeZ8zaH06TRULSWhLGMZJ
nhm1OewmJYSOYjNugq+06IfhQLduFZjFVacmd6MEeOjri55ZU2TtyF1bFomRJpsnT5xXWdZ4bRM7
WQTkEyxhHlXH0WwQ/Qi/Gy446RSOXH9MQmsPivrt68t/pIB/7jZd1nhsVdEV0zROEzMviPNUjwtc
74xaZ7bYsjpMFegdnr6j/j2MzX0LOYDxtsFMWkLaoqM7UbT6rJftp7LRDs302xi9fx8quPx5b9Mx
yY7DcKc118j4bcMMir5VXvpan8MEN07RQdJuGNz+FNJ+y38Kg7612STcOKR7X4MNPNpvISR8JCgv
VAfnFoZG08/kNZEJGSeX8oEKu3YtIieK0DWwYHh41joxmmsLnDeUMSrKWjx9/WE+J8w8HorpGiLn
U7A5Tbv0HGFNycYkhXgXifyYDcoBSYaFnCsPH688cpOlrloX1uPn9FWXKck1eUrWufDJJjAqmhi1
a0WO1DTbIW4xsou+B6Z89fXjKefeqSHT7tLwb+G1noQw0q4+CPi3HS819mZLDY8h99Rw46jMXgpJ
u4p0dRXKxspGW0CviLKlBtOqGTYBoEBEqrC10DCtktxLK+tMEOIdKDL5u63KJhXhn0url9QeMz9o
vyU8oDHw7zWjJwa4V3VQ75r2RcGQcGaGaEQpl5aaMZ20p/txCn2WgUgYJ83JtTlAMKDx68gRBuIS
OkQ/OiBoLchWRlzPuk2NptsMgiZyDSiRpHgw8wSgihP8FSeLt651R/w2gusPwVtbgQhos6k1Be5x
n0Qo1nASYDHPtqdhpqjlAmYcoJC8SVduld7FOiTyflKQ+RAdqyf/TQ82CTyxeGK0HT60DKTCXhod
4kUffxxBPIF2EqJPkMhptSIH13WvdWVsP1xZxkyeSPH4TNtaMUf7GEmO4Ad9PZBvPeJ+WGU4CHGJ
uaoURwSeV/lUBlxYcNMm/fRibTG1ZhRb6KcLbgzRcPV1At3QSa9uCF7ON5bmsE1K0GgFgiiu0Wyz
FCUSSFNvsHOWWl7dfn0TZzcXlgOML4SK/v9JIEn0guTBy2IHTieQKh5bjpSDbdUXirYz/UZWsDCp
ewnqJr2+P1cwbDctzYs0djqNoRPYRLtBsoM4XRXtlhTqgOYBeHDkMmrNwK1NvSrd9qqzx0s38jlT
mTr0CmMim+Ynb//PGxlDGRox0qyOUqF70fDDoi/XlXeMkuHZmKicH/42hXEzEeET+8f//QvnLegc
6Loty6cdObaB2UY+0WyI3LfpfZfgy5LSvRCs1c9FMk0wIiNzBtr36umu7asoVcaMiGFGjBgEOv+z
OI9BZ1n7aMC6xCRmhVrtBK0pZl3NKkd5HsvTYaViZUQuDdIcRc5RkPJO47tAF08Jmjmqi9lADzyw
UgA4XQ7D56INNhS6wtjhTFvGNksbCb82AtnZbCV8vaU8P/Iq51jOXw3yxah/9j2pGlp3yF7YnyY3
MS/JMul+OUP/XVIaJJGj/NjQNkUS0gZZEwc/mviHjvBLJyFX1ZGRmsU2SAHAfL0wrGkHnIYDPhRD
Xl3RMCc5OedEoyLw5BWRA8kYlg5C/zbCDyhQYl4VBWC/IElldXXrk02QEuyFXa1l+8Wy9UMCtiZ7
7z2oK0HSOhXpUsgBidQ0Ho0jP7QCx6KuN64N4V4PtXqwe5oZOYtB1vKjXkePQqvvkzw7il6+yhGq
xwsMLlP5UtrGsvBwnoJGeaRVTQtSHEaluNNQa8L8ahIefg8yhu2+nWjLTDWv4BjftRoSMLlV7vxG
Q94Cwx+MI13LQvDUfEoDylyWvQzitJeRtVSvfJbDDA9TtHZeP35umQkmtbzlvKCj4mc/QvnSqaqf
/fYWHVbiH9y+09S+dKuppZBwshXlNkVsyY7abceQczFtiLLrwAf5g2MouID3OIXxpkOhHMIyPYZe
+bPxq80o6wcpIMusOwJ2URb3aHHcjnrZkZaKeVT6P8MfikBypPEBJZjDLQwvJ0OLLJp0pqzYBBkt
mW8ti8vOjWreauAep1isWfyWjAI+8lI5bJ0WJkHm3dUV8yxLunAMnEswFFmnjITgLaYy7s+oGFtN
HwYIiDhSrcyUPr3zeneL65/iFQ9ZORzlHKyOG+9FNlyocdQzR5BCMJySZoa12mm+ryrsah36tjO6
yhtybc+I/T9air8sRHof5q+NojmaM7ybE7HMALjjP8uZdZW52tFu6/u0QFDPzpn65VOnal31AChU
N13R74FSJep7v4w3X+/Vc9GVnpZiku+Tj30qu1vUVvvSyzKnC0G0WemmaOjvJN19GaWbMY+2cmet
NB+GFijNIeXmwJHMOrm5j2vQEZYPdcb/jqnnz7DXnxNbfhvRggvtByUZjlElX6ipzn5eRWEsySyG
mu709NUlEQalXWUOdLqbwuxKQEOPXp3vZDnYeyRbadwvh9BbD7Zx0VfoTGLNtafOs6oYglj959oi
5HV1pResLcxT5vjBs8D0K3bN2sgWhhTew6zf+qP8lsfyG33qFYpt67Rzbwy1uYeaP4tqGxgz4tOa
nF5//SXPFbvcHOWMRg5G5XYSdRP81xCc50uOdfaM3NhqGI3n0CBcer41oz69klN6S55h3Jie2Oq9
93jhDs7UVXwZWWi2SYFln6aBuaUHdZLSXSqG9n76Pp0pHK9CxLx+1kV7j7n1Y5aYV31k32DdK8B5
ZKH2jFPhW215e4won1NE9iUsa+EUX9idZ45jRQNVIzSdM+nTdL5F3xIPyCIFCd1QV2fvhlEc4ooF
FHjF3m7SS8Pgc4tFw2ZLNRRVpdw7WSysDDdTqzF16A6sSgziSvRMZiivLnLTvw/9gf/ZX9jO0zc+
OXmZ18uGpjGB1lUxRajfCvd87PpSdmlewVh+GsEx9nDDrfray9JLjW/r3Nf+/Von601IYRTq+tQo
E+hjVYELwVRBqYsKRwmORZ8hwGYDa9S1tS8XN2OeWZBw7J09CDatuYCyfpgUfRPdWnnM88p82MiZ
/oRQfcIkH3cS5JbicZ1PtrmdJW8qKT9AifWR0NdqmrWoSOysXd6Uhw/lYyCaCeNHtPnydz1VHOyX
ndBokV0Jx03lK5sitZZp1n4fgjdPtZaiSkHSWVsbDjYtFxX3wDob1nIhdnnZ3ogE0RdpWJdjhf9z
cYgQ8GkkqKYQQOP2OmmHjdbAUiuaX2FYH9qKu/TSmz5FwSRxx3sjZlKiCiyNMkja88BCwibG2zf/
YW/8yXg20wWaL678jJXNS1SZmBg2M2nQhjlC2qJftDImORqKNKsCPtqHwqXgUVY6KEnYePrWBBNk
hV6xSnqQ0nJyzIFm0Vms8MGqd6M3xGihppwjZoGTT8YKRF5grWvYe9rCC7bsYJigjFrWodcB3Kw7
tOkQiuqGEIOIJrprEpJETegIg8RyzD8xqe4DS0Qrwbjxe8tfoywEZJwO9gwThmd8NntsHLR1ii2Q
LeV7ZPTg6LDqRzvdI3W+0HLyMUvuN1XKUWigGhfBF27xDhLRu4AeZAXVwXbtyRnzvQ2yvVeme6mq
wVK4YJ50KO3Zz8pWntQY3mIaZY9hv0HLcGaZyN0yOHiyEEdyc0jeiBQL3/EN/q3IvZYxtWoQDtB8
Y1VLm2lJ9GaxF4O1s80BEik3OcUBRNLX4FvXWoTuoetfdUHznFlev0ibYf11uDy7fxTLUggOGrCV
k4LVLKqiHkwCklq5i9IkIuOLOeQ4XoAS0gdz2YxixyNeiIPnkhT6H1SvgCnAKp1c1vAHNFQ8TJdr
xj+KLG7SKKGfn16IRGePI4MMU2NiyxhRnFxHBxyEeL1InW4QTtM1cKJQgk9g69JNyYDTzfLA34tS
vQ6wxSmUy5nCuYjPoWqZvGO6sKeFo8iTIsk7g4kCHI64AHHagH/vJPOK/30DUICiz5653nhH8F/6
WGsvkES8kksEkm2aj/jSXtV1eRupWGrZ5s5NVCZYBmLJLkY0HcqZs0RJ2YKV63hx+pZ59V3je1t0
xXdiaBFTwG2qNXBKb1K6+R5GIR4E4qRrFkNmHrQGGbiIcNkM04wwluZqiVqpP0xMJ3k4aunoYNcM
6NuaKxgmJ74MkP9NrSKAOS0EfHy9MCkP7op8X9oZGHYd0oBcj8fpa2Yog8H/6qOFHZqPlFJRgkdz
PiCfFe5L9JZQ7iUTeXUxhf17YucTNzR09BaKF9CoacNrmyQVr4IQOQW6UFVi1Qs1bHErL5FxVJAQ
jrE3xvIDFwIA6nWcv0OkQphURpu7b5HlBxjReTqWBrV+yHscTAcw/1Zee8g7CBjaCjoUzB6t1txW
MiTKuPRmTQ/Htg0fxyhHfSOZQOJwPgOXC0yygl/vwXPnpalRogvwbizVaY/+dl4GcmUkadSmqB8y
Y1IfEjPeDZ28jhTsav6/LnVaorU5esMZko+Ob6GkmKIvnNJjRyZx3tXShcc6myWb1FXgUoCjUc79
+VxyoeZZoZc8V+RUPm56Xrr0+2w15e2hMrwoOKaPMNmRG77wmOeyHro0tKRItajDTrIeswRWkMaE
l56xLwroSQLlpa5vLF/slJzvy6+/frHnr2jQyZ+MTT91GxCnBt2CjqFThiUEsPKAqsxRcYenLC7f
a84QVJ2WX1/yI3Sc5lkTPpZeJ2hl6xT8M1Y5qv44KDhhH/tzHZPDFowjZEuB0ahczsbavK/QZsIL
rovvbfuAETaAmIEcoeymUV8Gx7zeSxxUFWRXeKZJTUYajGsxAG0wpAzVCZxHrMTYRYDeaHS5kOLG
jZlb5nzEotlz83pu2ey3DlYaXgP0tnctOroL9souCNCXYnhb4Up8X8YQ42o04RKhOVmiPvSiuE2l
dJi5dGIBNC/82kdNWEjRQsU/gd5sB+t4Yp8XFaJJAAAxCcvmVJ/pHB3/l9BGdcJAHO/rt3p21bJm
NUZBjKbBoP65arvexSvNF4nTFfl7PGBwTCfFHTfI192o+rJuFiF8x/FSI/PcAkIPiEYmDV39U2VQ
tdLg56qZOChUv4cjn0+M1XGI62MyYTD6Mt+j+3P4+mHPnf5MnkC8y9MPH9n1b5FHFmUEIBnlw4gj
JEOuZi7AaU1Hf5kZ29BWvsdZcZjyk6+vey7i/Xbd0/o5HPW4zQw5gdjcr22s6tEZqm46VXkqs/Zv
b+c/rJ3/lTbJbRakdfXXN3GmQ40LsQlIjLKUqHDSKq87G0MPTJkcLQ3v+r7tFgGwdY9urFrGNTYu
+S8DMzemT+N6kH247DaaGfQNFT6061bWzKgczXuLM9SPTLP/HnraHq3KPnERONViQH6S8uaZcLEq
HbE813gJwUguVRVYXo/tXoXGoB8inGOMD3WDpMkY3RMb0e5FeWrlpxtyWmjRsE0q2No4tz19kEtM
O5SxfYJ2J26iDDZSIVFvKMhfz6i8aBhn5PpSesBmo4ISQt/ZVdZea+BxV1e46WEMCZRqmRrdSzvq
HSZwlD1KbayBe924poeSc4f4JZ4mHME1GhPR3FPREI60fq/H/nbKm4tSe7LJiPuKtYGlwtLz+yfd
G7HBqg9h1txg95AvrUja9ZGx7JCfDST/lzSWw9Lw6y0es/WNUfq4RUF+xaH3whFzbtOIyYCawQO7
9RTUGcd5Be4yp6+eU11l2lOLHEUt609GbuwY+D7VWJRdiPTqucUrwGTAhrAYFZ+uJ+pLD99CAoQZ
WzcqgvfAbl11oVTzAiXcYHKHUqYRXBUIx3RDLA0T96YPwtDxwuS+bBhr5ipj3wTXDjX8lbr5M3h7
zK3acZKWiHZo8aKX0CCojmzWMm6hACsGahBf78EzTAEdjgU4D5VwQ6/yZF940hCDqYzRPHKTFfgp
GO4yHe++VG70hKfCfwtzdkh90oD+eiT5mO0JATB7yOiQexARJVGv24YoXKf3uOqB34LqtMa1ACYu
+u1YesSPrbZyTQ3x+BzFy1rCgCKWJ2toGd/XoPWdrx/qo790ciaS7RvKlEzZtH+mFfNbRBPmYCe1
qsVOj8V9QVMdKTX7UGdmOy/VfqUIN19kCdLhiaocfPQVqOFT6L0e3iB1Gq2DiDIA1Urbty/EoXNA
DEDbjI6mLMH61Jj1emPM3ZZgm9v+VRPERyku9n4GMdrQISLXeJyU6HhXRn9A/PG739fXBqOvWetS
edaV9ditEj99ryM+FCr1wNyS9wG3Aqvjn2hSe4dpDWgfXfp14Z3KZyIo2AigAgDcGOycTjXl0PVM
2kYJ+OwSI6UIvl8zEDZceYvzMxgR3m4/ZsGm87eiQ3ogC6PxWshoN3T+mzwU6ncGaEy3YxSDNHfy
52wKUG/KcPRGtssQ/8AfMl12af0ddVR0T3BWFDk9jtRktxhBKy1CdFXx7WSzDaiOG3ZwR7BCoDLN
LCeOhI7bbkotZWvbTMUhR/PpC0+TL3RT/C0Caoj0xTQo2nbSNXXf4SnePVWF5oM1FNJSLnKQp5J2
ZxvBUwoMaaY1ujLrcnIlW7KvIvHT6gjBZti8eYa8cA2ymbR1ALItCvMVxdJ3z/W2vYf2kxcaC0/L
9tN50loP2GC+TklhHWtPVVkelKZ5U5n1tfy6DVSF6T//sCbXB5+cv+vajchrBuT+DtX6duEF3a9r
V9ZuBKeBp4fRmm4hlPSywDJFWHvskCkfUQQkxLZofuW1M8aT7uggv6bZ8PPCWji3FACkaTKgFYra
06nawDAhrmotcfowi5GF1GbI+94lXtWvqed4P4HYt7qEiecUv+DZRIlyAVlyJmmBIGiDMzemE/20
wYvddVEkU4ImMj5fF+ePpoXEcCsK3g1wUkcMxXKERzoL0Fq+tIvPRH9aJcx0aOOSIZ5231Nm7E2X
BKkTNZhI5mno6BkaZhZC9wutgF6VQUa6so17gz2wSlwf8dDKcfMM32e/ttdqGt64TaFutGGyAGwF
IoT4csnGpm169xq1zAWGSYfAxjiU3GJNVkNOWJZ/n2L/44+0qPrPf/Hrn1mO8arn1ye//M8hS/jv
v6a/87/+zJ9/4z/XOLdlVfar/vJPrd+zm2PyXp3+oT/+Za7+z90tjvXxj18sU3A1w755L4e796qJ
64+78N6z6U/+n/7mv94//pXDkL//9e34xidAjRja88/62z+/NZFbJ9ih9tuan67wz29Pj/DXt+tj
VR1/+k31XtfVmb/5fqzqv75Jpvg31bpNuQcBgFknDa7u/eN3LO3fBrAejZ4PHCGgKBxBaVbW/l/f
dPXf7B2yfCDf1MQgo779q8qaj99S/s2YkGKVyYk50d3Mb//zJdz+fb79/fV4Kf/8+vec93PTacI4
MoRVIPPSPjupYYQ2IPKaS7kjl91NhnkgYxmmZDmtVTuDYmzLl7Kic1dUGSwy+oWb9KmPGKc6hWGv
oES0rFytpdeaPzC77nRa353rNxeSl8+7kJ6lOU2amYJBczsZMXi15I5lHuWOEuPbC3NTsobHfIyO
WBQ//vb5z7zLM5eCXwPnagp38qcqu7ViReApnDtDFf2K4uiXKwW/Asjakffj6yt9booqXMmw6QSx
Bj59tRrqZeUbfe7QDhNLYRcFqAFkm6M+uPT+zuCH6LwqhC9wsOCUTud0Xi4n+E/zVBqDc6bk8qON
2UpOgxExadzqCpmc3d4oZY0F1VCsrNa60XAOG9VLI8PP4Zw7YTZFj0gDqHLaJbLaxJZq0eUOpf9K
pktuNsMdLYRHRRoe+7y/q3Tr3Q28CyvoTKbIdeGj4HpJYxjM/Z+ZoqQYmWYpGUtIijahXG9Uq0WW
qrsr6v6ubCSk+b2rMB0faTS46LyiA6mX4Bc79o/Oudfb5iE0owsV+fnb0ieu3UdSfrp1zTJr1NhP
c6fWqwJnSOO/2Tuz5caNLNp+EfpiTACvnElRc4lVpRcEVVVKzHNi+vq7ku6OdtsOO+77fTBDJUsi
CSIzz7DPXgdON63iYlDNDHoYs/eqbfhGim+UCRKsr/LnOdO2OGp4DbwZ1DDOu0L+Q8X+Lz8mSuls
T+RZbC//e7kAhagZiX6NbLRpD/UAwLhVA9EYmfPosiJ8KkF2/53O/D9Jef6iis9H9bvn1kHJ74L6
gJh0MFReHybPeRxNTnYlsaaSE/iYdrpMJqRBM8WBQYiPJHkrW5jRf780/2oT+P0r+MOGOmZFXA0l
r4CRD4j1/nQRU3pdKgNHGbaEv38yRrz+fLURTwUB96UfkqX9UaRLaM+xX9UgKcx65zf+naiyz9Fk
YnE2B2uHJcm+was4T97o43vwyPEVz4PxxcPpog9RFVG7vwv4nTmf78KIe8fBCn8aw13dmRe4HRjM
Dw/SVC+uo16qdDcBHCVG/wyT9CqszmFIZ7os+S4EKVXLvRIFPL+Kv6N/XolZO/Cs7bHCvsd5nedo
XVf2su6CsyyXu0Zwg2YZP+T1uF066qFcACz4Hp6HgPSqaOhuC4pazIvrCriSYA2t+JBbSbGKHZIJ
Myzv/ThBOepaOLLO17GbmKvCNV86p6iajjcGVAlwYcnKp97X7lKxZooWRGUizo5FIw9z5Oy6dMEZ
H7OQ7mem0muO+3Hm0IQcwD+50CTqcdjaYfpZePlnRTau7yc75Ba2aFDhxfHseN2PQG/F+srgSGGv
Y7vb1SMg78n+Yfi0Dc0hBleaYKjt33ddF61G3pc1icM4DV8AtWw9r9u0XM/b5tELXBLp7q2MtjbW
01xcLZ6TCA/pFzveGLb8AcT1VgIr01TYJvLmAhAu4M5XaujjFd4miF/6kKqoNYG68vlYqqnczkV1
UhEbmL78kZd+jlnGKKjxxevhfhpV8dkWHYKH+BOhwz1GGExJzYUBoBMTwwGDJ2pf7sRbNUa2Hm8x
L9iuP6ThrymgPOEFI1ZSnBP2QjqKr1Rah6cmhoEERWwV0WpbRcHyPDlQLziEw2B4CSE6FRSP42zg
98Mu3D6DeuN0qeU1pIW1gi+Hh+jPZpjuXDO/6qcol/ElHvWNlqidfj6Iuu8aKhQa+dVZTHBFXCmC
n4epFmB2zIsx5huDrDersquVFtfBZ5DBmS4NJAtyvVVQyWcHvMlqbq2XFACna/bcU9Lr15FUz1mB
dVXoYE03M46+cqmGbPPqPGCcv6J+dufC6UVqN18WXtG6jHt4iYmx7pr0itO8seZ0fBRy+BXoUpPt
8GG12IPsm+yh+lVYW+vJ8/EN6ktxYl2db6/ez3h/kzW86HM3bYBWJ1e7DjCnbK4jfkzjDKgX0Roa
Bordru3gfGFe9K1M64SlbIoHQ1kU+KPikFp8NgmB6t5tJES14eIAH9wBOu2OWYpNV1K2Z3fitak8
VjzQ7cs+RdTWO8jME/eHA7mESZTb7dh48jPVC3cpuA9aI2feTT77fWmvI1/n7XorCZL8cxTTJcxZ
K9WB7RZu53i5pdyWwV6MxBDeGjgTWELkhCEW1wNxhAsnjn9l+3l+7RZiwtu2NeijHs3iepy4hWrp
rqcJH8S0ny+W/qCYVjN/YBQ6JKgrF/TEylcva5XFnwjmUeGabH19K+noZW9+m11h0B2apH/3ktMw
swYGbhdLZlekAD0CQGysFEdWOBICT4GFzTOjCPvbD4RqLwFS8ATDJdBvtDd4WZPgpTtoBlYWzxJx
DgHxcLD6x5ArmO+muT9jkl3hN9Qy87Zb2unObBNjkyENNRXXJlwMtR/NgxcO26n1bVgDybQbqRNj
7iqTHXL/+wA3AcgC9kXkenUJTAf1jil6Na+9mpVOt7NYt1aPvqW3wHHg2F41Ub6J7hdPeufM4MLU
QQALZ+CGd8dTbXf4/8fjiXT56Pfsol2tj8lqilYIx5IdlLUvrK1knwoDXpYRrO2+u29mfHCBUgMO
q93XWMMLjKkOt3mdvk1yoCtUupin5Vy43DK3KbB5bk6ulRjni6kLD7cb8ha8QGb81MeBWeSfnhTo
1bg0bHF9jzcc80c/m8hEglSuB9N6HqPwblbpLh+1H5rAT/O3j2juv6qw2E+FPN1ufuQgiGdPjsJp
3tBwuzLFsIWCK37xeNZ3Mz561G/WDEIxRDFU22pWv1TEYJxXidemDOfjGKVHK8SQNCkWU/vYMOmm
om7nyPatUVwR2SW7oCnOfWjQtG+sD6Ew14+WDL9DwCxUCu0GjHRjb0xtzuRIY9+IKuEDhFzsMScc
+ID8klqbRk5Cz7XIk89gMi011qEb9Rvc+52VShcmlLHeZA7jkC74YZgm7OjGCnpmjsJjUjKvHPcN
hE4/XrOQbfjE1X2JcouJD8L2YP7VBD0TiuxbM2fmKhp+CbMot0XDRRoy7ONyGIwqmEAXezzZwGYO
dQ4rkmTYehkNtNtnV+WsoWHpP0v30rXqccJFZtMXLUTo0L5mMQPcGXx5jDubjY2Mex3nfOwIHq78
Ik2xLtmXPng9l/LXLSZy7elHmHokSWEabmYDx6sMU9I61z6UHqPYXkx+gTHhxi3oOysdy0YK7qH6
NZkFzehAg98xPnOrl7IXl3JiCTBv/LqU47Ot93JPPCymh5ttxxKVo6MB3T1zt3wcnkKblVoYgdYR
a9leJ5xtdeddJj/4lU8sWwSdb5TzTKi9KVyDBZgszS8908JXfCr5pg+mc0N6sHNrmjc1n7njSnud
yXHXK3WWeIJtell+6UWdbP2IpqBIi3brci5ullkgf5TnDv0mK5zAQLGWNyWapbMC/r0qX+0+GFDa
Cvb2qru3l+DHXIzPlh+MH0BpAaCJk5SzeJdbIEO7rjdGmi3ueRic+kDyDbh9TL4F3WDeFWE6no2A
Bm2SRwBOUiBuw77RVD3ZTOYmFAnmKbZ0N9RBsVmJqx8J9TGOGiqJJYXPxLqEuK8KUOlre8rfEo7S
jZns/GlpjnMDVgGUIHo0AGPc0DgETFrMVQQVgn7DxKSywZfVht2biWMbO/dmZ7+Wo8Dz8P2Wk2Pw
thpLvKWVvw+6yNqBQmrXuXMuqc6tWs9+8qa2xAexesxEn+w9IzjUkLrQrqAWALQJeii4wBGsjr1W
oGVYcspCPZnWwA/7mEwChr+jYXEHOaPZMfoCuKKfh20JHQ3nvP6nMYoHtC8oAex+lziguqe6uGMy
r2FRZC8h4hevuASjxJdQhwztxImKE56xriMse+NKbItoYC6SMM/zf/QTx4epRmvXjxnSieqxdaxz
5LvgzoyWinS6MeE9IcV3v7kGht4zhjwrQ+KPnkoSE7CKLH3B+p9D9zAUWcDUV7z3HZ4wbKAmL7Wn
4LhzBAw2qn/0ixhbMhed0lMLKf0uM8gJf05AWYDVlG1mblRfjeR8+De2DNRhfY5fvD/j9WsBD5ul
4kSadmruhn0Qto/ZOGRrj6rhpuzdjYUeb9v5mCyZw/CdphWIimXETBBV9soJYIQw+rkPaZf6QY3V
tR/jCzek287Et7Yb8dyTLegD5R0qI8LwkhMGrEU0b0Rtahos7Ui4aVvLiD6GLuN24qKuXf3sou/3
vQdozxMxQFT/xBrM97eTjvlvkkwG03rRWetoki4M2CXbS+oEbGdMupXli924GBMU8SkJpHNQIURQ
ToX9hGe8nOz4PkTx70TyDfuWYjcP3UfeGDhtSqjSiKjeq7wPtw4YTkzG8AkbdpnVERT1idy7eG0H
vWBwK0t2ZG8CKudwL+YOL5W00szIZoWgpdr40bQxbWKDRQWHYJIEiCVhuoVDdGlxEyw6pGRMbKBP
xqgz6QOqRzyM7SxaBTNhukGY7IEXX811ftUH5m/VJeZlmFjJEuKftOL2Ya27K/qaA9RWSFySEJrP
CZujYWUtxl1lNJzvNnGWMMnMsCUxx4xNUEPSb2ErMjg0FuA2rO5r3sNojMhm0qGvd20xPk2hwCjV
D/dwenmlDh/QaKwyYjz8RrkmixN8AS/7xJ70Fc3cwy3U7fXwSmCDAOmS9GIHBG8Z2jNr1Vb2r37m
fbdmc4XmoCPlKrIvJW6krl0zzliawz4xwYMmxnePvYNNMFpNEfKgBSy0/g+vAhxx2/RzaVVEEJ9i
Zp9HjwYOlyt8LoiCRhw4ikbtbEK7tiTQKLxsYzVBcjA2TtC25zjAVwLdap2069SFaDGAJVocootA
kd8VkbGN8BKJfO0AjO9FbvAxpjrZUrrWovRViAPwbirx36Iu/WDI8eKlLRNLTna1Xa7/uHRknORp
lIvTU8Mn1qfwYXIyEur8XNwqf/KH6WHxvdciAApC5bDWvb603w5BA2NOLzFvuXic0+saw+sKSO8a
NNKrp9MQvEq+oGRqmJXP850VdBB0cZ5yBpD3vlvsZBNM2ygpv88u4n7yS8T9FlPDt2qo1IpW5M2E
exkPv4VUPcZGKftcSfI1gzFc1V20DhcOVJ2Wij58t/uD4eJDm9D+ut2hUuFlxAwSSD1AGTXciRZB
3+1lq0DQ67PkerDIFgaTwXrHfBT4DW/oJuZr8Okm80z+KyrBQ1ZzUuOF9uIU4YgAyzpIZ3xxxhlr
JYJj5XPhiexJ0HZFknwatJq3qRpesoa4p8jlSRbVvagUmWk33C22fbl9BioBpKVViqiAeQ16Xy0r
nVvo/NiM56+umK+qwHa8bpMZE6YQRqHDTMstS3by5TD5xgN2r5o7TLF6YR1aA4je24uwu2oT6tS2
FAW+Y9i5UKXFsJxktU6XO+W9QWZtV0YFuYaBOsbmMxzMZsx6S5BT812e9Y+M+O3gtp4Q+BTrrOQn
9J/WBUVPDh9j9eYKwD9qzjcp90jpxE8hJT288Q6VCt7rwWOU15rOTNZxZPjJ1dEpOszJzMQYWJff
bi/e0mdO7XK/2gWFipTvW4n92Qvcgit+E19S6ryhOlJ51vkuvJOOGz5LxENUUO+xprugsJ5RzeOB
70z3TsqJaXgw2IoNV/5NbxiqRKoAqsFkt/EnS6wwvOMm5fIYDYlOkHdnAg2CYHI9FRBZNa+3anIj
2ela790IBMUzm/Qyc2fIIeLB7uWqXwDyDKxpndQPFSG7suhWgAQ/I3zjBACS1EcYOzUSr3YNm+vJ
hLmD+Q3pJNtC7i1zWt9W7aKrY/Tvf9Y9KtvbPR84zV3920LbBTjkq+49m0hA9EZbMzs3/Gyb4UVv
JfpTjRd1EJV3RVF3Ta0fuNSsZSeydZ6XbDPG4+zY97j/zJsl4W3rEsTQsXrkNL14/pdMxT+wF1tK
qiqtsCWn+pHeLM7N+pqA0Mau85t+m8LQNWU2xboXD15AMdPXs966cKk64C1ErRwkbzarowHGux4Z
pN9OyBg3t96A0zc+nHssc6OIgWvDWi6N0X1Odf7CoPNuGSdADix/JqJJ7lEYTU1lrHUDA92lhG5r
n1KTotdQfpthKtMjJ+/QBR9Pxp+zS1WDmSZjDT/zSKtnbxEk+vrWvj0kdPEshOoFvuYNPOkVvrdo
YcTDNHELdg0NJhoWWzFOT76Aa3ArLMRfcqjAaP0CZDIjN55MSMD7EFfvmhvcmneVnWNCQSSglIVD
m0edPaPqUeQQCXTFwwmLK2TEhwFb+4HaifB0bs1daU8AZQycWjuKc9OtfJbuAc1iAB5E9yPGlXPH
rh5ycVK4UfotTu34QfFw27TjNlfQWpRF4FdYxbd+sO5v66GPXD5C2IRVQkI144shCvHTW5hbz5qZ
Z876HTpHmHxfEX0cgh76FA0Cll/nf3HgAW9uqXbERCeExpNFjXGoyNnmKQfEyQ2t03vO+6GRn0Ky
cXv5AhyatEgE2bEd1UuONm6ubWeLjRLxgeXKdTwwBaojao8q7C3TkrpUlk/sDGWNARwD1ptAn480
XLCfYl0XBqduQtGt9M6jQXqUxuwGQhK9lagmhlpSnIr5QLycW7IBVRuz6YaF9rZLaui9FCkjawSj
O8X7Rg3koGEfwnBLXhnpCPfpkQn0cocFm7GxSJBNlA+xIJose6BGUfdgQ+HxtPPWkL71soJP1LHF
5F7+s2wH6+GWe5aL2CYpvl95xyXqwaG2/Xwe05FTKlKQKnrwkzRcr75VEDE8SMd9cKfi81alMQze
dJsnm6Zm/l2YQbD3EnPtISVfl5Qmb4cdoWK2bUA4JR6pMd6VICtTwtPZ/+nHQcfHyXUsIpzl4zT4
FWSkvG2Be3UdA2TSBbG6phrdOly7LGSMNidGXpXhU5UWPha4yeesewF1SA8ptsqv7iQ+FSPBYRAC
VaCKkDjxZ1o/FTNHSLpQUVqqb93SP9YGqXdUYdE55x4bKscbcxEGusLk7pYzl5h4rW9nWyYIo3tf
/Go6A5IQxepFl6Zsj4VZOplPxPhIlWFFs1qbmCMnlOHOAJ/Ij6ScWaq4trhwBlCGjQBrk9tZhd/V
CrPdx1s0d3uj2iZqU3suezNJHpXZItQfutPzR10DgiW8acnAchfUHyENRtio98ycfo88wu2aJkAk
83c/qYONEzsRJQfAbPraCJdIcmyOVSnztb7rp+ylyYBPGUHOqmxw8S3n7xhdE9z5ycMSPo8Qv/kA
Ilg+OXloL+zypO4xDqUYGLX2ISmLU8pbY4rwaAY1SUE7/4wcHEPcst6Rnu8xQ2dzC2e1bsLiW930
J1nDwMPifwq4tbwy3xXwk+PmR50bYhd7j9FQHQ2z/r7IAMdUn1w36rtz58r6WGa+sWK7HDbenN+N
QOXvJ3NQr7NZvBXZgJuZNx0w3fdqI9wt3vRSh7Gx9SnfrROTKU01Y2GlKqO9dMtuYYCpiroAe3On
OaMiTR+jygXSnW/UBLXDHJqHIcO+1cgHEA/2EOyEwpavlorJ1ibvdrlF2JCq6bFLHPNs46AUD/Gy
MwM6c3UUDagNxy+tcsSxAH+FHhx4j7qWowaaBm8eSiyvYMihq433HgdJaqQyRUcZhNvazL4WaMX3
o9IEpGi0965XPpVjgGAf3+EX0ah+V9pTD4ZD9CfGxvqTx5jGMR1gQ9iTf7o9RBZfqe9VOVgn7gXY
y7cHvL1PfToT/puhQaGjBEE9zPUzHkXidHtAYiNOHitnlLKCSF/z5/PyMU8EXJbB2GaBw5uxRuoH
MfViYOUsmEb2VAjZ7cAV2xuB7HzX5fmPzjTskyrM72VNQyFPE2uLig7izWgVp9sDmIDvYTuHW9tp
wBwE8e8fbt9LMcrfxk32keCOha0nI4Jt6Z7wjXZPt6/+8E+HKX1cdttTUjXlHeOJGCqFGBcbZWqe
/vsALRnQeYj7zdBElHCaKemOKYzWKqq3njGogwMdndXfjA1DduwCTnLOpPNajHGwG0O1m5wJwkKc
nIt+tk+3ByDwzqnFrgKmUh5v//s/QFun2zyjomEZjnW6PVDut3/7CnMXJP+4CFpUKnVtEkcfVmvS
PIVAWDkFzJcus8yXqkklbHFKg3EkjnFZ+ucMOJMjWjCxzCmROKITNHJTgspzXiqmbIrJrF9N0eox
pulBWArGbpanRxi6jJklJXTrAOh0ULbOs2cZ4D5js96KNE62YVgCO7G8bod9BuaEL3OoTUaCnhtK
/5NCe/M08hy3f02jBy8T7vtmDMtgrxQvR4JAf1mcon6ZXWaRgoo6xe17vpZchko8ucbjlEHtWZgO
bVJYUUvy3TWr/DFB9YyGGhfEeKC6v7iZy0HEde6UFmLfvvTK+Cdmz/ZW+J1DCmA52CDy1aA/hd99
zxTdbpDut2AETZSNEYBw2/9umFBppzBr7twSf7kCBEuYQOHUD7evpiF+pXC2rPA0JfrqzOkkRf6Z
0mjfZrQNT7dv3R7MDAbv7au67QE94U7CxH+RH236DDY1yZMXv/MCn7OBu9yueki+ufswP6P4Bzah
H4J5/sFxhC25v0TQwvbV2L56Ro/jfjUfMAje2noB+3p19jPYSuWm56boJLdftA2Mst9RcT97s8V3
bAl4ufFg+U0PvmqzO4+RT+DKYbtO2Go2caPj03Y795Y8tXqJd0mLehI7IoTmpnV0k+ciSdVpyERg
Itdlt8n1RlNFFSpdFe4dt0kBE2bg3Wobj0WTnHKfT/ZDHMA8CUYbitiu9jMYF053x88KAjr0dpn+
U8JkBiAtgkeV9vFdhm/JOlmYFh4WwySIKH80Dc89711t1jK4rTrhLKnY1zJijNuX6MMZDQtkuqUU
ASk6StyTj3/F6fbV7SFy23//M/Fqe1eEASenOs5+PYMOwagnFi5PMsb//ur2PU++jZJ5E6rHIefc
RHmcqUCMseukwogh6Le24bnI/7v32eKyJj5H9Dw81XHyLY+ZhHWmFiZJOx8s2b/Zmc8nj5/UPJvb
jJuZwsMoz1ECa1zBi8UKrD7XoUeRTsijS8pT5tAfk9r8iAJ3n/p3XWoeUCm/h019wULuazYRMVqz
cxiJS8l87fQ024TwcnbevHSkP5cgRl0M8FslNYzOMKh7uO+mDap9GDpwMNF93+Zqn0u73n46MIET
y2PNjoF3jGcbA1kfGZnFzKDwEWtnEaMwfvct9YqPTgQfJCYrz/KRBSv5MTXRdXbb9eR3L6XEmaVi
KJiq6U4a8VG/AdMe98RlAUtiip39khHrpTPBrcJ1jCjZ/9LH44YiyxprfGimORXUib2tCdeW4z9o
T6usFe9J7nxvF/5Iu8SfwcQxNypmNmJKjZZXfJU1oCkvDr4wav3h+P2Hgx1p12g7P8z0JREcc6dg
lYv222hk58U5LY1NM86m3yvwzveWkmQWI5lzUSXf2IXuMzNuj4ZFe8pv6r2t1JPd1HjUTgpsJqjV
Aqe4rQP2mvowBxzi6zW9uGHVPk8MfGyJZtvzIqiA04r6TO1h+q3K4xrA1SrzTr+NWCcCOUAmHyIr
gkQi6vzWr4vC3gZsccDM4dmCAal80qdbRS8N5acuBU23hAozkDWW7eveBtQzZMU69cZLG8L28piU
SZFbmH1EAumsPRId2yBvcVNGDjufcdZm3DoiuyYhsFWCRWqH5Mxo95lRL1fBQF0A8S9RI1ICRVko
Ry9vN4GxOrhN+A8jXzfF8P8MDYQmWQGyppCuoGO5f9AXdcsiXdVRvnIq71DO5Cq1ZTKXvDB3RY/E
r4sPIr2INCbnOCuoT+hSU0hDTdnFKoxTb9sRdVOgSKxVoTOD26WUlBldfNGc8Sht0llCHl0W7h6m
VNBl9kguVUS+XXsoRuZP4XATqJSY0PQPeA3V+A0k1yoV1q5rvjPYdJ08IJXYAFA6yHcL2zUhfwr2
3DgLZCx/L0KytKDrTxcFDSnOUXgw2reL9jvRlS9tOQeURA5tYV0UcqI2I2XVLymZgntmg5bxIMN2
M03qn6zc7L94bkalAb67zBQjiv3DFEfnDl5BqT8/1LrjXUTkXzyRFV88ygyG7T1U9vwiUIvMk3Vh
IPMYjuNJZ2G0RUHgSXwc8AsgjqCl3N+3eXicXEo+f3+FxJ9EYczqmb6nZ4Hw2fmTC0zZTmXmiozb
JuBVxgxIrIOuG1dswySTsy6vlVa2rgVjUTJEV4VkrBmzTy3mSDDyZkSL7ojKg11FRozW4OroXC7I
UX/6FaZIbXHNKRVyT+xcm6BMpvF71SUEt083CaI0dd6uy4F94z4039LZ98HFkRTedBqkCZ80gsXG
z+OVPZDI2xmKcuaXTnKZ7jL9KgMnttfdQCtuanOQsy6T8uDWCm94mYv4F9NMjzDt8hedsFHnuYp2
fMnbjrGK6auti4yJaI4e7HZEHtVC67F15td8ig9/f60t50/iWC42Hib4Svn48/5JsFrjDwxoRmWH
RGTemqHfLRpVsl+tN2n1TuZ2WhUFpZQazQDUeC42eJvaD9bg7sRkVhwHVJQDPyEyZm7sDjX5eGDs
cs/8uMshTD1nKXK/OMWS+kkbDi9uRAO4tqrz0oXFbjCXz2JhNt5DlbITzby7FZtlTMWCsdt1EV9l
ZyCEs6hXJ3x0uqFYJhTJ0pG9vyVHMdGorJyCqMumIOqk9qH2qb5RZqhaym2CI3Sb9k9jTGMqs0Ys
PKr8GzMv7Dwk7wXj1NiPqXU9s/O0kf+eQ8SAAsz/j3Mebv1WZfzK07HeUXMwrL7epmX/A2cM3WUo
QGRQgNjmY4IZSnlVoIzWhWPuGdSi5WUW2J4CAE4dX7dGErkbS/ONQI96FRUfl9JcZrdngyIXGgbe
tRf2L7dae21UIOGzY1wbvyqb26cspbWpGIS0BsK9yF1ojGQkWCa6sk52CFmYPS67cW8UNoYAaVPv
aJfAAE3rY321nXQ+jcim1lnuXTz+Jx2Ck6zGD3eMcW3BxtJV97imHGstEhAJ50QbioPTGu+yYJ3r
l9ocZRX/Yr70RWXabkUAJrSUiRhATRcn8hBrAEPIxh4odNW9/cPtqkfb/7B5MvUuLBwJhRdi4fy/
ilWp0Ji4BjZ4jn7L+jTw+R4xXPjT6O9KPyVphcyGIgeeVaWbd7phhlEwR4fWMDR9/g/63T8rvkMn
5JDAc5RVxN76h5eEywcENeh4h9yT32tM4Amfj7r0nY+AL9v5GGnFWTUOFy29KoL8GpnNVyfw/uHa
/MXmDkeEChsjEkyt+3+UnqtEDZEoq+TQx4yKTYpVhTNb2gEYqtEzoxT/0ZKqDYv3Q7T0X5jUve90
fUNo/Rh6inU3Q1QrouCLqZIvthvPWyph0Tqpp39Q4obOnz5HvJsdrZDH6wvHLX0E/O4QJMB2aYOP
8WHKNMOaLjrKio05dJgoR7ZuZpPWL7nwGXdtmec07/ASHk++6bZbpoupOifnOUvGrcKFaIt+wl/b
uhqVFDgqO26yoc4KvbRDmFep8LLqaEluzbEgeSwrg5HQsDuO2fRWzGm1MRdUsXaBfUGE4XxoeOEl
JBeyzRe7fTWyvN3eauLSSDh92uVgZ86GSl+4HUYKa/nX2sN1Nm9Kta1VEkO1hbyOsvJNFPZOYMUv
4pmpPTxHkpm+heGMGwkW75S2LBunqRm7t6xll4TG17bucphCA8XV0Pw254h1Deega443qWhJTS0I
jS8xDVyTMyK246dBsCEvZfkaxmijpFPMm8IxjqHpPZVKMoFtqr1wDlGat4eqCyhoV1O6a0Qbr8XS
nJuwrl9wdCA5zditirmfsPpMoPwk1ea2eP//aNQ/jUYR+KJr/z//mTv682gUgrNfXdWz8/w2a3Ub
qPrtt/49FhWE/3IDHPQ9z71NczDG9J+5qNC/TTiZzD7he215guf6z1xU+C9snlhm8OVQlLHc/jsX
5fxLE/A83ImwCQr5y/8vc1E8zf8uaCA5PmN7PjEhr8+0b1Hv7xa0E2chPjCs09I0qrjhMPUHFi5I
Asobc0cgdyfq3vkVTfGSMg/j59yKeGLF/pcmxYL5E//L0ftpxqIy3txINMFlpODSfcqZOaTr4juD
8XPAarSlzA8/ZHEW7F+nemBNNgj+rQaptm+km4pmRffaej5UdtPruksCczHbsg3G6jA1PcalseSc
3IVBPkQ/vFjBFCOekfZdHQ/5YwakBVzuaMRUTyuD6rxrqonB4jBsqrumTEhFzCCe60epmsjZc/55
NonkENFITW3JLqby8p28CGYWevBM0EPxBEgVDjRQmKV0E3OPvs/6Zc8TgOSuM+ZpPcWyqLX/Vi/W
A8cwqNBEdeI85yob4kdVIv0zYGzmYdfxbOlsdsdYepiEwRLwEuuKfCiTR+SSTHGYXW76K0LijC5S
XIztPordF3eELpI6S0PnpPKtfu3MTPTu2irKPuxuROBvuGEe3/fIUZkXyP0I2h1OdHmxL5YYchgx
ZBh9L4sOGacZdUyxd55TgGZPrFnPJzvpZsBYjb6Y8OfwSS2xP745Y9A4r/xgWP8U8RS/yXDMfyA4
Xrp9lzVdtknbtmZe3CNdAu7m9O/MGSi0ByHWikXYV2tgNc6X0vJiKlxeKbdNSi1xrRCSB4hZJ/uU
ubb7XCJRmLFxaOALE1zSYO6ayH9Tfh2Nu3Ko++kZ79rcgi2RpikEnNm0Tm3LW5WIUrJM4TRgu/Cx
sXepn5ap85JtIma7XLVNV4sNHWqaSAhWKho9ipGyGZnNUD7RtTICBGyj06FKXPDlXU19FpYEmWEB
TjFpfQLWIZGJcVdI4bA/M8sumcWuGebblGIgIMMwaeRotnGl3APUajwUprnhbSOzK+SDRMVgH9Kk
0weKLTrzoa4H6zV1azvdj5k3Nvd530FwMyY5+ZfSM0L7AJgqCE4RO4oDN1cKtWTbxITQGiMIybrx
QYzUz+25SbfCHpJTtkjjW+0W8+vAkP2L1XZyi3+6t+4yd3wy/VmeWQHpuu4979Fizg1sep8nP3M6
gF+MlqBzLO1479lj8tEMQqIXs727ggYS5w6ewCEljb1dQwbyDS7zEiDGXi1m2aJG7J07t7Wae0za
zDWHmfNoZIuxCRNj+pLT8N8j1qvuCr/xzxOsxz1pGOoJixJc1LjFsfXk+CoaidNa783rIrXwhFCO
fTQj6V2Yk4dbgyeB99Atzi+3GBGudHn74BqDi/nLGD2PAzXU0rLK57ocJNeji+H3Dd0zMw7qY8it
Gk5o4rzGyBcTeLF+DHR24gfzRuyp2VjfirJLDg7iz6OYWSo57YKdEybVIQtS2kFFUEaHLpHQAWiJ
bFtDyDMifiRODXYoHMBd8NguafleTi7+CiqUT0K0/p7584hWF+Vs6vnBdsHO9UArtzu4qi6f6cUD
DvL79t7hVtwPBg0wd8m8/0vdmSy5zaRZ9omQBgcc05YAwZnBGDTFBiYpJACOeR6evg4iq6yyc9Fl
Zdab3oRJSqX+CJJw/4Z7z32MMtJ+Guky809VNXaTun+4OM1CpBZLmGOqflpVnJ9shQY1SqgOLSuV
D53AOAKcE1ncM8bOQaKU/rfQVQldo+jugh2Ot7M3ky17jMI40Rpq3/R67W49dk6WYctCmLSeZPUj
MXPnmdRgBILLHAeGWcBUNlHqFyOqd1UZgPG10ez2BGf0O0PxmA8Cg+DKDiy0I1OglIhQOfVLvRyj
2EBFT/t+yAp2dW5nsZcqmg0jPWx58oz5fg/CUHxCdI5bfUhe0QTY93a2unvVJNU+4v05GmltwRPM
5pNR91ooM6WF7KHNc5OKbcM4WYHLPPymKSPntlrKg9uDZIgKzwnKCIlqO0mWZGuTXgF6LGGB0WgP
JK8+TC7TABSwsDkcu727bW+QZVcn6Nvy5ZYMLlo8Q6fsWon+6hW+dq+iFsWL1hMnxzNmS9sIch6l
w5BI55YXaHPdblCH2VXWhYK+ufXZqB/wCM3PUaG3d14DhyOZuIVDhhDpwCgO+XItcEctq7H3Itc4
LC3hdPjH6lAv4OSUMGRDLRZggA2UNsKOIHdtTEJolsM5AadCv2uhxObc3M+xYyK1GMVxtcfoNoh4
DBcT/QwXAlpQnugQXk10aOqaBACpZ7d+aY0PhrLt3VIduy3HYpPvVsXBZZPm1/BEA61A2ee603zS
slTuFe5H9LdmszedgXd8WcYTyT/MCgsyFRgNiSurHP1UDMr75jiF/SVrXeNJwzKD6Z8okckDX1f0
vWRIRYoCjzeHaL9E+7zntqjBIYYNbvG/idTji0j1LNRWrX1x3YW1hjWIvZo6lLrI7NBiQYnJVpdB
5GLbuwIB+HlYVwInx2F6chlt7LWhGO+Ck+OwRirbQ3khP26GkKcgCuxLBqz7QsckammA9nYVbpRj
GuO6S8tYnceu7m5bXxoUwiSJixitYPYiE1LqysdhGJHjAJhYL5DH8+3C1feNAyi0sBFuEVawngY1
RXsbO4Pv9DlJ7Z5q97PgyShkubBzQcI8lx6f4bRtw16BBLPLiTGZogNIGJVwgUzVZeG+C0SsW/5c
Cz6lBUzAnDQqP1Mr4ITJ6tVejTp3aKvn13QZhheNmC+k3MBuV1HZp35J+1CzWOqQjRz5ccsx05me
dnS8zkJKjfkpLe2BncC2FZILqTxVWzeB0kd5KKvZlAhrBqKBSU1Mnhn21KfcdROklG7XfiMveCVH
cq3vknlLHmaSZhc02DQZYZfhArzNqexFoLNTwMgGHs86zmKe1qvLi4S1q6FnfZvlSpoV9SVBTLKt
pxuXel75pkgo4myJe3NXNMaQhgpOK/BIJDOLFcEvJ3Jh0a+D48pf8ToSZvefeY7/r7ug/5/QD2Ch
aUf+b/3Nb6ZaP8v/s735/D/9V3tj/IMeCfQJvKktOsZkU/Cf2AdP/wcJEcKj8bFYHkobS+9/tTfu
P4BhAwuxYVVtvQ/fxX9jH2xvS8nZTP+MZ/537Y3Y/iP/OncywG4DJoG5CJxEgr/+t3lFM2tzjzhE
XLRIvPZtU92idURpYpIMPnm/+AC2Z32oSMrMe31fGen61DZLcvFWlFjb7wZRueci956XvJVAC4vv
8OCny+fvrDlHLCSSIhR1/FsW+p/S6J4rTSOlj+W9v4o6DzI2n2djAhyL3PVCW2ERScIiRNucuYtV
CKqPstk4bD8IArMvjj2+dNRwT6CFzC+RQkanzXp3pofD5TsVT7zWDxww80vp2LjW7AgJmae3uKqG
Irr02L4tHLlP0kBJGekHFs/xs7A+renk1qdWh8lpnZhc982xYGQBR37Umf6J8rXJiPlZuIH26VzK
E64FdH2OKZ9XBku+E9mPMTK010JZTOY7/XlmEXxJLY1vuvltVxRzTiGnw6pyoIAF7UpjLO+xruOJ
GOj3HGWNO1nYLdP7+ULJQtwzK2zA8Pr4WsT1Ef22d3Xp2rBhwb+NRm098vah46PFvrvL2Aci2rLN
hUqurJufavSwbdkvJ9Fr471iz1nLuPxDAIlzHabOe3VX2x8MozqMI4KwLlP6U2VEdjBt9sF0xA8c
p914tSFD2noSHQxZUCnbonwqK0ATXF3XuV8ohFP3OnWoZRMTzZKF+qjir9+VE4xa3D4QFper0HCR
K2kRL2R2Pj8dIqzYftgrb0tixc/uxGVbOOPLGunOizX1h8U2+js21XlP6CgO0cmynrESHkZLqVvS
a+/5wh3T915ziRYXXWPzNQZJeRHjuvqIQl6mxiPY0wEmt4yZC3POsTAtsf8Z3S1X3RB7VxmZL2mZ
Hh3Zvj5GFbwyZcRAzOSzXU//w+rw36eqBhsw8CMbe47RKtOLf3vgqH0wcrZre5lspuZjRH2FWehq
9mBHQYbfOoq8k2Wmrz3EtFOZdj9kpAgolwp9dox0/V8OrMc/J8z/Cn4hFW37L/7L6JnvSOpiW9qB
frHJRN9G0/8y4dBYVdfaUMUXL06mU54VKrSQpPl5PTEKL+RJZ1XLM9llvjvY74XQNajY1qUdxa7x
zC2VEmNa1Ih9nxfuo8kh/6Gxj98nOV1tVpQFnckPh/dt15kqfvN+Ix9YAjIRlss4IDQkdEvupMjs
Q8kchImGtRvQgvojURhk4SU3tMJBU3kLVjr+j7FdQ7nyUNHHdPcns7aGnXRYjPXWsD45i7qNA8y0
ZXFOzYgNq6yfRC7tSzKi/dZFD4Ghjee71E+9GRW/NObGgU426MHWklsrV/UWDz25e4lzcSC9+y6F
/D7LhHkiL++WaSK+MccnELHGhDjUSX8jMOrVWLT3iUXii9uae6vVv2aGktfK7M62ocnH2kaHJBKJ
j+LBDT1vDHpVG286ySoZjm016ycRTy8zje+RbQ7pByqXJ5nMJwHt6zhOf4vI7A9oTL6I1ubhTjd8
oKlBofOS+7KBDQYHsjyavKutFD6l4kdR9PE+nUprL3OvD5DE/iSzBpIC6tlDNgzfHBvlx9ITQo5w
NqgLLz9pPUQqZ2MdQ1elrO3W/bIWF9nBSnBjPFZtZo7PpTPsmbCf+JaqI+jndo8AFn0sPaTVTPN1
XgdjHyGGhDHSDEfliJ0hxg/Hmyo/VSjL+2T1hYjlHtr04uuac00sVV0YnR9dp+sAALikq1rZSWxK
VHRZxOwI/aDZaG3y2LYPMhmaoO9X6jctQ4+BTBLTDs9Ia2nHVUdW3cHSHZMUR/+iwh7EGFbExWPS
Jb0CoZYRofLGeuPRtfUIk1mjSHlB9/TGz/S0OtGrpMrbK4mPqxP2PV+xqOfDLO65ZG87YB3eKKns
JHqUFJ5MQyPC1iaMr2OzYELg6fD1JXJCp9V9G4WVb1Ref0l0/Vi5pne1IgfZs8pCNSE8h6rIXCvy
wGFY6VMrPEZs7pcGwdUJuLdi9B/9tLwFpzHA+LYWyYFtH+TN6FUbWCHmidPcYOCBzvayF6v06Xyr
oPQq7+DNI7MYsxX+MLjjYZbNvqq7t64X84vroPvSuAEg2C63BWVSKefypEmEuXNtvZqzkE/U/bVY
zVNnQq+AQgq4j58zS6M31h9fq21Sp5nlAXlJygCrqq4LWCBqedE184MsOOxJWXmv8UEFkaF7+6hM
v8Lug6hh1zwO4FECpai0nYR1bLcAfqhBDVSbaT0h9IJmOi0PG9Jgcdko9G6UIcHNEr/jlmrm1nqN
WzYAuBkgK+TP1CTdviRqhxlLg/gTUjdtdfUlHpdfsh7aozTjh0JzsuuxIhxSrAkzE4hDI/N3VEcj
nzVOnmZt3xMdJOuYaJsUp/06lt6Xbtja83rFXF4Suzhtr0PVWhcdE1iQVWCV85VMlejNGb6zDla+
JR69rnmUQDNi6yHuUfZjB/Dsfq+wACDeT69VAnwiYSR2mGr5u06R2Jm/i9UgJMIugqGZQmmJvxNh
BRyMEfbl5CNFD7/3toexjKJHYrdHUSrSJUbWtOxp/M8zrma4haiBIqNzzGs9j/1l6dnlzdiZC2E1
Zzm171Bs1VErfLvGkd3q/Tshu03QuhKzT1O6OzUah2yhSfKYX57U9uQackG+Za/7eqIXJHgYVfCL
hYg6HPTO2SFTvvdT6YSfT2Rhpj6B99Xdcdpz3VFQtWh5jiOujGqt6uexpc2Sa3utmYaww4TDx8Vh
47Xq/xQ4P+7FMITCGbRjZNT3qBXuAzOS96DPxQEVT91Okje+I+zqugxBw/e2i9ZtFwZiMV0gN7qR
mb3Yi3aR9dJd8pgStkqTU+/Vi+9skO9GQ6tO2fwWQYM/loi9cXg5VxasaP+NwGGkEZRxadyiBfU/
EAp0Z4mGANBVp8KFLlJmkxUug/N3mnj+iGlcA+mm+mUszT/2ppDOUI7vJbkqPmEPTmhN/A2qkshX
kVWe89i1fHOIPwjqKJ8BoQrWu9UPPZLq3JrDc+VkrH85TO4M241LOqwa8vteXOkeTjlZiadex8PX
IQAoYwyEm0eqKu+479WpQ1hlFvm5ywFmT3KpLj3xKyGavp/aOixEcmDsH1Ynfjixd4OwSkGW2911
E6stwCy4jJ7KZF6CpDPcYNEBHTSDtHYr7jm/LBZQCaK+T3rS3KDYAdSMp59DL40AS2y3H/stHTjG
t5W6/dXmTAvdcVLwILLJ18dlCjuU8kHhsr7AbqnvsM/zs2k8jFJrrJPTtjk53OgeygiRKBEfz1qV
bgMrfjdlIIylU6cHrhoUv1yxr7mRHK111Y+NhdMbnPtuLOJ5x2csYwHLWS4IrlFoGJ4RFFi6fjBd
N/pW1FhvlxHDb08Umq5jMloVZo/VcoH/oIkdsUPv24W2ZOywkrPm+LK073Xk9ftqO2DT7agdYoUC
ebXgL/MoncSwfDcZdVwNNxpBAohw6gyMVYqtAHNArvgWb32SvPS9+we+bXXJDE28dejeB4+qKaek
pW5pPwQpqAjRxL02xRvfjjqWWfpnjvWe/ah1MrOEd3C2i0McN186hmQHZgib1ibqD1OD/XPc3vYU
78GdAdvXbBrqgKNIZ8GM/9W794122ng00sz+pjqwgCQhS4bPKuoOlIFJglst4zJYxW90xPiRXUJG
EmOv8ZDxEAZ8o+RWbS/uokBxOKX2wtWFg1LgTdMfOsfuUa7sfosZY3ub5M7J8oofTt60ly2Bbk2a
8qUGKk7W/UBUdzE01J1QhC1vfkl1o9sLtsl3M0cRlWkwWd24DdFMml+AJew9Ut5Sr+ofEAKwaMAS
DZNNQP/5hTXKBzsj/rqW0ICR1H1J+iDOxuKiBs/i9mfmZ6yoFfum9TVyjzbd9uixS5utQ9+xku5t
q7r+s4FsU2d9wf2RphZUh4F7uU5XCNsrnKWUajBAu9qxRDflZhKej8kabYxyIz5C433KWxxP9dT3
AYKeeseyQG3TOMirRf4nimzP1wDD8ldxhdhxIk/MvlkCGj1ygKH+8fmpLDBTP8YpuWa69eTVDaPo
ZrPPzVYdGtb8i8G066u+rcKq1Q3U/lTetVxqFM3NN4PuDpW0QsvaWfXZTSvhj6Utf/Kd8e31Nat7
avpgsLPioMYFX1y+JPi4kSZsR39PDNU+HjaBmpHB0pps2tA6IHQ24t4yq0tVmmvglHXP1L3aPunr
0dOKX5HudXf8XAMA/XvrnhY9YyaaUZojIXsxtVQhA88vseb9ngdDP8s2/YP57BctrkQ02jhHwWZr
N7ruXtUoQedW5cGE0Tz0EjN7n1bl54vlwiHXHS45HmX+3CYLB8e6HQ0CnxP+hcZC0xBDUB1HcR0H
45dYqHJi6W2bQmM/1FBdEK6tqK9gAjgpkKkxkbi0dWory01SggNt1DajgUQ+cZ8j6cTcPFBmum6M
rtY7HJ3pPpXiBfXOWRNYhfKojEP2eKec1ISvVpXOflRuEQutY4JLwTVNYsFz1dvucSmG9VAhQ0fp
jupXgy8oW+x7RYOMifKDu8I8/3bErN/zMU4C6TU22zXOdmNYT6lOcQ2c/UdTuO1r1huvBLtjZWjy
a7xMztXkxWJGXxngwOKMNwa7iBMr1MZS/uVdSc9NnYmg2NC4cXuSq5jCakDRanRddbKS4nlo1Nco
rWzfGLHIKnt7Cjwbm5TgAPCK5leUdebVGrBId9K5CCBS9/44lqV7y6ccqVpCgIPeat0VBdStGqKM
sBLnZzSvzrMVGQW0k02zaVj6TafmDrOG2jqWj77KoMN3bbK3Gh5vs0jlV6rcV0aco2O0p7ns79QA
GexcwmDS7mkRZoIlK1seOoMc4TT5GS+/6Sclsn8+m/T/+c1iuXGZLC8LCm++WI20biIDt/ZZzZVG
hGtGxbc8cvTQsukcIHT0u57anRG4mR6cpfOuOmiOibADoMV8WdN9i9v2KUrgG7XKwJXJ0sd1Kv1o
lzS1ypg+MoMnCbIUzDdqq9lKtJepHKoLZOZxYxBXt7TeBl+rl1MrMLzxWoQ/FDwnnOLjpa0IYI3c
rOKcspNLOqv08vmrRpDqOab52ZO9vaGBNDysVXOlQnOPphBPaaqrF+aT5ROKQDo0DgI/ZtO7M/gz
PNnDT5OR/4NnJXvMSMgDk5XEHtx8iJ63fmqwnlwjo4f1PjKLDiVQ9wulfnYp8XX5ravI6tDX6NwC
PfUno+9cSnT1e7XZ4WJfKl4YgIqjWFhJGL0WIxfz0wYHpCyjHwQbgUxKtiertL1ADso9DxZtxOg0
sy9bQ3ubsvIble6wYdZx3Ra4AflI+rlXRXuoasuTKNZ2Iz2kGDGa4pIxe4hNjIJaVS1AYzLT1z3S
sUtPXNzEKJ6mbeilzeZ9nCHTDyXr3HSI07cYFfwZchD+uVRP3jil1+tSxR8AaVPnVW8c5zUhkJZS
vsTFtFit3zq9ceAaVxC1Mz81zPGiVzmdSsvZuKhgcxi9Y9YjAdayRmZmY3XQ0sJ4DG70OtKxY1Dy
1BHGGkbrudJOWeaePn9oZWZhFeNwYu90A00hbp+flV4IMlcKwFdG/ahBI+0+h5C1YWeXlVFGICPj
I7JHwlqEmx+biF1otF/0cnrQfZGFknVnoWaSAyd3oV52kKtgEXaKTr8lzZfVaddryzTgxhL3hbz3
yW+AyQOr1kPRePLKpq4naCSprunEsUTQDFgqzeDibQt1aCm9AosEl0tlRS1ovNNgefENYN2OKWF2
dQwFHMTNIn8e5jqIXSwDdcyPJFLWyl7FO9W53RtQJnRaMxmtXbveMUSBccqj6YbkL/Kl0aR3dsGd
n+NyvZm6qgMdrloAA7CQuxTb4jpGLwXaObLiZXvMOdC5bWG4Jav4UxZefemmPN+WVAlxeEI7RIMZ
lMorLvncs/gzFmJ6UclePr/IyugP6zS9WggYLuOk40ku5uH4WYC4GmKduC2Crptxl4me//gqTshZ
Y78r9RzMe8V5YTCJUSJA4/+n9sqX2WkuU6mZPifqz9hErZgyG98b3FCh17sDxKhjx9BjJ0fTPWkW
sx9ApQ6f7jENpWk1CN7uADY6YHrNl7YG7krO7ZeyuBm4GvG5qPhesPC/WRpalllzjlwZBrZlTtAm
69zHyoqNetd9HhzQUx5kyKu3sht3U5PwjvqpTazqMjfdd7MWPN/edPuUy34SdSy5nqVVvbFqDj8b
yaor6BsHXPAuA52uo7nVCNJ0ZV/is+LH7xYmqZVd/Uy79U8FHSX0um8aeYIrmN2Taaa3KNYJ2MIN
vyvIGfSVstfDWmm2j0AoOa7V+RMG9AnPM+fxVGs6Ucva+NyXSXqz4vJ7kmoTlaf309pavCL3862U
nssRnENasFFQ+9aOgohb/lxeOmtipqDo1WVjMG+K+NAiXvFpeRnmsaoJOWjwynKMQ+3tAUWlyJMd
y2jYWDdG6OL7BSGv7Qcq5S8K4xI2MSKUKlN/iy0sgl1dIleuK7ac2/tP6baAYFg9NuH1N23s2b0b
K61QPqoQQy51s/kV4Xz/tBT5fWQKevUcl+4+Nq5rznphWdgn13ln3pbSDcUwyYPmlZKmgkFmm1nM
TCDuILIGs8Fd+YS2dcpAzvI6micqwfnRlTzoWlvjdrZ71q7L38mwm1vHydQNpL0KJp24tHEmJfpk
nQvAoNIt1JFZkiLsgIOwHRyOStPdDW3ZBhoxA8wIxk3PxaCyTs03e6KdmWunDJRGJlM8OI0P8gyq
QHKgTZhAf2HWsTLVHtOFb26p0Fl447mLSl6FmCkmlU563qPAi0/TaH53M329t9J+KYusZZ4Xf7US
y+Kt9SA0aUz3eoyiMFqjjwx7Nf0wd5ZetMcZl4TvWc28i0rGXDuG7RoLYId712a85DIZ/uuUorlq
eay9Dix37Aoj7+cwZYia76w9Xuo5G/frmI9HnDk71s8wGOxSnYuvkFzkKeZV2pktpZW0qw+zTc/L
AgtqMOkuSk1zzlbTF4FI4FOvmA6YgmKHiyNsN5V4oF1K4EK4lP+pxHuI1M+xGdvYkvkO8/cBEl/S
BUNNsqVmv2cT1tCu4tzB/Vk+j2TRxbV1pvKSxAapca+PxQRPi1GQEpI8jIY80+pn0o/Tu9dbbygH
UR2xiFLRzYSPBg8zDnCFAxHKGo82U9Q/XGMCnuKV074EpxuMY0wxZbz1tfBOsezTyzygSI+m1T7z
Of0+M85KmYJ+Tu5NPteObJq72acvnU2j7a3kLvW0uV5lJH6SRt7X0XPvbbbSO0Rw0sZ20i5D1ZEO
tLWmg8kZ7iiqLVdhg0ILAyyM/Vccf0MWZh8dXSF8BiVxdYnswRDhpUeUl9EZZvHV5fhixkUuLfYB
d2eSEEkbExO6ZKKU6RZJmCux4KgM6vribF8wP96wGvcAYChaEmN+dqpOC70cN63BR6cXLoQsN+ph
JYlO8X27zUWB7NtmAiAtPDs7WfwWHVpx9bYvpa19tZEd7vo2iX0BgxJhjhcOCUd13+OeFVkSdOZf
F/PjsXTGdzNuXaYZku6pcVaUj8ayy7vYuTAmfUSTLM9zVjfXDp+DvtQxgSn2u67FzaGqasX0YI6e
uyn9xv3/q2p67zXj5GJf0jiBpKI8ZqvsgM7O+RsqaF/r1egjv9rGRx4p2OxNdzW52FQvo/ktWfvf
2RbMSFUkzoYiWk/CajrM2TDtvRmln0soR9GLjnucPHjZLqgdZlIiVr04N4ZbnHoNXkk/D+x/I1as
WV1ZXyiBjiOcgP00jtF+Jb7npoaW+YyBGG+YTESB7vrWuRT9ymNtAAPjiHvDffSqeEfTECYoct8a
+dG5qJ6c2NEfq2qu3pTmYWOkBUJ0s/LlxBTMXPsvtlVGodnWDDvEZF6EUX3RXT7Onrmy0RwiF9jO
+h1BG5os67sJd5ArdapZ15KVK5BZ0opToHgjclCWgWcdY4Firmka0ArJSHlZ2dJeV08+YpuXOs/1
+RuWur9RttIOMnW7uuMc6hyl38vaeIkVs5usrJP9OnGx8BZph7ROO7RrIyWKdeXpEDeVYqyMoj4j
zouqdk3dAW0dZMoycV/m2LN9b9TjEPtpHaoZ455SyXetXyAE4awKRJ4jgOlM7TzmTsswjlPS66kw
bdR04Rw19Y8anxgk73UKPv9X7kz2orrPGLO82lqVBRXLR79e6SfksJtcc3kaCpo0NVSHxloeSJjH
E65Y4zbiBlP2Mj14DtMDjzpoXxzWhCwMX6LkZ6MtmDBEJDFMMTShJ8JOzIT1Ji3iYFEXg1oqE8gR
SEy/WdXHksSKXVvFEDySE2dEk1ziIWm4+4v5Mk90jFrjPtO+MYRlBbgSQLi3i1XeSrsH90pCFq5H
jafR0R1Cp4rrgu2ClQ3GiHRVFCRN2z1NRWFedfHX8GC8bmvtTFHhe9nwFvVp++pO3/ATPmxoYLuO
YyRYUvf3mJOS2qaru8Ob0b8StetdGOY8tGX9mIayf4nNPQN8L7Bkg8F1NRgxCvUXCgPivMb8WRr6
mx3bHo4vLwuDWaKPXTyCrZZ4if1+Np8gn4Y9dr5DquInZQ2v0hhPiuZjD88K2zIfc9vWPqIY9Vai
iYyVMK1Eg3at0rpbT2/La9mFQjtiJHLOc8fjk+jiQn+T8rJhh6/gdLhImQ/wVdtofHYy1SMBgOG2
jMWH0EXM7sHfVim2WKdQlEQMi0J/7zVKc5bvrj8r8uyKdGR9oBH2VdaERNGQpHn9rtWpwSND6SIz
X9UWosmpueoFIQxJYnu3z1/FsXZFhuudIMQNemDmJFqj7/g+xS5GdaYElhmxEmuSmNU+Xz5/9flF
Wzv9PBrasZxbxMFlgY2mTz4a04QT1OVNckfyTGzbuCBQ2f5s2P5s6kawkJJ7gm0rPinbFjjsnRqO
PBXY/fMLnp04HNDj/PPPonUh3LxnQ+LIWd312FV3Sv/1FMfFA9iXuv/3n3/+SuhAPdextbFHh5Bt
GacMtavO6N+vklj721Q1f7jIOWIbZ9lqyMzvtZIUqnHWQ/59x4/HAeMnA+EAdf3IjCXTz+Bw3o0F
jio84sbX8c6OWqYov8oqMNam3YuNga6ny7onhwVWBV6h14zR5BXlayB078W2CRBfZKqOBidChKo0
ZBb/KHhlfY1DsHPze1oyITMj+x1dNHlfVfqFkIC/5ZR+NTEq0fmfmSf3LCUWmueGUU6/mIfWTBm/
t/IiZlYrREqCwujPTlWwnp4+yvKHbY8/Bcu/AdMB0ZcHQ0CXyZ1vubBYqyUdOfH21VsYFtPbUbXZ
Q7tLyvilY4+aWc6Aw7VR/srkbIforXM8HE24nBfNg4iEyLHK9J9gfLtd8j6IXw77IjopCYFlJg+9
0dnajDFgaZXdTaN0fTmCkC2HnIQHZRXoTAyCssajlNX8hAR70+7/WEV+XhzS3VdRIKlwnefczlnx
1ig71zGkbcXtAIWS2ZqMCtbRnnaKonoLNmYSnVjDMy4PUMqwL+hKh7t2nHGufjOt2kG3Qn2gKBrh
YTDH6/Ork/APomH4UeKq15ey49htUNlCF0hXC0In/6aeb11hd8zI1gND+Csf0ZYqCx7iuJZ9oEU2
JNc934cVmCJDdL/A3vyVzV6BkzvZCmnyF4nSFf7kZYxtQrZW1MOFkwfG0NH6bj9Fa36sUwQbTq64
eq1XrwYvtaYfs9jZzvZctHrig/5Md7J2fq+kJmAXz/JD4mLdrcHSF9Ezu+MGV6cBryubm9Buo4uB
aJbFh7fvpLv4yG8WeFnWm8uayHN6RjwAd3wnsf54GVEKDlvTLt4GeiZ2/QFTnFXZxyLGNmBG5cEG
uuUvpFPv9aE/87dfpxE0BdkhF0MtBLWXXUvfJV8TMEo7gVVgX6uRESjI2NlqvxlVdpitiXx6rflj
OfqRsj00Mh1ce5+dOOEZxichpkDegZLkuGJtMMFZpNCvVuhiyjuYGrpuZ2KjEEORGIk2iMe43tNn
fojZfAwt00cZlYEJ0X+vWz3Cq/SPs0EvO6i6LCuJMZhVgOEhDvpIB9LltAfDKp+gv/imPdts6Qs3
7DP9naXkD17XtH4yZ40PONZOv4LwvNd7FvSDtmdrzR1TMUapO0SlMSyASuP9iZBE7AdSRGcjwybT
d0d6zpItm8USpmZon40GJPAJsi6G/2lRj47oBO4/S/h143nBJg4dT8aWy2F27attUDZ3Y1gqCWA0
rdgbyi4oO9jya4EwiSCDdoqRCitb7eqZqyJ2miv4XtBokLmhTKVEgPtFY4sATd0+Rd60V27tE5Hz
XLlK+hGUOn/V8KenrHWWQZMchCW7spL5Fh6uO+tQUCVihRSA23Q3efqvPs8gfDSU9lmbsxCGtaHV
HxgaTb+oGdqv5GH5RfSlwgySF8xSWkD7AQv3VzgLuFrCopK/izhnu7L8RNn0M+NE2zlWE+8SBDUg
4+xwivT3ZmHkwwRj18zmV/jMyc55KwaBrRvDMHzao+P0t6pgVRvZDOKIvsBKUQXWVm9K9MSnFFOA
sVLE6+6UHcb6vUXy4k89JNlm7V6XKY0RsqOkrIDRWylvqq3boeyyE43dN6WyXyIBlGdxGJeYJ7x0
Sg66670t86Uxox8GJ1EAs3EGQylfdMb1ictwWbp0vmn2Hfd8AqPX+F1X8deNQq9wyu1UNlOoV+t7
4RV/HMTZh7oirMM9xXX7o7CHOFjNkVXDeq1aYJwMhxhGtHMwFL0Vjtr4EB3QSIVBBmyl/quIVB/k
kr15rSpo5PYH6oD3uBqnk927f8fV+wPH7T+oO68dx5FuS7/L3POALmiAmRt5UVJKacvcEGXpXdAE
yac/H1X/nL8766ALB5ibQQFCmu6UUklG7Nh7rW8Z2ybXdkp6+h+QCYvS9Z04zXUt/t2xDhbGnr+L
0xrcBF6a12EAb2oD2PtDjdsOKCrSq1hF1t6EJUhbwrRZ+8NtlgMeybRLxkF/AwYp2dpA8BBLOvE+
ojr6Z+2c8S7DzCTKDeMiul4Hka9r+xgU/6qcs0OMYDGzhAAGh3WUS/vL8dGQu7G9pUVPPz/3L77V
J0tHC4adh/UOg1fhMJjVDOoyNRMQ3xJ42PUoUc3p6Q8vcOGQ/F3aR+iZy8vDPc1SqL+T9g2gyPvW
j8LA5piHcl9STZQYeeeEAAJeOMBONQJSZuJ4j2LInTW8k+oPEYi/aYx5m1xdB3+D2JjopXd/QwPT
nxYhPQxQ0zCkmDPg+Q6hquJz5VB05ssfs4bxH1Z5/gd54/Kj//4GgNrw+Mt4lk6G6vvMriby3Rp1
MCS5ZSTdMi5ME+xGQsEouKdeRg5249aFDf3Pb725/O3fPfNiWTW4cnXHFt67+CvDq9KqzAvBCCpp
rsi+gk5h/Apb49BFyX5SSzpHO76Us/eTLBC58ewbsDKqvQI8yoImKcY820zYq8+yHIkPm3sCW+Vw
EaL6UjgU8Wgd/iRPfU/N4JLmnfJ0D3ePzSXzXp46FbR8iGq2A6uX9Fe0OVBLm6Zi6LDJLHu4YWBi
UiCxf21sSITr0Jxzci8YoYfNMO1QJabKrM5RxsxdI2FB9u10AAPxWHd1d+oBtfUS/Z5raXvmxojI
5++F8sg7aVMGDowmVgWCizOALrRyroPtoU1RT6TmntH0hcLbePnnv9TvV6cnHA5knk6GOkPGd3+o
qrQbnXfaCXr6xquWG3ilY9xphv5ja1EJJpIGsOGmH6ST6bt/fu7fVzee2zWEz5lEmEiC/76A5KGp
UL+3TmDAli2xZu4QaeK2d8ONu7RN//nZfl+uPOH6hiews/osW++ezekss0Et6QSJqf1QVf2KxvsX
DCMzCljA4Y9/fj5zWV7e3QNYfy0d5gOXFT2Bv/96WVM0dD4Ihs9CjFeJlhLJIfdGa5Md3y/NjmVE
kFS0/SPtqa5liczLYretPJqAy3i0ka59tKL66S4aLWo/XZcWpyoFWqES9i5jwZq7SFyjtgmoof0/
LB/m7wuoR1g4iygnsSU2/N1bBuw5nFTu2EGcavh6Ktr3aStvRu+R3YuL6WAY2keLQZjj83IRVPUr
vLH02BY5ovJQiNRgSkNCgXN78hlnOBdihd4w7EUvc/kaimbe//Ob/t9czv5iVcf+vjjj37/nPi5V
fa6FGdBqoMEvmHYIrykPKACPRlgZm3LJ4KMVHhX66Z+fejH/v/97cyW7jkUDmoDw9/uhS/OW5y7M
4B7J0JQztmUP5Q4WsJNhMc0PcSNdjM6r4Xp1zLoWTa0c9XGFxm/4w9V+d+a/u/owyNgetk0BVMVa
Xu1fdO2DnoBG9x0jyB0CCO/qoXnR/Ny4/uL9XL9yKueGoz7UXK36w519B338/dl9XDoEzduEKjML
f3ftL7MuTy9jPah1/RM9wRrliDV9FN6+sPKnOWEEbQmMiUW4jHD0lEiVfCGaxc5nN4FEmGvGV2m4
h7mvxHWwAjr3uMRlvcFNC8QQqizO2dS/jrZxIxor2dehHUR+b5zgNQ6BELDCTIyVnSidFT7LmYN/
ZzxESbS16LOsFibDroBnjebWIR+qyv1NahdPg9Ud+sYvTwwlFk6OwEtPNhy0HBt0xwoaOHyNGCx2
3lKm+9JgLzPKz6kePRFL0+4gvtlHZYSHCNYbFwo23mg8R6np7NUC0IlqDXrtMH0elXXQiClRWpE9
ySVGgaL23A5qZi5GzrrdcqJKe30GiTZ459LNn7sou/VtbHA6K40/XC7/zYYNA4ojK7miJgeI+2L2
l8ulhPOcTFoogkjZ3gmz8R6lwdc0br3HodNPXoQMI5vQDJBXBatLdEuQ1AsRzOKoz5LhMi1YXN6r
zuzzvW8o+gRoGRmW1PLYN+IVLy8cwn42//DCxe93PCHArLLgenzPwof79+s8ygdkK9SAwV0mKtCY
zNr0s48i8bUo5GdPm4I8F+4lm+cQ61POTLrsb51vg96t2U6R0BAEwCAP5cM5JNyG7rOFelCO5C9p
1jGLAMs46VvEtGo7MOXbA3PCclQza2gZaxn+RyuF4roytMKGvMwk30GmHhhjfbtXVjj4/XNxwzHF
wuiP5jY3E3rIzJaJ4bEeR1zzm1x+k/BxTpsxJyuPMIv+0NDBk2ryd9pnyBWYUorE2qDD4vejurd4
h69FOJJggxvsUHXovLDof/rDkvaO50M9BExO4I5jQeUmvrOJ/nJV6E0bz4PHFpZ7B59mz0Prds0W
ORv+In8hrHVwaYxFNZpVdgWN2DVAXiCKyHxSMGX2h9Xd+G1LdYAycdtgIWJts9+/niZpGVzKaSbu
Saij2yKpcPE0V7p8SGw6Cd1j1pXV2q3RPYLR3cUzSvXSZfBG+kx77hMj/kOl+/uqz0vC1WRBrvLZ
Ld+vdN5sosmmeRiYcWIhM4XVTr8iJJYNYpxBe8ZEXuc6+nSh3z8dnRyGmD6YJ0CC1h9SV43f6v3l
taA1NnRrKV7FuzW/wJ1DQIk+BSIyFtaoKI9t1+wTxoAAOPmjhaaJ9JW556ZzNGPj9rw2TcE8yXJI
zU1xY64f8v/09qbhtMthMklPMD0+/+G6+n13cigolkMJ5iYOCO+PZiSDJKNTuyrQJOR9vJO4wSP9
jDoWZztjxwMNWGzmaP6vYehDV9g3Fbe2nxTxWUuerBkTinLFaxxJeZRD0q+k9IpzPqlLvBsR+j7V
zVgscKwHgk3qZ1aI4sTEEsORqrdmzzJcZW29mexMbufK/xSW3Q/yYosloDXcaXpXoLOqS38TlwjC
RWrTXFyE1XED+2DwBMpCp91bKPXt1hVH0VgEvUyFu+3MpiVaMKpOIqa1jTJtR7gHyIeWbInBcMsD
zQILeZAD9bwqkw0BatOVe5p89lkF9EZD5I3EC1ZAxE+jxVj4/lB3U7cbpsre3w8gFQM91K9Wd55x
S+IOKZ3rDIB9A4qhd81XY6KcT7PoFQzep7zliBsl+VbDYn3EwflTgncIBmv2YM/JSxSTmeH0vX+9
L6IpTcOT7g3PU9N/0qsZbwSMGpRW58TQnlqT2LFoREvh2tElqj8w8E/xHPh+4EDRvZ+kk1D+HEsU
7KlPdm3NTrAu58h4MPKEPa6AmWGL8Q81x+8XvzA46eM39oWl/3bYTUocMqi52iDJLE5roLWXGrpW
Ww8P8I7EJ+Yi0//87hcGt73tklzPDfu+3uwi3eyGMZaBlwFE1Cr7kveDf0q1Mofu7iSb2bP2XQdE
cVFlFZh5fukVRO9453++qcx3Bxxoa5RaJjshZjCh/3ZPlVg/jEYKm9G09tK4XnnmJmILFjRskf3u
sW/YRycOL5rdT5vFrzGDITvCl/ff0kzbxVIxKvPUJUnKrxQiNI5NQt0QOo5aQe3kM8qf40eL8d+m
QplNwDEo3qzdVuNo/mml9963l2x+F8dyHIvfBaQcFezfN3Y7Z1JpI9oO4rFJNp4WG8EMhSgoICwX
q/vnWBaN4P5RVubrtp6So3LDOQA7whz1/qEXInla5V6Rg7nQ3gjfmYP7Q0IVj8R9pPCUAiorXxdk
/jJ9qqgMmm4OzDFjoNB1YG6Rovd6A0giw0Bx7SdAgDPDlNSxgkSkACnjevyvD3WUKRqI4xXOcStI
Yyghwml/Fv6kQbifR/b3tl/Log0FsPcqJnRtQLaUW8XBFtkh1Wrm2qkdBjly7dCr+bVHIsq65cMJ
sxADiaBcHu4f+URPEQ1Q6jziTqZYtfTHUnSYZWT6TCwLbumQdGfOovlhdOy96enIbMb4uenZtFjF
UMw1L0VXIDTW2AVic9678WtcRGLvNtjZmCWgF9ecZGXK+OXuzPxlv0IviOWOEDcBzuTYT4xl6txu
bkQ1GXAiQ6uAEW+DGu8kCa4WNi0QVlUEKJnYhxEticlw4ymF0/FSxv2mRcuyHcOMUUHOgNWYbHny
8QTtc1bp9VR43tktiMBUgpQyG9Toso5Oqr7ZMG9IwoVcnttdfOgwit1fJTPwS8ns/QhiO1nrbime
O+j7Gz/jauD4wmQeidDGgdp11qyqP6eInzhc1EjuAdmsZUevqSuHWxg2+ksa6f4+QjssbT98xvO/
zhruIV1rLPalttY2MXhR1H72JSKz49qkCGYrcl7WkCSd492uw7alrSLF6EqTA2KKrsTePmGXx611
4BqMACjHiFctrdzHo+S80HKc9kVU7dr2G97ZA9k2xouySUDKmkjDA0pLfqpEcUblsqidxFlkKM+g
k8d7UPjpHucWkYId5ye/gZWchc4LgjFzm6Ku2VcFfsiMsK/OSzTmP9EbPaIrVivaUIZ98PLYOJqF
fYg47KNRB0BDEE8wJWrN6CMrG+NjWYg3uyw+em2EsLSP8ZXiij+avdxpJEsfrMjAykcshaNj8a9j
XH1yMD8gnKV2LnN7q6SdHNp4q3jStJfjjZe56hzs8b86lHqG7NCTJCmgUsdI9nQ3pk6LLHds/BcT
fRdDGIJ0BaXfuRz7a2UAfS01MvA8hbyK1PcPKGGb/eBxGd3dxSEK25sNS2itJU7yTcZf9Gh29n5r
5HsVo++b9BxwFNE/2Fo5ruMy4HqdzccZZcyLQiNOEFgeI07i07zpLxh5DFZb3UE3QnfB7QlumYkF
uyWSqt8aIBKTe5ce2kY/+0IrD9aA7xneLpo9DH9bm7AzXNih9YRegKefJXkCubvRCQRIyaNb246X
r1J23rWXMfKsjvbk1M+QGSKALk3P8MTO19bMhLXMF/0R1ltSJUl7xnKKgCA/2FHlIxqKlq13ihDb
6kggZXymWRLDsWcVanVuiNLqQcdZWbvpUI1sBgZYF7BZNHNc6iflseG7TKj9ykKhh7PgpPZT9oPA
1+iEtq8+60myKFMwnOQIK88+gfCG6s60evMtDUh/3biptSNx2V3nWhUdvaGlynSi5oW6dl15pf1I
xYRlxW8vZdcbD76lpXginjDuFCvMUKwxbUvqy9D5NFTsUZ34/WPwn0CEdW+8paKcbiioYq4Acm+U
2+yEHXs3LWqNa83N1HCcXUeIMYMEH/zSwFXB0GjnFKZ6GDEk6/WPVT3SkyvVS2b6ITvlNG26Oroi
IPaes+wbGwMT1tbyiDTh1MNJsolMbJuIee19h8liCAeEUDd/NFoyMYWx05sJEk9c5sGYR6diDICc
ulhLui8wOuU+KaxoHdWw6iSypFNVeU9kV5Bw4n+J++jo45MJMh8R3IT4fZcw1l45uQHyXQ5Lls5r
31rrEbfVKUFNfhiGOmDKmJ40wRYnfRHiAanRNbo2ZWXNkvKkZdGuJhXJNSr/WnWE5o5SByeYpY92
Sauvq7nxq7oE7aTjSetRmB/J9dKP0VS8suWzUKFR5d1eYl/9tseQhL5tTU3sY0Eah03OMHgf9SRF
wyG+T1PTGhWR7bWnGg9usiKQQmtq7mZdPPip9TOLFhQfcZXoAnBJi1FsE1RTZcS8G+EsgKOCcrkJ
N05pfw6byVxBQzB3nSeom/PsiuqeP0NK4moL6YEJsML5pe2jHKMAbrH5gZEkjTaYsBsDN/Euxra8
xRVT7MO5wSvhkw0h9YvZ69YDxxa0avBprkpaOPmRtaJNIlnMo2e/Hzu5IXDOOyOg67eVqOId0i2d
FGze+i4nma0BRSasBs/58qMZCidrY6G1IN0BBe2Oz3ditcsS6rEGPTdmlILE7kfEEzdbWOK5Yaks
3La8zVNV7tXQqfUsHQwnQ4bFJ+w9IuN1Y8s7SXKHCxovJrINy0hyBtKNKm+GnK77b072YCe9+8mB
t9EC48evVdmrdFTDMyq19V37W2UJY5ZYfClcYJbIiOKjr3XbJtTsS1HaMO0GeeNI+d1MmoMHxP9o
6BubUoqD0fgdOQfuw6J9hFtMsF1liIPdEwORRQ8mPe6r2U6EbdbhJo/ys9nq/sGUBShAC6ktLH4o
YZEy9pRo2z6ZnUOLeWLl0rqkF8epIybQ1ploM3TtADBcd45F1gDKbuzn+1im7yy4fJokFxrEnqWj
4OgG50xc+gkI3LK0WsBssnOV2vJoZj3j5DDCaD10NsI8NR4snsUoanWCHrxPotg4i8E5zV7+velS
/yFEFmTR4Nl3s7w1o5Xxa4TTugrnPkiMcBPPp3Ly6wf0ZUiK7Vo7MnkG8qJLeOS8HQmQBlpBEASm
9KnyvfgisE8Yk+GdG+lsvNkScMnVl7uzvEvQGDVFvJVzeyam3FuB3HpI/a5b34chXW1pq37INk1j
GJsRaet2JHaEgsM3t8zz0bTq6pildQztznis6Y6k/Tdd7BrECLYMyUdHU7KKQ5jqQsdwb5dY750a
67taLIw4RPEJS4tBXfwVafF4gOt6Q9FabqZU1ogA+jDgkIdOHmv02mg8SSxKX+8TU3xJQsu6iLld
jErp0dTzj+Go7B3zUGMVF3juXbw+iV52J+k6z35erzM71YKwgMXvVJxAs1o9l1arn3o72jBEndbd
ZJc0i9uDge3XpDR/orf3Ukymfspn9CoqzI6kXAjG28OwhcAcPyAn2akZezOAEvds9ODEZgUCk/6j
QdY4qy9twYIDs7g5WvLGMi4DRfPoOrMZW8hbj5YXs4B02UM/C/9K68RJEFAmTAQRWDL2a9rhM92/
+tF5vANOoswdb/c6FNH0Lvet+Ey9b7GMI+nWmk5uNe58QNgzkTxuhKaw5+KcSRe3u/6IyKOFnugN
j5qvjvoY6Zeu11qU8ALKkHBIHI/da6rbcq8VJN6GM8I7mAUIVdrkqztk83FUPY5Vv3iSRsaGVmjP
OhDqfWq1Pss9sPxZKMzgSXj0x6Z+Kkkktwzy5dk5o0NY81zjkH0YrPa5KcY3x1DhE90i9FB1Zl4H
TNa0hwDMTGmLmC/zikObcWrB24Q1b5hPSavPV7MHPEAusvZ5svIrTqTe0dyfYUz6C9qqL5yHtY00
u3MimY42M13QLjOOMiupb2yujXwxVeEAa2ucR4PTqrOFP/TgNN5X6AAmzrFT0zElm8OpCLKqgeUK
+RjjBnSnXyLgFjgB4lHGqZiLVmQNqACOz2sjzG3s12T4kgd1TGJvZBTQP3pW4X5R3GD+jC2oz9sy
iBBHPtVLwDqryTGJPOzHY59iUA+XPYOj1ljEQWp/dIDC1qD4kSTXbW1sOiRrQVs3yTEuplvUzNXO
tufwoxOjthmdlarS4RYN5CQCT7Qe3JldWSL9npLYvIWWffUF2G5DWfl5wkvtJ7n/QsbEKUHed+kb
m/7FJB8FkMHHYUAROdQzeU+cH+7XrUITvlYShkvbo/ztXWt8GpU0HtLe8t/YffytmNDDY/TZTTVA
ggF97Ea6vdz4ajrOGuc8Tthvtq/sk1boGCx1s9zzl/lAyLxgRrfEEqRAH33UoaUsoscFKVOT5LGa
stEG0GSNz0UHtEBlA6GmGLtpG3rPufcpnAUAFMN/VuBXfnFFuK3lup2JQL2PC3oT2xNXG+bFKmSM
WAJuaUHIEiIrVzTO0FyV47HQO/ZJaYOoGYjlwWu8rXrqgbwhk9fLs3nvLwEgRl7ZZ7aaCT6EiQCp
Ln/SyvC3TFUI7JAF4bzmOB11A1dEOAprlyLSu5BPuUPMk50Khk3Hzu3O5hg3wciQxRPyxo9D/JtO
SJizrN53PlKNUe+0vZymbl+F+nPJDOA00ZC+t7fmNv5WDsxwfZyvq6IP0zMWa5Zm03lhBP+iyulB
ari6bCq4qWxTHI/k1mhtDMRd4vU09kTBtSR6wkRoU0HsCR6cps3bbbi4mrDqt9e6Gdp9Gfn4rAyP
tLxu2OOv9nYmza8NcOkvZtdbIMmGmWkCyp3VEC1rWDlprzry5UhwMnAmfZN75gPDsvFTLrCggD3N
c4fSluy9UCFvj2qSkO2yfVBdlwXkygRFl1cnj1i/qGuIAYlGHB02U7DKYh52RyR16Ge3yLaIfc5I
caQF9QATZ1eKVj5aKYVkmMqvU+xPlNrosryERLCwwPtpMndxkjHfAEjpTkPUWQH4VBpmlSBJrPKS
syhIJZ6jy9jEaocJwF9JRiVIwMGcOAxZRcx7WBKOs6Zvgd1sVMfelc4hCceHCMHlYTTNn66cxAV0
8Xny8EW0Np6UZkrVIUaWudE167ON4njrcKLg0DTM64H37+DKN+WxNJgW23qv1NMdBEVtpHPj+ysD
MtsdM4HU3HgIp2Q1NLG8aKJ/IUQYUE8nSTLwHOJ5G2J+h8jISczdhaoaz0qMgccZIqhBgPUo67Yo
fjOoWo48ual5NZTXPnE+5/JcDLJF8jB4ReBlvn3Fl3uq+nxEdGtHN/r3JIf6zdaNIn3TucgqJy1u
zrKp+3Uum6sBavpDv0NTvqr1SF5bhOgEQazdYW7JmxOnaIj5y4OH2IWi+qwk/+HdeigUqMyxL68Z
ViEAo6gvG1wVq8zr3preehmwIWMzmoCd2Gs3DcGEwSBas/J/LbQYD1puNhfFc5I5JN60yv9MrbJq
bC/fY6ulzKWpsc9liYEmTy9NSz7UcsqU5fSrUZrXjnUsCZZpDUavs2Dv0peupT/kD40ZU/D2+XNo
/TCAcWEPbybKKnGAFm5+8MIvUBS/RiOeGdsFshqbZAnnBsf+0bS8LTZLYxO2XbTD2XaIcMdkM+Ri
e4AdE/vxBefgdxJ0sG7QGICP3AgypHEEIZjGrWa+ZBYtMcPone8zSNbP2mxFlyouOe14xoufO0S3
OJ+sQQxXM8mPUnfzU9oUT5Hk4AW8G+5LOD6qydZQYGnZtsscb90mtXdMOvPU9tG0bZUlvgxGIrba
JI5OBkCbs+iZS75y2vGIOsHcaMSZru4VXMXqaiRMLxJUx/xK/iZ3gDC6Q4mmpIv2s+7+jA36Ubgy
MXr3yALUxL1KMu06djm/Voplx2+tjy3X+iqOpu5ozcOIs0ort74+bVkmkl3SqZM5MQIdjObhFwhy
EZABfxo3aahbGBzoSoypnW9cQec9JKl9GHp0xmWFnYWkTajFz76z2CtbhIOoffdeY2sb9G/12tLC
jso5dDDMpBdcY4SFh3MJegeL0DyPP1wHON+spz4dwTFevILLgt5+r9NEHmCJYD0f5q/aHi4Pjh//
QZm9ChxlqvVoxcPmju+CKgA7aUS2H5ldHSiTZu1dNMmgOAscmperTAB0EdG4t11JF5ZjnVfW7d5W
lN1+znGKLcgZ0POWGMtXHVEEZlSVwdBlX/rOSS6U8s1KOhZ7F3XTMa66R9X51tFqXbaUSb83Tenk
LV/T5XQ2CiPaWKIcdpEaPilbdjvV5eU6y0hTJ6dKAlpXHPTGxaLSEVvsx61+uO/4fQdJoqqGneS0
1Vj4wrgmsaECtRvzQn10WvOY2LieXf0BE60uRsJ5iRxniQAvhlUDuOl4Q+LprlzJpFSHP9ybJLGz
yPae055mXX+cvcx4UBJACPnsOLaV4t7hIOoth528C79KBTXBkz1XcwNkwxNttdJ9lQY26K/17Dn7
fBkm6njzOEYp5PRVs2d+Yh1r7EGrGWLGIZwxVhlh85nvYX4x+22XJMa5Vc2DqUbnqE0YwOml3/yg
uq4htjh0i2q6Uzhdjmmmt5vWqIkUd9rnOjfbp1ym9rGwO1qJWnGToPGF/Siy6Cy96pvu5d62Huxm
7yFOoFHhwVHvhPECgLw/lkw9KlndcgHLTSW4+UI2BAzmRyTN01OSg7cg9XrRbyQXSO8NgbROnxsb
lo+b60zgAlQTrc2UJXqOJ+dMJTpMV3rIG0vC8EihnT6iWWVI1zgTQe6q5W7MpquFyw3jMOnk+CCt
R81jsbXN1juEQGbWdY+jkbOyYBSxXLkNVBisvv0e+CmALmIUGIS39rpiy8WHrUi0HU13lxk9+5pm
0q72E+eTmr57BFNQKoUcMc0xf9AJ4Ar98nMvaJpM+QuRBOarOcy4TdE/gvWoT6YYvnPmjzeYpgpm
FnN8Zbfa2MRMn1tAJTsL1/aKtjZMhch+kkJsZxbO54rFaIq9QFA07eLR/loThv6G3uCjZ9RbML/y
h6DfGWWvXulZ577X44vNgmygKTubPeMDj3bLQZTzD8JrYqwNRHSj4rbfwvATJ6KXgo7RUxWR3pPE
2bXrc51JRjLt5jjGYKoSMtAi8Kwl7XQtDadnWevcPt0k8Hg3/SoMFRHRMz2p2InaRzxebyYl0MWq
z5pJpodBwiGpo4RXMA1q3jLRt5smk80nb7EihKoer01T6Y/KKD/ip6tvU9X+LHtoZKZKcyjumvth
nsyFUDdrD9WE9yNTs70zOXod2t5PKaC09iEabz0UpGrv5uHGctMlhTPD1Q4uv8WoAqhAEHJylqin
gzCZaQASrTtjkcHPg0yWnHCbRpef68QHlc8qHT+ElTbuYhC6ZwLpT9bSGnGmYaDa5jBXVHJ6QEc3
PZgsZRttHOnq9tNr1kf2bZj4wSubl9Y0imo37xhC983wHGPZPDiDzs2xfDrVYf+s+0fbyfVrXsX7
yq2M1yhWW9fUi0+S6co+B1NBGInRvbpNcaTw3wwObvfVNsSrzPUIoQZUpPbFqKdPCujJW+xjA/d8
bzsUG5F32bmYkZERQHJ0O+hTnOI9pztVMalzPs+NA4RYO0bSKX4H8HW9s90/8e/Hj9uwImV8nfGP
/XqL1nIPt+pE4OnNe8k/ON/pBpuEnaiVIsC5hOTC2GjTUUEkm2RN2JTY+qzC0AGmA3hjeVbeNVHP
6NhrWMVyg2p2b2+224ftw6cHnGWrL0SmrUnp3ZK/sRNBc0xuyW148z5aP8HeUPXWDmBB2jlrPKJ8
mj413bYXjD62WbHzvo6Mqw76MT9NN3UzX9pPRFcxjMzwRJFTKNc0rsN2gxNM63a92tPLx72KEgQH
if4QT8VElnr8Evf1jtCQBrcUg8q+JqgDEOKwD9Pexoov/XVqTdrRU+UDtrvqwevjT6oqRm5UZ8vc
2vqaUQisKGc10KCZe4jK6pxng/pS1cAA+lGrLhOSu1uv9Lc5KnetGvIPfJCiTKoiaswk/0AneS0k
EoRMxA3ectv+YA0OHbOUcjMtTxaGj5IX8fyBFK4VHptpd+vUBkdmcMsAV4XPN/cRX2VTK2cj2qkJ
7g+NXTdBA+7z16duTPxBVOP6Sc1UBi7UNpJDWhncP71/lLVcGn1RnA3GaQGTr7MWnws6t7vGHKvA
r52KeTkfvftUMh05zGLYpISnB1XhQvKIo4ZHg3nZbsy9p/t35tAR60RIOsRGUQZhap1dBoS7+zfD
aiiDZogqEtWLs1Km9pev16VLEw4PTqmIVr8/RGlYcHPz8O+v3T8Ca7Ms++zZOa5lY3nOtmS/DmdY
/ev7SxdJzbmSme46MmpsOH0dhG1U7aeO/MmTXpv9vgLvNgvxr59O3E/563nefS1tADgZMpdr5qSv
c9lA3HdNjExtnHQbNjSIUFpTBpx8SsK9czgz6bxHx2iy9JgxDiEG1Wau//Xh/rXIlUQg0GvUlnf9
/sA8lt5p4mc8js4I7kZDImHprPqDSKBsya4KsuWJFOP9X9rB/9fM/gsTwKqtfnb/e/nJ36p6kvSC
u3vu178/+/+I7G9Zuin+Ii75Lbns5ceSXNb+QPH+g1xPAOnf/8//+tf/9X/R/sZ/OAJfC7HacHd+
8fv/jfZHtAFU30TUQRSuh6z8X2h/y/kPx0PN7yHdQ6WGReS/0P6W/R/oN1Gaww0W3qKp+58kl5kA
P/8ux14o48ibfRvnjaOjDX0nXncnaWnYk8pjbLicGJbb/74GKNvqwIbiGRMSI7VZM4/AwbZGIYSG
ZPni/Tv3B42kcLSehvrXF0ctbv/y7fs37l8r6cyzJ+aML9xudb8X2+W+16MoRpm53Ju/PvQsRhHw
qPelEzqH3A5X9xvcXRaPf9/0PRPnbNX3tGWQF1zvi4nRthpgm2U5UmHlzzgN+fC+utBMLyBKW7W5
qoQmdw6dhiBW2rGxHWrQMcqQtWSkARP22RT1SLlJi2Y+wV7ejgVh7fTL82E1h7iBRrM0tq6DAnom
fK1oOVETgLNKcRntsjj6Yowdzb+xfpUGZ7Muc79pV8vWPwF0jAlqxRQe04bPaIIeYqSt66K3211d
59dOH27KjglYmTiyTUa4HEAkHSsJ+iGCUzfAp0WzstdJWzsIW8I+GpNTh5fWV30IYjL+WJM9R+4Q
BnySHYBzzRc3ypOTZvWPY870wQbRZ+/JCpkpvl6zeIh3BQ22Xo32SiflFS0D4APKW9XN9Lnw4yYM
+osSUIxRFI9TmxAv5nJ4srWaA6v/7EXGsEtnE7GT4X0skS9j1Bi3gnUekYB/nqiFVkbhQSSYqnSb
tNAzSKaEeEqzdKUxn+u6fVrp86sWP6ku/ZQDOyiXrp6dt3RSdANf0WDs/LlXG9e312m8eEE9ds7e
VWczEs+FixJDT2iJesk1C3t753KIX0WsxbmRt3hvCSVj6nCx23o82LbxE+c9iEQGmEGT1zeLWvUR
sIcYpLud0LrA80FYgqh655Eht4omE40sfYx1rc1P9DrkLgZ3qU0e5I7cP0WdS00jIUX01vhp8W6s
Ma4YuxHQIzha56tafopDBns6fizDpjvUyYA32Zs/J6GZ7GDKAJbhDpqf27wqNpM5QiissRaBx4VF
BhEF+Pi3iKbkarBchmwul02YckhNSsKOCrkHY5ITm45RyM72cpHeaLp6Ys6Ge6+BV6WapSn/n+yd
x27kSrqtX+XizNmgN4M7yWQyvaSSL00ISVUVQe/t09+PrN1bdTYaFzjzA3Rzp2GaUpLBiP9f61sU
TGjKByMSD9+GtXYQPS3b1ibCA3qYVQ/H2R6QS9jjJVJcyIHfPGieltv7ucu02K6tBz3qP9IO6DGR
wd/aFuutNo9L1DTnj6YGzH+mowT1qSXqTgvLinKFztQwau7zeuhIycCBTVcJzZ2FibThRGwPsCrh
jrI0RKdsbVnUkTYiksdaRUIRKdpZnQ9Mj35ExNBtsySzDnahXrRWMKszVcLYon4CgF58cHTkYLSH
CCKCDQ8cB7yfU74knY7aJCZxjmI/iurX3urE2Uz36wWW9ibxpzkgA2o+XQt3WENWQVLgyBJ90cmQ
B8uRlewwKe6j2TuklCyUoqn3wOa9gAPoGyuFDWWnV6AWyM1NOuLT8sWqvCCAzhAtokDRsMx+zDSY
TU5YBloQWao/VNmb3WBWzvH5Ev1K89sIWFcZzk+Wme2B5MuZnwNTOTl/JDQnzUvKYXZwjL6hejEz
QnUpFEX1DGgLlkMGT9+74nfh56FM2LeA8ywcSWpR7qXHUpQKf7z36gE2/aD9qKajyOrXRHTWViuN
+MAAsk9NTo0lSriS+a29fEhRZcxbWeVQAmv9UL2qCPm3Bmj1u041fyxaKMLigi4a78Y+am8mrEzb
vq4FtvqHcPTEM/pfWLMTsVAzGVw1x5jaTXYwpzQPpK5UNHvEtO+Zw891Tlc38fyhVz/1hHuZKt6F
sq0jUIRjEvlhnW/RKvZ+KO8nESp7XTJy9uQblJYT0W7aiabkaMRMw+hBr9m0n40RC9EYod0bhaBB
4eY6LFO4UaLLoGA4InByp4DHU2FaJleKSmu0iaqB2BGaA/ngbCzqgLt+cH+aYIiDnp77gb420iJE
fX3yltr5kUoBqV919mqZv5SsavG4g3UkKPAYFhFgy/KXW+RENoYgIGqtO4ghfRyxT29Gpa73edKn
zBylfYerZBvnFGoSJTzOC8ml+1FWYqb2Yzx7k0OFLtGUDQSV3C9yWtsc1X2Ao0CUpgbqcjo6DjNv
ua2VsNviW6D6Y1FT1F1lOOZTW2wyLesvc/wxLw3zxGitcwhvzNbfaKC9GXVM9DnVEPTtBtELCSEz
Xpx/jN7wPk5BmS3hBsp4S5wdJgsVb7OsmrPh3cKZXVo2SXp09JCVLb120N1cZRDKhBn5iJYONrrN
0TUZc3pQ0ilk3SwhO4Gm8wRcMGSdLulk5iaEY7LLKKdD0rSJDEMqCYu10TgljRFWXy3jb9NInad5
rrNeBApzEHzDpLQPxrQH3DkS/1ihg7K8g/E7RwcvmVFDK2fdViTyscq4Fs06dOJUzTBJADsBi/fL
QhW0y+g1Qn+enG2sdvqxeelNWG0Y08qOCbY7TXvitl6IS6K5WnWY351l/kI3zbOR+lh1jYUa31rO
RUU00+2UzI/UJNogsWMq05QNmDZUeLUM815oEeq12cIIMZ8Zp28icAwBypjnmnXXflLtG8RdfZOO
e6VRb6OY8OK2r+adUXBOwLxYyHA2OWXWAajdUuhChM/05VRM6IAEJGtNvVlUnZw5r5TzplNVliO2
E3nymM/83iRMJJImdilJ3JcWhEYzqXxLDkwfemtkHKCtERMVllVDccxmTz0VywbM9xuM99gn8fVK
/4PE6oRBfU7Sb7KkqUJk4lsvM1o7CcpNYRl71F8jY51ZuZsosx5VCpqoLabvCOlj+PMe2dJL2EFJ
wuJOuPl7GcXdqTOZffUJ+T4bHAf3Kjy/gGAOChG2OJJreEAJgky7qILQ+0ElqNpZRByxYNKi7Ti4
7ob5xGFQlA/G/CYAtnQr2t4KBPTFk62YeJEGT24T2+Sa5VF2rCsXlc+E8SyFpUSU5D62mm85GiD6
cOkRw7JqUedUl/E7xiS7qZe1MVG7VcC6+p7oS4qO65ot6wl4DCPSBAeDqXVi3NuxJXwFpgoXCZbp
BCCJY85nNoiTaR4ukmyFM29vW8NtRK3WMVINIzWTWFq/jwYkSVpV0XXwovHkGDppHU18Era0gmGk
1mgUw2kCroYwuK3AFKf6AS0AWSpUA0xQSIHOmjwHUn8kPmiSz6KmOKB2fbFdv47ttcsIK4+Ol0UB
GcHVRqtGGN5hQmQ3dSVb10/5RKRhpmjMCT09DZS2fIzXtenETDqg9HGdvcQ6Zp0+MO4BilmW7qKU
cqMCUYPWrv3EY0xeTmbLY2XnyB2rhVqnhSzcPWvTRn1FxF3j+Ki48NGhEDpJfMmnLHwD5/gUz0yW
G5MoP04SjMX3WUsZYpDqM6493Jpi00u9YC1MjbCbugy4rNkCP+x2c9/KoK3tV5KdaEzmzuBLD+Ra
nYr5VIDL2kH+ecvQYOznNKdw2DUnh3lUiwIYjugb1bwsdqmwMl5ItbgBGq3sCx20cmU8jUAFkyp5
jCpF3/al0Z9QHMJQie13L0JmOVsyPHkuvzyZL5UfDThcC04nTaTPM6ZMvjjgk8x7ZR4oA0+PLyCP
I0B2apDq/c8+CZXdTPFEQN2dVPmrHdOz1iGeL9XHEsvDkYbwdDKXRYRZYFSwCflK3RJZAXhoZqPI
c0l7gc6eP1pmJ3a5yhxMLQH95GPyjTiFam9l/Q67cHVQICKfwrQgsBKh5BZe6XTMvHsiDpxTuWwG
8ZmiuDrOZGkEepU/G3Adso06IwST8GkjpOJbRch661YWFiAWbuYgjcBJy+/MKGhFZww2jok2G5A5
Nj5UJdns+mDOnioG28A2fFmCtYaM8ADRPt0XndOfFXfcTrOLPac7OPQrTk3UvjN7eE6rIuK0as6E
AhCUFpsB/FkV5OgJI6e6OO0qH96ieeom0FNVOh4aiwRgQooQUGSpflKSwjk6xUuk2OOOUGkYMctJ
bQ7ZN73SMaTQ0CJAmqNQr5XqZJsLTCh1CBMRhUav/c2JKw73kkjoTFVq+KbphSIQQ4etoKb09GIj
sgVc58aob1r+RGGrM+GDKXeo0YtlHZhcVlbXKBzAhd5lVtqBieHtwC89FpOwibVs5bnLZlIo52XK
F6un0I6zwJPOs4CrQX8SYd04cZBYFWq9OT5VOaXgiM/uShMtKLIzAbV5UzTeM7mvzBc0wqfWw3yS
JIEw8CQ7z/7uRPqbRNW27afyAiXrbBtGtzPq+ZwKi4mQhVi+XOJB59k61SpTascCGl0OlypJiTE1
37LcAy1VZL1fub9IaFFO60ZVJTMw3BffhmzmGF3Wroiu/9qkZfdM3X0MBsX666HKxsZCS7LcrZvQ
dupNngJ/wIe5TtJ3yCS/cSGFW12J9mRQF6XyW71bcEdJRoigQyhU7dXZwouV43qObLM7oaZCKp7Y
xWGgJGHT/aIHAIQwVao+aF8iBqNTCJr1BIjc+n0LRj4wgorRmutQTsm2gYyTI6fMwQcxJyH1pRVD
h3rd3LX0AE8VJg8vx2Gg2mQUzAD5ncX+1S/PfW3Wx9KYfD6hjOXOW3aBaBOeSOi6zzUb0fFUJCcj
+qab2cQnhtOnSdllO3WudYpJBgOUYHs3lSLEXtoqV2YPNERb6RnBnm17MmuCEcykeB20pOXaQL9i
AAtGE1z9WR7K0IACSa0gS1woOUQ9cDC77jeWYtWJEhQ5EMsGoSsdCMlsl7on1qFlg4NnPuSd7hsN
3E9rcQSNi69o3SjzN/wZ9pIvo/5+ZH1Yb5micw5Ni0dJXTZzVwL0NtGCughBARm/hwinAw3sxXl2
OKjoWFS7mWP0ILLiOM/JcCY2PCuCDm816t4U3ZGdBl7eQ6JUkKp7AWOAytWF8qghM/Nu3WSK+oHV
6MFqMcS2nvZELF3HhTPcRbWHTgtaPjlNZJXT697XDXwCJqX7ht6Uo1TzVXLkbU1NwPZKNPOixg6i
jfg5mQzxfczvlRi2UGsvsy+kn44WvZt9t/AIreZM+fkbUZbOQ1kyNVARl0tQYg2hynehFzGuyvRH
W4MZ93r3FJXduK3MmWgKGItoTeD5t8wiHjtpnC1HIJBBbuSPOll8tf4GY/WI0qX7jkyqJ3xiA4LJ
eGnKWKcdioRkNCIcttCzu1wk2yFuhm3nqgivTesnPcBHqWbewerUKRgNZy8Hlmdkc5BEHUVHosjf
wyzTPvOqOFEUeJn0zLivUwiwVozoXRe6PA2IwFk8jTdlVP1AvTUv/kwoiy3eBQo7/Xko6D61unPt
1bYIvAx3fIbk7BKVHxpurnN5S/vdvGcFoiMIzYagjsD8S0bEYprLY6yz8hWllm1n0fU7IZhPQFrW
g3pwuj2rW6CaeXVIwprOUziGF2HG99bwPo0yedNNtIxqa+/iEf60Z7+7L6lA7cBVUfhrF1taCuxa
Tz+O5RJEJ/Pp0qZzE0Ajw9c1keNA9h5qcKLQtjW2Kk9kdLrkeCpLC8RAmUx7x/hFcst8tEntQz0C
AXswXGWXNuFjQUdzh92hpzVljuh2QHEard2DFRw+aPQ3t1bevMjCNbdSWy64S2umIwFq6acwD1wu
wsrSqZmiBO2N2gShQVR0CDkA8RzDf9Lb8wk5QQv6M35cH2IuNJ2WgMWOuhabaer6UzyQ4pTisfa7
pcbUL/XbdtkoaFK8hs6a6zWBMS3YJY0DMIVlSTqwoNHJyF333oDyh/jspVPjLZtJr4EMiuH3Q/pa
dMX6+gSJTKCxw1uxbtTllmtXRLVV6RaVApd6eddExXRcn6c/XZ4IfMwAGyJN48qJaBonDZNrew6x
ygvmcetGHxsf6DpVAxWvLMqNOkOgjTdvnfSEDf/o9VaqEYoNve95XekULGucTGr7cdTyw8iBYmva
D1TZcl9G2THrbVzTdumddfTQiEMoGGLF3YaaTrllyuNDKfjx+jG1meV63YF/HkWRbs8Jk2/sUDJ+
KHejBs2ABB901NQLUMzYP3uSYM8TiAjXheufhzNChaHbpcW9FFg1taE/8e4w5sMEBDNR7rND9TjS
cSYaoZYQ0lHdxhWf1VfAA/m57oQuwl0f2qRSTUN45WiFh4DogFWP7ssdieK72kVs4LY7uOCIHY3q
LFxSn12K6pSPBp84M4YacdcZzl2M1nbXJYRfV7p+dGLnPhHxL4payZ7fOxmJgJUIXJCQS/CC/VMS
w3g1l6w8t6O3Z1EzIGCy3tTKlOyiKdd3bqNNQR0/pZHxs5sQqWJkKzaDwDS2eEGRCCUeqUaSPK+g
BtGjU1xkeOwDbKv21mlGJMQwpTWDSCCVjEIFe6hhhePG7MbhBIqDsdydcr/Et7x1iPHwnSbxyLSN
usCwNuawpDmAwiOq7CNPPNLb0kuGxJmWBv98b36xBudEbjldwOQWAQA1OnBLftkQjqUWfkmR1+eT
mdzgzjm2MOE3xTyfO6jBewAAD6NGU5PJK/nguBi3jSE2aGvLi47ecOsosXZbTCTkYAVWVYSYBn8c
WzMZym19CGhnbETiVVebWmmqxD9Hsgfl4FWXkX7A1qizt2jwrIOehRM2vdSf25msdeU8Ga6xqVrl
gUL/A3YT+i+l9to3lH2XaWw+vKusrunrqs19NkevglnRPS3AgRZNTPW8zSg4Mx2MUvHAQiA2ru2U
oRWL5EMzoxAzQ654NDa3WHwebV1cHebEfdPK67j80NVkVhcnRuMj7A0Slk+ncufAaZ/zRbhHHOUT
rZ9ny2y0nexMc++06XVwKIV4C+adcvNNJZBxd8h/uGRoSNlCB9WgphNKqF3TmKtZviCFO8ju9fiC
Ots5KtqEyy2F7zJ5Pvokao99fal63MdTNxwSA089zbQy6AhKlUhVDqll3+uQcDdR74U7VQy7WbOv
NqW4piFNKc3KGjs0nIQsDZdueTcpiOT0GlQuXRMVCIU/2SYGDiDMkN6QEVpJv1W1FnkvrZ4Mpoqv
Gz8Vr/1h6PJGR0mE761ImRh/F/IO71l4nEQP1MXFzcz0AJktuPzQcige29OWz0a4ZgCjbZB8ZAMa
l3qu+GNhfkAw7Cr1m1Wbv8bPnC4hgJ/8Sgq7dcmEfMnjT1aqkuJdu0gfObrb1FdtMuFzFDSRYWxm
iOcYIwPsReVjAypbceaHylJd1ku4gIWZn7vorehazrTBDuFivsbaMFAeMIK2gYYN/aD2u9Q+lYnt
q2UxBQTwRVyBAaCiO0O/RpmlrvinZDEGhVf8SLT7E+PJbPWPyADTWQ0Ersq5eM4JYNmST7yQOeUZ
cWsRtCMi+IRqYj5pj0SIVPUUiJBzruzMxzDyECM6PQLm5DExOxMiLzparAzEH3huIONJMlDk70Ij
og8dGxWpet4adE5w1tw7FEYGZj0N8seAxKkCLe5TYtIeisrDnBe97zrKvaqG7YM09RcyHL7nCZ5F
vhxmJYb0Rto3ehj9EoTCwpUVxgbk9bJAi+kZ5VyNJDOoWDTAwd2s5+xn7tFMkqxEego7PVGO3UDd
mOxVbWcbRQT7y6o3g+YtZlaE+UivPxqlIe0z9EutEUEM33TnjJq5Q6ofbZx+z/zjk5Pdl7XKz5gD
gJWqzuJaYgbSb43s3GucaRUuDdZnG5vMkH2h0qxohPaMIDHas2Y+zm55Ebl1NBG4U8BLCh8s7IWY
I/L9Utjx022D2B+pgr1VDeyCdo0VNyn5QyQPVWn80usZhBQOA8UZvg8o/jch8qJjVqVX+Qj5n9Hw
DECfDlAFzNRBU0mBpayuIRLdRknfVETXMIzaF5oIiMQM/TamOHgkCfRcWfgSTOg4WwNvQpq2t8CR
iRvt5wzdRAHqcldamGFLU1d8zvq6ljbC/tzYjcSLKUjGgj71PtuQaDE5l/aV0Lhjv5xQDTWikMQS
8FIbpypZDliAeBOuE41dVHRsGFwsXUDrw2hZTSj7zER1dq7t+vD0INDa9BwgnHep80Z187PCYBWY
UblBE+/Aa3yMCnLK1NRhDcEkURif0dSek6lQj4w1/jxmR1ulR4QdfOf+cBDAYdlLF7kJwCpKRsiP
M5IspYrmS4/f6bAR1dbCmKV6b/mmEj/UpAxskNLe9xOHGHxBb4tTxPDbecp3UFUSvOOYXdEwP5pO
cYLTFAduNY7+KOlASkycGbJ5zi7JoOoQ0mJNWNjd7Uzf6CRqJ0gdcPG4SU7QcUHVjNmB2e9rlZIc
lOrAeqteu0Y0OIc0fzc/Yys1bvSy/650dbSprcI8WgDC58Gxd0gSbMDckJeBGNjoXZtfjDHOtlKR
aeVjf4a6RWOFMWOv9VRe5dzt3Mz7KChRwa0cd/FQU+1xb+jl2oG2lA6L3ixSd9/2ptyvGqSvzapQ
+hInrU98qZbWu8pMRjdZ57nYVnmjoS1KCqK5DIFMZrkZqQWKAqoI1ZYWTokKGtbvEs5ZnIxFJ/PH
/iCl6H+j4SnXl6/7/HHz99st71ksxQRb5/RYNT2u0d1qszbTxVs+cNmsr/26+/tLfH3eH2/9j91/
fx6UBnUnNCjjYwjocn3hsFRzMGJTzrRilA3rR5MmpBE8g0AzE/qTOhvR3hFqTiJK+0lRbDqgq0xg
AbnFIWd2DQXb/rSn5ND3L1FVcDX8M3I3rfLv8TxMbxIPKVY65+LqnXVQ9JmK1bIq8QaP2dA/b+ZV
1pwqlwVO23VvZDiy47J8WTexa6MIWW+iOvC03XoTjHBFm2fZCxs9YTnYEsPePBaY5pcH/3h+fT8n
p2L9+13S5dPWndaNrcf/fqffD5ozc0ubwIqSa/DXfl9f6/d7fd3/T/v8p8dMpXUxie6/5HQDpUZc
g5PxW3EnF01d87fYbr21PmYterz17rpZ3+Dr7vrsP177j7vrzllHGl5s8Fugl/MVGm3UlegbCP61
HODL/f/4oFHWrDm+ni+WF0VfL1rvr0/bKA9F5x6HpXVQdxzS9Ku5GRbO9NfN9al1Y0U+JTLyYJe3
+3r39dbXY4aKVnSVVv2vCu1xKn/+3/96/5FFWPAZr6PP9k89ma4B9vn/qdCuqGWW/5Vl9B9e928d
mvsv4sw1zTVMh5IhtpH/+j//1qEhUTPxy2uL2O3fAjTrX7hbDJCmFp8OKhSIUsMcUaJvU/+F2NzR
oIChZbIdy/0fCdD0f9LYYFFZnrd8M0rIyNCsf9DYIieqrKQEd572RXTwhvatM+0bj6LMlvkQ02NN
Z2HWz/tsBHgWR/lRjGQpWq1UD7Wu06cuYxLqp7uEOBbgZfOtF7aAVJTyPR0LQDVa95MWO8A0gaUw
QTvCqnT41ReLIH8qb1MnBoUnkjnAyUQcCDNBdAiTU3c7qfQ3RvyKZilISEflmg8aRq2dBX9i0oqk
8IPgMxgthCRDRvLxHXYkQO9l85ZV2JjHrnKCCZcpBuuN7D6FNGjduuaDzSVzUTMkviEkTcUZDr8a
zoeMkJKxY+hGtCM3GPoU6hWwJ+IET+es5HkQIwzwlDC9SVik3I0WiCRmV2i6cLlvSFGaTlomPtEW
eCeTStBjywL50Fbhd2nE0Q2lG3njhAKJhAY+wBnD6RI78wC+oFeJc8mOsBbJ1swX9UQdK8qu8aAC
MsVRiShvAG9EDl8O3uHOMuTBJRZkE01pe2UVfJ080g1ZOV2ZzWDUxAmahdFwl8r5wbWdJXIjSR5c
9WPsiyNszv5nDdlgbkJsPB2+bw/kk4LcbT9hUfarwa+wdQZDQV4809rMT2z9OQ9dyo4sELUyn/Zo
sHgjGlqECznwBvrQj63+7A7DeDc7/KClIac9SiOqxhAmrFlJLx5qvYL0noASnQHQtH43ZAGsmr2n
Vt5YdLXPY3SfhenZDU2GuFWOwBvGGSV3OOIJXOGIUpQXU/MvFe8w1ckp9PR67xr8I1kwnaYUwbnj
CoE3KfrspRWf22WjyuGvDRJh0HF/312fXfdbH/tPd9cnQjNWCbCg+ry8VLHRN2f9SOc27hY40X//
jPX9yvWZ9eacobeuhH3/9bnr1zBjFznI3L1URpOdvr7F11ehaU6XqwXs9fXY135fH7s+tt4FvKTt
XBW28PqKryfWuyIWTI7Xm398v997KvOzZdNdESKZyCH+e8c/bq47rh8zEx8GjLXEqJgVWzJt1cu6
aTQd1d/sQusbJvUykOeNjAGnXz/RAbE8K8GFA1U9u2DlTP7YKCC0CCEFhsHioNiK1FwcCDw2wlQK
jHDvVMP39TXro50LvBhpL8RTYZ6soXmp1bSgxKSzpDbiqjlM/UUq1TUaixxnExUvTc2USwjl/bLe
ojPh7uaQKkWrj+0ZHsyJydZ8xEo07FpAsXlS0FTVDkRbGRfUu8ZFWTaeFekXXHVCN0ofcfkLaSbw
tZandBSAB6fpL6GjTOdcsfhTU9kJ+nIwL0LY5mW9hWuO+sg03S+cIqqnm1DhwJrJxWEpqfRb5Dfo
vP5+zCF10OiYo43LHlMdftaexM6YGAe86fa5zHL7TA4kc3KZ4O5f/u7zKMmoiUsQGJKZpRcHGJvR
gDUWlILUVS/rXusGtan2+y5siXhfDskr2LuCwTN9H0K0Z0aGCzb0JnryDtmqrmedG53/T/SqM8oJ
rSbwUJr5JxRxWu4VXdFc1UoSd5JnAsdJ+66GLGhgFhOHg7RE7RD6MasaL2QjjJcJZejey4rHLJ9G
2u5sxliHyajh24POPl6odw/9bJwzRnqm4vJG3kWDaZO+Q/qY2hfWcYwKpEo5bItl048xqYyJ3Koj
WI0UEozbUIPPHd6wj+oEpnpSXI38Df5nepnDvTrAwKobqw6gM8wXZdLmixoSwdHEWXKcSbcgnvav
xwmNo2ppuiRPL7vFy5G/3vqogPJ7bnGZ0uOAkiaIBJNVY6GQ5MiDW9xy+i2e7P5YthnVALJWtQhq
TN/X6SX0+CZiVuIDVhHYeA89nfmEceMyjYTWUjg8mISRlz7iPGOXlwMHvwL+rjSs5/XAQko+4hJe
aqtumF4rs8iuc0O5HphWHax3TaVpggk28KZHC3IlRqDwB6foIL0BJGlCsSH07BuQ67u6S9td4RCF
VSQIZRNByq8Rl+mxS6aGni7ojq4Q2q1jQSOF3UXjPic7K4xvCbnVDshcCElcl0ykfRentStuLg9O
y9pK1EMfzMt6q1pXffG6wlqWh+ut3w8Of99fX4iEkjXl+vw/dl/v6stakJ7i7frRzrJOJNaBbKbl
rb9e8Mdb/75JWfKpWdagxdc3WT9v/fh5XbjWyxpW2Kxm//gSf+xfL2tgfVkNC+qWzPuXptG6cZeF
1dddREk1Fcf/9tj6bLesw00TI5y715f1eb2s1HPh3Bhdhcw5HXcwLjjh7A/iDD9ABCHRyaoPe3be
MAz01y4mBCYhZhyL2Styvt3IYvyYjnDDLRN49BI/4o+xuYcR2pM6lzh+Odq8Qkcn0prpbpwjLFkp
2sWs1F4Urz7aOvZ6YlBMVOWYPTWxtZzyvrfzAzWte1QyJLgOPf9mRd4qmCS7xPQTy4hon2iEifUU
pYQ97NDAaVuAlRGjxBwfsxT6XxS2B1rujRMWvqadPBqjTNLc6khXDt4KJqym5e0L0C421SXEP/rr
kMdYAGXsBABsszpTr45ewWprm0cIxsTNvMi+Qwdt26h2CzKrBrMayfJyb2IQoEkiyTHMlLespJbY
ReAXxOgeKpnowLi0zCfuFIAnkN5LR6ORPiJXT5Veq1ZoPT/7ESJKt8n7xsPESI+KPMJoaxXhMSFK
CNm+Fe3CajyCV8bLEEmyvSrKvQZQdSaSxlFaCKRNVR13WtUo9DYqpK8N4uAK5A0Lk4FMNmZg4eLk
TQznG9LMYx01MfVZGqNZIqiEWg1EFcp3vjKk72XfHBOaEJ2gHJgYP6IF8ZWpD7ZGwJUwy+ukGMTV
ZM0rflGEiKHZ0ymipjUhcAjTrD6WNTyGSFGWYlnyWOqA9cYZG2Q7229i7gXZHjWqdQ5P5mL23WR1
JKkm9Vv+7FCv9ue03A9osGkaksKx5sqOzsfg0LfSCQ9PWGrtSxu1qEeALj6+wdcHhUnFSDymmlDQ
bso3XY2l710dd7grnTLchZ2XHrVJp+pFtWSgRprGEBvc9gUu+k/ZeQcEqZXvhETGR5199GaD9gOO
xDoX40Y9U7tJry2HYxt5SLvJleVrYqAsRLFJrfJkFmr9ROyd9PA9tMUvx6wB1IWdeoZsOAz5e0HU
h9+oxaFGN4xZsb14sX1Ry05eiQtHts1fkJywLUhMwPrEuPXwNs5G1AOUgL5RacbbOE/TN9toNrVM
6ivGAcSZdngg9IMUqZYD1C3V21pBydadoKtRweQCty1mStdWCMjPNpcx2XvypNLtKnO0yNwMibs1
UowO9CcNdlRRe2xknCl+zqDjJ2K8JAPCtthG/WXxX6r3mi6etMp5NuOaUyoUhx4x/6Eb9IPs7IiU
QBDuuXMVU175SElhH6W7QituMWRivcH0m1tiQ4gxSi4Rd4fOGA4aTUsjZJadmi6640OPUfnZs9on
CALvow3dnZAWpFS2buyJ3qsM094oLcOKRdcQYbYUsOHJ5gYm6uxUxXsaGwOob0NGfZl6O1FXyR4N
nx3zt51pADAL21u5AVMKkWuAXdQ8x8mtrVG3raR0YSnmaPNzZTuCyWRxFHNaitcQb/VxaMbXoSoq
6JrtjQTyciFX8bvb5rf0ZtRdm7ZYxMn1Pdijp7yPsk6DHLZZSIawn0187xho0xYBc7TLvGGbkeAZ
WGJxJznKTpc0G/SSJgEAIDPopmk3GbGy91CGBkisSj9yBaLwsLkuUxxAAlvbStM9+Qgt0oyGdBfa
jsWqg1enGTwEkk3Lx4hCWrjSo6sqEDMN4h5ShAtApSdc3OF4VGBv9BOiV1tzCqwkACOZyaM9x9X1
7gqUSCC50ZMwhiixHjGRIvtbU5nK5zq20rD2jq76Sw+d8BA5GXZWgX8DpTH/9i6+1eACsgjnT6tr
+7xJs2BywOso/BqxNYitEZU/hHWJ2w+MHunSZ0/w74xvrFgJPSRkFcoEY5UrAWgwtQsPc+nhUA7x
k8RGf61pZOox9B/FtHnXRjWuWpdtNM/u6RbP4EGS4V7OzndAUJhVTWTD2TLirQ61topfaQm1uzTE
Wc38aRZVwvzbpPVOl5WBPUWW4Ro7qyb8E+LFD9Gd3DkMHxCZUjy9y+w8PIeTcLGkmL8kJYzFjt0h
TUflJ+m+weKRG++7sZDaU8kyXTHfdKWOTxNUNtz+DM3V9zrnomS27a8yEt024w8No6xHALAsR6UO
1l2B3jGn0WPttKwssuzOoJ23idTsM9S4AnpgULQ672CHkt6OUACaKD0jKAuCHEsDOoBJQAuchM4v
lrjYbsJqkTU0s7RcveEouBhudqtGaIiH5CrUexRvVxWCBpl6ihR4lNtznjKcqOZ3oafPUIgPs63F
G28EV5gS0T73Nq6+od/3+X3JyrOyQiR0VkkPHiLOgieONQ16F2CT3ZTbb2bWtTQLPPS7zcLz+NTj
ovA7c2hB9Ubn0EHiqDYeoeTFtkIbMHT2XdPgA1bIrq9j16EDQrf4rnQLfE6V/ZC76rck5/QjhX4g
hLn5kebiACMMKulofdqzVO9N5Scdv0NHKMX9WFkR7WLie0YLlL12KK3+tY6ZWLg40PGeHcdMvOcd
h5eSVP0GjQVT5JmwxhLjPHi/AoATepnMn8vo51CZ3+12EVEkDONxGSbEhrN7GJ7TgroWYhd+RMU5
eC4uAS6MSz+UYbdcIMsZ6lfS2rBPxRKNJkRkmHVIDyls6Ub+KHOKNuKpzOYf9MqSXWJOWHJs93UG
1nwopEJ00nxbFPyuUpAPw7KBxsn41sIbQJQ1Qd7FtCzH+2hxroj8Ewmpj9XQrUreVTlMav4G1Crx
rVZhTOzpesQ1sKU4oqkPSCtLTGdTmdN804e0kNSkeCORE0hIcj8NoH8sGIVRS5xAP9X7dqotKnHi
yY2x5K9TLh103sasuUBrMavTdFn7zpZH38xzT04l9sDI8YFbV8Pr1X1aEcjjWX1Q2bTWPBEFXkJU
Y67WWw9e565u5pcipy/Q24s8E2BY2pbe7eSitU8t49w7IC9gscL79UIa0968H/vQ85s6vPP+H3tn
stw4smXbX3n25rgFOPpBTUiCnUiJ6psJTBFSoG8dcDRf/xYYlZn35iuzazWvQdIkZUiiSMDdzzl7
r52Pd9Pwyza7lsm6ViLEzTACzjgViyJ+7Xs8eVZrPZa9/jLFrbnz0Ht0aX8GsGbeROYRus9w+Miy
GfyC0/IytzhF0AOJcSCuQKC6QFrx5iPu3xW2+6111XckWDYJkfRXdZyg5ZW4U+JCVNs8vK18a7hD
M1mvNT8ESWpRfcZecrC8g1V73t6LYM2GHpIPDrzdqb1PJVqvJEF8lHvVfOln67ZrBiBNTGw2VT07
N00dP+9NvfqonSCac/OgDeklsSJUEQUS6gLGTenjva9odQBpW2CUsgs5X4d74VrR3cCkMqux3xSt
85j01i9BYAcGK/TBokPkx1KsmOfr8sS5rsqMHzGHph6mdFC7rb1NQe+vcorS7SqxxvmMtxU+cIYA
knDRUONPn9JxN/Tuaxb6nK4FSuIeOG2QmSeDzLuCBDM8KIwWSxQVB9ILzroWPZdVA1pp9pAm+Uzp
Xad41+zpsVMyYadtYJ747TvNcOeAkioldCITP3s6MxtbzMmhM8XLMDU3LayQjdGa3tpmemsgwSK+
iF23v/HTnk1Ri85dVN8qqWCDaRj/LKalgVk3J+HBS0lDJmcgdKfRidDaTqRrQRxdqeaiRPyg+1ax
8RhvMjjtnvTo5BilOloS7YQc56AQBq++0GxooL2+wQ9A8TIuaX/AxWmVvspQBkZHullmU+EA+rl1
JZ1AkgrunELHPpfjZYrsi235N3bRnY2Yp8Oh6szrZMGLuhOoIbZO571Oo0RVU8mX2h8estp6acye
E2/nM+nXsofcwHyBBt8O8sBIhpCQ5XyIFcQ6nHdZ2uyQHYe0NnbTOBC+Fnr7WovPute4N3OfOhuG
+kReSA/2tdjqpixhzSGGMg3qGKe1D42h0tu+L29zCU9vWS3qmgj0yAzNvaTLH28HJd4AOqfrcAD5
Wpvidixx8ak4MzlKRx5jRfFVw9G8oQgijpnmfw08wZ/tihTYQzvy4xiU32gZo4MiBCwC9e5F0bt+
deKuPo7YbwFGIEIqyy8zf+ybjKThKGIs7WUPiaiTYGpdL4DVYW3q6LuoexTuuEsR+677tB43ulvY
gVd7FF+Q9gLoNiXvYllsySzZjwWbopMmnIqWFla39+iTB1Q9zjrjTGwVlr1qcNwE/VjtQ0lzwWHp
ICIxW2NgURxd7iLXwjHsqS1Xsn0AF/skQGW2nvTW4URWXu5rT64fSUJjK4ppeagiTJ9zz+moOwyo
9qAq3XgVQcWKtGq2VnGacweNgrR6/G0tDJFB2BzzaZHC83R3lJUHq4t+hbrK9wnwUVZyBEslkGrS
RDh8zMjT+xldAYCbHaIcFfh9hs7NB1PZV91TKtFOy5iip1iMA4VqYSETg2HpGIYjoHTISbYYcp8M
x8RV0XQPo0veWKSQWoHIphd3NeMSHwMYcSNDtvfePapells3mTgEL0nZORcURv49KVUNkk0b6Fpi
FQEDdLbAOkURDs4bDDMgFnbLJof3QxrIt6uLBFZo9J6kew/4IpudlW7j3v4A2sj6QTK3kYXgNl33
c4rqfO3lPedgd9j3cIB8+s3rCIrqGscbOxZ6DV4xShvTWU3zsFej84RPV9sYPZlodYdBwWbpx8r2
Hi0+h7D0XqKw7XmNS7o12NDWZk/xrC+O0L4Gsybj+9qY4XCBDx11vVnPzYdJy9qQL23ewPbsZXWe
E23iLXrLpphqttV+tDQpDH00TxJPIQmRBDtFmNYb90HL7Yy7xT525VjTBpxC2hDWtz9HL5Psik0R
k+TAPURmhbmAa2SxEL9f5uaWMDrwgnFZXcCGN9uZs3lQti8lDjz2Exo5rpZvOwtsfI5pCtMODBuc
UZtm1sOdGoonM0JjM3YcS4VevkqTHvBMqteczV+UgrMt9KBkaFRPOAV5x+hxp+zzF3PgCN3p9CDG
kUh137m3mvQXENU7VagnmIAu1AVGHkZXozTP0W35EULRT0nI105rHLi2CQXpbDotBr7kKacyOxiW
/9DP+NbccZd44tzqYYprq0SaDIgvTaBVmbhoLP2Frihgfqt76JablH4kykBQgCQwHAcSWW9wAWc/
ZgWrchoQcBnDxJjODP1tAjMx7bVk3cfWbtTmvWeKHgCMOxEiwJUJ0MPY6e6wHVLrZXAi7Bs2YmYn
nn/NAzjFTrO48eG6NT/DSO3MeHj0FFb0aPzCfz7uYlJRWq8BGB31AQJEUnlN/Egy9DHXuMh1G/tj
XpyCbJtY4nM5rRme3HFZdEExAb3CQEhCA5pC0LLsjt6kXXQGsyu/+ZHLBfVWP5kgxbdJCAC+J9uj
ldm9rltPQz5yeUmJAD93XxuRMYS0ygkDceDqETXw/MOwKmz7TXsTtz7sQptSMWotgYUXHZPlpCdA
SED0RyqdobqruUS4r33Mlejc6B7nb61p1kFcGybCc0uuDIHQhR6LhrbH9/dFXxNegSMmcqeD2boc
rbFdRtaXrblPbd7f5RqZ1lU2fpbo91bG5DXI8cBsdvJMe3JDqAFW4+JRyR8pXNQbkh4+oPFiHWH2
aiQ90TK61A/O+MUZM310HaaNdq8gnFeHXkFP4OWmKB8CFacB9laKtgQVfkQXbAXZWC5T0e9ZzSuX
jN9b4XIiR+lP56W8EIzgr2JyKxD4DTw1VuyaoELyGipjb6f8+blufmG+L7eghL46kBH7uAHjQXAT
Q8Y+ZHDF8XLlsnjiESf/MmdB22idRl8SL0o7VwVJzdFZd6b2UAEg16Ch7hDB7LiBVkY69Ec/x8tB
CsXWS8gQyXJIpGkzPU8dATBCGCT+tN6hSxoYhCrd+IXFDKryml3c84wre7ZxvxvJydLOWEyYqrTF
nZXK01TSPGzdDBQbreOjqei+SPO1ghOHds9m/uAQN8fx1SbLwephQHbaQOiN4e65Y+gadNk9Pj32
zAG3dD90RNsU2rZBnbqyTNAvleFfulx/d2wduSchI0pV/sl0kJhDBcvlUh6lwKpLvd+wPu0Kvfyk
sjrPi0BP8+6Gxr8dYa9t/FH7QA/VnhWdgt3kYakzc3nWoE+vR4DYwWQ7alvFUAbt8laVXwn0OUxu
ByHZN6Xpw38liFb51s/E6YtNXD2a+WXoJ5DFIUjSOowQ3WtE7GmlFa4beyKLni6Dpj145n6QoCNa
A4WfnRUbmkD0zfWLR7d0V2p+yQWFZpeUwHNiOU8QLHe21/Wgk/N2U6sZid0CUSRwjgr65IS0O4GE
VhuzNu5Lb7qxU6zDNeb/Q5KPZ0GI66YmrXCDphIhOgwbDWaHHJPATMr7OROfzKbEyj2Iahq3RQtw
zcgwIDYDnutE/9HGfvTA2kyKfEgTxWfQn6ZCbVH1Z0FrHBLPzS9JAYgcYnIGfeNU9tFRhlpxMGay
LYWpLkz+sV6nCGnT1ODUAHtvO+U0qlWTcS+W/lkf1WuMWS+Yu4wXOOuh2HVIX5sufuEkYm4EF7UA
nxc3kBNmSUt10j5CglhDaak3d3J2mq6GSyKJc7GcTttOejWtRxWRGNliC6q8mExqDTst44F+xy5O
+1OOny5XAgOJfafHiutDonew8ghN38kmMAjGS/XcL3q7K7irX8hfdjEwePzr8+tH7cL1+utr12/x
Is2DRbR8z/Xz60d/+zcJU+z1bCc6twI/oRQKdlcxY1jRPPH4Tz/m92/9b3+kl5ugYScpNr//0fX3
sBsyhP7rl//+zoUgh5885ZQGjTwOw73KvIgD7/In/vX8fv+cEuabDimQBM3lL77+77btb6iZElL5
/viz/uk5/f6H179EevZnDPozuP7omNYTP+HP3/LXr7q+cNdP46KM1y5exvXv3/TnK6rbaEgT07hJ
Wu05VDbNBp9eZZLWH0T2kKehO9UGcU1L807FK5VrVC6KHXMUgkoyY9MVJD8UiqKYM/P9Lelp+sYb
hX9IzRRci2Vsoo5OGCD555wVLu3EBl/fT0p+YPRV2sAH6QfkwRPLPL6kwWd8T7IZII0UC4LkNF+W
z37f7CcTPYsN1VT9UDkkVHsuurXdZ7e6voxMJny2k+aWEEZO0DFvVJP+XEYY7aQtZ4X6XJvzZybL
fIWb8zQIa+ejJVlxxCB0FzjRrVngW81ng/0pjYaNVF2KzYiMyiK86CYLauqiEDDtJSd1IGpmrl3g
cxwAfZgtLJGlWsLnyMdJ/WPbxEWQmFa3TpxdzyweEy0mj2SG6OMUDLoLcYPZ+AcBKtWmYsRl1i7y
f8T7vimfu3JBi2SMa1wu2pWZjwc2tr1WezsaaYRXONOnSS9vGrQ3dDraOhLjCWnO2qRnu1KeTkRw
0u5qeCVBjAkc8eM7shwqh24bkomFwAtY1SjxYg7QLXSrfily56sazHGjmulrcAvS+TKLhdvE45hG
7IEEVxSBmt/iSDxVOcfbmpUMhHKdbarXXqcLOuI3cIxACD1Zt1pi74esD4PSIJfKaxmgp8kMeMv3
do0ObZRkmzBMjA0Wd4KkTJLy+o7VVOWUG71rGIcOOsUKG+pbMwjAj1b2NIScK5w6XTPseZ8JrqSR
5jKOgt6+ifr8x8SmRv5T4W07LN9G4gxQD8UmsciuocXZjO3ilWMqX8zlLctY4INZYEaDizUtbJ58
4xPpHN6TVmozIwNpOUrnBR3mQq9xiG4C59BNW/4vYya/nUGTVnfd7L/g7TkS9PVZjMllnphaWjER
lSPQT9vIcaZ0LsL7RfPk1NhY/0l9ePmdXv1/yr64VEnZyf/8v3/PSGaO6wiI1ZZnAbdDcfK3qOE4
tKY86WlOkSBurgql+Uc3Y7KQGPkl11F3JFb4ZEPtDbSiFMxn4nBLcLKzQ+pqrDXzIFuxY4aC9jSK
+huj0Px7a5xQl7vFXcaFULnykaUg+jdP/O9pq9cn7uhcDkTRmzDx/vbE56RsHSyn7DiDlx00x0au
QTsPUzOTsz6FlwUghZl+Ht/ZaYxH3/Srf/ccFrXj79d0gQfSkrEd+h/8t0ghPU55/P9/ihJOmiR1
xrggoREK1R32p0NmpPGBk5+x9mdX21eEuIHFf/Qg3p2TXj8SaEpu1b+JNDbRfv5/z4O4Tp/kA90z
HOdvWMCsmiarzdwIMmoIjxi7ygFN+VbqLIKDTN/UDDSzyp0nw4uaM9TrcZ/QbFE17NhQamfld82J
A/2qXaIyIwQz7Fc5OzqQq8CKWKZRhBrn0I1uQssG7z/Ic61Jsa5d5uEkfQNNA+IZgFD7dEBQ7Ec4
2JlfudhaeEiWB4y6b//ja5d0NZKTCWLydI+otX99+Xu98+JOxdHBMQTRuQSiBJBNJvIg3C2+9XVs
ze1JNQO1Jd53W9SHYiyZ7+czx/bxVBaR2hf6YO0NSBqH0IrJOYhiUhjqUO1gDog9TJTHPiRQ4/rM
/1ce/e/l0UvW9H9cMaPRd7X57D7/i8Z5+1kgrF7k0SSd/F0bvXzTH9po/x+6b/uWK5xl5fpLGG3/
w3XRPjvchn8qoy39HziEDZYJlwoeNSc/5w9ltINo2hK6yz/Q/+doTtadf70HSah1wYbqts0i6pqM
hf/1YmwNJ236JoqPooOkZEX0hspul10t0bEA5ZDl5M9n4KuWz64PKJ9IFtGhuE1ZfVDG15WpeX3w
oPmDZr8yNqn21zoW0yyB72fFNLyww+2RkX10ehjTUinbk8FAODaLb0cihGRpPOskTuKwHLbTMh9o
0Szy7emJjgTQFgGvujfuiKoCQEJQ4QmM3AraXw1ypmeQt7hnPWy0avHT1ouxdnHYOovXFtM7bdDF
f0tIJ9LiBgMXzlz69+jIFrdulgUO5t1lQvOqj0dofkAMsPdW2HzDMvwha8fZRFV4mn2qNfzAzuIM
dhaPcMXcfy0W3zAychzEi5dYLK7iMKxVMGo4r7vIN/fxQbXQh4bFi+w1w1ZoiU9XIFsni185X5zL
CguzgZV5xNJsLN7mvk3L9Vjr36Z4guA+bdH9iUAujmi5eKPZJLXV7DHqqyyc0/nSjMVKTTsQEXho
t4Enpu2SvWwi+E6xXzuLDRvx6AE4zCZZHNodVu0cy7aHdbszUtrNDqGF4KjXFqIYQ/Rq582BXHzf
AD4DmIeLGxytwk2z+MOdxSk+LJ7xeHGPM3K5uJprUHp3NIkziQqEEXpCdNiKyDxsdIsTPcOSPi/e
9GRxqVOyHIuK9Nl+/pQCs/bwPfrkZBWhTukICpDgpXwjc50hQZU/2gOeXQ9rTlVKHGcdvRU/wrjI
oj0Gs0tohdem4bboWqIDtQG5kpYf5/GeYO54n9eoEzLXevKLFs9aR1Cc8s5FW2sHXpobt6mMGxBi
33gH6YwtfnuIJuZas7VLohY3kYG4ExO5zl/X5vRy3VYSuQg2iLOrQslkEfwd1QwCwXBPBwYzSZC1
xv08kwlbpSJ+8jQ3gGMv16IxUUblOkezrtPudMGLmWXRgVbE+9jbDAmg967zpftgOGVAYrYYJH5T
zo1gXPJqR2JQfCwlvYT8fopzn2egk1/O/AYVhf1MJ4NnL2wYKkOxrogC2Sga9pow1p1ptg9OlIJ6
FQC8Ou4zD/nfgWH/9FA7HfwOeIuhUXzE8iAbmyy44mjhy18ZaJktY6a8956iuXw3yh73bpLAM09C
7A3VQ1STTFJZcu+bJfEyGuRz4Vg0f6EUxeS/2AxWdoW7IUSDdy/WFnqGQiAVV/RaJng7TMBUgkc9
yevbClgBUUsgciep7YDVqnbXz9EFOt9W2M4WzA7VLb0hjsXLoEPE+o4M9H3tCsYF+IzjWqdd7ZAq
N3AQrvOC1gZ5wsIEGJLH2VkYyR1KrirA0JuYw20xPXdSm3d23UJs9HDLa9GjyT8/p15K0eW9u8o7
yAGMjKG5pwryy1hwIReFr25qYf/QmfMlMxxMB2reGgKJ4ujOx3ibdZ/k9+dkQGLQZ228jUhrDA2a
/8A3owXVj6CkW+slKTGQT/NdWNC5KOwLx4D5Tkn5pqn4NbUyNNVWNQWzbKpDG3pbhIgbRvc/0AvQ
owdTg/A5ENG8gHwcVK++jrmZmBlCn4pEZ4Q1RAGd+V8xYL7er7/CbApvBUKS1cBIiBYSZUE7uoAu
pzneCB1JeYhaaN0QvrciS0SRnLe2cJduOnTX69wdkKPBCZ4p6azcuJln585MwprZHVbkrJc/rIIx
euX730ljvfXEMR9EiXCf4dcdHvFkHY+4XWOh14QJtktzPN2ULG2QepxDTMt7O03T54QdjrEDfErl
yr1eVAr8anw2I/OGDozJToSqOqGJ1pRDt/WyAogWCi/IVJcWp4kZ7lPCvHY1U1VE6VRFpJ3cUqF1
84s7UrSGkiBPb/a+BkhmlWCLwClyiofm0rhRs08rsihV8jMtvfQmVHSbK42MmHh6dbsM5/PkIbHw
Rj4gqc6y5882ablfWtoU0kCyVtNOWtUis1dtksMY0Idf01hVgZFZ50H6E8ZdksDSsVmrctaAbbbN
ga3lXrcem6qyv9zhxUnyt87F4TIkEOx8m13TQt2wzvXhu/MLdV+m6oFhrUduI8VMafo3cqZStgz9
IwFd42VnNA9HvcLeSyXdjgWyrNA4GqCpuzqvcUpG/sY10O/AHK1XnVI/C/s1KqLoUY/LfSUlq0px
O/lo3/QZ597ow8OT9z1BKoEDLR8cYl8HIw6llf/DILvP8LHNRB5SHEgCj3pVZLcijlmYm2zf0VNc
CMrMESGjwGCDKlo1HxohboGJeXhNMmi41am21xzTzSB2xmeGGW+JVQNwSSinB2SCXB8fFWS6oNK7
945iEfwAJInOcAegqClpVdXWNceSm9+RK9sgftuICbeaMMqtkR+9ma5Ib2xH+6Ipip7F1mUAmhRF
sMeMAWUI0UpMQZGRhAsRMQ/sQR08fE+XyhiKQ1TytroNQ8By6aanUJMdjE1OJtXRtuY0cBXDkgyw
wK7gsJE3yxBUMsBir73D+3wEnkc0KrLvoy5yijBz2IyRX59QMECbsOW+aSPCh1Cjbt0KVrqu3syE
wdYEGVo3GTqOWewwmTB/xpPaMPO+1SQcNsbAu7I2clIbWc9JODi4vfZAmXMZuIzWIKMQvnIbJ1L7
CSrFtAbtydfTu8gk7nCW3a2OvaWbuyN4symIExAbcprfspqb1xJIpaIopStcyjd2HXtbYtfYjB6b
mWvjemj1Gf7cTIfOBMfDshndVVGykjUhL6TpHrWWgY9eGdip82Gra6WEdbsM0+UH0Zq0UiY3Oba2
8Z10nDNIndqngJ52NiQEwgYNpsqefrCjYg7sokIoSaDV2sWbeCEicrFk588jE96l/2CsCUAJb5mM
zEHne8zqlwAXEjWQd3BWWMdvmmG+8SyntfRn1mpDgyNMQk7g+jsrcs1dj8vYaauSslGPIX7Z6ZHb
a2llA9rDzHXQsbmsEeOg5y4YwQ+eebKwpZHLnLAL1gBUwVVwIh1Edl/Vgq4JHS/d8bdZYWyLmbSp
1ncQrDGjl8T2SmUa1HZER/qJuNHHMN8MtvXVen61d5CRzjYnlt5+4voUQTUAspkcPQPHUBw1VXjr
YuiNA5v3AubqNkQadwEZLiVHsz3Tt/jGN+cCsQ3gn1YT34T1yGDBRVtMWjdjC/arzIZDE42bqFT2
Kh2saVtjt2HPiQm7jezAROAYJLyexOswPVyWztz1IUnJO7O2PkbBtZJY7c3sQ/MoMvuj9LBZTPiF
nmiK6xvRsz1eP22Y+qyIZC/Y5HV2EN+/pD2H08m2Dx03x6ZPSYNJ8+pRb60SSXwynwZ9Wb9zH8SZ
Vaud67QRq2D10EDo6UQGmAm68EsRyePo1Db5Q+AQOI7gitPLc9pxYLftWK6nZtM098DLQRyVbry1
4fauEsoU6TQpXEP3YlBjrKE/MNfgLS9SVu6iTkIuwupFNYVznsMEesb8WmugQitDg+w9bCIBk0ZW
e2/AXeU6NoyNNNvJEBWoj7kB91P2Y0zncJ3HaE4dYI2b3Bc3ltE5JF7Wd36skN74hbNx/InZfc5I
rW/OToKqTjanaHQaEo3NHW0V6g+AzNQc8hUBOKdq7KGTj0Oo1avHajTDwIiJXe5Qg3VG5ZyGbB4D
mbU7y+WHM7UXnngg2utdJv5BxO77VFU0RrMYDVWFwLoSkPgQJqxHAx+BT1q8ItIYEEDMMz2TnkkX
2uAP8eBs2NHMZSZlMEcfyHmmY9utAU9B4fDmt9az0p0UbKuiUzuWxp/k41r3uVHctAVtYs5LB7Mb
i3Vbl87Rsut9dIyxTeziSP20IQWe0Tf26yXHNsXX8wi36Sv3ZYMrFvR+oj0oJKEvse0UuyT+ktqo
b4nUG08zGa/MbcnIO87W2Kyy/t2nZ0Iz606f/eSM0w7VJ4ARzq6gOFsIIs38pnjXPqcUqdiYlb+i
AAThmfd8Wju6ga6iQf/TudzTsdeshBJim+MqoTe6paPPpUQ4kj6gxG9FBIE82dceGFTecKZUkfdT
OIwUB03QIHUWUJmSz1GNA8KuN5HBTQrDDxDQxHU0+/A3+lMZkdBEVi/7gOthiTemHdHtD/CrqgUX
an0WqR1UaRUkqVZ+iZT0TmVwa9dNwwkXhPlccCdTAwfRkDGrHPHnJXdtJ/InwvFYoG3+/trQ2qM5
EhimiRB7imkHbalzVuZ1WQvu7s1M+xrVl1HtMhfB2iTvaocmU4JUi3I/2uk6ZsCMHFIJLwTtCgyW
YX436+Iy6qI/KQTE20R0nGeJRMurcjlYSdIQQSLZ7MmMAdBXx3K6F8oc1tgQXgq3tbYOxf2I62Db
2hPiEEaQo6qdLd3tcdcXUJgcR7xiP86COByGg5YvtFPjpwTuxH1a/ErRlcTQh8+GUneCYptTZkZ4
N767gwrVk58Zzk1rLXCcbJl+m+4m4lxwKsXAYQw4DcMAgjQJUzrXtfxGBuYECJ0CFPLoEXmxU1PL
AduRxD7VdAD8EmRNk8YQoduX1o2SwGcd2I6WQ0qyrowzsoi2Y+qoGh/m4qLqJ2MhoFG7SmTy2jpt
ggcbJbSmi8d4YT1K5R6Z8OAcgvoSpxpHLJdM0YjnxtumvmViPMsxsg4uQKA2utFDotq7mhIGzAfk
nHiTKxaT2u+x0YjswZqsG2FNzXZIZBHQg8DAGqIwMcayutEzUMRTjxIig/uRVEaD3JhJc92JFXCe
Z1El37PgxxXmRHlMvG4+MoLw0k8hCMruwu4UMWQCUMndhsQTsndbW7ewigyWo70zuc6q5PDWuFep
F39CGTGmrxv9FVQMvB+AtdBgsSS0d5r3lAyZHaD5Q0Vm9JcrFrrRNXFknXIBjy6Y6HlhE/8GRi+f
1ogVezLiPEeih9bumxZuuK/FuK+WB/DDxrFaHq6fsngTeCaGfI0/bvlmHuJ8sNiO2vjWcZx0RyYD
Otrcv+D9gZK//Da5PIXrQ40G46hcYDh/PAm906OVTeBhcCWRqj9Rpf/dp5KwjqrU5MFdntsVVCrd
z0ovjcP1k+uXxyUHOFPtt94azN1Rl6GznDk4LU/2+pGpkjsiPzWg2CFAx+vXNIa+XPbRIV9elSLq
ESYtH5kwNdeGMLK11afeESmDWqZvcFL6+NJ1eDHdjgySSdM75Ghl0LDwHKvl4fqRT3/u90ctb9P1
X3QcAEQgWixFzoAeh9Nsd7xSYE0Z9Tgwq2HDZAEp+LwIRczl+8ZRUoDyNqGmBLCgwHAu0NwZ4efv
hxHdHGy8P7+o2FG4ShiRUOtetDaDHKK7imMkH/nLw19fKzmtwxFM184YDsfOMf7rIdcUBjkveQLs
T7vNNR6iBc1+BTCrmMl83atkI8YWrOSfD8aSncUhuz6iPRw2nh5JxLZOcjBAKfqdltX7Kzk8X0i2
Lmd0Lmh0U1YLvbks0Gly8EKWuHyqZSTMMNJdFHZ0CNPCIRqdO/FgOO8MoYajjhoeBExyuvLV1YJH
uX7dqzL0llmicNR5s43mn/TW9RW5eWXrXwmcvpbBOp+LdyM9E1naw1e0c0n+S9ofNddLUUUNxIZF
dXf86yHHD37MHFQa1VjeX7/O70+PRDen+kz09F/k5rrUY7p4IFcmnA67qHKPJkgNzAUxHhHpdNDv
/ngol18qiXTOWe354sVcEOdXcvKVodwsz6Kfcohu188BPJJ+krstworqCbwZZ1WLgBMNO0fksky6
C85Op0wqS50MymistnH34qNGZiqasaYb1ocamw7O3EBfZCY8u6E766bmYci0c4iL0GvdmPH6ohnP
SE2ytWxeD1WD0sUO3z23uocivlM6wP4+NR4b03+dinIIkLMSlUqaYoNufQKQYRlNd447kiQKx/lK
tUcAJk1AJD1B17b3MtnRyUytfNtzWsdIMvjbYgLLMuY7j/u4gDMGSDG/zTULeTokv8Ueg8OIomGf
WqHYON5Rg9AZVGb+EnmMxq2OLio2pa73F/ESCECrzR+r2jORbXe/ONL1h97mVKplL0kG/8xJWS9R
zeYTBDCbS5AIKuAFjJOxK6ktbPj+Lq34sZ7mQaWIMIiPmA8IXci2aVuCXBwgWXcOZBHzqyNYCq02
9YSDYCMV2rulc11UC529A6pvQsPdqAE9/EK+1fIXWbjzxm4dsjxyCi7hEfnkZNq2GuCH+SlTuBQ9
cAYm7uyW7YGQhRe/VGfVVhNEasozrAYmwqumv8geHaFmPjdYN6qew3IxaK8VFhRQ2POOaR5VJhBS
AzoD5AVcbYR2V+8KqssK6sw2PxZl+5pAOMf3RMwSB0GYa8Z7b7KrkpjmBlU5ikM0vKSQtJ/oZK3A
aDL/QyPv58NSdub3xEm4G5gtW9tlf2t8YwxcoyfXx+O419CA6pxPBjb5D0eBR3ZHjE9u/KOb3WRV
g/dFrMCboUU9Gqmh/MEL/iryNPBygrQ6QXalWe0iJb7QnT4myCsWp1sUhZc5dCeivul7+oa963wa
ILQllli+ZNei/csKy2MFRyPep5VPIK5zVw77UMfrbKtQ35mVC0KFhOR1G7Xo/8boGxOKvTI5kDNb
WLpr6n5ukJAaIkMA3FPZ6TXMMYCTk5U20Lb9ZyqEkXgxSsyOM0IiP+gVfAxjam0iG3UsriSKJZOt
JE6qC0q9hC6H1PemxzRkip9Vy+BdYsNAVAbkXZbxTWFc2odZ8IdnDGw5gr/PptchEJgMClJFI7TB
AFUtwURZGtgCbUl75tbi6rKt23QqerT19rsFRAYm+ENV4EYdzfFFNwprG6nuI9T6fKPZek5tz2Um
05jORcrBZ4kqiMv3iDeGOtzeVFFsbVPU0+ueilF66aEtGzT605xDfVyGUEX4BFiZxCZcqFvDBf9j
2PGZm2u1jDJyFBWB5U35WhXuATJAjXwNiYtb9OmDdakR829MgD9LayumF2Me9cb7XMxQpyWJkvLc
vqtFjVk2DbGR0eqbMHygovmYLE87hrVdozFdtUBU1/isjXsj1N+wjH7Q2AZtH2FaGupD7RnRDWsr
Yt1uxyEuiFs41NpIaRfjxiLbAJkte+8OQCLZR6J9ihmsUJp8YYhOADCC5FAjMk92LwzBprP1cu2n
bRXITJX+qx1I9JlH46VKhnkLOA0ujQXCdcBECKCETkGY9YFr+c62CEedWGv6z4jtWbMWSxKN7hXZ
57C3NUw407GOnech68RFB18fyIorL0RSfKgqSY6Z5nyC/nsuyaTO3A6Xf4NcOvKafWNb5Atk5H/C
AN73Mwu7yKM0wBkamBHbKa4RAoBjtfW66SRM+5YFixjShOJGmD2/m9YkxeVtnL/YKrFJF2texJyG
R83E1+VHqAONZH4ZlFdtuhBH6zTbh1Y4BASbtGgFiJ922ueLPDXxX7I6If7Vs8TOQLhJP6TYTVNy
/n/snceSnMqChl9lXoATeLMtb9rLa0OoZfAeEpKnny+zddQ6inF31ndDAFVdXQaT+VtRJMiZGX66
JembqXxOjGE9UitfbErhv2Xg+cFMHQMYazkGEff/Ju0RJI6Ir6rklq6wYW9GH6ZYUtY6lvill/l9
GregycGFoDMmI21kERYevCElZr9K8+jaKlgVPoYJn0ftVtJ8aUrxoYM5UPkoaLzEl6yZ6YHurSdM
PzXoCDnkXUzmaJPMN8Kc7oeq/A4Y6AqCL5WUjkBRVNExOO7QxNk5V/v0A3qRKQFdpeIt8qR8D66J
rWFllKIXXcfgdOKiG1Z0eiFPpZ7Dd+9mKpOJ7XuqCKg9okgnIuVSCvwJfsPIQC9Ipple1mQ8xkq+
kWGxiy2iG/BSUgzY2lArkyGuMnaTI4o7yqbW85SZCS1/IM1T7MY76M9uE0P5JXQRXgJ3WE5lXNxW
JTeeKGrv04XbeJRbIcVAc09ec+meC9OUjPApuaF0Ck0ewO2ubBi/cpOkXFLiivAx1tr50Jz1/g4B
1pGOPSb14WMHfL9fJ+jJrHia49HHf1RFFwc788UXVMN72aW1J5DCimiuCCrrHIQMhPyhw1wyejO1
uw11WUho99Isq6uzhuV1xS9MWwWVLcw8t4nMiLuZ/THCuIbHOPKVZMsecvQtFNb4aqHX9IKSa6ZU
ehXJLGGSB5GaxbVGYnhdVFxSSSsOobjtRYac26XLAE4iTt+Dln1LTFI7RsOn0JfOuYveZKrXbnxj
PPWSxnv9awUxhZYva2Kdjxjvb7ol6HYhXpPt2ufFDsmLBLCnvzFi8rfN1L9ylxrsPKk3K18HQsNH
s8qMo+P61SmPPdwDVGu8Lpyako3BzoBy9ap+RGLApHfBPBFyUV3TEZGpqLO7Om0/6VZaaVI2uS2y
/tagSO3w277RH24FqRycqMz8/HVMDostIFQ5unXUpV6Djx7PU/1+zn3nwpXTudD4xZlQbAzd56v6
lly1IImkvayrWxBIHI+7yKnAZlSNyx8Nxl6+2Lg3GsKT5iG72sI45jU4NX5WZ+OA512I7cU+n1yI
KAbLc6i+tNsuBG1WlVn0EVOKHfQcY5J0fb0Isik62OSlkD5gX8Ys/N5IUFJu6+cAan5yUobhDOGI
eI23jRqGBwkNR6G5ABsoTQeEXUaAwUAGzdQGVG360t/YNS6V10WElPJkJUxha5JaNnyv1R4/0A9X
5ei/xjFGv2IhnS7ytk7AMUpgXnhYsumucOK/1SIku1DP3Z52Et+7uZ2RvZxG390K1RRSqdlihFeS
QDxwXP1D6CDScpWoOYY+8LExgrOnDNIg8RmStw2mnbCv0Zyi4B2hgAAoq8U4rh59ykm+gqdG7elF
IJy0jThO0sVljbq4auOnOIrqg/4/s069eUk8HYbYpfdgfhzDFTonIKG8QhnmeO7ImxUurjqMJWoa
0xrEOgiaTrRlH+lpc6Gii3Erprat7oFVN/iLLoPVmy6O/iNeg/OoJnkCj8wudkySAFaXC6Wj5oJR
2mXcOSZmIAMpTfRoCSqRAIWd6dm35VNOVzedWsxCiUpsL8RPEE2gt5dEgHn2Gd+FaKZrUHbZuQVW
0BKcpV7Sn423jTo+exxSuKIEKl8uDmn3Ed9Rf9bvFMUfEyLHHm+DgZ9Q6F4x3VrZlTvI2eiQ8E8a
UxLy4p/0q0tKsH++ut42Cywg6n9DVXV4zVjYw8Ibfd0WwhmoZVsfjan4nCbO0Z+JxBqE5DCz1dHF
EWKtZDBjIl/UxUXt612fAnVYiJ3+xG4woWbW30NuDB9X7Nq7fCEXRX096Q39ac4loHr+Mg60Lcxk
h+lzU79FITtcobKDp1PT8r4Kn2Pk+DT9AOh0MjlS7n2vt2KZfRMLRVWBaoiIoQ9pRo2HrRUIThX1
tvT5ojf1YlUPzFM67UQE5q7f+ULY+8Fx7BvKL+4St0Rdwq+bB576VUgdb51DQRLVRszTWVRVcfEd
TvkKMyEI+kfuYAZZJ1WJpLknKudQdu0bZ8LtERXTnVVbTB+In66Z0+wWsJYNOVe3IjMfGEEARnLl
skuC3HuBZjjrSNdDjjodOyvlHDQudsO3ShDz1xZcc9NE1VPY2h/z0f/klyQot1a0Y0aJXLzF1xV4
3k1JDdORFExu5+Z4IUrhOgTtJ29y4Ds884kQt2FToRXfyhSNwVB9TiIbG4CwK2Kms22dxqpjzaRX
NiQ1OHPfTfLqdPFtg2Czsb15R+vqXT6Xn5uh5Drr3k4zzlasP1+B44cnAVYpSsxASyqfytg8jYzH
kIWiNZf1OeiMcReEeL5ojqE2dHoI8xhH06MVxMu+dQkHWfyMEhhGxlmLLSuUWKltJsYMUhmojDNB
Qc1XzsiVjDoGZXYWkwZlYlMbcnruwgH5A2xBfZWd59O9Up9JlJmeG/PBC2L3axrjz2Z+wl2+YYwq
aI0LZ/N94hr3EcDFPreK4oxp/ocVMa7vUvG4dCSvDI0RHfTJCOg8nXIy4Ze6N4+zHx71VSTq7Xzd
6tViSewzRarIEFAUyNG6t0rKraK0ji5LFZjnf2s9dX/6/6b1tEOVW/vfaz3vvj/3X4biyz9ycF/+
6KfWM/L+ciyXuFsltKZF9LccXMt0/zKBCnwnCF8K2V9Fnw7KTscOTd+JfBcRF0rMn6JP1/xX4m8t
O+AD/C60NkPXw9KCoY2ARmbKrvtPkWfJLIg2wFTc1MIdF648TAJudcV5jGbjt7Lz/+e+JOdVopDc
1s1rcfp/9dK9mwIFJWhp3Z3lVIQ1qv/fEK7x8y+FizpQ4LOWbYW2qXyMFRJTKkwmAJwhYxBHGGhN
Or8neNw+1+vM3VghOiHQTgXEw2u1RPmA+tTAP6jWgILyVk1Kv1AzBEIEZOBlyDR9hI1mCh7okPs7
R+3bOKTVXOFMPYAT4SPvRgAoWtenB09hUr1Cp1AnyUsMYFUCXIUAWKVCsiKFaY0K3WqZbdhOD9oQ
G7hFGrqpse/hpUpUysJ7QpO/zAotcxVuNgGgtQpJQzFhbgvAtUqhbKQSW2dkIBsJAGcBxFUAcjX/
B8LFLrCwgNaZwHZEfTY0LoLkxQrTMxW6N2ZkDJEug3Yc4ShpNt5uOAQKEcwVNji29Xs7T06D701n
1xA/ZjcFzpnrNwUsJ1gBGGOs0EZv3KQKfcQ4+z7hh9oH4aVQ+GSjkMpFYZbWCWKy9Qy0H3N9Vytk
kz5cGtXBOmv5LVbYp1AoqKvw0BVglJv2e7qtom3j454V/dsaCBVprIlv3xxvZYYle27Khz7t0iOu
nVUhsD1QrACSXf3GO7huexyC6nFtw09CobeuwnHrhGCgfhILNQ0K5QXuXYB9Q+BfR+HATuR8FVkn
97PCiDPAYvT2JCIr/Lj03zO9RpymkGVXYcyTQptTYOccG4IRMGeprbu4N2+GkoSM3EU8UbTRioBg
W3DzptNr35nRF0EmHXmVqX1gSAESQIyJZX5thKgJDP5iBASy0QBMaJYPKtgX3U0oymrHOGHEHUn9
9FQW/HpNe99WEZXxYW5wSKfdnkn0PeNeH+kp4zuHIh6kR0x+Z9TCc9jsE59OlCaAjGHucJiEmBE6
IWatnP3QVXu3I9nCXr2nRZJvmGCXssvUxdDFuJ9m7UvboXP0A6AaSdIlvH9M9blv5nuTFpoKDSFl
AMYJlfi05a0SJ9YFz2VfPWMg3iE5prfKpQR6LL+bpiG3qccMiqwX35NMFdwvNfWZm2DIvL2w5U00
e2fm699yscR7Z3x0BX01Bs6hhcnao1XMGzspPxdpsTet5XktxacUw/cJZQYU4Vh/QaGcbwc0iIbj
vAtb/ErTzG9l2B0s4Xg1oufFat+o6+uG+3vEj+biqq1vo25eTuMEbBDbAiDWNY+EfrfXkVoWv6ie
uDzu1yjBrs+kGXcYWYE+mqmZftcNRpLJeWvX7due8EUqS+mNZwh/eVkEGIQq90NWyWmXozPMe/+x
GKnizKmfQWMF6GJRhXfxbaAgI3sICnGcYQxQNZvXFa0c+Kx7WRrOiSBfih1GFo/Yj9vcKd6O1fQ1
5+xyDRKq8cN51pNBhqlDk3iFpP/aGehFsw+eaqNeR+IH8w4ik1zsa1nh680uyWpPBzynCK3ymQxu
NaDmirImwr3F9ne3ZLRx23Z3mjoqYcfloSsT+mKYMJ4CVd4QFO+k0babJGidHYLD2yQInxnhzTe9
d1rCAgNATHB27odPTUatSlLSBjl31DNPK9ZmhwSvJdzktMftydyRe8NDA+GucPyZmOv7mKxrNGat
SfgGVQuf3EgwQXMqPO+QfZRlo8yUHm4YjKVVCCKEAn1jrd/byjuBts/HYQnIy3Hdz228bIfpFslW
3vUO3uSi3bVUqxOY5j2QoDBZfUA4ElIVe8bdPhRedef02ZPlT9tOAleHU48XYDWeJzdE5dCSTGq7
mDABMWAEBUbANowe6ngXCyO5lCQCkctepfjzFuz2FLanKCkRFoMVkaBnr+m4cyaMhBIZujq1lpVI
Fxqk5L7Iv9mVeY4999Kvdsr8m3Q00Onv3Sw+ckFiL/73aLJumrT51jbzPTeDm56StU2ectElEv4x
MlFTJQ2hjZI8wPlHZtvw6FX/PQVt3Yz0d5EL+0PGEhKOBvJ8HNqTQK/cWMl6GP3xR76MZOeF4W4M
A/cm89qPNfHBRQASiI6XMhisEVzbSGM14vDHOlaqsoMcrUIk52EUp7xCCWUAl1tERHPh8qhkN/w7
h/n3lkrE5jZ1red5sWnypemQ8LZzKmR9I2LKh+FPqXN+b40uFHbhiONIXfA2z+RDGFPKa+JhjPOI
cwePrLf69kHGoNE+wKryGYwEDQ/4SkKq5pzCg5sYlwCS7nuU0VdZdAZjB+Tt5upeIybJ+zpcPo1z
YR7j3vkSdzGcCa+dBNOPNqqCDdDfDWHD6806ZI+yeh9S5XPhBhS4a7cNzDLZF9L/4ZXIVDGSbVph
i11MiuJ29IInXvLYkRO8TWcTclB5USw7IaKyM27ElF7NlhzoDvbi5DJ2R0x15MkYe7uOsJzxaW4V
rTX0O9GSUlGVUYmXnlabbgLhyxpxN8looNHJ+t6JCIGI3QKdtB9JiM+2KEp/RJj1htnsjiNDOgzf
HVzRSP7lMEhoQjFfJZZdegSgm3vRM7row61FRVoxWOUu7Aiv87mwJVV2zRLYkazo1WR+bysm0ynE
A+NI1LJLmqFpSZk8cjneD9l8GsPlCzAtCZ+k5h8Q63xPLobVBERpFtGuWY1Pdp5nx2UIpitjBYS4
pdtys48wbVhKj7i4zZa4l2erVEO8cDzFGERuDLO6NkN4L0ebOj1w1N2UmOjnDGs3ESq/c0lOkxCe
J4cMFknf5nZQvUuiGLAuuO3OlIRflQ6QPN9fDhDTfZ8mLhh4ecNdkAVMiY2WQBFppXedMs2IriNo
yDHy4xhUze2YMjGz6gC20uQAAixmplp9D/Bf3wBocS06mXP2reaX7FZbMr6qqHBiRkuxUQSXqloO
5qB3DqGHPNEzbE4jw97LjvTaeeXO2iYBMQeFjQKYcQrgzxYFb0eQZk0071yXOxJcSMJYzEdjcCjt
7lI6DJGIHUWePtXE2N54RmsfGnj1jetPtxwDjEHKM2E4FA4mJCm0tfhGX+G3NTefAc7exOlCQpC7
KERm+tyla7jXdb5YikZQPZt+BU++M5AInPy6QtAXO28j4qp3DS2DW9JZvFh8c5doj3tWhZWsNHJR
W7rpJSHOEepGn9rX2pm+2mPi3UcAkLTYjUe/Nd5WVdg+QphmsXcOO+RogGD1IYnCWxq0iWu3uJGv
SSt2ToinfXWoWh4ImPFz4og6OEMqIzPjWkqwoHKuKDA1yUgNkAjJmW6KHinUgQxx8Raq677p+7sC
A9PJctzmRGprtKm5r5kxIoEU6TWipIxwZBDHFZyBKDW0Nr5RUb7XWpy8TTdti5SRjeOje8xr1BuW
n7WU7yYCHKz7Th1Ddx1yqi71Gt7Ke3x01tk2kCE0AYqIJQAcn4mk3SbN/MGQFU6VQt643uTdpQEn
NirFk8zldJ65bW7ysKyPuSmMPYP0u6UqHHgBNWwPIpKFHIZyNjkhsMbxLbKnZZeL1jsAU25yV8Yn
bhQ3/RCQ4w9GdRri9VHmIj4tRRxsZjO4LMHobAqg8MsogqdSEG4aEVlwjvPOfF+FzkNuuQg6UdMV
dpLu7TzAONdthDSd69Qu+W0X44fiQjJZzc3QrObDQkGXY8n0Bub80wjWuTFdch6KpXnbkfNzrdru
jRe1SATrAL/M02CG68Nqrtm+W6vuENZVTDRRQ+ICUnSEJXFwmENqwyffeGOSF7eNmVkcakFAVGla
H0abCtLe3fSimu9mihChtm+SGBJhDRmcalGQ7th+lQv9sS8syq9ZwohDa4TIwuG2mEwxIppXlRBs
966C1zy1bb1ctFQIGTe9La/bogLQ9IlKdCIbqYqoJE6iOvnxIo3RfeZ60VSJhKgAr00650s2OtPW
16VSOvM8isg1/K1lN6I2PCGVYe8PVDdZhaEYG+61pwz7cq8qnvQDepE53c4gXOQ0uUsqrlzIPQJ9
im2wVIh5dGVt5cZ5SZ8j2D6oU7ifLLp+VRi8Tnd/XcwK8teb0kAW51IBMA2QbZPKc/+jBtfkws4E
JDjql31diL6DBRd0kC+KOtGvhrESxlCvvu6MyABqbLg1EhHri6lwecZa5HDoVYro13NiUciokKxU
YwcIRX6uYjoDPS+y5SBT435USDUTDwMtybD4xwX8oFCaomiKK74uY2WKKiwT0h7KCHkQ8w0tL2pi
jzgohcemql5MLwz1Lfk3ReelNlopRoxUdRECA+9F3UyPGou1pXJWa58ZaCWW5EUd5ijWR+vEWtOj
Ndhdgo8TV3BMKmDOyH7aS9NOa3OSJP0lStKmNWEpAOOlqBUlp7dtpQJjfLKeHJJNl4SOtFHVI+s1
jPDTyQuml+7kQRUoT2pR4rnaj/bySainxuYOW2V6ySz4Mn3w6bUsVFSZWGq5pZm42OpO54SxDpWp
vyqfIUXSTR6QsZOpzwnJ0OH+8pb2NIMxp7nlH5OCpi+98BTEjb6+u8xDfEFyXx/1rnUNml3ENJQo
+nceybGKoVMZZwomJ5cQsZxa1G7b7xdnwlJjjnRXjo/dqGrzcl1T8EfFgUypAi2iytpMimCOdMjN
oFb1tl7ozdWg0gF1WFSTXs80PFMTMXOdKFep4oM+cAymDEiBq4+pbiHr1SfQH0h/luWJ9Ifi0mFg
4DfR7JatcHukhO0lB9E/+hAHWumIh3W40BJOyxDidS4l9pPnzhY5KooVzhVJrBnhghOFSvEcw6s6
1vWCc/rnmiQBkzT6X9v6YVPvjEQx74k9RfXw99/h4jBXepHYHie76j/+8Wrr4FR03X9fWkWrdC7H
3cuqS9cwV/GJsYnamQvA9qrPuM6/PlMMEDKLWug1/USxcB8GvZE0OnBI2PlEUSaUrN4iqOcnCxw5
/cduGlVWC8/qUTuT30oVIBRWS7uxUZO63FDn4fzijTWD/McmCaTHCI/tcQ51FeWvl3ecwdgVbqvi
fPhu9df6SsDrfbN6QK/9V09JyZU/iZorOjb3nxwZJqHY3BtJT08NgCfTbLe6b7BccO9D9W/ityRK
TF1dAqqHfq520qarMsfPuzw00sPmpai8WF+cInVdCvUqMC7dnB33hLF5NPSvqenF31Y1F4nm8BRk
qTjS+cdF8oVpbKLaPRXIUzUt5vgiJNbLRBbGpeT17evNTHNo6gG9mbbdp3WenL2trkeanHvh6V63
YypxjuFkwKnxyTSzp9coe9kvws5OwMT9zqbT/OWz6we9gfg5OKZ6NyeSGZ4E+1PXF7r/0v6kVzGx
k7MTUHZUapWn0o3mak1vLknPDLRSdPNYfkFKK85CSVD1AqLb59qktmfLwPwH+/zPg1BtaiGDPiY9
8LeDNbsPvx3fenXMgEILqJGt3qR3qziWlnX97Xn6yDZH687yDOfw28Gvn/P6PzqrNZF8t+lW78vQ
zjCDJiJ0TyL7zzeo/2TwW7y5ix+0m9Cc110+pLDSWhajxTBaFvPHpn4ARj7Y/puR+T8xMgRmOP8T
I/Pwva4HWYovdfZPVublD3+yMoH7lx/ZvhuFLv7VkCyOXyEcofmXZ1EPyMM2vidH5W38LCl07b/Y
5YdUmhOXQ+0E1MrfURzRX4Hl2T4pLtYLZfOvsTQmfYe/szTY9VzXcQLLtF04Wz/8k6WpnGGtWlOe
lrJ9M+fzCrCRv3GlbHA+bdsBw2BiWPd1aa4H2/RnZIX4zqrQRFtZeqeoC8qn1kZyzaRnJUjqSDdz
zyTNTfYVx/kGdSrwQylwSQfD4xxhUqgMktKXdOl3Yepu05tK+OGmjxXIjF+tIqV4nzjL0zIz1Yms
D3Wc5Jj9V4To5J7yWkUKMMJJXabjxb2j9Dd+aJ7zXmTnviBDyxvczTpH6YkzzN+7VNZtC5T5u6ED
oSNGjdTmAHHfUCQfInJFkeh6E2OSkmbg2c+v0zC+Y/KLXga7YCSO6ZiLU2IHn9IYqYRFE6Ackh/z
4B8Hx4r3KYh8KdvohqRQzHA29LlRlhcScQjQ9mdqrAVcc0dryYGwwnVj1jG5vllt07/imvhGLLmj
sprGKmMpzoHdPzsy+5HGIdCZY7zDa9cRo4/bd5IEd5DZda4E7Enm27dBXCJ4JCHgTLL4beHczstI
iqubnOtUZFuHCHJS19dlN7mYuJYC5I/g7e682iYMR1Rkd+TsxjSaRJfGF7cZnsqr5T8P6VDc0PJ9
y4AxuEUVVG2XfJhIHybNo0eysTX9jlQUujEOzmDvXR8xaSAhxWWLMTgayR4Qphsy/fZQW+XZB9f2
yApdJG0HCQhb1qYDmE0F5BIMb/21vYp+XvGshic82kUIXW4ao2p1+IJhNwPI9O+niIgsT+FRAX6e
nWFOYjsO4+1aQjuUTXLv4c5R9z37Dpv4ZmncT4FVjfdx0t4sbURQtqh2KqoWMN3B2rqGyJUN+Tae
gGCGBeymmKMrGkzmswUEWxIG23iK3yHRg6logmBP2CXZuBQJH+qRiAmD0qMNxTRoZhKkHYXvko8U
2stpKptmGwazh6viW1+q8pS4JalhQDQewHHVwK6FS5D5sqKSBLbB5+48jXTCz0Zwzlexg37HgTcA
Wsbz0h5M1SDHn3TbaOQ4oWAIrNUgVNR3kwd0tisMkz3RoyZ6Zu3B5zFNi5O5gDuVrZ/Ax4xEM47m
R0S47VbYNhrupbs1g+4bbeH8yTK8iXzwqmSIP1fGfEPa6Js1tTji6uzWDROXWL6Aur7Ch54xzZ0l
nI8RboBhNYednaiSFaoQIBz5qGU7HJHp3zZfstVXMl/YPGm/gWRjfFfPj7CHB9MC/EdJthtklRzL
LH6bzJRSZACXxYIgEpbobOU2jYTFG+lDRlUjwSYkBP2oCBFcQSHQ6hCkHrV02JuApFbS33j0z6DP
Ime3HrhukXRy5c06j3zLz1mO8LWmeKDmgrQv7eC5C4j4qqLu3omit73V3wy96+z8wMuxqFbjdSze
RQXRBYja3XYNNqC11WPx2VrEN7wevIkFAaZkUIDqxEATPSplMXJ7yLt1s2IA/Rh3oNmJF25pb6Sp
4TABCm+EzQjZd69xiOK+GhcLF30x72TnPjt+uWJWSQ/0p3ZHVLQcfjGlMZ4dQVgy6LMoxTjUhRUc
TDeb9wspPYWSIXeYACdVmQJUejAb77F3EnFHAHB1sj0uRpbL2HcFswGqpf112dhR/Q6rGF1bVXds
o2sxEYjLWAzvX7r1cJ+Htk39LBnUcV7tq7D76KGl3M2lQyx+DVRsEoVbAtSNaLGg/mR6mh08957l
9adpKd6LjLpStIcxcZL5vIcXlV0dKGXq8H5F0WLO49sRWgKXbwh+tnK5WKuUEEmoEt+p7qXtPgYY
N+cGgItAiGDT5PJdW8JNZ+RvPn2k0iEkzGda92t4lmKEvA687YLNMliKbCtVuhH0l5OXJt2AG891
LvNc5Herysig4KK5LfzM343eV0RaWEZosY1kVewA578akXeywY6O+GE4fnuT3KPRpUSjgP/GO2X4
MZ5I75tbWU9oLjpkwLmx7wML/gLaEqDxeR2Jypmy+sO4HzNSAHOyeczEynfY/ZF6++E5PgWT+WzC
DpODlB6NlWKIlh6TpAndTRRPZBqrOSfc2YZyFqJGfnR+TZQ3FwypcqihkbarNeYHKwSBnZRJI43K
23gtnki/5VAY7QhXk/PGsbNbj3T8jey66WSQ4QhDZh2F6bsbFSbeUqG+Wyd58EBJpEOqVEe1S1sV
W9BYB3rzbhTxY9fHB7cisseJOIhan+IM61OXlky2B0mgTDrhHLWpGjJnSdO5hVHVR65UhiRvWOO2
AnyA2idyZ1HtQmFoH4jg5FZcEhkU70LWtxnxwhR8NEdqChqsocljj9i6Bi120/ZxKddzk3PIyXqC
X4uzzwJM5zYxzH0+FXwUD79+X0KEdQugW+TcVVF9MgYlLrRI6lujgJ95DNFDz/PXUEBO9+HRzuMv
iQzeRTIKN07X7xOvWpjZN5uik18LI0x2wAcZP898JNRwNybF1zkKzpNPv2Tnfchk+NVLK6iC/v0Q
KvR1fLDc+UMiVrmjIvXeyG+4KMTI96Lr6Of3MW9wrHOSUaZbw8X1aPjOLc0gPgnH3GQDFUTPtYAq
EYKFhlHux7hrN4w2jmUbnylC83qE6YkxK6Z5eIYMqYizMQqfHLU+vLHajuGImxwmxBY38PX36ADe
F5JOPijR22Tk4CKC6baJ0+SYL1gyzRwnUtN86Cc0ND1Xt23QBMfMGt5FEXWmjiy+2UuHttZw7sH5
3605MTmoyghs9BCgLwHg4yiPHNx7CsiMTde2/O4T4xX0m21ZPhG3867uum+G8ImdqJddFIP3RFO/
KcO3CJkoT6qCY2zKvU/v7wYiBQ6i6A+4slvGVlggeqKIKN+afPDGOBcXM6zfJcyKnBN39gSXkIWS
Ry3mEcfsVFbNvihGbrizgXIl7spznMzLBYv/7wu9T8Ov+gEOAIacvmCSpSa/2lapF6Ga2fcEYp2N
5CAVmKmxJIgd5vF6m5OzPAtcSFVXDRdwyf6yCr/cTy251nHWIJ1r31TFhPKY2N9Nreawr1ZIDSrq
Tf2A187+Tn8QQ0/5NbgUKTRA45VyrM+Daw1HvT9U0IBe0wv9jGHqvnq4zPevu/Safo2X13x9OauN
uUu2Kk4v755XJUBvxJskIzDKD8hxaY3iLk1qCAZiRdyLfkKgPCCkspwDdGho1NV7C9ea1Zd/oZEL
4jOYvZKMq+UKGG0RAZN6wiGmVn8TMigk7Y99+hX/2KdaqSulIv5j/+tmGGfojvIV7S1ZP7tUI7QK
hfsNivNnpNJ62w2892UrcbCpX/T1Z811/uArTlgufQ/bpZ5EYsb7qijJ2NX7zCBpTgME4esf67U/
XrAvSMn0g5Qsj18gpV7T0J8GAfVmNnjAygF55/ot6Jcq9DGmX/BlNYn9D3bR+HuNeGt8Uq8VWrNe
jpW6mUzfNPhNQZC1W2cCIXIyRSSNDIDhICsA4EPuKYsqOTH6Z0uSTuUX6nX93ec+V/PGQ0hkaiG3
xsJbJeTWa5BUfBtqMY+3RYuqwNaeBFObl/WqNjiTLXz0VKFWH4wf9GmkF0FAKfu2VWcUNbxyF2ZM
aqwWJf+qkDmn5iSSEuhcb+o1U226AiIJ9zGrkcgLZqLjPq4D/+S0zScjCqcrVWTIotgjIWcf2I2L
s+3fehD+aDD29ig/D118LOS6PFnDDbW9xVOYkTLZxx97Gm4ugTHDHTGUPhRj1x9a1dKWYSoHVX5b
N46Hi7t6rJ2Wqtakzo9pI7ldTk6hrpdM5nzyiuCtGHmoigeXTsJNqmzXOCsoH1PmYMuifnjykRBA
+Fhr4Fy83LzriAOGK6OQaeij/GzRcUminnEOBxTZA3mPV8A3SH4RV3e23XCH9FfGLgFT6xYF4gXP
JtLCpL03vWVHoYB9nRbxSZB0dnBJHdylCSavvLQdosUlYu+5/sEZ/tblRn/uCQ/dGEaWnibTLA/V
NMldOe9S0pEfxsHkAub7yVnSHX4bhTHBWBHBV4nI7uhUGWiRogmNgr+mOhX22G3WnKlmq3DkSl+Q
1TEnBT0KYJCsvu784zn6UZIXVfn0389rBv9T36O5QIh3qx8rtVxTr64inPCO2w9xg5V+DZU7Ri30
5suCaQl22oL7/ASlkDOdgblaO/9MUp/fLgWDhCnadT4IvCEi0kJWOpPVa5COgM1GrfUFEGjRrwv1
GQ+vj8U1pZ7CQDam93Vqim9K/6r/cFJ//foSr5v14MmNLQklHeBBcCfEaXmSuF20YYiAQMBgvfq6
KMN8QJM9n7FXIWekrBMCTB3/IX4QWdIOxBQUEb7a9/rA66bfR3NJSHHSkooOQ/vreUkhv+Dlosb4
1652wDJlMc4jjoDvS38veRtk6Mfca5uZ/Iau796UBi11gfql9O/ga+2t/l2TijI1MqC4EdvqvmQ6
3gfLcVSYKrEVeoHSz7mQwkaUcr9SthkFaFErPlpPA/Flzlv7FDJw0paJV/OEdjf9sY+a5RBRlR2V
iAFjEmz4Bmp1+41omOcjF/21C/ws30NTN4pONVZfhVuv51nevjiOfnkpcEDIY2nMp0TxZq7fSign
+8TENdn3nBoIFH8ZTlZ9QdSmFv0G+5nkCSSc6U7/98WX3qFpHVReUG55ScRGKD7LnPyJeZLHtjUJ
/1Y3SNvP+gMlnI/ax6PRcBxsyXjV20u5NGQmxFG+z5cko/LMq5TpYpVwn/1yDovvuplAL4judquT
LiQwK4rGr8SjNUe0WpcXs5FiTIexyKkz4evWtjP9d/rRSXeIv3iecn0XISCSPhd47pdeiJdnqdd4
/Y/6f+kH/tt9ocarX/+PXtN/97rvdfP1ZV7f3uu+nDgknMdgZkOQv6dJjLuVflQ/Oahmhh4v7/31
b9IyTE+rZe9fd708xSCSnmvkiFwH/vbF3NaKxD8gdKHbnPO9IQFuP3HrZYrPqazpDsCrtDlpE57e
2azLO8zp6cHNc/9EYf1W23UQmFN81qPYMvUh84cvTx8xSxDekVliHxDcUdA+P+YO3BbNI8TRhtz+
Z0V0rkR4QAw0JAON6j7c5gE3E+3/02/C7MWb2fZpvUFskGROdfIVbRgoKioM0ayFlZVd+AhND1/o
kFt8Tt0+D7bGHNMRrkagmSSzDsMyVbsrkwLlidOvwV0cSndevfHYWyVuVWikjMzOfky7zb+Jhf8T
seCQfv0/EQt33+f/OH2p2iHN+u//8Hu8/OXfzIKp4rpDy3fN36O9A/sv+DrUxnAEjmIJMHT8zSrg
EDERUYJyKqcIE/1frAKEAxREEMI1wC6EAGP/CqvgQZT8wSkEvBJcAgxGiLfkj3hv1/CXpAsDIN1k
OP4nZWe23DiXZedXcfgebcyDo90XxMCZFDVLNwgpU8I8z3h6f0BWV2b9VW7bEQoGwJkQeXDO3mt9
K4l0hL+hS5Cg8FSd0h1O6ln2KuOA672onO6x/VB/BI/tM5E9ee5MFlABbyTrTXhpy2Pnb4naoYuL
REpbold3Fng/0rlRbjxBqq1ysPz3ZI06spd/4ONQFJdCfOY74ZP0szpCFt3jKot/fX1/jP8T1Prd
P2dBSH9BmNM34TNa2HY0jRYkTR6OwR9xBrUvT4D0zXknzsZzJ0n3YTfjFEHpNKg/urr7FoQFcZZE
b1ok3f/xhfgXL0776F8cYZX/FMss0RA15S+vXkA+qOJAIYztyRqO4ndxX19VKHrvrQdhF38eha5v
40G9L/CoHxFXJg+CZ56tB8ra87UqXfUmkTNzwi35kV3mfXJL4Lxconoz3LrSBrR4mT6oF0yUoR6M
eEuQb7EbfxTP4Um5E0nh+gqo8biCNT8nX0gK9Dv1jRohOSnFBp2ydm7JtzU2G5TqiACfsqe+WfIv
WKJnxNxZjgKjtbRB0SF5DeJNc8pOADl/UiJVdvQwaH6Qz8g82nTqh+oC7UM6NlvzoDjZe/EEYzL8
ET/ycbzxJf+et8L9TLzbGdRXRwdm04O82A0ngDOuSOby17QjncoBTExJEtz5t3zEw9GCB4uFPeCs
5pM6W0dwpJN9oiwfVUfY1++96WTwe59MOFxwpIFNUT99LMDrPPnNNo1v0x0RVsE50KklPRa35ItC
OdUn4Vw8atv53sTB8ZINj2BJgYFxOILT9EqMl0f/BEqn9k2UI90Vfd9LhyRwEQ8GyN9Mbxg4ILBY
ocnQysE3+koUKlWbGRVIKrm5eFNFj9xV41a/D0f9s7jzr21xkR+QBOIX6otdFNghjNl7KlcX5tSX
4ECgQ3CnH4mRnhw9tfEAlh/poTI3XbgJb0RufccuZOKO2Cwk8JvhsyUNDsgwp1bQLrb/SkWhJC/x
sQ3P5hFPLHRGUlpil4LVcd6qHmU68uFZL8E4epN++mc6gpAqX/GHWk52Bdj2Hp5loMkc2qZ0KKXO
sFc06DmbeGucKISzokKg/LKk9wACK5z0q75hvBwvJDiqV/EN57x2H+wNFiAGNnbMm/ZAGeqx50jQ
dmsBrJ6w2ci7+KPbw5q4yvdYVc2n4FO/dM2xFTbRi/9k3vAI8NWmD9I6HWSavX7JrsOe1WSmnIxb
o7qA9cpd/jl4OZipXbVLX8nLpU61gzgVn607iwzJTdFtKVqOLsVNfh2b9Ku/0O/qjnL8CCCxuhZ7
/dos9iPmAkgUMJQehldSE40blV7MAPKGkNvUbT/0XYTqdCO5VmiDuxdsOp437cDiLjw34IZhWgx7
UtIpI/yobTQS8k73ctfY9zE5vBxIrP7b+Dzt/HKnGpvari9ZZiN9J1rVllTGQMTPE+C/HlmizeKz
p9AlbqSf6VPopjvlLaEUt6WsvBvvUFXpW1Qr2j5+at8nZzftwieQU1jKUOsFV6MlXmqjPfofzbfQ
HCjiyee+308vCIJc9K/WrfM3eKKF7VTvafqO2zFAL70xr0r3ZN36c/sWHoCFQ/y8F19Eh7g5dSPe
S9d6+L8Mzn+NeDGJPNBUk26eJHGa0/4SNSOns6kNOh6TJmidHA23nBkvJlWk/3oY/qdBeHkZzcL5
iMHRlPXlFPHnKWAhiIk+3SxNIryWl7CmcT8F4xfCfkruRGaJc8Up/u+2z38x9EMw/KezqymRxWFi
8aRtS+Idp/E/Xxb6jKqPVtPsENa/0Cz2XW3Mgc8jiNnkuiK8S1oDOzD1/PI5DihcS+YHBjoAAMQl
9HgmCNaeHgvf73ezKfNTw1ridRqa5UgRT0k3EgQh1Daux8aTFMwwkRipLjljplfL5M3P0FcokTeX
lrajl86pYxXqka5qfM1npTqpw2Q6SmzAePN84iKf5bKDf2MAA4L+YtkpU1tXMef7NkNAx7ccP9O0
5OttJrN4wuTQPQRaI5+tNAdNhFw7Syjf12pQ7q22OeG/Iepw7c+K5ZvVF3t04GmQwd7SfnTBAIgd
fC0sMNAqYOhJkaSpcRCzRNoq4rzHyE841BJajTp8SzsHwkJd26VFwukw0L8msvouyvkI/NtbhgOT
sPDGq2pJOBRiVtlmaL3IJXlthHaUFEGi765u4YsPNfymQnxIdF89R30Fj3IGyFLI4JwKTaDuOe0g
TN70FEaJOGUQK+imLOt63qT5LT+Gks+YmodUyZekzSBtC0eDhbeRaRBt1YqwrVHMPUFOltg00Ti3
jXHGGZg7hjhw4jPU61STd6AL6udgjQAwgUUt7igfi9Cu72UcofTg9ngx3JFEdPrfPyyZd5Zr86Mm
fwS8X1h/2c+aVTVoWHpEtKivcQ96TsBk0xa65smR/txF2uyqyDWGBeGZks+56RvmaLVK81PXH7QZ
cHtZ01KXLiJLMWHS7qTxZzVq93MpABEOpheoN8/liG7r2on01ZuxuR/D/CH2g0c5an7G5khBiS/w
rHYJlraXZVsdXGmIzAULAhotA0U3zpKjiQIfMVF3PacEIllcDDywwFSy7+QMyExM3kQdB5ew1J7A
n5wFtANwM/hPm/IBhK2wFVJV2NUFhvkevbeS0E6ru+E5LzNbNEl/GMvA9ITxC0yXQ5Ly41jKPym7
scTOawY+qnlishWSbiK4tEO71ul3okG22sSZob3AIthMEBZSjk46n6UJmxgpxt3wgDoUZuoC6kqc
EoSYisVhifxc/meiL3hj+mWlgWfQJlNCzRlyw2V5ZrfgqdQ7nTzYjPJdTz2VaHi7TKDhZJ2tLWEv
Iwa5ek92ECUZlO7Su9ZDhK5JK2HilWtfcfgxjw9zrzngd5/MZjhZSrg3DZGa4WLBA7FGGbJhitaP
kX4Ea6YfkeWo2yijPxtqZB8HPhxw01hOGnWnnGCgmXDSjMusIMuchr1G1xRWLNyPKZeqPevVCQtX
t2sSX8WqIo3dMa9qzIWBvyXwPMCOGdd2oeGTCBpIoyUjHxVOs3HMXg52U98fpA5lT4KH2UYu75pk
bx+mIvKMhhLTeqFPsnxIo5o5m2y14bZqzTu/JdgiF7QG/weuHdIcSndY+ESjOiQHQ/+Ik8U6u14V
mS95T/WqWNBF6zVaaFGAXe7eyz/4RcRHeH/YOQLE31ml9m5Qw5sM25Thc7RS/xB28lcVgEWVicB0
7yK0QRvxOt+TiMx0kSlAuTOd5lzcIE1GW7r8TBn9N/lp3slvcemSuHtOz+NZ+kjh0BwbMFuWY93N
WDRQjLxND/z2q9MI6fcbLZKLnSo7KRfzbVPcQnMjvtFkVa/hB/Vtbzx3yIsuxSeIpzvIL8Sgyq/8
j/RX89g8hDs0RDA2SGE1r0a5NbDiajbNzEzlQC0WyUF16sY2LuIdJRaJ6Sm1fB0q2IY6O90v09hL
N9Nhgi/imniTkEUZJzw3PAyKoGFjm9E+zTvzp7mvvqL+LZydJHagtqsdD+y/CcnTnocTgBsSlwUL
1hqzHjsB/3+xtsZz8chEnnigzfhsbI2teI22kDrppIPMtm7Kd/oOWQnO9Of8juTC2FaNW1CMW7w6
TJsdiRL5sd1JKBzgyhzl8VBgoewZQEk2jy9UWWptq0vHIXED3H4DzlIPgAr2IqU5SuoeF9HEr609
Wr4tnuue7rGriQjQNk21KfFH06BEg4Ap2B30O41ICj7erWJsOmbu4EaoeQTwMQwInE/smjQlUHcc
w9INXtJ2WzqQ9swLSRUGUKY9aL/6VSaGRMLVDubSRr6dkosYbrSrfCBvkIszXEPA93C8NdMzAW46
A2i+TcLva9q24qZW0C3Ypn4aOw8zG04yODITcQh4z93oVnC0mF1+ER6v1Mf6s8Do+MnTNCPpkxvY
RunV0g8J0rQAX9b9APLaehMuDGHWRdMO+puAnW7H1yIT9hxisM9Z8GBc1J99y+jnsiRrKZkTW9qC
3GXOaD4al7yGY3Ixo6P+U3OF2/zsX1k/NW91xqr9vn1EAMhrQ26359f8RKjXT9ZkxNeoX4oXXfRz
9tER9ats2pfhKRrJs7GtCz8bwqMW0D12F7t4Kr36IWSphRnujV+A8pmxWIsdbIrdgspluWlXT2RU
qY52SZ40pqqzI0tHPXat0vWd+qU3NgF+HN4/jSKm62cZIDfTbg41Ie8bQ9zgwbZp5BjVtnqSwg1i
ZT4mT90TCCy9IvbKzY1pngLNAQiO1JuDaLCQvCS1rZ2kyjWO/oHc7c5kXcN/iqgh1CQO/yBkIf5z
lzwH8xZFgY6wuDsKn2ruRveBBHNwUeNUTMQu1nXKXHHeYJcb9/0pAZ0TeHxzwbnTdN/Wxy7xxkN7
IGglcBZH4s8Jlu6raJ3Skw8ZxtjoPgQktId78noA1rGa28BQL4KN8cr3CsfbGBGwY9PeF3YyY0b3
GbvqDrVPcwp3+UjukpO8pttWt5kMsABDgPRM/mlyhQBJYtHgkIcJ+1oIsXZvBNMeTL4iNvLL4VSx
IM+d+WzxrWGJSl3ATd9phUsAtDBa31iRY2xPHglVQKTxaFp291Iwwxm3pq3sgR+9Sp681Z/SLcWc
twygLKePfXqOPOUpp67gGqcjIe3zw5C5uMkJf7ojmGqHBddDGBnZ6jlhGEPr4tBlNH7SkQ122YV2
x2v/qm7Ndz7DjZWume/CQ78l6zxAEHiCkjC7aKTABFyhSE+1jdIsLzzx4t/T6yKrilUd5lhq6pv2
Hq3HW3XUHvBcta/mDfzEe7hvjj6FFKYJN2hAFulLjNr9Qzx55nZm0N9bnvUpu9kzp9D2bvHxniAi
X4JL/YNMiAmf8Bkxk3XFtaMy3XoqPztHOy+uxkflEj0lx2CnyodAISHLJbdKnnBX7tLkVLb7UrzT
b+rZeCieMbQzwYxyB7WPz7dO29U/WRrgAT/We+mVuvF8ZUl34QxDKYQ1YvQJUQ3wuhW4IT9WwzE6
kH12ljmlf+C4Q494rYD7bUrVrV8lxVUw/l3Ni9bateQZwhZbYCjsRsnj/+SHHp+lSG4i8l91L8c2
i9SeikLn5WfKKgOuzOLEqlL62VSfzCosVK/tSb2Fj1ihzI3kmTd5az1IoYOficiVQLRlelEQlFxi
jup9KDtKtxlP0S5iRmBdqgv0WhFRsG4DnjC/kUTic1Q2wcv8I7usw5zqBofsneoKghPpHc8h0yLL
ne6yLdqEWxAdFOkzJKbWvAXDOXoH2zrAR1ysS9hxj2bZMeM9M/h3Ex6foz88dhLfdOF7g27PBO8b
3zH+WMAEUusxOfQPxNj8kF6gM7AiGM7pGxUI5VW6UgDplY10TfezV90kKNLM527BO+clBgNF+bB6
D7/ttbiPcET/aL2gsbMXGP6m5eiibXEABmLIL3w4DNjEx2wIBCaApkQewyzcTrQtBFsYI5xUJEa7
t/i9NWzaHMxLb+OrT57Fgs61273CNzYmdLt2UO6QlPMeBJsEMo7klp/VU/FO/KD6XEb3MWF9R+Rx
2i5+Wyae2Lc/kCGq+CwiZ8ErH+LrrJAE6PYv0q701C0EfRh6FER25KPtWZ525wh1Rr2tZK/7MjUH
zSbDZlDBith0b+jF5ov/kO8w1791X4sSjVnA46KVxPBVO/xQgovoZk+GaCP5vsGPuC9PMBCSD1A8
1bfide9ogoLv6ZB9yMoto4HOom7msPfHAfEXk/AHznnRzbKnu17catGeXog7vaudUz0xqsOBQBYV
UBu7JMf6ge4wZxFlZz7rlCnhbF0pKH0onvjFDojkIdgD1AkpsY5bH6cszEHJ9h/x6eRH7b6kWBJ6
YXrLvsh1Mns3+9IWHe1tRnQpeYJr5p5iXAIc/ne9vvc5LU7iu0q5JVU/+1lkcUJsWvA664hDEk5Q
qluQ+MJPL2JhOyAerwYZQw++ZaZAFYBYApoMuBVNjKibRMeNep5YoL9C4/bPtfLd1D9q3J53fKaJ
c1Rv+/vgizlMTjAHBwXVok+qF7OEg9G6de0CgC7fcGfxj1O/fP6NhMYnLD82HUTdDd/j8LE/4f7+
MbzD2EhQGX9WX6waIQgUUNW/iSiEwbwZWDMfqCVrL8EIJ5WzkA1T9jCfJyc7ZduM2aWDpG24oE54
q0s3V7egAaTegZXSb8jBcrEpT5Kn/hT3TBGjLeyY4KiegfS2cJQ2lRtc0rd8jyYDIscnSWDgeMLH
Cme/nQISP0dXgrAvpnkUt+NX/2Ve+FYKgZ09zufwnP+wHoNreybyT/209tEzKbh8C1B8Po+TN+Xf
0nw3gUdJEdiC1tjnxYbu7fjDMLclbQrkpdImMPmiC5CJo0yxezOQUVhPoFZkEi82Y6UFBEYArNYM
8TgERNWN6w0S9KE+a4Wt2Ey126acbfGEScf1Yr3furU+zBhQgyPBbhiUO+lojZGE9HS5d2GQiO1P
d2nQYqmMw1sD8B9UtoLLnXiPkHGmrUisNMVadlFiKiyqgnGblbqE9DtjLm/a6J6vQTjyw0albmel
FDmakdwiKzziM+W9wXhwBDUTvV7gDDIborXx8wpJZIJ/Tu6TjPqRzOChF8StxMyoBIP480l0G2Nh
Z9WIS3xLo86J9NBt4/ZNQrToVl0zPEgQTSIanh7xoAzdFhPulsaWU/nxyEq4fmgaxXQK3/yQwZAw
rSayZlIcI60JZ61T2ZEto3aHtKZoLgPOV6IxfI4iT6tUFcyPIXlR0NZ2r/i1V2mwIyvc1Ohci/a+
YnZkKoRA4qHY1PTayRVRWa41w1HtOK+XyUwhxRyOYZzeBB/Oa0/y0DlslDddBdg5Mz6gPw33+UQl
k2TCe9ApJKsR6MnJCRbPsQehLM1py/yRGfJQ+Dfk7u+qkjSHFqJ2X4wsn2PGv2bWPFBMw2LPlY1i
nxAebch3bQlUXFZnSuJylrjoR1iJTEwqslaFIW89hZkRwjHpvLA3D40RnPxyfCV3Ut73A0mJWavf
+fFH2tW4eC3pC0UQy7LeHN1+iuOtSHzGUgCJOzV9U00WK37SWzjeSwF6MDYewR/v5+BGpIT2mnWv
jVCI6Kzbt7wjs4zYqSj2HyvtW0JptcFp+9yHKefVKoGoVVvfqL6PUgMJQhBIExNz3gMkDBcWhzvI
JiE0pFgJrdnv2hE9WiWG3zNQfalmNWQGqROSC7nzqeVV3fxUGaq562Bv2pVgUvvWQUzrwfAyLS8m
y6xOwSrIFlLnEd7ipp4tJKWtp0rwgaNYhg1JQrVYUp6OFGs7J+BAkhxuR41ean6BnvLS50v4Cmtq
C05H3RcvbctibH0sYUffokleeclgPbB+p54WGVgbxtS8prpYQacQH1tRfc3HZAd6FsSPQMaQWHHW
mUitZ1QONx1qdwAAPyS/eSk0ANYZC+IyZ4qqFC0yWYFAGFVhrj1Yn/XowKP+VHWmxlEPgqtgwlxC
ojfUTWGpb1YqvdYdFUfcPpumjQYbX8Kp6DsvKFkyyCEtlLiKDBdl8Vaqs2B/H2oLD2ZiRYffeltI
EYuZRtzIlXEjLfFZiAeWTQZiMUN8S8rhE4UwIsHcxwRFPShr9/Ak8KOjtLZiEtrU+IkgE8zVCkNK
KrJaDhvMLmGEZ56cHhdXa7szo0rfWHmkH3qJE4ARPHajGm6Jt+tZl8Ztj4VeEG8jp6mmsVpbiB6J
2/rQVPJuG8lIXLNt93KKyE5pSs6LMhkhBM+w7A6AYTYVFb2IDiJDpKtMaKNrv3NEhX5b0JVX08pv
0VA/SdW0lMkmE8WuhMm0vbeGZvExDE+Z2pIDJuusZIwFSdzQtiCdLx4K2smIPHclgqRAF7xSKm4K
h5Zvp5zvapUprVaDqumT7gU2JvORlF4MY3h2sqpnYKMN6/74zUBiwZHyp4uaZ3YcmI/9QBgbkY2+
rCZAKsQttiV0iz1sAE0Q0I0nk3wt6QMKYtF7ugUzMDUUm3yIAGX0+BCbYLyl1PqoUlauRZg9jR1n
JJjUACOUmuSEFlRAUl3Q/m3b1gfPpDpK372URQzGjJgFDHRx7JYTjTVRHQ8ERpqN/B6OTGTL9k3U
j4FUXuhr7EoD2JLZNl/WSOM+axwRcowh5GesAdRmAMjb94Wp7bOqehAt8zKWYGMGnU4bRoA9Qcc/
y/RgTcTABhmn07yDLRfNWAWalGKTkb4R0IEJj187EQfpYuWml8CEhyXO9PahTwjKtIqJPbnZdk4G
3EYR5FPbURWphWWtag73kQl2OomjmwjGWUu1bKdUtH3HAg9EYT0EdZx5aQcMvkvKXdPMe6jKBz+u
xWNRCwCgxPR+7Nu3vsSVVmUz0xMw16QMqJss72+FIHyMfedOoXIN+vyIdOI6jBaxAVbXIHdkKSk1
BJrAkEmbULdVjV09k+udD/wpNFgT56CnmEcRZVZY2VMxDlxVUlarh/4IPeZJNEanKXo7aTRpC0kt
pbU6UP3t5W3DaLbRTSLC2165SLP8nPaTvoWq0hGJhms7nz9mLTrC1xL2sSjdwJUtBefyaRhTFtF6
+zAqVHD9wbh1fE9twnQD6qJbRW3ApXcp6yZ6rYHKsqo3NMICSy+pFJyW5U5RhC0ZwjShU0uyIynf
kzVx7M3oQeDzP0cUz5MieU2MJORMTDJZzYlMyhUyZaxBJNxaBFsjFBtZySghxwrjVK1GXliysDfQ
uYLH0TntE6myj2PWHTPybTGIIw/IZX+F8XLoY5O4wCGArC9bTjgPkqcs5o+JApAaySwN9elDTSwi
hsYstYsy2c+itMsKc6/GbeeagiQgwE0SiuOEGqJMHVBsOAOuzGSWG7sR+f/rZEcrIesyCRGLjZHn
blLbbK+VuEVrWM2bLiu8qjAA5wzy91D1lHHR4w2PPUQ+14QrU00xSwcwcI0Ms6rrQ3dWc4gc7UOT
mdQ123rvd+YuNSJqELV2G5DSO+Xc7aPRuiQcImBFxqnUfcFBWEyYXkVwRPRQTQ2/mEZ7IZsRXl2S
vSW++DTUIepEAlXayHoxxIBCXz96sPZ8AomabI+S7VWFiWE3seBoEswNNYMthQPM4989eIUkvyLi
1ja6Tk3AXGrWmpzez4JwDMv5oSbNk5kuhFlXKvkZZ+rwSMIpNjZT+tllXX1WUaRSxy834PEqr/fb
+6DZF6nxqcuRSGCNfgiy6Tsm5sQzQQws8mG7UFW3G6mvSQIztkgNZRvKjE2IOPqH6odRgU+T0KoS
wwdbpR0b3Uk8KUsqWyam085l6ckXuwC4GQsFFXVE4WP9TOPoISEB26NB021gx2NEppWd9EggZi9K
fcsZ6WhMA3WNoDXOssLMgIHtbIhEFHfWzfeJMW4n6NJR3l97xRNMKI1y2Cnbuc7VQ5MNWB6Wrb/s
jimejpAEhaBKPskgNF1JqbTDYIZ/XqzXmTUeA/Ii3ldS7XpR9fwCGLAkl1DPDnqI/CYuuthGz39o
hdh4VmJhrRUFnI0LW0YLeyp8YcCiVGIhu6DdnRGGE6IqapopK7cl1aoPgmKvUnXSFgR5UqV/u+im
8iZkiuHNlqAfmniC+ClrhGjJoaL/ushz9CftGxFDBkC1/7wgdB5molbtf+MWVt2gBpDDI2r3PsO6
J9mKlt+J/iBv+05LTike1e3a7f4f/yCzav7j39n/UZRTHQVh+5fd/3gsMv7+fXnM3+/zj4/4j3P0
oy6a4rv9L++1/SouH9lX89c7/cMz8+p/e3fOR/vxDzvuKu+7dV/1dP/VdGm7vgvkYss9/19v/G9f
/y8iQSIoZEQLfxcGLK/wt0cuH+F//fen9iP8Uxv4twf8TRsoiRbAZ6R3DFuSJivqb+qAJKn/JhJ2
YGlQofldqGgR/1MfKP+bSGyrbuqipUMmUH/rAxUDTLQoKqImGcgEkT38/+gDZc38i4ZBRLegKKKC
dlFRZQul4j9qGFh+RRgozOmsS5zPf0ULGIvZ6o9NnVb9UlvqAHWsm3+9g5puQQIZwPBw+mU2K+G7
KNTMTWMRTJRTt8z0wXrumWt7XaGegqmKYAQLd6EhDbu6M091LQykAaqmK0jz91jASiWGp7YlsnUA
fSaxxzRBZyoP0g9Jo0HrRJ5A6QcXslVQdYfxG06j11BiyZv6A6mrkIGhhYwITrrKywxLta3FsIV5
geDnjiIOMEMNaePyUU1MisV13QRlaM4P6yYxSGl/NNFYOAywGDvRIP/tASuZ5deh+ONp1kf9cZTW
e61XIszcRvRSt10c9pSGVlpSgrj/9Ve+QDeknqqGj9pyw3rVepEsNihxMSz9q+vUocW/sN6SrhSw
dROqM9W59ZHr/vrw37vrdb9fBrMnz7Hu/9Pmf/3q6xP9ft4gKrX9FKGKB88NUWnxbaxb/bK7bv2+
oVkMHb93161Aw6a4WTd/P+T306wPWXfJJEFeycTH/ld3RoI0z79u+eMZf127PlwLFg33uhlRAZ9J
YF93/vKefr/e+ip/eal1l/AXWlOySp7G3z9POS6xMOs+4AjZzsseJ8e0ZJnk62W0aPgHdYlZWjfT
JU5Jz7A6BnWxXa/6dcd8ueH3XX49x3rvX3dabv69+8fNyarM71QYcL8213v95enW3f/zzetL/PEu
gyWLJiRamtLt4ndhdsRyePko6z2rFdllDVSE6hZcwa/9YjEgrXda777uzkIYH4b79dr1it/PNK8g
pXU/XZ5+3fr9yHw1GPx+jCl02EozeoRQ4Mgdx+jRSvkCMf292flUOjIJO8l6+5jjSCw11AyDELBK
kRLF6TtDdQZB6CFQ3TKN3HFpcb6ROdsc8qg5GRPVdaMVpt1M47Nc3Xnm4rv5tSktFhuNowkoYzGU
/Npcrw1b46jGQbhd99aL9YHr/X7v/vGU65Xrzesdfz9uvc6XE/qEqJK8KphNhuOs+CTQhEBun6j1
Zeoi5jRydI3sQT9t339b/ZQ1hoUUUYoEK61OyuoSfyYR3WsU6WCRgKUavr7LZ9FJpuoyqxU5nCmR
K6trzMpGTIvaqc4aZlwLsG+1vK5bvy/W65C9ARCVqcmtHsa5VsCUZlXMwF4rLyp2ZM4Tkr4L60rZ
BiGG4NUBnOpS5UWz9BhlI6suM2jEg9/7j+Rd3eAXdHa5OCjaqKaDNlRM3JfdjAaq2vIpQDSjEhiT
GYjbgMA3MiWKSj3m19UfWS6eSQPH9mJ4BrJeIeTsnjWl/1DMTvKyJqiOUd7RUmloMFuwPZxMVHxv
lOYHPzVtvezE3e/8W23xeKxJuI1ZqzsD4cTqHTWjGqSqDjd6tY2u3MSmXPKW1s3fV0a9eFWGcPZW
1+h6ES5gvN+761Y9CSy1MvWyGknXiySsm61BPjDBr0tDRxfFgxBcK5HatV7r6HkJ4MEPnTUSaCsC
cASxd/K6u5OtHuv88mVVlovfX7/f11UpGSZGr6ZOSnVcKAoiS5dfQTnBAtNWC9vv/XWrkpdwM6xr
086E5CIY/XhISig1tJepRud5iA553Q9NbhorOhfJIPcU1wxaKI0PlHoScwLczEFYqc3j4ddmW+1Y
2Mv7cJ49f6jVQ1DTLQpwq6KKoEO8hJ4khUQmwXJRkWUwANPEL2se2rqh/qpQqKUkQb7yyh0cZ6Vx
jMDDBRuOLmY4ghFrJO7RTppuTexND9DsWKU0D+O7GW5Rz5qUctBGP6c74bsItwGmTTRoMgo+O/kZ
Ubm7i/ptGbxCYy9Hpwb52L26P5TyAhJfbXZy6Iih24+y7Rqoj1BtawEsFGOXm3Y0XwLxTqIwp/7s
/A9oODx1XMN0sKXcTUenfR5oDgmuGH6ghaa9nacHczwuq9fAC8kToO9YvIbTPpu/kMPHGu4GmJCD
pyGIWPBF2L1h59D/6L1BfdLVnartFeXYBy/Gl17uJ+1Js9wCjpC0q+NzoT+HoKwpwWMNgR81HdXk
lIfnWqR9vTNrp2ldCiNUC2dUhR3IdmXbcDhRMTYMOFSD0+hMUnhn7dEbKLMtfI8lUZiU1Yfudamf
0jRPqIdfQ0wHubewbbvTZN7n6XboXmjX0D+5K9ufer+tD+bRSBxgC2ZPU/AQg24anTzdo3u0TXOn
gpgj5Cu5B+CAk98XL0F/0E1S523f3CkfA5mkebEVyXxN9nJyyoh5hxkrXjBeoIoIOb7KY6Q8U97K
7gh8mogotbZisWm/ZQDcr/Uz6ZujuEOHj4yS+dpVOlNvE9IdKXU0SvAtFNY2pf/wHB9BIw/XIHKk
p/Yc0eRxg9ZOfK+gDd+S57kflW0Z7mlnafUXHd85PQI8MXFQQEf1PbDjpvwZz0ypWdkC5JtPokWl
yyn0rVlvw/lQG3dJd4wjXAP8LkAp0TKIk+8ieFabMzWK+YgTh+NNz1GEI8Fn0zfCd46UhH5u4hBc
jJzoQDUjUFz0r2q/BfCkffObVbWf4Qy13oEeZbYH6buob3myL6F0iMsB4zgJVUwBFqisIxu7ytzD
VkHPrlS23m94svaduDENKRBKidyDJ0W9REM7Fp+JE8wteyB6gTYfwq/REU/lvSa4kvpopYdZ3Kmh
0+xBeYM8GkknId8FcFLN1OFksLIGiV5Sam026mkmt8kd38ensN7EO8lyU+3WyvsBRVffn7TWm2Jv
3PIxA+ppWrrr2v0wH3Wk+F/xuy7wVsfN0Gxl0Rnk+yE7GUQ0PsqCowpvYg7p8Rq9aiNo8y21SEln
Bm5nbxYlAH4KwZaw2pIGiBjdzyNSGSxR/GrrGD19aQehI6meShOApMPMGYajHDiU4mHA1MmBbVog
k2J33aYVTnH92WbbhH5rLD125nUJ5Yp3mbWZiVT8WdLMfgKsqLnKhUocwBHELAVdPaC1qINUb3jD
4awb25hqSe6VGVURu3hFXmgxcJYbRae54fAsDd2jEKu1wzGHyGYbZ+uiHLNtvisaEN4ezmE0h0gU
6EpvAgC0hs07WUC3/5u981puXNuy7K901Dsq4M1DvRAgCVqRFCWl9IKQMpXw3uPrewCqujo3r6n+
gI5zgkkvEAQ39l5rzjHzdQdoDS0RPZVD+0NToH26BqYIt72hr1XWceWyaQasXU+FF3KGx8Y2Yb4x
UwJXV7qysmz/qXipNVsNybo7JAexxeawyeXHjC4iIgmGYqk/dv1RFzfBRxueJwjv4HXeE76uEtXc
CLQyPNNUqwi4hxz+hGfnVO6DB/UurJvpFoQbbExy+aYoD/T5W6IwkJ2RWyDSLCm3SnKShqOgwvQF
w7xKi6eRgqG5NoSDlVwRFAyxnV5DxAIq3LFVBc0lcZuL9YJ42sJNZRwS1R1clDSPCIAKenrX6UD1
GRbw8GLVtglcBUBmvKaYhpJtEhxUXQphkjhtkFVZbp1wrsNPZFuBQ5dGYBbMr+9YCHdNsNvprk7g
FK506+P63RKPtPRo+weY5DS+ZJunaxEZezZxpmr+eG+D+zjtTdJAyF4mkb1NYOFvM/T40e9+fO1U
lg9EfoTBS0oDBV247D90NN0RTHfiRgFunmwT84ZSLSnd2Dvqg9sxshBIKjph+d4XR0lA04pNbk3I
c2WukNWhpEQ/lwSzsBJR3cR1lDG/zHe28iH4EaoH3h35rbcKkLOAh9Pp7VN43fY35JCS7EyYkKh7
tygHt8Qfl/QXV82HRHMErNUWW9ud/hzyuj2pL6toY8BZcICk2MULzR39Eq+rnXpV4s20IaD6MF70
aq28eW4TIUa2jTVHmrGOYbf+oscZPfv3iICDR+PcR2u2HJkh1dCXwXJgk1v1yn9SkbwWLr6w02f1
QstDO0fIm3xaU0DJbIEjlhvCWrBRh9yQDNiem9rs0xWSrFWw0W4/V5/Fuv1Zb3QHWsFKvijnzJUv
9O0QycRPaj//YrKX6AVlJK2S6kW7dYg6Deq1zoCm8U43i3+D5MRT+5ykt51OsDG4O8e7eORWyU9J
uDGjbYOz3MNcTl9u5Q82fXCmUIQRdxu/X+/wPaSBi5Esf6u3xUO4RnMiilu/vuEKw6jpAZ2uNnjq
9qpDPZZvQoOusumy87RXiJaQnA/SY+3JjeR1K2+klx0iG4Qivq0csS27BuKys/BTfJZyZkSr+h05
2xqWz1Vz06v45CNmpLiPtBM1lBedkZnmT/mWRj3Jk1fzFb0Tj0kvdMVL8uQ/DLYa8s+sogryXY6Z
zkYOyiX3havICa81iDL0nOz2FxTLHGfcIT5JdxkgwaP8XJ/RyG26i4a6etVd4gMiLIeDfYNjRWWn
oeVUjvW5u1DR377R2yC/41ieiV5AGuQK3LSC9YmfN8EhdP+m49CtqjvAsa5bbSYmCGP2yDMQWCJp
mY7aJnilpUouzPu4Nvfe/q1+H47peXC0fGVumX0c5X12DGTK2fQqbfDaa4w2KxhHq+jk2fS5nczJ
T8mGaFY7ujQ7aHTIpc7FXfgR3mA+vkd3axXdjZX4u3wmwHSnrQoHnVTz6r+QYK451h23rA4RDOgd
Rw+9cEfacNZ4YSTj0GEP0yycgY42Ryy9Y8bw/jLdqqMJF3QXnwVXc4yjdi8cw0FeurUumY0a/xXb
K7mIwUmv7Om1tWUbS5jNCCUCTlkhJFZc+IicXF5TPtXW3zIp2SUHDofn6N4c+9/x2dx2x/IduCUg
BOOH+PtHeg5vqBx/B6/Zr9QV2ROMMdpBO7TkkdkTOVyP2WOLRNpGAiY+hVed5g5jywr5KJd38ZM8
AoGADXt8ktA8r+7WR/vWoNNZx4fymrrmu/pUvY5nBkIGSPW9eo1+qnZ/Rk87PMaH+CA/6XZ3Ka/q
EzlRNjt1C39zRYqEQ79z9VHENqPPhpxRYJ4r7Wi4dD72wY/5oHOFF6QCDG8tlCQMy29EoiGEA80x
b0l6ldzsgVPivvzkWCUXNFvtpkO0qZ+mg88Y07zk8To/cXaKP5fjvnmJHoBL8f/Ar8gZDinfFxbT
BkzhngTeMAewgz7H5vccfjaT0yBlgBNqzyE70sFkjcKuocXJCYvdBFaVc8bH9BE9Ch6eHRqG0GY2
6FVUuk3IzvAVPAkf4olxWbe1zbBDg86v5UK3xx12A1/IeB5+Va+oyuqVsuF4z+49U/Kfvr4ibOZZ
eJg20sZ3c85IkeTWqKyfe+VHvEXOtQt3w5pzcVduprWyF07KqcnDtXFLP5FOYdoIrF+E3dDzTmVO
mZgUX0watNYmuGIi3BoP07Edr/GpOjCl0IaY34r4mtsWWnXv8hlee3b1YM8Ss8npmSojUQyv08uw
DIDLKDHr9jgRIex/yj8RCDKo4JX4QCPH/+gTc8YPToMf/UlnIHhudjRgdnhszPfmodxbH2myFgS7
vyGWM9+5Vr0GP7Rj96AP81ZPR5+u+61DL1zZfO/do/EiPlUPCC9jVN/XeX7wJn2Ub2xiREyb5pSf
3XicXjghdh/o3tg8IZsHYwY2pgj9CYOSQ6rVSqbXvx/XH53LDI9w5Rs2EMdfAWO3Axt2yQNjKafJ
tyk99eO2fkoeGPKSh/7EfgUPapdrAaUZAlR5jy55xRTIlt7EXVKt9KO1Nnf88PHpWHaxRs3o4sR1
9K31IG7Fc+42jaPd/RcgSc5IvQopOT9e3/0InGKtkZbAOW246sdulXPCwxXIkVquIa/yexk2rMZe
Ss44H8aviZgkW/slvWoo9BIn2ljn7KU46LvmEOAnvsnRujfWbbTmlCZfmA5Sh+GgfRpcheG52vV2
5QgH6RF535YZKu+8vZiOdmNO0X+a86fH+3zIt5PbfmKAmtzURT9kS260iR7DKxqOA6nMN2yNtvQi
cwjghBAc+anjl3nlN+s9z2ozRMufSuhk4Vp8Ht/H9+JS3eNbem6OGaOg8dN6CO7GIzZWJII7b69v
07N5hUzoRK8fZPndhkPHz1lx5//0YRWAsaxs/Vl+Ty4CEXKg6hK3rFdNZws/yMBGChUzhUILs/ph
BifONOJz7R3NZsO8eE9nbx1uUQYUO9YLVxCQZ6aZHLXyE2DIZDNrfPrdcPf36s6anCzayJhSjE9x
DAHVXmN95FuciK29N3fCkfy9znGEb/Se36wXNuLD3zLBj4gDWwhjccfESpcNhbUR66Ol7CbMhchv
8N7XffSrFSyy1ApoHiy5DMu1JZxhufZVjTIlyE19dGUVQhn3OyhkqUR931yu+WNPGm6vgM6ba7rL
9hASvm8DYl96Q3qMe+BMgd+vSjLMdkrR29CZsSXRESbX5VALbx3FHACjmzlGquwg0Y8iPiCTX3UP
qSgE+4PIiPge0X+Qqclvq8RnATxfsHTRRayyC8xsSeFYriFGJMxa6R15xsPUX2SWGRxDAQiRsjRf
jRsx5CzQM1wmdQ6LGWFRaFLBRDxsVqSa+woVkiy75VOJKSubQ8unmRI0KuWlQnm4IX2x3UvzXUMf
dPsgkGqnGeMPqdGpviBmiwJm1Bh+aVANwzwpB9EcJ6ex0JkGIcuCYjl3BERcorYWg1iDiEg61gQn
ACjTWi+FBwq1boWAkoGTbQJjCLUhfxk6HGEkhqV4T+ZeijG3R5ar7YAGOg+xLKZLSXcp9C513eWa
sXTo+rI8pETebKOZprRcfIeQfN9XCG3oVoG/8bOxo6QyR440JUkj3Xyx3FwuxILCVQcUh4XCVO+X
i0IQSnm9XNU979q0aQe+h7rsV61WnggFIGKZS9BkghsWSbESDUCDw1wpH/92TYMD+3Xf8sAfN5fn
LS+LhYI2SpqNb5KJ/UuvP2Ox/hQH06a3ygAQ49MRRM4zjZQfpAYDolWdUeHwuRa+1jhz7UoJO0uU
T+fU2/UtfAe5VRiJVLqAxdzFWcIJlmuxaR2mLMCpMZEGIeqo8L2SKmNatkZ3kJT2ocWKjA5XL/eT
DOGwpKqOG09/NmSz3X3dWh6wRBQ0BBKheF2esty5vO7r9nK1w5mSGcVBmai5agz4cgXtsCF2nX6S
NlMuv64vdy8XGb3KPSCwfP998/vRktyWoezIYv3bM5YHv95FQYeKW/VvDwGju5otUuG8ROPWiSCa
SYTSTiFQqwk13hhTZehW3qAS6CZRTl/gboLayWsEC695olWwaNXd92PLNb/gF2BOE59heYGil7W4
Xh5aLkpZ4EtTkSuu8qKTneVJy4uoXiOfW2ByyzMHMt0n++utvu/9ur28YHnp8tTIILvwL1v5l41Y
Hv9++fdrvt7++89/vTE0v2xTVd3jHy9Z3rE3MKv3FTXt77f5ft6fW/aX28tG/Pmnvm+XWgwHworo
PM/7bXnLr6t/frqvD7q80vvex3/5S19Xlyd8fUCrZZ2pJ1RtlzuXN/yX+2T5y4S3/s+X95f9+v05
//gwy9v+wxZ8/4npbWrUJ9p0r/V8JlnSoqeZNbhc/HHfHzf/2VMo/1PX+uNtpKVp9f305dr3c5a3
/cqc/n7O98P/7L4//8zyFn+87ddzDAWaAv22zZII88VfW0hwZR19sdsW3try6AJF+775hVCDWPff
kDdz6aouj39dXZ6fU2uSTa3d/rO3WJ6xXHy/zddfmff219b8y9d9b8m/f5vled9PWd7v+75h7oL9
f+3R/4v2iMgRHeXPv9YezYCy17yK/6o/+u8X/Q+bTPpPU5NkEzwJbGsdStXfUk8M8kt0Ed2PivCF
f1AS/U1/pKE/0kxNFOGWKSaM4W8+mfifqmUpmvUVoqLwhv8jvvpvZsqXauxfsLtmQsoX0mv367/+
AzKMhuzI0AhWETUQXvof4Bap08uOOV++G0U/eehItr15pC5H4JD6Np2cSaK6NSLeaX3vt6bHvjsl
yP7/stP+CclFmpNV/twK05I4DZvsi4XU9leOS4cEdSpNtLVZYpWbQvMeOys9Td0onTWySDdjWp0q
3bDRhmN1kAT45ATsDkWwDTRk1KpcVf8LN0f+hzAYDZycKsuGaCDLwiD097KsSlBkozCxCctjQak1
oY4jtpNkJ4nxK20i8ZIMrVvmdbNVFP9D1cgrb+GAQZiRwUoIN5C8rNeyvt0qmgZsK6ENZVgTIlxx
DsEUhX5bKKUEZrzx13OWtpMblSv0tdvLkkdTeXj6X3byLCT7YydrojEH8HBAAc75A0VXCiLDYl1l
O9GaxINiDDOqHNRHEVIzLSzVlb0KrVc8yK5UqNsYiwV4LD1viqM5ZPcwN+SHTDZfPFm0vgaYv9M2
/p+sTS95CDD3v/5D4lD/h23jQEe7R5IPPLk/IG5N3URVbxrpjrTimzejvxUx2THpG7c+Ej16hHgn
WRTgtmwJvdKogMh9uSPQZrAVL54eUuHBB4/8v23XPxyYiAZFka1SdchG2p/4pIgkmkJGpU2E8K5s
iG5QRLzLmsA6sZCyI1DK1Rg01nrC4rCV/f65SDHyEoc5rCZtonXJivTff43aP6CWEJXOjCXghXyX
sjlv8l9QSxg3xMn3hs5VIomOM7HmB51li4iNCE5QWD0m3imWFf+Khj66Z5K+HkkRtidVD4Ga0ZAT
MUadMzWnLdAJLeE1icp6i6QcmM0vVU/3kvjP06Qk9C5Q9LNqUu/6OEhHvRP3aqtuMikCmDc8RCZq
nUHINXzoc0jGIKxHc1BIDx0/8pZcbVOwhk2d50e1NigBF/VOU/LXoMFTPdTAQhJqYIpQn5W+EjbI
YcYzGWjmOP4OIxY2YqC3zmBAPSKjiOJfO7BcsyoWlITkrvqsh/cgm/d/v3tlVfqH34mhSRL387sn
Yo/88r/fwVkKAj9Km9aVWT3rcpqfFd87lJllATVTql1UYtSIS7O7DB4h7pk6HaY4yy5RkF2ElpK5
3iBzyPAhH6yu+qxSA/NkyQ4a2199AJpjGEvvEHuTdwg842dRktYchqPF/pUdRqWeGrRQvHoNPskA
BkAyyCTJeLKx72X1Epvy3RqDbhfUhngWKi6Wa7Hl+/tGby+dxepUCQhFrwUpeFguksA6S56Z73pS
+dZ4Ew9Gnd34GlvWZ8Pg1o0m3Ts1G6+B94Dtqr1kTSptxRhB0FSjuKir4MGKMP2QbydgS80np/Yd
Xc7J1m3SaEsuJ1pRTGG2lmONIc8NFmUW7VR1ik+NVcQnWfsYW5mK4SD5J/KqROBZbbKzFMMR0Y1s
+HHTTZKr2A3GWj3id3CiYyxhgdfBTJ2bctY4YB1IZR8XXvQyCnXrcmpDFipN4yGrOulM/U0mu/6s
G+LF1EqBaO/KdCQ5s459UNLcmgXfiThgBMgLaceJnVqxiJGwV0dWrOaMLQrQnLUhzIgGyrAQqMOx
TopNkraKG9feO6aMJ7PITUQDfEc6AX12GSgSXpW62SiK+AomB2xPSa1ggOF9jJp8p6TCGW06rDoh
MebkzB1RYeHVaMxDikHsGEhxePWEDu9OZMGqFemlVHm5ZXkvPQKs9hiZTSJXBnWDaNk/aogNz6WZ
jede4GjBQTsQ9zAeZYjyKrbi8mqBfN7lSiVuMTK9hY2fHetBmoGibW0juLMtstupAIAOUUbO8pHg
p2uzUzEkoHE4qvNFPYokS/TBOZ4Mj/CxJiCrWWKYNYdbRM1mL2hS+DCI1C6ijlrI1OIYy/SKDIhA
mS6Ys8WLR7UyDKNwV47t+1CV46VNheHSNemzFceI5hpM8tKg3FSROkwIMGe5hVj6nk0DO1nKAX6M
2Uovamuvga1ufct4WC40VuY7y6Q6vNycrMz8eiAmG8tuOmrcy32Em/YGIxRGXzmnRj6/gWJRl9LM
TF1bKYCa1BA74nVq/1rNF0lKmA4/EtxV882xZDCtlGA4qZW+Xe5SCZv3oS6icyKBCsdXsJXl2H/E
R2kQ4gopkAFGuC0XYqTtA5K0z+L8jMAUWzcxaYYpODBqRb8sF1hgqcio48/lVlqZSJQY6QYmjqQy
dAV9wSB5XC6Gzns1JwPNB4P2qm6bwSNYR5To59E8T1KWckNZXKykp783WM2jDyyLE+x0FApEna1i
PUtgzFdpj+VYyTtHQs9SkIfj4h0cXUjY9Bd1Qs6aFhiPaNUC1EiMVu0kw/8ihuXVLDsINL/6MA6f
mpGDWARpqibaM7Q9mEJ5SuFRxRHWlirmZXn4meStdaHHnRjym5kqePxXqteOzxizDkSpb42AnMs5
1gQ/cueODTBUPNJORBIdKdvRbuB3sRYgXmnotHeY28iY6httHabasa08izCkiv62ChTUN6beHk3o
LVZJsT9J44kerkhVHwTbTizC3zJD28Yq0MdoDSCaBMOrU8mUyKXtlGM8DfCVpNXgXYMkfWuUFrg1
g6+bzl0HlPLnnDR2R6AzVItduhWLCPHAKD9FjT6uGLrKix5gthT7uzcIQF/IXAfuEnh7S8ozAIM0
Pj3TPyVBSDLIvDeBoQm7aZZnYF/YFTH9xjB60dq2uYiNjnUVp+0yPk2JqdxHjuWq/mGKQnHlTHUm
LLk/WASGUaoZHo0Zwd9qh4F1yHZKuJepu76ulKHY9/3wptbqtFHD+tzKvW+3PYOEbpqOOmEmrQvi
3dRocgMTqpqkBHbHG7z6yfSowzs7hn5tEb+t5NsYe7449NZatEKBUqRNUbZCdiGlB76/i+mH/aHx
jYtRYCOMiRvHARsL0AINV0tyPNAw61umwtuMBAHkax4VdVMZNxMJW4ADfBrDQQYvX5A+RCEDoAnJ
roiiFKZdmx+ijqCmIWyCI56+QxOY/ZGARUXKprPUdocsj4SXaXJxx6Erxv2L8zaJaSUU56kFM8GC
LCFPbc6EEIL91I+wXbsX0mmYrgzeXVRiDNSi9hj7o6O2qA44HIVnv/VNlIvw5NvOcEbNny5mea20
SNp7dQiYrhgK/ryMEIxYLinqpoM5VPEuGBF7DcQWP4ipqe8tqHch5lPfC/pdXKbavjBTZuCznXYs
cusYzPOAFN5dQ/VX91VtP9WQ0Yh/jvKfoplTBeyLyFXa4lQmcn4Wrc+gh9/ueYBU0B3sYqRuIUZ2
u8RvshMa60FqFWOv4eVYZ3qqrf0k6sEgESqJcV86ZIbK6dicMyvkGLhYM1SXimhvQEW6+p7XZvEa
GsEzWcnaXqkrcEZg8RzChRB3kWqAksGnTO3tKx1NklnjNzfDLt6JpY4QEwRHOGOscux/depmsX6R
ojTfQoApiiLflRbJfI1B4J4RRREcNa/aLRsvNH59LVrrlPuFsBfLEErwiOG+aUPxZKXxdvJTaRPA
vO0IqwIFEO6UBm4Ts+XA1cKISK5RODWID1Q+2ShUzYMaBSCc1DA9ELdpOlbUIhRkjlq2cJYtpXxI
qq5ykcPVtVDs8q7oSD74rLQsP/W52c8i79/FhAiw9zmBRxrF/6kknK8EJg2qwE1yRdlzUsvWKl+e
bUnIkHUfqX4QG4ZT1wyFrTe8yF2h2MHIR4gBCDqxkAuwgDia5vdoPFrVGYzALUfQTmkVDY1ZpLC+
9Zu1Au7N72NtPfikGDKuWJs+0Y8kFKw9rxCOSYeabKq0mAxCY81hItMHR7qkfyZqOF1wpsqhYezk
xjK3VYSMTB3NfVu08ioIkcCE1CpWHRi12uqSe9s7NJnoEhdVCS/GMfJAuVethDCcGCp81i/e1BdI
ua273BLQFk4ownrkJ2wOHnjUZtgezeipHcXfhFroK280olvVwv6qR+W964QJ7nFabCShIRZQ6AD4
NF1xSEL+DuZleBotPDeC3c56bTA3VdLIFYIhdpabbUuIKmcWdnFnHjDSCedOwxLepukuFmh5l71+
MrOgPxS61q2SUffAcEP2Icwp/SEF3kXoo+5TMVCn1uLJrArICeAr7SrN9INsWhpS9LZdi50MJU3i
B8I9Yd/rB1OGYlhOGEqjJEQGtTxSLK9Cv151FnrcGUSRZGF/rFq/cFqRDneWNhCqjdFHMcYySa1k
bgreL0uSk03fF+Im1NK3igUZIuHQPy7Xlgsj6AKnF7FwaX4uVHj1VRR1Edw4uVP3y1PqMKbTgAJ9
mKzfRiOHTieOZ0GLkMcJOo3S+SJL+PbKrvScEE4mAvE5tStDDqSJefJgTuGrWALkEsSzxJLuqpaX
IdF12rKcfXKvuImJrLklFRyUdWNxW+5rtaFC+tSZ27pQBKbSAvCxMahueRzY8ArKy3ILa6eERhgj
5XLTd7XMb2jPNhmxM2m41k2toPdSEVFJEvF1jJFtxAnEzmCC7l1RbdmVCjTmQZeGs9g3x1b0y0dS
5W1OGzdDMn3CKsrUVVU2p6qk8mha8ZOE2/soNebOVHvDUUVAo6IfSLcmlsRboEt0PdhAj9QQ2rAk
eYWyv6Y0Rc5gO/98zGwtF4bLciM/moy/dAGRIwEmeJBqS9yPE8r/fiK6FeM7t41CFSFSFJBHc30V
sUA6CKNJNkuajHZNEW2vCv5NaREWT8pgHgooA/uOiV3bD4iL54s8MVs0TX+7HYwgZU1/mNYy+5lT
5qh/hlI9rnXJ1Y0yKFaldk2KtiOvqckPzMvhsADFTNPCcnhFdDACv9oOdXmWvQmoeaj9EEj3YRqG
kpJ5w27IgP9lxG2sWx8haZv8qHL9w6tE/yAklStaaLDTNDx2uQh5aPSvYh+drSk8V2Ac9Ua+M8Nz
I6k9DyGbOkoq751KDJFKcmw4C4CeRmc4Dm9lEgAOlKMXAb2ZNIkKCWXhXc9YelXKTmGO1nm6ahMv
FvITtH5qk/puTIbbm92TkIEb7yZwd/rk6FkI8egeFHDjuybKt9mAej0w4XT1WKmluncjtbkyOXkJ
5jNMovZbdKi1CIiqKF1ZinZ+spOr4BJnurdt0JSIMmh2KfPh0PV4mZPRR8U67nqjJiaZlL1afM/b
G/N8b24/ImcbmNVIlSHtIsVDC9cNbqeqEAs7QXITnd9UKYWHUIT7JJrtpyrgytS1+B13zNx+NV/k
XEc6gzLRY4YO3UXfUWqz6f7CK5SyvTEPl8tFqjl6FeiuFFmf9cTnjNp6Wyr6TjIbcU2sxVXHO79q
8MzIOYh3IStM24SJ33cmbEhFwEkfgYHXhZugBPCyys4gLTX5GCwIY+Vc3kkJc4/NZ0yywpo4TtAz
NQJOHVALmnnof3mIlZxTpx3Obu08lX577Oqi9xB3gWp2BImJQBOX7/GrEhXppRDBQvtET27mCnJW
TM0vBo4HRiA0vYoMNUzAdJ/1Rukqaf671wY8BJGGKHKwtGdfV85Wqe3ysLGogOoEliXEYotWoDzp
VgHmJUz2YcESWAVvYwcWBBG5rA91WRjXGKITQK3qLczy4oWv5CQk3nNVoqgMq/Jdb+GbJHo5bete
C229S5CHBdhQcezeWLTHB0LBB1AACgUzQwnOQmI5hJZW5wZmxaZuhOeO4ScLWbVHY2eui4LTl+kV
lSNLCoyvygvcJhEg6og3azq3RZhva6MormFIxRCzC6ZXfaXqhsGiXMcoLo2rIvfSY5cUMoulJ1Fq
xKPYY9/iEAZxlZXsRLk6qGVTHYoKX5CWVEh2sBTtCJ18yygcrXqz3ufyENAllRi/NIxNiWRcAgrU
maBfCMTuVLgjBW15e/IN9RAlFvRhMXsrmUtt4w59zkQ+gSeHcPIAuZlSgHimswh567tmndx7isou
VobOoUoNz78MHw0Vc8PkkbM5WJ0dadSTPKJe1mZMSTkCGGO0k46JhV//jhzaEoIZxPzlvOELqHNG
TdkxUTjiiAOXWbP1iRpdTb33nvDXERw1PpM40gNqlPuVOEIRMoMKaWsYZY7Ux1dJIGAhG1AtSGgf
JVwTodwT5lB7nt1yTCMLLh+6vD7HAtCNIOLxeGROG4qex7KodPu6lG0v89CShbu+QYEt5FPv+MWg
7KXZyaenRr7xjOlpUXRolK7pfWtoFGoJGcWq9pBfNcUbLAk4/+I9zyysTb0K87c2ATanCVKygjVl
gbkxKT/MKfmIKFAAP/MQU3XYxPfL7UzuEKmHwe7bJ7cobJaby4UqzU3of/mwNzf4v5/dGwDaxz54
NOVsKyEDKjv91YjL1q7VRNbXANE36ZjFblemllvNT6AytZ9yQFIluWwVadZOExh4OeeLLgI2N/4K
WIMrCNaYrB29pA13iUCSA0nkBd2aNuyumVccAZCY+yxVEjsp0vcxRX4lKLXJYd8K6DMe6tRqWWkK
WALiagZdBP3G96Pp5pVptjK8Kd1IvX81thX0i8fQ6J4q0YSONDdOxblDPfjWaqigVI0oGHH2WL3x
2Fa0VazOfBGHNL9b4KvvkzGHNAC36vqdkBML2CvmeA7GsHQ0AzJdnBdE3kEnRJux98RAdP0G0GBf
t1Qyxmw3qZ5ARbtJobcOAk5LCD8UV9XHgYGL3Pe9lU+/+LINhmxBw/g2M2/lqHHCYvyB+9E64yxU
tomFGxCOdBRitNCqOmcFOKIPz/EfBQmVlTbx8wctqk9mnkP3b1ENcyQT555ZPAufkzIEePLqtWxO
8Q89TauDl1FsIAI0c2r6Zcc4yc6KlAvPBWS2jcEcYZc0fkeyOM4U2g/NzyGGMDU1oFwb9dEwAgzO
IhRcLwiy5zzzDhkRvO8tFHJbNaXuPKRBcuYUzULJ6tYFk/F3v6DGQ/xibgzqa+cHV90Ljc80wJIP
Sk5mjHlIPKU7Zj7coEoc3VKt9Y80U8i8b6CqGCKF9KQNbtZAQ6drKfKyoIYB5Nf4w4QefF2qIkr0
iKaYMoaOUUkUzi0NrCAKk3nRw2Yrhy0ljnpfZzhnGqDyZ7+ETEkxQXIEvRWORiX4BJAS8MBi/7dS
1i4LSn2nl8i6fSN7iKVOulNs2/sUFJijWONBYwU3KnnwWDUeoHxuwV/Bw5A2xrmhxwv5eAKFr7Yk
B4zZPWCNYEctq2C/AqYZEVu+VcUGbs4YOeinhOvgn8ZII4agyjkPCYSUmPW4096yoWnOeAilYUAf
rYnyoVAA1htQJ3Z9NAibquiMU1+lJzPKwiNAK6xD4nCgO5nvGDNPnRS1VznV32Ngr4D/yNqk4nuJ
xFqAbsZJShpQ7ertra05Gde+aDqDOUGRTRHEegjXBYqr4JyDDB0fDdyqCjZR5eMnGsL6BKCrd2Z9
nS6gse3jkeTydnwNgoYpel9J56UsZWnKlraRfpPE91JRC/i/OaewxvyhF3HhBEWgQJufNKoYBLzL
gMG8gQjF2J+eQyLPXXnsH/m2xp2egR4N427aZHILdN2EoG0ZrYw9S0QbzQHGEJGATIe9F1MdrnOe
HyjVi9UYid3RRipHsT10SXOkzIlDQXo12vQh0+rqGkxwigi2b05CWuMB4ZRW9fWw1cbX0erPVobt
x4+hl7N792OY/SAcpT90un6I5Eg/Z2P/4mdCDhTUOxoBHlSl18mnGGjZxKP+YBUAQWMZytbk1w8T
pW3foGOj9mS/T3kZHJqwvU16TCVd+1WiLcw0OXJ6X2CyHUEmrpVsXqmjP4fbx/w4Xbe9Ymx1XUNZ
3zc/xX4MDpOghU7dDbnbufjDw22aD+0pQLFpJ+QMrIXp1JemtlXGSnHEosAxOlcO6jTVHa8hRcPy
gbIZfbbrYshgoVlKxMCyO1RVPYepabxWT+DfUs1rSJfvKmJJ40d/kMNzNBbyIW5Iby/VJRBTg45X
5CdPsCWLBaQlo2kVZnTVyMIzoKDXt624nWqW/5SKixdGe2bhYgTnOPq/7J3JkttMlqVfpa32SIM7
HNOiNpzHmCfFBiaFJMyjY376/sC/q1SZWZZlte+FaAwqgsEgAfj1e8/5TvHZztAo4lNnqfjOMZg1
UyRpZ2U2gXkfE/S9cpk8PUSay6HV3Ex6Bk8qw4fBphlA+N7VUwHobw3QW7AJAfE9clzMvH8Uts45
Kkm67Ur/FQxZDUUXU5FoCuvVJZOJCw8/VLU2QNrOR3ttJvI8Bsmv3spIOMwSgj46pNFe94HI7qNr
WWHdYi72keAjJoxd7KtmjkCswsiKmM9PiB4fReJY+9LtQV2bZn/nQHOsiPYIkhajZFiRrTaWb0ok
0cXWssbiJPFLVoEFEJXccnsy0kePp8AWPaLos5Jgb+J0nvHcjO4hZv9/1m20mDgnhwhflOMtjaO0
l+2eHW59tQnrOI0RXVO7FNc4ct7MXHUHrlVvjCqMJSax1rtxKS1Ew8BXepr+kuTokx7xHf40EGLS
EuzL6mAQ+wixOWoDse9Zek9wxOZTpdJ+r+LpIigoLtZyE0uuyE3YAXemIqxMTOAdY6lT7DBsrmLx
MuTA9cCFxRujPtNJzc/gCMVaD8bvLMDTprugerGU198babq3vW+mPdkv2micl5mmfzuk32IT+5yb
ieZid8HBHTAdiDkJTrwjM326+KWdKvsOmSvzPA9bbUDj7JxnKj9HIXCAognVuhZ1cR4NyQYRMrxB
/vU6MpW1yWynGzcyjH85kA92XWSrk2NmHvE5b3mIyzMWCYI8N9U5Vopypt0quXvTPcdphYeMlgVK
Vy4YvMDxVGimAlB9xW7sQ5p+bjKptTTCnmhaqqehDppD1el6E/QYW0u0FCsbesJ2lkEIhLithrvI
9sQuyRjE90X7Kq14OBSkUZJ4WTBiygpruIbxava5JKfavW/qRt+Twqzvb5edjDMYHUp6cMd7hpbU
6nXrFXfuMqZWo9BXe4RrbUcHD/IFTglEPdMk0vtouefGxq+0ZNNdtINzGEhbFnAJNn2T8VhQXJ2y
1xeVwB2gjD03zog1ck7xfifYZ/soYsrqsgP1oc03GcukMs2tAcCGlTt0rkM7JnB3zWtKrKavi/zs
DxBhazPDgRJUmFp8gQ2Ga/OemKXvkWuF7JBz/7kT8bVoG/NbYJHgEw1OAeFfPHSajX+ed2R/8Uau
dVwXe9WUBhbK7HMQOPzTwT9XhV0sU3P3zQeRRL1/ck0rfGlaQcNunM6h3clNlLig0SzvCzpts5+C
ctgakTxHzI2+jWa4AX3irBpK0jtRhcFVjQnmEbvfKhoop55ST7il+JEOWHPinOkBRWjh0f3LO6Nh
tinp7Ox7S9oYibT/khT+3scuOFC7XsaMfkKfS5APTQ0oorynRY89T1YAFc1fdthBOyvKQ+Dr6aWi
PU1r4SWurPgwtDSXbsfD7cgIzGqvKDm2VQtcVBIYdcxCh/M8jDniNXbIhlxwj3bGXhcKOzk70ymS
wcq0cIfXtMqYQ332USvWgnVjxTC+wZIjXhiAm5usYJ7Ts3fb0dli28e4E64/dp00V8e6pFORjHO6
6ptyfCt8+5ehZx7KMsjhc0tmS0fVWsxyhrDKRdgqmSrFHjWdPbZfA7KUa95ocz/1dUkIDpPNJpHG
vjNc+zpr9y0qy/alMH11jSz5ltaPDvP/Zye14xe/EXSoi1jso8RHJrBoyNVAgjBtAe7evraQNf11
b15ynG9fRpNCZhUj+M9t0tXbOPGPlvKJCEq7rD7dbopieBdNmm1GJBhqUfl3N5W/uXgX/rqbMtZe
spJpNpen2429JL7/yWL+K+G2bGmAc8ovDioE9p5NM5l2iYte/q/7gF9JW2isxEaikB2DxThyk7ze
bvxbfLRTo5qvzaMmuz5dQuz/iur9kzB8uyeW4HvDd94Tsnmh0NA0O/11d1zuxovrpIZOAkXQhh2w
wKsEi9ZpXm5uX/65sd2IoPeUWW18458sT3B7wr+e6j8fa5S/md2wPORswIgPT7MlaW14u31benvs
9gSpWfKSbi/hH54wrRBnIWZ8q+mRYsca+CCMJEK0f/t6uQkBiNFrhr1Y9FgCvKwoQEawyWd2VwJn
5d6fL4PIoFAl0+4fHr+9/f/w2J8v//y8xZgnJT3xP545C+2M3kFBsuHyAUZ/PsXb18bN+hDr8MTB
bzK4jNUpUI06ZVgrrHVr5wgy/HQ/DJ5P6xDTPd9A+JgvdXUcXXAcZ3/hvtye171BjG53byHYt/+5
3RORp/HTt19/Hro97i2Gjds97Xt6P4HF/vN0t8f/es5ypPGnKvRzN0YhHbz2dOMW3u7dbm7/0cXs
wLMUgEdcPUOVmo6Eb9HB7Z1s6xucVhmQ2xN10UqGVna8fczR7XD787HC6O6Xk+p2Jo0Lmu52c8Ov
KWcihWCOo60RQhiqq2I8SdrzNPX48s/N7bE8mtkZGnTNU7w5kIPzcnv7Q/6wIie3IcwgbUbkIl7x
CnUZqRN6AbidGJgs1J+LrikCJZE2O9eBjzzFtPt8E0Nx7gJEIPQ29V4Mj6RGxs37JC9GlmhnB7D3
Zx4Tj4sHycLhtRnG7cQof0XrHCNzKJAdTHsKNHn2bLb4IiUAhR0eWec93nF5D//K28kp/en57HcY
hL86Jb8wx8KGTSWlJ1u+e5N17AutQOlH4V5b1lVxuBE8gFAvxNRBF/RN1vZ9K5PwEioQM/PSbI6D
SwAb/uTyAlckxkz6B704ZuUMRvEZHtMq4JPhCVERrLRup20LvCKfakV3s8X1noHGodI+Bo51DZSC
S95dx2U23IFo0k5yb7o+EaY6WNOt69uaGWk3bWzdvZOu/kDHDA4PCbOh2EST91XZ762DA71s/aMO
0y+u1huGgPw9YbxPDA+9Vj19kYi4Ao/Px81g1pt8jOeV/SoH97uBYVLnCdiL9strmbNMvot3UzAv
CIAWrvOJCU4k2SywjMdEaUQ2gO24gwFhBOa2owd0DYP4s47rjK0HFlwhx2OJ2CJhctPn7C2D4CH2
mCeGE6U8OD1IHrA8iNjNyI1jmkNDxvPkbqCBqloAHuhRZrZuokXq4D1n0FuExTun2YmRyNwfjbBL
aAxN0a6KMubnvvgGG0b6bLOsnBK/aght7IPHuL0rIEFvyzwlTg8Mgkdds2kXH88MD9lLNpRfDAIJ
hFCW2AeIbbCBwvhQiq6klPHVb6znqZX+OnDabo024okW1ZW/XQOvi1EUx+yr3Jh3r8HbmNizXFVO
8cbZ+Vu0m3amT5poBtwU+EcVcnAJIQ/BTMSqtsAG9fECYjd/sIHQnLJSNBuObWyZRVhCE0KSuAva
6n1qCb6oyhiY6zBhYjQ3KCSD7Wy7RH/k4mly7Z+BE2wgtlcpybUNwXarrjHlNpD5xBAlD/bNCO0I
kRcAjCDZmUad7tqoHV9lBvpghOtNWEst90VUmJumLvtDEo64iaNWvYzgdPPBJEfXh3jh5bn9MhdC
PzJVJz+WbcPtoTAFbt4N4skEYMkqBElJ1/M3GUj7CqnfPbpJCs5J0S6YQ+kSiTm6L0YX1UzQIaIw
V0TQaQcvI+rio88mEdN3wQlqQSMsHJtwjZLAxIC/QKuqeFROMT9HEUy1hjxbYwqoeEwOGx+NH7oW
9EoWYzQ6E7p/GccJPEOVvLJQ9C+3mxbs1qjNZ7J94oBnSmrrJ9HYPnss8nJc1dDtN0OWwvlXFsfd
ScZD/BBbhrcaCHCoAsm1KvMPrgtaPtBG/BRG7ilS1qVkMOv1dn+uZ5sZATDwVe4+Wa3lPo0i3k3Z
3D+YnXyui+YrMnOf/5roVU9Wce/AbGOjLoajJ1KLq0aD2KaEEyRwx21zHyeZ0nC22dn1ZdGSqyG/
02ZOdwltRPp+I0G9hRoubvKWVwkRTsXQbAM9chQMLwg9CI/rof0Lz6d0qigLM/NaE5F+teWkIBMg
VxzRNewcY3I4kxNCkCono+3vrqHiiosS6rHuSZ02nHAkfYXjujTeiWckPb31LiO6q8M8A6HLcwhK
OCWgHsbtolYnWx19+K8pk88oK6LnlvY8lMj81RnO06z9ZxsHKgbb91xMwyXwp+qaGAK0DaqbuqEr
SWrpKZybQ+/w6/+1slj8U0y6h+rKtWzcHALs7D9aLeZeJn4MmO2QCi89DD1D7zYntQzN4KuHaPF5
zOGxNPMERgxxx+i08f/wEuQ/uT088oAxjgiQtwwC/5E16wdR2yUI+g+5gdwp6OS9Cy95YwwQu1nI
vmWS+hxBQLXzyz66UwDefZkLco/hj+naylHGhdF5EZuavcjvCXh5aRkuH9mumneLCvTWjfrXb5xc
BNd/Z1zgVbumiXsCHb5C9f73gmzcDJmVlCNvnN86IKiEdwz74E5YM7L3MlN7u/eAP/QC+Bq5oWyb
0m+zdRAKKjVREIFW/vdxWwkv+uFI862kmUPzx/6FQMVWXL8ogenGPOjSjkmojufT//D6/8ncwOv3
JS4Cz4cHaN8E53+n2E/wzAin5FJXULoro9zEreaPsBuGbNMC/EL3g+RpcWe7H70Tc3lQ14SsGZIc
S7VF238ZvB82saCH2fE+/KUDQh7wN868h2Ssqj3hQsNa55G9bxN1p9qsW9/+iP+Pn36ZKiDS36ny
ik2s2yb+av/ezeWIf20Bowsb/Z/196bM4uL7f/Oj/2EEs/+mbOmQzQIAlFbpYiUZfun23//N8NTf
LC4JdEuEcpSnLCwf/w9EbTl/szllLWaLpiX5MX5Kl10b/fu/Wdbf+FYuopLy1RR04P83RjBLyMVj
819PMwYOWN5913YkgbGWu4Cq/8th6qYjbuhMJ4fYtNXeGatX26MGNJN+W1Sye0wsN3oMk4Ehn8hQ
ClIXWpVpPeH7ITQkn7uTzbQ1HQrnqTJqPDFaFiBFjeIyTPQbhlnZD7CrvLDqH5wOxzuixmckTeiC
Y9hweukhW83VF+RGxub8GXQFHCJ/QL7SFtU5nQsSMhONYjAW7mPtz0SX2YwKXcBWKQC69SQC68nD
AbBrpZBnu4z9M5VwtxM1RYuMajqYI/PCctLjV+sb18gTBq/cyc6qcLLDPAb5MpYfPsym2aDrHL/F
HrKKGqlx1bAaJrlTvk+THOHQuwj0Mmzzedi9jhP4u8hgNenauX0l76DDTk37ufIgRTimiF5pv21y
GyZYPtPnHUvwOo9TEKlj79XffdcHKkl/VNRjtstj27skzgyDoTMQh5FQ2Yo7y4rffVRDYMhIAJzz
/uIjHfDS6awDyhXerDezJf+scqxj4s8vpZNbW8Mm9c9x1C8DNXxZ8utMPTMCnaGOpNkILgI6KcMb
uLPDE4I7n1is58GVrMMq3xWm0DtDaQSb5SXRnf9mnpNH0wd1H3bk5g35sMtHeBJTniC6brry4MOl
C/udHpDB+AJYClflBzX2Tzd/Rt4l48rJs2hPBOAsnYtB8gLZUjUxppSTtAAB6LSeJL6Jvk2nmuSN
yIgN8kWcNR5xhqoWJWTxn5xHUNWSHPjr5DBP8AlVCkrrRadGANdNb0cv0veezCV88YCw9KqnaLTl
uK9kS04EH86u9SMmeNOSLGM2x2ysAZIlKctxPoFSTajO2xTNi1HZ0VnQzi61+aMymHBOYW09msaJ
Ncg63swlduezy+dJ11kQU1CZTniyJDM/j73KhsrS2BlB4pMZio0jIVXpgQmgx9w61+vAIgLUMgmr
XG4Y1p4JnooPUYGc0EyJGkHmhgjfOuUBhFrXf2KJkFcvHuUVU2e+gQCakiWRPKdxtYs5sk5eQGL7
kEwEzQXJUkvCf/Kcx9EiiFFERN86milsk4O85GWw4TfjYBvWGojpba4YokvNDZcQBEh27OUIcCpj
l+ARzGJtOb0VEwTHnrec9tpc75Ng+UyxSiVBMu9lbpUrawK+4ZI+J6qkW70MY9Gdxyb6Ad4jOzY1
W0TbacmKTbJNaaJs82pjP7tNc5jmpyFuzzV6ngfXzAvYacufPxGHhvAcea5Rw3BSXrtvl4O1CiiR
SoTKGy0qMsH61KPpm76bdHkffNiHTpie4oANtwy9t8gIIF1CdiX9hk6mE5YfeUn8XqMR3XIFvnLu
vNttiNSNwKWdyObHeZTT0XRtDu44OaNyiHYWUqptVJSocTo6CR25b5skidxVZxKYak6ZtwmylBNN
cZloygorIwauOyuO62vCXixpik+lasI9vTJB2rzW46vhw3pUcXctZSJg0DDI90H9GKbV0jGK2ZP7
81sxFtW9S1iXK1BC62FEmzb7H57PkHAu3JxdYf5NBAH4UhVAXjTKbzHa4Ymw1q7GbBLmbXHn+OP4
xNwmX2duFQHXnp1V7dGrZv5PUHVhE91j5N196zbyUaXmvcT1eO+RmzPPTPwYbbPrCJ3+roa7g1wf
GBRBL3VpH8MKIiD0VxoulbeFx9YnyZHegr3qsDcde3fR0xEDsGUDht8tWnqO0kgOSWX8IER9eE4C
eQ/GYqci2hSOCWIqyZpyyzpUXhy0ocXUvZsTV37xy3QjeV9x9G8jMzbv9NLeKTy6CeHYd/vQnwlB
67ASxr1Cma5hm9Xu9zAO/DcrmII71YhTk6IvGqsALXzCNGxI8vHi5AYB2PikQcMmiylofJgjr/yE
76vuXct4xRF1zhuney3drZaBgjroesi/QAQhc/idxNCtDVN2UO9KpoAFfRkEl/EhT9V0rj1ig2Px
TLveOHtBtCEmIH1ppi8I9fddJL3XxDA+crc7V5WbbOal9ZPKQS9JLHItsRzAf0XbwsW7uZMREN4J
XzIGhs8ZNdfk8J09G6Jd19Q+pSUI2DCcNJyaNgbHOKebNvAbtCF0wa2fYRn5b3VYk2BohjRNsgrU
jRc9J1Mq18MENc9M633R8A+JyDWPrE0+WsFGVH5/ViT8HJjGfASRXa+HNC9pB5Ch3Htzvh9nIyH4
tkL0SI9/70TyQKJf+ULIkrUudD6SNY6py7OI0Bauu3MbF/Zqb5ukhTHbxV3j7b3ZGbYuAoxjWJjD
xosUWNepCPG7MSKg//0pBWmCvSNfB1GOpzgRDwxmQqiLjv2kOIbCYdg5paBNGAg0YbaExZUjxpYI
9Db0H37LafqOIE+8TeJs9oX/NmXDE4XRd4gzBVlGeF1Uql/D3kdn25qdvsy1sa1SYJxqGk6lMXxU
+mQIC7VkXZVrffM4KnH+ayFxp+SIj4ZVMXHFVtXwqRvNmoirR1IDMGVPmxoypdI5Ti1IY7P8LmvT
fkzZlwMcq62LTK14l9Ss1JECn6Z04R2atgOdKqLypYwTQpk9lvVONhb0OnQbmaXLcyMtXD15KGDs
TScTfPqB0x1I5fDlZE/Z4jqtGYXvW4Hkq6lT8ZRm4cZte/9s1SWpZY1/0jYUIpekr06ZT6hXRl2R
MiriUzOVJRal1lp1JUr1kdAoETmE8upKP2o/oMkdBJcysLp1lOJx0Iz8L6QJnpwarQwCUZexf/ar
nmuqAoS9WJAe65wjG/Pd+BSa3XOrDfulIQM4ax1zjRXC3HltuDewyV/y5DOzcOR77fSzMe2ShlxA
n5OB1uJguI5zDO5XYzNe2WlY7AFcdavey2hjpnBU0zD/HNij7SREsWogqNRJpXlHKiC436oh83oa
zR2ftIWk4pvnh6gV6rLTW6s1QrDGCWnuBA4j4OruewdNhpfQQpjQVwQD4Qy6sdVGebW3anoZXRy7
/NXhIoNKJXbEL6IZVIqcvsFrHtAvvA9ltCg7n1vXKJ+XhFo8qkxPHFwRT3Snxc6sSUYf0q746Ott
RxzbaMwPwk6/3ISyQ0m9YXLiXj3qQvKyqoVXTVvS9b8V9hO21eEe6Q/pgVG3z+cDc3u9NkWiHzGQ
0iQkGcHLSJO0HHEh67olPulMpNpvy7aiC1ETdMLCmUXBjS3ilaFdJiQ3nFsaLV0cTNtCVBHVWtI+
5JRaoxpozifdAzUrKba8iwzUkTgoFWaHyCJ3zDSiadVbodhlrvOWS01sRwqHOi8JgJFuapP6Z7bn
lBFMbyEBV1kZkhw2vSrdgTOWwYtrNPGB2Vi8t5PhHsc9BUEzo6LuaF63nPPML9aONF4SWmiB13y4
dcUzbKo+qe8rcuStcHj0ZVzTNUfhmQA6S1Ww8cVknmx5Yvwo7uqEHFgKmXnTNAi0Aqcfn3JVvUXK
X6WdXR29PmftrOanlExGM46maxk34EDH8aHEINBZsTjqUVlHkuG2YA76jUXkFP1O+M+9TuEuZ8XP
omDJDQwrvqTFxKxsWvLnW1fdkf7Zsdo5855dFwkMhkUQX2QgPSYBZ50sK4rGqZbj3TneiiFeL83a
0QMeXT3ruKuWXYC8R4oCt3L2L25KE67LoJ01snp2R3izsYiTXR1lj0x1kyv/f8ocD8VPio/bSGW+
jm18YmLoyeYjsHd9K8oGdxgvSYQtL3BkvaraxD+bQ/5JIwmlhFFkl7pLaiYcuApcI04v9lCgzsWA
7rtTRTZcPW19EBuHbsTk5fRYZ+qQXzVm9nNjYflzSmaDJqvl1p6CLQDCcniyfNgfjcvuafnPuPci
Xla1mvNqYvpmbJGL5/TIDc5dLsfkMLTHMvRhRPSkkhOY6xPDS7BBLOuMqhIwvkXh28XU1MRgrL04
Lw+oHbHyoGjaM3Q+4Ma+Fn4zrHlmvRFmz/QCD0jZfaLA4bBjH7BybFiGavztepW30XTpN1mbfilp
ckJaUEJQe3OqpESmF8rR65AUhM0wA9XwfSj+LPcMhVCUZn5/lOEEhVS38g4nOvx49GMBLATJIRDh
VcjC5CNJvZC2qse0Y7kM8NFtdfaWIGG/17OEMD97zbGt0/UchQk7qGE4OI1QGynDOx+D9ouoig8f
HHq8IIsYvPWg+rjWB9MYndU4PuOo6PdlawKcRMLJ5oqVbmTDYmaL8aWLsf4DHMUBUO5sF4Zs52Oc
c58rzMFMU0j5qdIuZwGHm9g7QbN3DaPfZ8n07ie1uEO+hBRYB8PGXw7LBqqMWKyKeZpeq6l6jyPf
4fBDsucVVoyOY/qm8x6w/+LFT8rA2XmaefowB3ygcfrR+Z5aATeIN3Dm9K73HPrJBokvA9BWki3c
XUZ+8EmN6bmQqj6KGpym1/TbEaH3ugxBqxZxZhzGMBhYVzXs0L7E7Kk3tw137E3wXtv8eZpS3vF+
QfLDa+4TMjSisP+a7IqPO8MXUSvUe2w+15HGfe/nNWm8S8sOyx2FbW4SSD4Z4a6pXcCEKUDuFJX9
poxyawevQq+jxiOAsyoOJPJGm9hFXp9WksJOONdUxOXVUAjQXaoVFTOwEFgsQYLbXzGxGYFZl1u8
uxIRS4tnGs0wE8AoZblvuW7vAoXTwZ6+lnxP9p2HWY/+tepTBLxF4V/rwDhWY6oPzZhYm5sLlCGa
w2c40SDHY7+h15GtK42aTM7BdQz6T3aufEPWB6fZa0HO9s6xknb70JQPeNz2rOLtfcB6tFe0cgiO
4H2habXvSN3GgXyZB/yrLUOUlW232c5sUrExGfnQjJt/ecksNmM9Yuit2IQlk3fJpCFeHJwglxjV
PLbECuIze1NWj+IpwiBq2bK9J1IJVnZLuI/jpRvfy/WxKe5QaqoLs8bsGBeBJlSxYJYoXETomu7/
VvgsfqXOEVUGCD4MlWFP1jmTSLsQd2Zb7eCVbNo8Ct4Y5O47s0p3YYJqXVhUO2UBXd8Hde2D3Sbs
+44dQbvHos4oLgvNLYGuFTGKHkBTSwIAWJbAsZEmY4bk1Wna8VIhKu6n9DBPzQOx1RMitmGN0k2/
YB3PtdWu3ci3r+w79klbeA/taD6hOV36OW9oqqyV6XgOBISgpCbKuagiV0Qgl9bvJRBUEdCi7+J5
Xwd2ty31wPWlkT1c5OSUY4U8GrP3KAimeSi9z15j6DeH8qESyO41BBucbDYxG453xNa7bjp1VnNh
HCZUsTA3nHGXVjSpXGX4nMbxcRJXlH3RNU6Hj6w19FvtQQrtix+tYcTPKos/gmQRAwbR523FSpDN
BRoSgUCptytn47WnETMTd/kcpVxfrMaCWoMCOerafs9FTh65rFCyP1phm5GPQjj55IIFwgsOKKZF
fJvv87iX94OpSMLUBEaUHOQt011UJU6pDwCnoJcgRGAjQigmWbvLWn0nl792NCykq4WCIJEMIJww
Oxzjae+O1HvhIKbDEDAYVCHlXJ1Iek0i/O3MLtnymXMwYdY8jZSAcnrK7a76ltDR99qE3pGVhjtv
zOhNqfJsF8nvRDXm1Y7srZ2j7YQ3JY+JKBT8ZnSdrTYJ2t4yMvaONWGczOTXTPP3yOuNo47n9ByP
VoEf3W934Vi7V1TXxqH2uueSeQs5FCmzg7w5AA4o9n3kBzQRk5Lo0ii+ZoMt9xVKnVU4jdPaH5X6
0RFjW6tjZQ/6Q2h/pQRdzRVX8nsm9tEhSwJKfO1iYTT8q1n+9MZ2P471tG50i/3d9Mn4493y6M+s
KfZALLO6PWgmw+ackrqMAP2BymZ4qD89NZe7wWrqDQFUJxUE5SXPDfspiqJNos33qG+tz9D4CAKj
O8eWDR7BCY7gdcNz4mUn/pjh3tGKUbVs9irxTDJuuM6zihsbwzBoxuTmo5HY2MqwitwNYlFg4jdK
0bM/F12993ETcNWsRnBEHLPl0qy1Bv1kxw3NTA8mKUle7nZOZLEuVcHFwizedPo4Yn6jleJ8SSvC
oWngHlAKoWg3vCBbdu/VcIQgYl981mUphuBg6zFfa2dia+OrYjU7Bub5fEy2uecF9BsRMRA9yy9J
MsbvgTGscXGPawLQQLJidF8V3RTuijQAWt8PwUq2OtzZVS9Wt45Fj7SOqbib740Y6CoN/Xbbh0a+
q5sm3WEy8/cup/oMXIImUPRQGtNTabEbzxx1141d/4YkbkYb0dwNyvvqbcKg00T4z5WiQzDSm/DU
w8AoFnwP5jVazvDWc+doYLJdG15QP0dArgyKu+sQpu/AcDQhayJeE/7lP9IfWZcjVHb4w/lxpNaj
rQ93GTUEdv+BOCwyOiaB79lgOLuK6xxtqfwm6ZrjZnS2RIvG745bHby0eavtr74H7USHw9tApfvt
4CmiZUn7wwupnKPRP7pOinysqsmnB3VB6y57JOP62WHwv6f6Go/ZpO4odcJjaKbRwY9QEkRYwfAt
GcY6K8k7DmrpoDdCbNF14oSruqEX3EDk7BmvGThSPbegPmKtSCSzCEwnP/oqZlJdAaAGSfcw5iDp
PKP47hlIE+c03Mdo7lhxUAAbXJLlEg3YjsBUMnDauAezIzHDOK3cYZ+E7p1r1vrUN+uxI7dCJ7SN
0+zJYMBvpf54EsuN+XOMaQ3m6XSQi26vje1nkxbKDkTAp1EvFvKSy2RHYgTF/bwme6zfGXyTUSTm
yeuiw5R75rqpBwz9vXlPBWLtBtV0J1ereu2hW12jgCsPNuY6p2X5cjWGTbRfEvqIT+XvgNcNqarH
yAMy5k+0jQi+sMrh1IXhcBrRhnm8bfRum3TlYqhlW4GgwzYQP6k7M0QubmKq0J2DKm6uH1WwWBkz
EvAMhNfb2+tMe2fm77XZY2ct6U8ApQ2/fHW78poQfr4ea2eT9d54oKTm4loCzhOxXW5CEzrJ182h
RoAydOUJHVI+gWj7TzYyqiNyuV3zONU0B4ch1dsclVDVBju7T9/LJvtZlWXMtSgko8ppYbezdbTs
7LdbdjN+aGLNaTQjwG8KEhywuOIBcffDWH/hA2MVJSvASIkW8r/NwccN/C1nVx1KFDG3fDp3CakL
04nUomiSm1tAnWl4WKvAJ2z+8L1p+eIIYf6yMfypP4GoSvfEOl9SmaBpHeWwLaPhRxv5zS6U6TOi
abGm3CM2HreIGPAIKdNbh6Qzsmno2REy/wepnT4VE4I0Jy7sjY7NlUMaMt3BcoeMsjnNeU7+12jt
KXWtxUdZTOQok6wzynTYAnMod0bh/0Di8rNU876t3Jc5yX4FprEjCjFkeMMgg1USzJR/nIxIn4RF
0rWMzLfAdHu0fkjkpn76tDGLrLCjUwVmez0aD3r0xHGqBlJHkH6to9w4TSZ5KkE4QoGe+CDq4tVc
0uM6k7Sb2AH/7Y0PHLksgaV9vaHPHUWYvdLBuRyg8Ymkmvf0Jzh4wvCtV718LeeWBJnUPdhcBI5u
jQU7xGu7m6vp1c8sa3Obkcy6bM7EI/K77i4insCpeV36zStbgFhUH7arEZsL+yUyRomUyV0SHqc3
OYzO1oxbYzWi7WWMEe5TY+Ca3YXqY3LQpQtEJCJQG2tR1tKxmsx1xfiEvQzJJCoi+ULn1eLWHfEA
laG1qunTLwrKYbmZdNXs2Go+/XVcStT0E31GZHXOq4r7azO5L7n/027fmjh6MqYoIBSu/o6hbKBz
4WOBKpx7Lzft9dylv0cTjo2PAtoxiDExfASEUnmLxZr0ON06RNUGKMj+L3tnsh2pkm7pJ+IuwAwM
pt43ktzl6mPCighF0PeNAU9fHzpZmXUj7zpZNa9BKiUdSSG548bf7P3tUopDVSj7ZPDNkU2GmWwX
5ljRqeVmvBaIRA+ai5LsMmaIO5foQPcnZQqJxlu/bS2CrOSdzuRtCWzMFom1gezCs6tvZjzw4i3O
Q0oB7D6N7XUOQRH5FkeBgnzBuOEd6/pb+9OLHnLL7bdGcGe2SPCHfmmqbYyg7ZNU7snQjGWm4VZ5
/SJwRVWHSj1gFuT2/ca0EHfian1J4d8GhvcS8aUnFVlbLZL08EVuH4NKH/RsrPMRC2EtFqZjf8oj
m4fYLdActj0boZ6Kd2ZCVteoCJlos2SGdhC3K1QYHe1gbS2BHFP56KWjRfalG+Ybx879DQ2rucpT
9JthyOwO5kEZh7fUrplGFBZmhjZ9kGgeyWkapvgpZPxE+YJ9xee2Ewo9byIxsDqefXMZaUCVwEFZ
TW6+bfvxM1nk2MWhirqNhwqb8wdIEorSDQGR+bGZ5SFqHCI2aYgst9MHMaFoJi/98K/kATORp74G
heYgvz8oQ6xD+COY7YrDoBdjf13TJgn/M48MjKfhTM2c2yjRFKMv5gNrw01oKn3/PnbVOwUxzjU8
4V8hB/1X0uboWIewCeFpWKRWZgHWO5fvtxIvXjvTEtsWmAnWkj7ctoDuqJS0RE1f57t5Mu+GAI8S
9SQzPKxloSjBUoPOymvK6hFS0codR7Rb/rDD0/taLd8WLEmlXs2z0xqPVAhEwmXBxeT8+brdfb2p
lrNd4h4nqtG71mZ0Hu2Ivy8gNqtZpOfAKJ9qBzlOGAgKYmw1mwGoFGddTa9i0xdmw6lkQ738toh1
iIgKZ17aRY4HmgYVGVe+KvvwwTT5EX6Ilaq/VB2IKzflhZ6W03dPV9swZo/WFQ1N83KXXn7zr/d0
9n2IA2LXWvIqx5Lsi4g9n1nkr+OjKHC94U+rKriKE4VvRTnDeNYL1vYS81U36wruRoL4j/uV3jZd
ffPLRGJzI7vBMXuWAJaFoShX9/5ojeshGd5slX/vQ3JZ4kmjwydRmB7PlnTI4oe/VCfO1hccz6Jg
qeYh/jcoT//K+gzUUBwbjWQT7MG+t/Sr43DP4DgnByrAXQlKocFAhRc+r2q5zTwvWTsZ6UGZH3Dr
ygBtwfvx8VPZv2uJgdphjjnimP66eTPAIpSu/S5M41nG4wUGKHhcQaZc6B5qS95adDh71apgXXXp
zLSMLYIapkvfZiNGtN1ouiwnK3cvRf06DUnI5d08pN14FkyEcNVG20k08iYaSBVJRX5P7o53PJOk
XPj6ORz0hcr2kW7N23hO06CHJMhQxsVvx+KAoFfe+OZiLZmzN49XUt3DsAqw6QLGOnRvKZrL49xO
al1AQSEDdgAIZf5qdU31VMKv5KQL9jHK+a0OgqeGFhBlettcmIg2QUzL0nqHwC4wmWXVeNL9uM8y
NOJqGcwJVYa79LlOjH5dRNEj50TAWJExhsNmGzqBVVmcjFbYHvsGCXmLdjrplLdieAubNzcJ/nSN
fSPqYO+kbXYIrVitmdgtHjZj1+eOeTS9dleELeOC3PuIyVU+mhZFjJouAyuRcxN7TBNQ3PSxvnQh
IgAKk6zpvwdJ8cPkKV653jQRC9i3G/QbsGCG+lvh2t+MZJ2JzjmblcCMnPwoLCQs5dShFvAMfRyd
dFGMWMRG0Vmv4X4QyXcrbX2k47G4S64S3xxg1wl7y/2RDKsUOzVUqQEShXj1IeQdrP7TtIxDa9kB
EShoYRCKo9l2rgnev00HdmBv5QpHeE0WGAvbQzv1h3QIrJN2fgUlUsxIhkeHXnLduFm39svfTRlk
737BeKXNj3Ybpd/8fe1n4TqhgjxoWUjcrs4vv2rdbdK2atVNK6b3wTkGO7lyZ7IxhphAltYqt/wB
IIhcBmTSSVcMl+0NC9B03fkKCt4IozCQ7isXwVrOC0uwrYiLW4QBhGQ4y2Y+8HMYmVl4sLubOSDd
McDwQEuiwJNkvDF1NsPvOCCKZZ3y0/VTf2PygU7AX8YhMMQO++YQoE9PzcbdYcPgBZ7DEnE1GyKC
nIJJh0yanpomIY7KJB4TJQOwwGS4hqrdVSnhtL71yfjeuRJWQeRrfd/NCNCHsDL2OmZc1y+hiFl2
sWiwnRwedhuGew6o5OCVFemUEtFFf6wy8zNoNLMJMYIe8300SahO94FT7AMGQ5xWVCkES8LLA0gC
DVIBkwPzOo6kK0sFT65p2vUoUW3hRn8TtoS63EClcTyX9HlHdQdbqF/D/bzF5M5OLg+G1SSltS7d
hGX5vBm3Jgu0XZDIb3bzLBRg316jUYhHGAvsr1D+oP7Ymq0L4YkhVymQuaTFI+IKb6fAU7FQRsKQ
e4dUGtyOCCazJR2UM5OVXY608fC2hm7S7Bs1665Cnkdibr/oHiWGCZWFZ9cs39WIWcfF0cEpqGoY
WdTUOBtZ4zKz4NAwJMumNs1/+Jp4aHP5xZyKOLN6AvhaBPIQtxAY48j+9JgH1wRHO2OxDaP0Oatq
6zyR3Chqg/5ugIZXY5oyuM1BCd8gByPvCANhAgYY1Ep9o8vjJm1mGBvieWthpM7ifjrKDB1Q01pb
hzi7KNeYMub8EetjshHx8EM1ztPcNcOaMf+mqpJjcHE9lMKWYG3E3HGd+f3RhDnggec6la29dScz
PXQ9jsEgs3dJoNkeOtUqkwL/cspjF1r6ZjShv464OqrUObEYzdZ1UO0TaeCfABTvjCbEBqCrm1DZ
0ypsrZ+sfsGVV4qswgSiyGyPVxNq5Ga80eE0JycmqDew4530ZkwkZLOVQd0x9Brf3fI+JHqc/Y38
kWkBw0srE7AJr/O8HD4Q/xD13akAwyORNIll7DOI2x7fssug4TbF2FPpjciQlp+iXVPuaigjtUTl
1JWZYhQELApip5uDic6AG7G/cTcymH6XZkSEV4Gy3fML+KasI+hVN8KOuPGmpdzZYXTBeLoKgk7C
bbSf8my4CwvPWgk51KuFCFLVld6YRsmimb3FBv06O2jESJXOt6ERfjT2Y9EV88sSXcsVJTWltbZt
wpWSslq32EqYTprMepU2odn4d+jGBOiNZtzmGE0gQb4X2dSvvbZH6DI+hXlCc+/YENlAz63NfLka
WsUWPoOHBY61wbq6Nc3kuXetN4/1US475ivIRMmFj3jNvWToEHdINGjTuT4QkYn2UURedGZNda8R
Hq7qDF65bxPS5wZvkV8Gm75TO8wi8dmVzSnN8TgvU/yuJQI278nTTaj/ZwNni8XGKJ80tFoZpRiH
hmtdZZdAAXe0LC4bTzYB4j7IjXUen/IGxnFTTR/Jw9jLnyLj5TpVxUvV1Wx5B/9bDIV9F/mkrYHx
RQZnLWPInMxkWoti6HhNoAYbVljr+1Mokm1VnxcQA7lL48pnFUY9H78GDqi1SZCwCcbh6JpOd9LF
8kocqaE5+/63bbI2+6GDWvjiKdUdzcW9qWjH/3rz14eKxsmdpLv5cqIaU50y5CDjKc/DbCWW2dPX
G+uf7/3ffi5P2Dt3NJ6zn8nNv/yJw5KdZY70mZNLJJfXeE8mLWFaBhNqI+z/TapPSdLp09d70T/f
+/rwf/rc15f86zv+py+RcqRZiJ1+00or5aSpbSxOYMgjOEPb0JpxGJUdyrwpAJpDpGQazUChouZF
avkZgiW9AJ7WUM1StZK1h2Eb70flmsVOIkdeu3yVHJY8MFLmqJXQEFUnzx4YCE6sXfuOaaEekjuu
vD1HLN6liZqk96Pxoona7iIYlYUzmSsUpWwqGXM4rGpXso/PIf+dVIB+h46F5OEDw7bg2zesgz7G
v9+cmSOB6BxzoDAdAsi6vSN9sIPW9zAR/WYKIKsXmimSlXBKkmar6QkZvlsnOMSgn6G8Bu6mGMW3
yg6uE1SQvaKFX5bYRq9/2BXJlkHcAc9kCeoq5kITbq40ujR+IpgZCsSPA4oi2yVTbqko3cB47fPf
ZuvnT9r66KzpF8PVaDObwUtYY4ZMxbQXbVedyjQFXDSiq5kbW64bb59WBAIEms5ej+XnPCX31C7c
Bs32FT00c+mZo2DysgfKha1HR4RHUpHbZ/W3PFh7g3FDRQTwx3ZeNHRtuvSYrzBBC9nxz5YBBfxA
Is7hjOUHu/GeC4Ps407raWP1cQesebhgA/nweo19hsLBdGIqnhyGTllJhi1hePaiXuzjeQZgK2rn
NPSec5Kl90xyV0/NS0c35mO3jIvGjRonb4ef+SHroVbVkGnWQe9qFsOftcMLt6v5gWUrjFM5Jgyy
HkMmsLUC0FbCXWBXveLQ7Jttxo1mE+fQGKfSL3Cm5o+wLJ8i3Lus1+1h0ywQTsMaFaixmpjbCbt3
6xTyiIkS+TvjVFzz+5RTkN+OWXqek1bYkEDr+/YRIH52nvxy26W5PsilxxtKcleroQvgcaKV8Ese
CyvMbah28xuNIkArHzq2r6NDRbI5HCs03yN8leXvt5qLcBUjlNF8YFt+sufJpfPO31SaXp1RXBON
7i16xa2Ynj2zMpElMFhmKH3rE+odm/HT1w/ySQZ2+ZsMzcg5co1dx8xgiBr3gG5jWmUzs1hfWURA
T15AGpO9z0dfH+pogLY7QbVxzImllc1WvTynscNx9pAUyanMe/7dgZn+tFKhcteGE5xUbXDhUA+j
caX7T/0dRd5HE9ELLrEAuaeHNTGAMBTguyXxvedYb93oFGvhB9/byroTibvvMoWLJnsfmwFNI9gd
pYMPEUQBW+ykfxpEtDJnMzr1UU5Xw8pMConkOfsim7xbdW/uFLibdR1PH/BCJjb+zKOGxEi3QRLw
xAIYeyqd+peJD7mJ0uTWI2RYmbW7TnS21zCdbkXEZqufs1flKR9qIfU67cNWsZFiNe0llzxNDqYR
RDujlBG+INcH3Qm9z89PPSDzu3L0jQOebjaODRZSjA5ovCPIzxbtzHfXztK7Yia6oN9OtbqNjHJC
No4Voo4d5tbHbOmitCpLJlPoFjw2D+wdcYdm+tnLmHNkfUJW+LJ1KCv/R4L7ADVXX2wtL5tO9nL5
dQ6jer/lYQ+LuSWlsj9HNqC8MGW6ZVKRrgPqDJyv7UMUuuytquQtqSpy6zVMP9wURPgpMh64b4dE
dWr8rPiosHGG6IBB8WtG4UApfILfJ9+npXFgh6CZYbejPwY/Hk+iB6j69caviATSNnODKm7uC2sY
wCm7D55AFJTVRAzNySnobJM1QvU4WA6ZMyw0vt70FQIVxzQgIXvB65iO7grfQQWOM+63YiDg1yzV
2vOROtc9hNfDVOJG7UTabWA0Pxc5hSLOCb0aGFifcNwydlrezOXAiLBjs/gV1mXZ8esM64M9wsBd
zbX7s03CyZw3n3acgulavgcFAI3VcqZhJvxNqA9AkVi+SkiScJxZaNeCnefQ3Hvomz6qig1ehdCs
ADLdLBtsQHMLLTz9RC4VHQevMi9Di/pd9VALwth4Ra+Yz0F8RWTcrUeSJOguUrnTrdty1xzZA5g4
Xiuv6DeM4xY01e+JeT2dhDy7bQwQa8EVFbPV/PKqbbHOnCFcS21xVxHvumdRbJqIsRztxZdU1nfM
z5cwxKygLuvviQE4Nn5R3gLl/CAN5imU0fxhlOXZV3r8lQtM0bCg5ugDxF8JEc6J2eBUqJO9pN2w
tXu1gTMls6N3Q8IEf8IyMEcsUX27it/t3v8Q2mk+p/YN7B04ZvMadtKlW9LORhbid6AQoyZlCKC2
8ZJtMNj0hgWCLYEXZWNFYcTMO/iVzhIdNUmI8ET8VVjOxf2kkIg21uw/qUUC7peN9w0vbVe11850
bm5NuDTw1PTYet7Oy+sXZlQsrrLFLZDDPRun705ylWMcPReNxRidqOOYpT6vDE42VSff7awJzw5E
xLuuE/2OKpvI8hBRSVqWTyUauSowW/TFrUk7W8NiRrXvi+EvWz2m++a5iqpTQmW7coqbO/VgG615
W0/gZZPYCtAKIOya6irEAWNhiuJ5dCNVHUOPGaw9/fIB+EL025cwLX/bdXT0GiTfNO/uLtY8UD5o
8kuP1fTIUdjvJQqLJzxf9Ll4mn454cGajeowU+FuVDj35zBycMz01rWBmH8dG9aKynUhDpfQeXV9
/5UY0rt9tE/tiBEw47Z7zzWJNO1s5MttcR/WKdvVhGHqABaSM723Plp7jndxSjCOWtYUX29yesJT
+qajrrov0qSCOxO7Ww8j9eqvDxnk79tOTgSfJPeTnPXV66L3aMLjBR1NcKDat8Qjjkv4A3qqOq62
GTkse9WQmp5G3Ro6pOK8G1O85yAQUxz7x06171i007vQWR7zismNTC15V6fGi9PDAWMOUGy76Lel
3OUWOb2yDiJaeZ7RQ0rU0g7r4B5/N08PKse2ShG5ZvOpjZzgYUAPIDJ9iqMpvXpP2k2REAG+IGmj
RyDhg0VryEZtNXJMzBuUxLZkllRhmik5jA9GXnhbL4Cq9/e+VudPQzOGQQc/o41t0FaYB/8IFOuj
AAQ6YJ2Da7eYeObWvh868xSDmH/k4dr1zKZOqRRFt2Jus3VBTXAXZ/M/F5hSKKUQs2dTTOSzl7wO
Czi1XMCpcRobB+Qreb72XMLAdSX+YYUSWWSvy0ZlkFpbAqTjBHxdTO2cZu5zl/kt3o/eOosUHX5p
EQ4ckpW1ZZ4UHewq+PhiKbV+nRztXlwqmNj3/3rj5UVLZHP/HFo1ey1yBKoBBZw5KReYZt9W28q0
br3yg//wMMo/7cE8jJ6w2HdJ5Qkeyj/szQBkLHYMXQgMTX1WQ2h99E0yrFORePC8DZcJxxC/z+/V
BEFpxgu9YYwvbqgdQRdkWXnsZSZu7F/biyLeA80CBhaZY39h2P3ECxczTq+ezak1jqkPrI+R3HVM
E3fDY99uS9f9CdusPSEOjh5tbIhILqJvWZOhKRrnnLSYsdgARWBwKiO1Rv4ZPCirP3rkWJ2RhF47
G5+ebOtjx96Z+qy1Xj3J/vzvLzfxp3mdBwhEFyWg7WKTVX9mxBWiD8oIXcCht4PNCDt86wbtvtIl
f25iT5SSTgJLsO7Og4mUNRp2CdfAXguAtYyHH4KF/xixoVATcPMvA1vidPXBCUFI5Owb159OlYcX
b1uP8/SSj/HDaOZwYlK0jEaQf4CVG54MLc9oeP7+b+Pf/XfzLX+cu/wPuTBxkP/dfFtMuFiLYUb2
TjrsEXkp49OdLkX8LapaLJBhCbNK8kSwvZI7CKfjqjJi4wd8R+5dJUVwk1UHmTjZtvBYtrI/BfM2
9eZL4zvkNzQ5o24uq1U7w/hidNVeQqGy/+O91InAyInuYeqJujHstPs5cES65lS8uTAidlD+l5UE
rlzrYS6B0IahqT6CKj/mkm1cMZqvZpd8xPYQv1Dd9PsMB8xBAve8ZQjBV2iREGJqSJpzaLwx9XGf
sEqkRKzHBBfRc6zL0gfLy97kMEFFB5XIK8c629G18WB716HlkZ/UnpCW92sNU/6u8kG20cxyIAR4
KZtkDICBF29D6w6/BpZdgey+lf00oXFHCmo7t25Ax5AqpyZuByZuxSx/X+UjyC4aanDmGEnzGjmf
6gf3vR7Li9XMzi+O1gPTz+DsQn3khh0Eq66HfZAEEna+5bgP2OxwXBj5AdMlJG1Mhkm0477d7GYD
i4retXPVfmB7QzjeHnnt4t/VfndnJ7hc5MDtSDfVe6Fcf0UoygtaLHlKIic/dKKZ9k6HFHNIbCL7
yk5sM8qMKCitj7+/CsW/n0SOUpajBLQCU1l/vsJY8MQG6JHs4DMwPZhIlwWjzXs1vGWDfY0XmpkM
G3fLMNE+Z4DIGPkBlEVCT8fv6Y74KXaOsWn/yB3mvEQ7hXtlsic3J4dN7zQR3Ye9w25xCvSLqn7u
vJXqiGzPJ2aQxMtsRekzvw+iD4RtiDaYjq5lPt+bHV+Zedo5wA3/Dy++xV7/h/EdNQWuN+gSSlim
9Uf4pOHUxtzbKjrMqrzE6WRf7CkOiWk24gfwgee8sAmvCYvnElriSg5m/0xHczF0T4PZtP21lXgs
B2Wz/XHCeyPI3GVYKZDJ4FmuBtTfYT6gHFyEkPP43cL9txIGDsAwSV54EVUbn51Y2rQProhOdukc
GEenu2wM2E+r2tlkdu7samffsv/azKyz/sNDYLn//tRDJJCO7+L3YPr4J6NCDWaFI7iODoNdDZcp
C737vhHsy+x3V3Xd4wxq8FSH8U8l0W7IuHrTcbBpVDjuXGUykMt9oqzSSzdYT9mUomLObfGcq1Cu
ariMHjeRs1M3w5sffwTIFK6DHn7Uo2ke7HrC52ZI81UkBOV0Lq+0NsGvMpWXTgTI91ljR2X2WrB4
u8xx82aEXbyOgzQ5wRHtn3xF/FFRPfdMhDZ1Diek78trBvL+0rBCvhvD6ZtntgMy03zXVhPqcMd9
bYE1XzoAZBfOy3cicsyNa1tcpl3c3dAPCdiI7YNd9w6tYY49RBv3Pa4ioEKS5DE9V5eWVc2mm+z7
L20JZ/axzWj5BxMeszPV861yrJvXV+W5r5ubEAu7BkHULacZrPwZxTF6yT271rNRVnhOuiLee72D
m2L2AMP6586sWRVoM+bI8x4dq0/3htuZC5JWbrWBIBWbYlhJFOiq8u5spzUQLSF/GdGX7Zh/fCr4
iFvc1OkKC1gBbCcLrkR0XJg4ZPtkAGpVeSiJ2yIkRon2fWtaORlcnkJ8ZxnpLrbT4mrG/QHJKfK9
mL48mBl2O1aYruZIJ2c03e3KNRiaO5EXbK3asveySzkKXimuqP/AGpHnhfG5/eFYhHkCuEHKNQ8f
phLtfo4QoeCMpPbrMThW4JuZntA3wN/9TcTVFd3mvYVk66JzhqMShynxZBg+aLuuTdb7W1c5YjtC
193GgE5ZrRdoARVqiyk2n/GZl49ZNMZr7fKdUeBSq8/eK0qxlVD0fShM3bu8n1jwVIHx8vcHKrTU
fz9alK2ka3nSkq7/Z+ZuZBkMhgZlwF1nYL2YCC+ZIqUARbe9mmb5OdBE34oqCTaT1WZb8gKKk46s
b0OhQugJDO4MwMz3pe+P19awo2Pvc1vLib4izjk+NCALdgPM3IMQ7ltXAOmvpvzeKR2gsZOBdK8e
2pWIsu7BB+TsO15Jg3cFIxxdl3XfIwUp3grLVtu4QPUbsJwHIZrsvaHrVlDs+L6Qccqoioy7kEhh
xCJ+GBzdbyDXOPcOrK9VVFoWm+HyO2tzJtVeed9DzELdz/UYO5Z6sLOOTFI3bneRbhKSYrBu51P3
lmtbXXUabwVus8Wnt8ujU2707U9od8eYQCaEllfb/sH4YjgYJdvyEr40RcSDosLlTqL1AXgI+hMX
1DYH8lYP/Cuh7TrspYL5INzw2hUJkhtaMFZz0xHuBbkqiw/eUWfhMtbLgNMeciY25INo/xUb7X06
1dAp5GMxo7mi8BanyPGxA3YEl2CfB7MX+mIrsWGvZuhhl7SgNEeYdIcOc20Z1cKwy09NhjJGY006
u0Vo7pCxL6K2RQmBuBq9i/Oc4Lxh8gUtbgjQYiZpOR98L60fYvQgM9iKrQwx46GSTMIk/+mnCAP8
xCZ/JrDPNjEbm68r9v9jfv4z5mfpu/4m6b1cMD+b72nZ/Qn5Wb7xH5AfH1yPC45H2ZYkLZpX/D8h
P5Yp/8uULswzCNyK/4Pk8w/Ij/T/yzRNMCOSSZ7pmIoC5R+QH+n8F0IrYDx8G80hncH/C+THUuK/
x5pLz1dSKAxI/IYOZ5L4o9YhHBypCjjLO7GyF8rt1xtE+IKqS8wcU8re2wsJ11iCRYYvwee/Pv76
ZGeSlTSgE/2LvTo1SGgJuDkNuSRTd/bhqmbNcsbpSawc2RNghezbozNcCKhNuqxzIgPBFsEeX2+0
9gC/xGLwj4ylvraVYUMZf/iCjX597NjBWYw1vPQwD8kNxNi6zm/FwD51jvLXDEtTNIkbGfbmoSDI
orJm5GoxUgPmu8FwgVY4boqEzThu/Zc2nJ9zU/d3WudHQ9tbH+AQO9W02iUwgZhZIX0NpfeooX7I
IEJTOIM1SbmT1/7UgQYqe+oSeegsK9+EE7l3JV4kFsH1T8EhxWpNXStBA+Glt7YmQtbs3jKnVhvb
oYIQWbKFlRCuVY7NzIjhO7pOcFcXLQay2P/tjmDWctxKcDH4BKv+ouruIYJsvFzfy84xiAFw3up8
uqCaerRoEh0AekSZ5lCf1aawA2BG5s1FE7DzMLD6sAKFtAFehJr0PjAtyw/sovaNegRhJGqksUBX
kpMTkOrFiBT6ExyiCm+Jg40NTKMET34r0Ris6TsaeraVTEgu7opv1aI3YIudr1MX3J6w5nMUNx+V
5z3jjn+y6ubqteoFs9pr6wGSDHVy8HMXzlPA485ZpupHm2A7A+lEKof1PFZnzV1iE4X1Z90huylF
8Yn3cywRM2VzsMU0yqhB/9QaybAIWBos4vAUQHSxRbFKIqeDSSGGNlnthBmPGFCJolDusTEZjLVW
xAK0cIJtKevftk3HNZnzvI969pbho0/KfdZZv5yMZyurnvMBmVJXTOjJI+c3K/Y1esVz0oWsbNQy
nNcV9wD+aMxIG2JleCxVz4XXRN9iXbOuUuW0a+xO7FSJ/yVTa639H5WT4ZbQzaUo3rUpUPuxq1hb
XA8rYBlP1htTzRo9XO6zSnB35hDcidHfLddTZZaH0vTYPBJGho4CAvicXePsWGgDRjyAxhyltHIv
9gD+Q8zkH8oYdRZzY5Zk0ycJyw/kYOFL6BJmuKYJSwc7Rc86YLDyx2ac8Nua6WtjBW+iIHm7R//Y
Q9KlOXRYrcIiMCr7U3bm1cBO0lksv1ILM7CXHBxhQ0D1opILAqFABUJMu589eO5NuuTpDMTmRk32
5JkMqsDZHf15vAiPeW6py3oDDB8PIZlEtQtPp5VXsq+R0WTBg0NoU479qPYLDank0AhwuuZEg2LH
943XPetUpyhJ8q0suJJdu5uBeVKCdiEzh3XuogvJSihVXZUcmic9eDzJCmEAzhc9UcZwF9/0qYtG
3wkfu1GcgVae4c+TYHcxC0bvHsR20LvTb/6BjzyWVyOqu1XaxD/wzh1BUrITbZ4CN/nB+zFzDvfg
GRjPxoTf91jFQ7oTQXIX1yGt+2bo93ogJ4blMNw+J+SJskHiCokzzJYoUx0H4soEewQD8aW1YAmE
9e+kM+gMH7CpP3cNKWMhO9/O4jU9JOLaR/cZo1HUd+2jK+JXLXEEtahx6q4/akOTvVHqqw37UDGa
4S7B5ZV8GwQYEIwGv1uiFVgSpxgrjfHsZuaTn3Ax2w5yKJqfX6bzAC8T97R3abP4V2CNFr5XfWM+
EfFLds9WKfqVnFBkYb0DkYQi0pu5pRCk8jREw89WlDezGr6NFb8koP8HaSMF7vCc8ZdvPCWvkV+Q
iMOgXPX5d2NsXiwtNoMtX0rcBCQXe2tcOLWFr2/IzFvATQDh72/QGc9a1wRXJL/HsDjDqd8ZdtXh
4eFu0rH0WSOYBii2UVnfQfhNV2Qqb+3ygdocM4Sz2GaLF5Mfb3sq2ZoB+ppUYDjMSU4O+n09r/2f
bsJZ0VM0e87PeZLjFl8UPyRmS8USdEuiJfXaXHirbiZnhQ1ZmBWLC/QtiM1fKlgQE5JB0Cx7oC/q
LrCHnT/qs5rA0wz5fCUkAn1gs5WLqMsmjYjJ43qws++kZJlmeDOX8jDv7ojcHdP8KvMAy6lCkNdX
zrbpfUz+iHg7C7Vw8ZgN2S+0JEgxUKj5w/jdE6O58cbyOhBxFC+vrnGud6CsFntd9IusqO2gif8K
FoJ04jfU9qiNjW9uyww6bX0m9EheQj1sCLjt19QrD14R/BzITKFCrzy2gD86O3wdRwC1HoO8IUFJ
BHbqEDPOXLXKfC+CDiOZiPASetNxrAUgKxh6YKLvRiO9ThHlhA7WtK/49I1gE7l6bzrzzaI5w4NL
Gk5QI8sd+bmpvDcLUARJh7UscQ+VthiOqDeWDNF6udpZAVr71kNXEhJpGo72R6gZ6MBj+JGL5hGr
A97KhPX5e0H8l5rGX/7YbQ0U8qj/XnD8PBUjIgXcwB8J0po9MUGndhb4BYEIlJh/65A4Uo6GY+cf
rNZDCDeWj6K0b3KOzhC5opWVr4QN+9hv3CsWVsT6fJFXPPt4QVjvfJfaJtU+Tl6rmQvRRCiNUuHc
kvGyUU7FeYfLjH6n3pMNka7ymf66cLhuSAZDJw5dvJ9n0kGz+t3ReY3shc+zoMC3D+HqjpJirUuT
uxtXiJDNPiyyg1st2SfyNLj8wig8X/wxPzfI1nnGP2KLDOVkdj/J4Nm7iolqoo0fPiuLdeUQUxb5
R52K+y5DRNXW2bcOFPm+rGgUW6IvUu2tTRPCicYyRpJCYZ9jx970PaaAKi6eXaYMG4Qu34VMnotp
IQ819S8xMeTy6heRmv42qTRMlyy7Y6NkrwIM96MpXsqBl2tUea8KLm3lvcQDglWhgrcUPNbWiZoP
2yPhxC2rTVgmNzcPfhVFQyqJT/mkElAu0/9i7zyWJMey7forNM7RBi1oJAeA69CZoTImsIgU0Frj
67nu9er0YHb1e+T8WVkhIVyEQ1xxzj5rE7x2T+D4sXtUE9obrCyMYv4w6poC3ki9rY0PEOC+OeWP
mociwflWQLJF9xGhHCCqTotYmN2ja5rM2wr1RVFU2q+ROyFEzz12vEWt3BcwZTaDH8dXwbEQ1JxO
KNiw2RkmhKYoGch3f9Xc+juhL8NT3ybL/dHFlJR03XSdda7ueyb5yBjHhqp6oqYJeVis3ncUSPkp
qinXQK2r9zZJ+smkHGOG2e1Gd2Rlyf4cBzVhfJRF33IjQ58RvTfZehsb6RdSM7dU3NyASfQCSqav
jA5SBMZA7UrapANdRuJ3fl5KatLws/66usYbnm5XlYXWRcvzrwMW03iLUqc6h1UAyBDU4/1URS9W
NQMCymKiegbtLikDmr+NUpqPRClUX7GJ6Xtk6stkfrXSNaTxqu9DBtb8FCpNF4gIQArphOLorrKI
K83F3tMxiEewoMF/IpAcFfBfVHf5nlI9q0aUorSEIXboHbAutq4YkStm4RJhqMA0LLtmCh+JYfUB
7qi1H1IDr3oi2RhbBhUiD5WBFCXtaOCWOP8isri+10d8geDEUAXwTnbr0XYRvColpk3WApkE9uVL
pgmJXPMdgP+XVEGFmOfx++xOr048/iC1/lNfbaG+/Ug8quZqlXMVh8h8SCGSpSYI4I370ezTA7LU
L5pe7Bdrumb+fmXrVhgsUfuG6BfcN2JQHEOJqdddChYvcV71tLjCQ+lX3NPFLhqmN7q7sTT3gIop
Qt+cPWg4MAboMb/HvZJgfjrdaGp252kjxeix/dHnFA2UDvZDmejw5oB+vBpEuejUitrK4ujaaLAW
taH7H74iivsAhByLAuY9DS4ANlSJFExkqsn4H4kvVQvzdxqcL0aMNXn4MKHHwMMzKHsUFBViW7Bk
2Qa/yQdkPRQNEqQ7xNRQW+nTbJaPSxTR/QchINQAd7+IyQYJn1jobZQU4ITOSHmwLL+xZmKjKC8q
wDFr7NxNmIbpVEBtlqZDgzczCepszM2K3agP1001fdVR8VIxUh2GVd+4qvfdjJYvnZFbh3Zo7pdJ
e1Zrl2RVeq2gt+HR5QFzCcxT4OjnkL7WdSqCSdGPY8Iz1Wc2yhHtIVPwSp8HxgNrch2XtFCN96xr
gFYqqP5bI6GiRnXMu9Yg59Nrz5kTb3GzBsEh7J2m4pA6BcZjj+lkQg/KxajWBA9jp3SACRFTJbkZ
0LTuQLsMgVGhBF9oozyPZEf4LZy0/jgUmBNHMRLCR0WFT1USjPc7oZ6zi2tjQsMSFs6TYcbPLvyP
anJua85rVA9CeP5zIP+pNbgz6i+mPv5M4vBHtE6v8As+hth+jkzG2557Yv59D0zsV5PVD6HrIoNM
QEoTEA2Q+fiIr5GvWN8hJRw1bb5ukzsS0P0WDsnerciIQFjTjOHQQBDnKc6h3E1LtU1s8kdRVT/i
znvqUwJyWcmk1lOpWCOL/V5AjeLhnBVmfPG3uL2Dt2cFER6zlENCIUuyL/pqdFtviX+mrrkbokeL
fk+3t9+HScMO1EycAwUQviy+lgswVoQZ5GoKDce3bS3Zys2ioJaz5l4noY3PRInxaRQuQprblKdR
RCK86C5OGmQ8Jbw1r65/yPflc0RwvW2iDQHbf352Jb6+BOuytew2On+f3DdDe8AKY0aYROnqSX6C
K4Ie46ghz0JBTNWJ3r6HYp9cTDxpkCo7MLx2WvlFM9kIKbDvCRZhBaMIm6AIajy/So3exgnppdfF
5OFkCXSfdV/HZS1PdubeEfwEqHIOxkxJRh1T5vdUe59IvvbolVEEd79/Lea5OJNZKI2x1ShO/W+T
VSjpfJnc6RVzQeZFh0vFTQsQnpOEUhlPE7kqFpUSlZtM2TfEuem8J2w85M/KO8Vct59W5budBUYO
Ty1AkPMqmYStXdrJQX7f3HUkbDsxrHuh9OYkz9z5LCUYtFaWUN8jUT/Js5L19PldrxF1Efvk+Zfv
kGty3/l2kNtyYQhrTTAHh4aKxn4avsgLn0D+yige5Ua43A3ySDujxSHphAudOBXyj9THlvPTRxVI
TuEusFjNRz93W7fLyfmKDzFLZ1wp2zF2hRda3HWEQMr+GBnxrsQvftNDjaGB5YViUaS2s1+jFWxG
w2VFV18eKLsdbBiGZfUvX/zpb5CrqEFKX9NjoZjlTzxfvSRGOIqHkr6Zxc2B30F1GlpgDzbQq/lL
niPLkadqJtyXgUn4/dS4uhPieChO6J9n0GjiW+qWXAX2lhGXyMlSN35ThkLdXs4wj8hJd1zYi+Ku
kn9SRfkFQrQR/Tx/y0i1cG6vKlaCFqyvruBBn3Rld36peK7kO+Un/tt9OKys5BxiTKjF80FGn1gC
Mn35J4Ozcg7AJkg5/vMhEy+AmsYLTIbFdbSQSeDmnQdrgm8kyuSbbekQlgqlDde//V67wrgrxuTA
Kw1K6cV3y6+Uf+2a3lACC97CqGxKyeSTJn+xDHNe7i6xr3LMrWiRLH11tqHTTLvYye+dSOFGlHee
XFye1k+36HlVHl8Jg0J2FfpaTvb5LX1s7ZXnvit356taNlG316P2eHnC5c+Tb5H75GYk7kJ1BNzd
Z5wmJ9nJY6a82eUrLu//8xaU2/KqybXze+T2efWP43Lzj33n27ZubPuvpqcqGEVZuQlVGFBVrh80
qkADFavW8/nRPWvwIx027kIBGbajrtUxGxJXfIIhRE7wrlz7B5xgCFeSGM0ZBlJ810/ZQ+kah6kd
rizcKk7EGh8o5ak6CBTQwXpiRJRGHgwFclujDAdlAb4gFxWK+lOrtUBJ5baTuzpF2SoG5k7l9IzG
KG52yzEmCtpwRL7+71dLTON3k4tFSV6vSEEeFzONryaxCJOJXkBuh7qNrFOuDjpo7KQVUqYZzgT1
mtGVPBBFdBS2C2oXJ1AgQTw+cuGJW/Oyedk3GzOnWB4+r8pDrrztL6//D45fPjmZnepgtno6X1u4
te4ub//0cedVR/w5n/aev/rTjssfePmUv9t3+XZ5dLZxVw5b+BtGR8H6f/yjdXFz/PHxa1tGIJT6
p/PHXU7OH6/79KdePgay8IzMnLmUfLX8+pSbS8vVb3FJ7THQUOJWn1alP5peLB5215YvTQZl+kWb
W0q3xULuk2vygNzs5mw3QF7Zn50GpfNg89uNcBkS4AARrGBmaFEEqlB0I7J2iz+Gxv+ynRW1HRCo
YhAq233pPCgXZ/tBabfmtUiWKkN7kJkZq5jo73vReql0cEh0mNS0sm2DW8dYzIEELBo4d2rS03zO
6TRyCAGgPTqYmbtlvkxGCOPUWN3KhE4k+iMVv6IqKe2DrG7LqTjkfAnrQrktC93kJmLmt4LcwVaT
9oXioZVrjCT2+Ky3RCoTDKWhbIOHGZiZt6VK0Tsyyk0pYECuoBnUv9f+2Ne2Kky5dMIOrSGD1Wtw
j+ViQgB1Ou9L1XkP4jpQV9OXx0bTM/cxHlbyelKQ/pfzncaJOV32IZTmHrBALyxLCvm37Rj9WhZV
+jMIQcRoIv0mt+1Wfw6rKtzK9JrMtpH65oTIy3zJvi11mwXMrokYi3FdIxZyTV7pP/ZRTdkRGGy+
p7J7P2fgzuvyQo8lMbXe9QJ5OeUlvmTkbNkVnbdFh2WvDL1KtJIyGZfIckW5usiiw7HDNzJLmp/U
utfUaVOvaCrgzT9dUbkzLStis4xVB0XlDGAA3O1tWnlpBGmKaxuO8C6YDILwA5AKq7bInyyBeMrH
vpqu6irtj4v9LVSx+ZRGhZfF3+0jAnNQkg7vUM3oTgvCgvOix4mPqKSBZ8DvfUsTYZYYEV2GqmBu
WuGduCYfRuTVR2KQ1nbqxldLW3nc5HWK5CWSq1SiPYUU6kJSFK6SlyshL8zl6sStxiTVgY8gL8Fl
4YjG6bJ5fih7u9pmS/ZTXgZ5gf7uUg3i+kyVXh8iwl3yotS2tzPrwt7LJ+18ieST56ajFQB0JCUi
Km6QGQVArZZDFpa5GmCC3p7E6PxoKSj/JPwlyervIZmE7STOU6Rx2nPXprZfbp9XvcgZAzVm/ixP
oSrO4/l8izW5qZlAQ0Cb+vJpSVLdhU3hvlysI70FR7BAPjxyoVV2crQr4me1S2raLtw5MLj6ME+o
iI0VTcdfjoLsWNWzw1xOW/KXBJrl0VW0FGFJtZK91s9/mIxeNuVaZUJ/sRSFxAMDCHmnxeI0KOIz
/ktaUSKGW/4TaYVhezoqhH8vrXhZSI6X0WfrpL/e85eqQkonLAMNlaXyWY6B4OIv6yRN0/6hWo7n
Ggb4X/xjL6IK6x+qZqDA4D/CU56wO/qnqEL9B2WSjqaqroHO1UXw+b//5/f5f0Q/q3vGkREk1z+2
/xseRvd0R333v/77H+pR1UWxgdrDszTEgijUhbLyk22Stupd1nrNdGs0r5SHOIxMqSynnMsy79Xi
PxPBoxL5rFX9l28Txz99WxMZaj1PfFt4s/yaR99+ruYNs47wAVQUqRPrpcquohuM6h+T2jdf623y
Ez7h0dwVA3YkgRvE19Ozdk2M50ixfxUQ00Kh3GO5evXpIv51nj6fF2Sjf6jfYIa4LtdNNwyTyICl
/iFqR9Gm5YzitRungzIve2HZAXsMZCmVFoS8MRIlBcRWkBo/Ot06w51ZaF+G3/2xXEsjAtTR3FKW
rlsa6HtithjsZFdyMeIXD/pYfWuE0ay0l0WGAMUrxZlB7sP+AHNPe6k3Tep5myzpEuAlDYZrLlQC
2bjKhSuDK+U6plsEfagmxBz93N9dxCiyu5ObNZPb0mX+JscqtkBMECxPqEJgKHBZDGI0sThwlCOy
PbLVk4uiDbV9TbnUZVerJZRNrg6pV06St7kMC89+1MOA0Q1sScY8YrRkOZN+gJwOjuh3p2vLrvcy
jlopcw/iXFsonWvDvcE0TzZ7ssOVraBc80SnKze79rrqNf0om8PCiIGAyf5CLmStpoa0YoMuFcCB
orYn2fU6pUmg9LJdmTlmL3P40pC77xtV349a1oNb6OlXLfUGgl64k7v6VaRUXN2wt8zAv8khW9Rn
v9wxBU4pBnByl1xcNrUmJffFKAl/LvK74vdbYoE0Y16BZ9FPyKvittG1I6DPl1/5aaghV1UX5U+x
pl8vv1DPFEZvcptcDtAZFVPuWlDRwgazcXeuuUkvP1auwYcCR6Pp50EF7j1/jTYS9DOkAFYqZhqm
b471LI/lSRgdRfpo1DsTCW2nnDvA84yB2Sgo4aF6Pm9SGFOelv1l0HiZOehUzIAi6tAMCASUmEdw
xd2g97jnz6OU83yBUr010EgV+G4HlHuOFArZvAbOsdUTS4kbKlJlBe00OaKQtVwaWJAkNWZRYJto
LTwq06EIsVwPjvguedtKw+fz2jo8FFbY7+S85Xy/1oBuoGaJP6qrKnfXhe2N/Guq31MYuSlZFpe5
TUjo3k+q1aIsnJsmdGkqioo7R27KxSwOXDb/eElu1pnfdotC5RLXSxW+8FGR4cNBjbSzt71qr3nc
uvIoHK329McmeVRycl6XbExGTdhsEWgzjFDHzUV8oK0Ruqnz4fXy8XJNxEkOA3FNuYV1KU8drrBB
a3K+po4J4SIWck3uW+qZ5rtsEzPIRhAbcueqDZFvEXrcng9/emWv/lRGpTiSiipPmRj8ybXZTOv2
Va4ukYzOieNyu3EtVATNtO3kqF7ukwv57uay8/Jp8rDiFpqf49K1kWceZeRf59umyJfHTv+Cqe50
bOhnEQ9SvnKKrFpc7KLxgCySMZI/zYkE2PL3j9aNMdt7kXp1PmoyRkMzvIhWT76IWKa7TVrjpUKT
trURmQH52lriQ86vla+S25XG1OuyKdfkvvPHfXpPSZxyv0z5ldbqzh623G5OxQz97z7msk+fDBd/
krb/4XQEmw0P3kSCYTxlKNNWy513uZWKXaq4X/OYTKDcN2n4sMm1y+LPfRC34bhYRrJXOBsFdE7O
gHhfifJ9ET/+b98r33Y5Usn3Xbbl2p9fJf7Cy75oMKGJcBoWHdAZteUVrdl2FB2uwUTbmev8AO/5
lUImC2Aik3W5mMQkrwHP7OSKPtf7kfpKixE+uTGY0wGFGaOv9gv8IpTUNBQsXFgyBmXIO0m/vSxA
xNany6ZcK5k+Ui+FbF98jyrG+mWXzhAABFuZAix1S6QYy7poaDcyvCoXMpJ+2fy0T/R6bdbMtFci
vo2QQ92WWNL45QStdFgaHeHVekgnIJK6Zx7dfKh2WUu9mDuPR0VT8WCMIZrBAgM9DBWgGE+KOn41
SVRl2adcwTlu25hVtkGa4/juDJkD+QNOTS0TTGSfhzJJ+q1OxSvOLzQ1+P5NDNnEaiymVHKB/tjy
Yxv8gbtUu3laQipQv8tzYxnYyB+qknBhp9/m4ozIs2SL/i5zursUO2UKSYiCFZP1a0iN5gp6FapO
973p4mg3UUzgZd1yAOEPMzo6mdFTnPLwdiLiIfFYHqIrNRjr8EsiqJdyn7gdqFfNhV0Ef3CnrKhA
9GvykrBjG2BpZKIebM177hnrLosw25uuqlbLiEYz/bSi+Ag1RT9piqGdF+if7ohfZoexX4gOVe4t
fAE/1tfHBnjHLl0IZE/1Fww+gYhrTruh6s6H6+Y8pGZbk3KZcY8Q4W65uASwL/tU6i2gTJbZv6Qx
ZKw+wesGLR9okAQpErMN5daJMbyER4X3cgzCNoRt6egZQKe1A5swRXek2zUwBhnjZQxUgM06d/YK
bfKcw0C0+Qvua7HVRScnF4QACe0IFbXcLI1R24P+3ZeV+aOetfsyBzORucp4kmsN5nNCh9Vu4oqH
sOAXiIwzV+bTNgJxQNfn3SBGuvMxl6ZjtFpIMb93yTeeP6MYRoZk0K09FL0kcTvRCTVigX8G02q5
Opgp+OVk7DeOORB8UScRnZIvrTN+h3yRXJtFIy7XLgfk685vWefkR57q3Vbuc5rG27utubNrELuu
WKgYLnD6xCo3u+ZrawkVYw37k9znKCaH6/Z6FKJtuUsejKMJa1nxMojbUTASE0JYQeLVcdUtmEv3
WA7W/Rza5o47hS6dKhkE6NN+wv4RBrrc17c/I5ciJx1MwUnusgpN2agGhPlevOJy4LI53dWMcE2E
MFuZz9+6yoYbAGqvs0eSeZvvo3TXG1eat7Xc7fRS/iQFcTNhRUrvuO829mN+y7Tji7INPT32UeZ+
EYVG8x65BCto2hs4O+Zmab+gAmoTsOl+DXcloqz9edDfR4SLcbbP3W2mb+Ps2UzvtHRPoWuBHUl6
5+DiRvpj2TtQ0ijzUUKe7+syvW3m62G+pmwn9DawKHvlSJzPth4i1Z+8TZQcswKlfRW08y5Ep7Cz
T+U1rKSVHjvov6/wvbfFryYOYHvB13aUN2i6VMZNuJUdrTRFeHu3YM6Rveitj4Qw2sRPlG01H0DR
EUmN+uOA/hMYgRYM6F8RwiG72pF4MI09XD1kJ4Ng4e6yHkQepGo/fWrT+079yG9IDPrX1ql+d31w
bD6GgF6QBOvJOFkB3MZrssO/lp3x3qEB3WJcfm/REsG7BMs5B+5R/6E9lNvpmL2SwHmG47eZDx65
wjvjQLDTL/3knuSQ4tv3TDpbXz26m+JGO9QfCRPL/hbNX19vgabmyQ6nHFxn7Gtj3OBlqDHC7jcV
xNHNB/VUd8TIdusjqElzmz0ot9HP5Uf8XP+qrpvrmZl/ADb2tUTywTT7qYdKeas/dq/m5md/WK+O
w1uI8Nmn/HWfBPzBjENO1f3JmA/OHpjsguF3hFsvXdZmBYEE2xxK2CsKInDfWK1hD9UCCG8O4c4D
tpLjgzK3YJUC++uab8w+UH+Y1UMcB8u3CI67uqWQmvgtyklw/dOAhJeLFszQTwgOzCfh7tYFq7at
UV2p7Vt7de08ePys8mgH5Vd7PrnjFguuI3hxBUn4eqii/QovfiSAGzhPw24Nr3FaeNA3YDp281vv
Bd0PnfJJdMWbDOcpDOrmzfI1zyi72vXzAf+VKTymHbq4LyYs43fBd1h33/pik4IqzA51dYvq9XuN
4eK63cb0pOJ/wF7Lh/MDWCoS8cq6yhA5qVchQ2E4pncaJm3PsLOurMdR8ZUrsCab6sX6AZQQj4UA
kJh3HWIxuHG+jVBTwyB/8/qNgrAtDZAemYfxbXn06mvdPKjXjL0e8jeMRns0wb764UG3OY3vKndl
c60h0dqP+zLbkAmOjjljFDuI52BBiqYxZfT1l3LfI9hGBvhsf4wPxb372hznmwJY3OTX5TWPvzIe
3XAzfYXYX4T+8APvyp8UAZsgBdFs4WaPV161M809fyEfn09M+gPtxjgJI1TkpluvOIDgSn6qN9O7
8j2/N7fwDk/Jo/4a/QARnFC0gfgwsH2IJbfZS/NSXakPwg1mF2/Jfta+fVvhqeKvr/nRvH1evlhf
lYNxn/4sGxAOMEN9a6P+wjQdANmu2qJ1p6Fpn/r9+KAfzCv1iOFLC4NnM74zOwZ2s5l9cwu6Gl3v
LtwQud0Mj2icaAu1gFlBigNgvmm0TU+KlCabCcTD+Aa3HFmjhJ+aCNiuoUTvoxdTO2H1/RXmIz+9
2lJtNPo6s18geb6+cw/lg/cNmfnzvLU36yF7K/YWuROUJXdG56tIhgIazU10KrsA2akZhH51zeOW
7gjSHaKMIBn3IQojX/MJfZEV9HnyKXpcb9M4cPGH3s8P38NDdM3M81AeVh7UPAsAXRzU40TL0+5g
AVH1UhhYM/v6pvnKOT32V9hJZeg3g5I7NTpQVhONm1zdpDzW995rowYLxSxR0Bi7EK0od77uN7fO
IbQCl/twTyXLsIcWHsDD/DbdVO0Tc68UW2o+0dtZL3CJK+69IjCuqSg/NtfhrjjZzyZ/817xtcOc
BXdOEThXTb2rDwZ9SmDSqwcR4UhMUNPtz+Uuu/bezfvsKbrBNgwIc2Ddzjk1i5fuzy0bAj6yizRo
NooxB5KqQRE3HUwmjfBWcxnY9GKmElbUiKGRxBZymgw/6WD3J7r7aqcuY+uDaU86FtP1sDGIgJ3g
MWDBI9YiMSGRa5Nl9OXhvOrh5btN8/EK5jBQYPEaPFsYsP/7dxsZ4vymQz3q9FYK5sRGhldBmXF+
oa11mFDF3gC77Z+LtFWHk2IAc5dr8gBWbG9KhS2CIkTuUHbNU7SuuzjL9GNH5MqdFJw/V5OWUq7O
KrHHzqopi7DNztx2WFxAo0AdG7njfIopbwDsVQJwsw1iEKnchpo+46iab5YMSxe79RhOw3fvTp5L
XkWuUY7Fzst2CxN0j5QHC3sz39Q59F+ZfKZCG/2USHbLtcs+sPhUPrfDfaiOm0Tj5rcXLjDTE2a6
DZ6dm0Wga8PoLhLeAq6TMwaxSxhOIg93Sf71mXXbLIq2m2Rq6fdCZpMu+3TSr7tYeMuI+cgsU4Bi
rZU+AJedpt0llF9QlS6zM7ZO/YC5mgcZDu5FSFCu2SIaDMwJV1DYopoNRkA1QvgkhKbqecxA+dFN
AK9urlpV03amQXs8PONONR2nZNqBPfb2lwCSCrYMNrYtHsZkKKi86tdTAZ8yMPqWVh2cKzAhRp7D
mGxmazDOm+qUjFCHrAdvxHQ0AtAfFzPpYaivj3XrNjtyADPKbhbUYRt7I3GRa4kr3prWS7HUuHHm
cwVpWMTrzAxbRSd0axy1hHpOXLnL4rJvHNXlqIfXMu+nSdGNOVTLZjGbR7Xrbh1mPYjebaA1dNgy
RCdKS6FGjbR6QmVgYvzOQyuDx5dgsq6Pb5bl0LACDkS2NxsYvfRXzH0x4bKbj6XPPJ6RoY/RsxpQ
U0AwyYVaYKhNgeS2a224z2KaKS+wXFw23b5K+JFMDEU6V15emZxXFoeCMK3xrKAW2cZlcQnvNCLX
dl6I7KNVt+yMIjxX0YD7RgO7UgEmzsRYRFhlNvK87ar4pPxXMu7/JRknWF1kYf59Mg6Ra/U5E/fX
G/7KxLnqPyzN9FRVVx1L88jt/M7EueY/sIin7tmzLVcUKpNv+2d9s/YPgtoUUlL+YPOPZfxOxRnu
P4A2qqT2DN3WHPJF/z+pOJMP+pwdMx2PEa/OLa0ZZPVMl0Th5+xYOCnRCGzPOpIN3jiuudyF3owv
ugUOtIisD2MAGeh+uKP2pfYqlYJBM9twx782nlvuLIqvCGRG4bY1xyM1PkxGOe4Z6brL3PE+r4Cr
adMcnipgbwcSPxvLax9qzabKZSSOoU2FHqwhJXAGONcIh9Pjmt5WPUWRS05pp6V+yzIMKJzSJQX/
WFb7fFnjQ6GJMuaOOEk36Ocb/f/KVn7Owul/c0p0asstzgoJFFtcls+nBGtBkkwT8a1VcRiL6zg6
R7lyiy3wsid4uLdLHROzrga0shpMQEGlrdmbAkFmg1839TP80r6GxDBQnbem0bVH0ivoUsY9GLHv
IPjyEHv2K5y0+vjpzvu7DCKX748LSl7XciFnWDZ5WtuU6J5P6c4w1vPaHrBtDqPwtWioy6gNaOOz
jc9OTwx/WbW7kok3skg6iIZiR9SUR7N1X6pUmfZaGxn+HFEGMU1g7Z0K+Py0HAb4JDb8XmZY1kbH
aBHhNR5vlE4bOkLmyo3wi6VAoLPyKyPHi6OgZFrT14dEazqq09qfBfYZfh32V02eQO2o5qtlZNyq
r5gq48YSz+6rPkZPTt1TxJBoR3WtocLaRy1L4Ze79xGRHTB/w7BD6fO0XmOvuuI9px8LhTk7tQ8g
bjGNNvETNvAkBQgs9Ecfbbw2xAhxo0Ws3LhmUPA+Urh3rqK1Ir7fkuQcPd/uf+hxDGucwKebhssx
yqOOiVRxyE37pZmYL2pdg9MQOGdbea6bniJJXfneDxk0D8ZS0AeHA2QTIbr0KLkLmc5Hg3rdwI1n
UEWNIhiDIxDyx5JSWwIJBZEDPkSpIuCxg/kAneM75p+pr0/j3kkxscHQ+T1bHunKTT+bzXc3PmpU
NdHa9/eJ5eLMUpsMqgdKtYvuKivcXZSn39YVG+kwB2XYUoPSmVCEk6K7aczV2KkxhdPWqu+dsnxf
swVHd4sY5ro2m2FsX2ur5VpOSR00AxOmpiJ6bLobimmuCg/34qIvmZmnOAtgc2LcwThtAg2ntlC7
pqR/oPjjq4uvgzDx28Icpz5Ko/iHcVzh9B9h2wO8gd/Yr+YuTsp3xaZgswDht2H4Ve5Qej9Q7EQ1
OGT5YnxqR+y086Z8rhfzre27Dydv8JIeXh0XWtDYlz+6NHnQY2CzWpLctRmYn2QYX8AVfFutQMEr
wO8B1wWrsm4j/K8sM7yqV4Tes2q+OkmCu4x+06hrG1Spvk+WsKQ4GcevWoPBVWsF988APaVyqaY0
lyMmqTt8o/2sH+8WqpEZC13HVbvvoZO4M4HhrP3u6A9AME+DVzx1gNG2kTq/K5q1bYbhlAG6F3Sr
ykVAUK2LPzPHI2jcgLJ2YDHAaFTi4WgVJcr9Kg5M1XxxM+dRaM9NZb1Oa+SA2DsUSPojmA1U6Q7w
DMak+pLa3Ts+jd/ifNwTr99ZPEl+GQ9vvXsw0BH6lUMZHLCgTtMGP8NViPFNuoHMSMNqP64VAkgn
/4C++ovU0VsLo7g0jXeli0UAmQbdEfGA2btPRus15XpqKRYLYXKVNQTU2uYJrqEQ1907lvUdR5Ia
L/R3c5kwuAZEj5n0Fzetb1JPQRMYIdfF1TQ3221vMmiCEEThYEiR4lqM+yLSfpY8eb6LMRWF/PnT
kC07ICBMh23US5bKHFFfK6Joc8j0CYly51RfHHyStSzjM/o8pdVgmF7nxl0FcaMaFDDB48PiuPfJ
nD2k9nLrGcqhdpAK1C4hfwvuMW7NNNd4+k7d7ZJkhm9HVAdTn3rswuGYkpWkZudDt4prpYy/QrTA
s3iZn+rc1jdrCIAqnNT78/dm/boJ7WpHJQkD3fQ9z5yNeL6XrhJFnPFVWyTHMA+3RqpuNaKCqxl9
G5tq8ddx/pkXYBIohuIkGfW21+7DWnsQB1LPec0m6Kez96H3xGXAV3RTyxwypBTedd/cGQCXexVm
R6fzBId1fF2PiwrDoNEYu+OhVOXrvE08aFjN0KFHU1Nfxfap0oGmOXaLwXxsNbvBjh/DCVOyNBmO
uk6TGfeUQnZatNPM6Q4d4bHstRfD2pppm28yx7m1neol8lrBH3+l3jX1qUSD0vuuOiV8MYBia0Jl
E0X423LAdgdiyMYB3eHXA5CKoXceu3asEX7GAZOl9Dh5LlRfureAGt2Q/uvZSPDazTUhWtOnHWC6
u7xun8N4vrcd8vJR6Txr2EKlWUf0SmAgBuOHQZSz6omalKzgESQ8ZkeifhxavOZLbYIe8lz6QJdC
zth404nykVktN2lLeNZbc5oQsJUzfiZwp6gfylbCoOv4azaGBzvxUAMUHzYA+NPcphNl2zZ8QkJn
UTILPfBY7/TFuouopidyXWDKNDzOSjX5kbrQvtD3LBq/OdO+F0DefIMIloPnqO8Y1rdspuwE55X3
mvBhGw83Rjh4WCVXJVkmdY+GK6Ee76Zw0AfqOgHdsV0gTiz4QXmLeVPrVHkv7tfUmjeK67wWAI79
gTnD5i2tk/elwK2TNOq7xUAkZSbTKnqPkxIFdSi7y23WOrcwbGF0DNyKdW/fry4/UDUiO4CvhBNK
dqA2qr03RambCkOXufXku7XR44OoQtmFbHdjg1u/Apz6Y3XVx2bGXIXfQNKGG17pujZw8PoZ1Irc
lJdvJrv6mcDT83OtUv2FGjbwhvtI8yCNE0crBNXOtR77KIlwvDs6M0C1tnDuVXPiYpvTjzXBha7R
kXss+hOT83JvKlSyku4OBsd5nGx60Mg96T2kG9U34xq/a8sgochfS7sVrv17btvr3uKWuNlZeXoz
hcPL6pqCH1kQ6SCHB/xSgLCcPuu/iVPXh7CpxPWYLOs1aoYfq8JDXMTq6+SISkUcKYCyvkRa8ZWy
3JgbHeRwpb06rV7vHIJ3vZn/GMuRwDujbawBYIB48GFz5Z7KtDfsoNdgBZc9heWTXS7ADXKyCk1T
PbukPCdA/7HdHIfF/qLo0x1iBgLk2SPDz5MyzI9U81oI6gaaJnKQxHo73uWvkfUkfx3dY2DiUlbk
0P3E1xokg/TM++qm9k+yyNzzs/NcO8nDyC8kbLMFvH9ww1t7ae4Ur+UPN6dNnAdOmMNzB4G/mz0v
vx/Gj3VEIBZlQ7cnSALVydja9eQEFg5pfbE4x362jYBST8r/CYbR1GuLvm3K+mnql29U8hF+gs4G
Xh0Ba46kRMc4Em84fNf6Fq5ftTaYyynpQbEZ+Xh45dS2CWt1xaenLvorjL7vc5jWW6XCUKwp9W5T
6waODXGyhRG0sYaxvs5Matd7l/ypzgwG4jIk8FS7mkgrgiGc9mtSPOkKPtKzkuSb2HQfU9wZgDZ0
XMaBAHGmfsWekkhJuQ2tdI8nKY+/Nh0ZlwzklLyfSdSG23LFEhqEGeXS05RcLzqltlkH8JrnEJNr
HKZhx6hfypKcjxYlD01BaWDmYd1bl6awehy6oKbiPO+OMyXPuM132J23xqZ2qWyddWrK1P/D3nns
Rq6tWfpV+gV4Qb/JaQTDO3kpNSGUykx6t0lumqevj3EP6tQ9QKHR8x5kICSlXIjmN2t9q2ZrkA/6
oRHaKbedLpiUBsolsgPgQsVFFMxaY5HhX8+h48fxqc9NbQdBpWd+V6CHnBn55GGc78EIIA6zpqQI
qha2xV2hohaZin4fYC7P7m/eP2BMLqmURErfPzhoGSzzsmywCf73J1gPuUSf2C5L0b+/xP0ZACG1
FUp7aHpE7NWg+ziVde7t1i6OZpcw7WUgohIUdvGibNDMaKJW5oC5P5jLD3T/Qvc369F8KGENb5vF
WjHe50H3p5ke0l+ENZNG78e4rMFLBrLr0oF2KEj0PNSmcSikBl1UgI6A22wfAHHjW6jJpOT28bxk
aPbpFL7YDuuR+5dfvsz92f1bRHfzxv1rgz3H2GEbY9CGXJgiLWsK8MRM84xC5+/VDOekjcQB/OCm
KSLJ6pJgLl/qLGV89Evgfxmo+0vHZDn1ztLavZfY84lDhiwazYhvoxcbW4ZFgutAW26WwLI10cbp
NQ6jfDMOpgzqyGcdH87PqKjQx5Hb8CSiCHZS2pM37BRUc8QjbiIgPoG9YCAA5zqPjmkkR7PICMOy
0XlM6E0W2JbFdBp0XzVplypkmBcnhJm1WbqElaAWV9Un9QiByjhuz0ks37pCG6kSyw0gyu2ErgkO
rTU/aAXFA7xwcC6Tv9WM2tlmBt+/dcboPCjnB/OF71nO2aEoqFJbGaIW2ebQkw9JwebF1mr7iXiR
oz/15CM4eMvdlutDWXOr6IqaKjB28s+ZG5KXWmz4aiVPzXKdtT1lbZpIPha2LU+mIcUGAcezbZik
Zs00U3oxtVui1YyTy6gjxp58M0ZCjszSQWoY2odWhelj5xPqE3HKUGqUP1V3BjPuHyubG1gLLf5U
GlRiYCTa12hKSMbRkMwaQuNCEasc0H30WIXwg8wsZTWUqOhlmMs/VsP1ewBhhtivO/hDaLHFHn40
WTHuxCDmC4eIF3hmB4aUrFmg8YoaU3gnwufFSWG0ddKnqasZnuRAsSKc3W3tTzfbVQ/EDvm7rI9+
OlU3HeqKmLZRxKcsVNlmdNsmWDD01y7skqtmDUSNIRUOetM9TnMzvZB5aQRZyfrJyc0nx/e9l0hr
y4Om+mJdmRjsm9Z9GAHZoQypZwVOiYq1TD3zXC8PSkfdMsAJin0D6v/cma+JcB+yGoN/0o8XVIbs
d/zwOqRGvvesrj1F4/BK7jt2JkLu5lk8eEFZ9umTJFz3nOTuPmY7CAlrepqmEr+SdIzjUNsfCUHu
/BEztWUz4h3iEX0VMgZzU/rcVfXmI6QaCbiJWYfWSf1DrqqNXcj6WjcOiuoisg8uC8nEsR4iBCt7
DbszLdKywmkJtB9ejJbBw2y7cDwBb5gm8NYoN6vdqKJjAtpqGxfhr46o5icDZFBaKrGbYka8s+Hw
ghnzDyXHbJ90O400w0NfZidL6dXJ4ciVLZmSMFsg4R1hpVkHMZC4JuLyPZyN7EmQI2KEskX4Rwuq
F2yFBQeEmkGOQjk4RUxlFiYVYT3Yc4arMzIv8dzxEayrv60cYmUaO3P2+kwfbzi1E3StCcVQi7VT
aJ865U2bXtZgfvr+NyF78a0fIT4U1pvyqWTGWcKKn+Sj5MiNm6g4GhGxIv1sHYyYbEsVQxScZoqj
xTw8y+STyGsF6SfaaF12lEUZPUJivYYW4HmcAiUNSLGO2bhbpXaqvYnfziqQjc9vMzmoW58Mwl2S
5kempYxeOjEyUICHwPzdHrL+tLjf5KOTFKCfZigYIfGIO3dqm7XXW/UuHkv4Y9p0o55Ot5DvvEOo
7eas9286FC3u1bm2iQRU+2w2j/e4Xb0w/V3S+e7VcTGu27KcSGAJjzbUold0VB+dMvSLfG+klrz0
Yx8AOWVZhAzKHCkYCQyHn8gCdY5yG6WcsWlMFpqC6ryTlaTIHrKgsOB6L4HYQTt6v6IllWoe+uY0
YpIXDuEDdecEzEq3deQxWnPt18kvur1ySIFnT7Ee89Tf12TcoS0pzzJ7xUAKXzyMNlE3hMcJmklX
n4qKTcGctyezavVHZpYIljk4icIeUOGCUPKPYnm4P0uSc91wS9YaDWmAXJ6O8kwLHHJ3jLVjRPbo
MBEflgJW34Q6syRNjqwmcm1ZEbFNQU5Ta8c8bv6UmjFtWl0zCU9ZwBu6z0Izm4jFM/rKYj21PE3q
ZY9iNzm51AevHPTwZuakMsze1FF/cK71HavmMZuPtk8D3xVpsckdMR3jFpmJAHtBh0FI+vKu+8PU
ssvuGXWwvGTZBGZ5Piphqr+eZlWTQJhbkhYd/TgtD/dnJmxG+sBu+OvtbsqTQE/zgkzghS8gF1fe
8qykD6fCR293dMfIot8pkcjxgT6JvDVJZu5KLoVL46LLNFOX3NhKIp9e3hfeS5e/P+xy799EbfbJ
ZR47aeaL//G59y9wf/j7E/7xpq6n7IrgO5prGdGD/v0pjaCejUp9/ucXNMCDsj5afrh/P8ViMTN9
I3b978/+H//p/k5Pc6Gzg6oiwG0pvv7XH+j+v33PqGmBY/nv/xc3LOg7cxTrv7/BP77A/QP/eN/f
bxojZ27SIWdaqkUuhNGKnWEOJGchrWqug/2QMIvN30I68y67S+VTEgkd65vLbnJ5ECGxkgxPMaLf
3/aWd44tdJMszKsNsWo0b25RqMBVPXfRSXtGs/3ikqC2SJerI+fVt8/IZ+NUU4UEVjPY0S6HQhdJ
GvxQjkBCzfzZXxak4digOCni6ZS3RImNLBYYAbCJT3HXjOV8kGr4FRcVqbZEKEbhpTfrY1kINDYK
/kw8OSaXDMzIHEWQCKnTHfVqZwARZVY/J8myl69RgDZBZPkPlRF9uVWGQkRlVyaxfwiibVXy0Iw9
Wss+EUHtJqALog+MpXgTHA9EpvXTbTWc15q+yJW0rx4tujsjWUnneq8143dWFBazj3EMYq232X97
fPduuliV9geRYMQ95rkc7Nc0G17iZqo3vek93DcIZQh6LM+Hb6Kj4InRGblm/S7t397IJNfx1K3Q
1d4sDkpnAqTLAUhp3P22S40gwvEk4gwdd7QzjejTXH5n0OZ1a61NwzsJB8R368R8tyHoqP/SHgxu
jygzispn4oFPw+iTL1+sskasSse+mU7/Rl64FTNMz5s34vGenKrNVhWioC7RfrWerRO5ltzMZnz2
jPk1q9S4N2zwl9Kvzp1s97WGXXOxO2Vhdqwh4uwLf3qqI1ddVfhHVMRiZE2GOQhGGbGThOi51gWL
WR4kQNN4JSyb9TVpsmDt0KbTDfj562h5aP2GeeudJMXWus48P/CZQ/gNiLyFF7tGUQqDSGueuuZ1
yqbhD7RDuFB+5lmfkzZsmzE8GH14bQBw+Mq/dGXDZdJayvOr7qUvNl6Mlaj8ZxIZ0+nSODaEKXXB
yLB3kwkUDyQclBfVoH0PfnPOcBHtqsh+q8Hpmen7GMJKi0JSH706PWFcLTb+MKRUr8mTZxIe47n1
z8pCjuXDz1dcSHZWaon11FvJdmhcpH147PD2NwZfxp/Qc6LCYeW17muWEIVVxSu7dqA1IRvKPA8x
QkUhHy2NjIuPO2iKX1IbxvVsqmrdYppGLhRrUJKLrA1Xc8oLWA/ovPyJXpBOHYWdv56efC3R1/Xs
/RJ9frMFSj5zDCFYNDCGq/ARiiAouhIJLCPFF89yp41wwtekEruSuE2asgO9BHoyxd/O1n0Ir7bz
gOM2REBB8GIo5xOakt8Vyss4e65y/w/s/2ajqvrog+kHyok+DKXqZ6tbLuyzMYAbhjqOieraJLZt
Fm6zSmHoBoL5vfle5RgOq0IwCCIoOnCQ/6z0kegdLinZPqtRRbB/Gu3eW9VzcyJhkJiQKPsgk+DQ
g+RnUFSvZl6CutQcEn0+c25yW3M512q3oGk5EqBwXf6FhICuc0rXRQWyyTrur8RYv3DAc6VxAcH4
slPwFrxAVozsmpwpg5y5OVZlQiE0wl7UYdwmi5wsho9V5FVA0FbP9sYd19KMrgWrAu5mAh6LHgHW
AlCHVl6fNHOTR9y586FkUPyjZdxzaqssxjhoEcc9StyXADJZ3w4b6WUfJKfPG6uQpG7L5jnMRYn1
J79l7cy4SfsoRsGCauC8WtAJoftpVgRKNcsLaaRAlgndvNKtsNUCmmpPn63jf0vmIfw1jE9vF0ki
yYmXBwk4/u7YQ8ose0qwG4ih9NahG70uC2m2XcRTdnG389x8Jwcyn90lZFRkd6USVuowpKQ3snlc
CadI19OQHiwvTgJiRm2oeMuv34kk8OAXN9JymOSJXd6EdMw2/eCIUU/Qn6xbR3/oNG3YKPh4xMS1
O3KYok2j4yswA5kXHIKmzc7P/qM8uuHGAbui3cZlYA/AGYdHjxCwigJcnGhN8eTHvvZtxuk5y6tv
uczTTZWmbD9kdbp4foTixQ9XtaUlO+HugXbWh9CcvhvOIMnYWTOMN5UwuukmUkbGPyMRtFDHCASv
5HUwWO9qjL4BOs46o1Pd/ZMxMtjWNasDJjLrDmRr7Mzlns5JrguaGQRrXoW3JS4ytJhs0/rEAZXJ
1jjNvq3czDdOPjMRROSFFHR4nEHxZVxDa815FZlxAqlYo9oyb1qhyIU17K+u7VFD9blcdy0/U17x
omvQ48LSvaVZgWCzbP2VN3YBZzuvvuslayqItLn/KewXFmsA9HxZcKGaOCBCXcKZ0p68BW1d1J2x
7hBLVtDJdqPlZwHE4Fz7LTE7MTdgs9M7GjrSgviLYmzesvyWE7gTTDNKPYnq06rNS9834wpK7ybr
r7peNpu6h/Ro9Rdfh5ANpkauCbbxuSRE+/vC//+nD/xfLfKmjq38f1flvP9uu//zlsgoKZP/iB+w
3Ptn/iXPEeJfAiCzQboAUWKEiOEO/8so75n/YgnCjRM4iWv+Z/yA/i/X0g02UMJ3yR9bYp/+cspb
4l8G6ylM8ks6gYmX/v9FnoMT+z/jBxyC7lxEPsQGCgOlkGX8w74eTWBWyxRf0KA5KWVn9btQDXeX
IblB7pSnwbJy5oCsTVgyf5GxVRwm7ZwNRn9VWwYR7oFlAss3LO39zPWjzEI24USQtICRald8JWlI
36+XxNqxUiXpDi1ww7YwT+NpxVDpkrinmjY/mPSjadFvyohcRwhL5PUO8/vwRUhSvWFXJAKSuz3i
dQMR1ftBV/QrVdZs0dpsVEe31zQHCVL5wHWB9I5Jo40uhy8RxcXZ9oYtzNJobYTjSUX5fB7YkM8i
w3wRN7dC0fewxVznyPdJYlkNOXNbDDzxrgzLC5D9ZjGduhvDfCZ3OAmsrFdb3VYXJJHzw+hWGhsl
AKtNy5yq7VLUHFPmY6Ov/Q1nvVyzfCx2tsc2noBTfZMnWb+qzfE56x0gzEkg1QhRtGzI4uq/5JTb
9JzdhI1MT8iaIpGeMfxEoC75CfVFDtCxRCK0wG2Y0Bga4/2IQBeI5A0NR0/NlPTplsSXNDBr9OXz
NL5YynsqPOb7FQGFo4O0n3SiC/YYdMpFbb7UnRrOeqy9GDhqp659c+Ph0bElqxR327jGykXvWsom
qJL3mQFA4k/cVzSGR/7NreaL6v1XXdRfdhmuVA2yPrPktssmGWidd1g+auVRCfZQMORsP4fUrxb2
ERf5AmKlbtjXLmFzobsds5+8IlxihIxtsOXSYmOfde5xiJAiThi1cE7lS/r0xVT6R0IJfp4nQKzm
aFTbmEKpbHS1SkyY1Xm1GFZInyRaacYw6jl9EBput0vtdlsRuoojwsS3wgG+6hx8PHojnMWp13xQ
OjMROcGklxxwTKYaT+8CYiyg4ZtMKScz2tHFJ4gzvrsietHNomaDTcM0RNnFlKypQ916qg3znIXO
o5n7N6oUtObDJxoKsZFG+tHUUDZlTmuVzMNes0LY3r1YOcnobfpCgpts/W0iDZc9URafW4Y2RZ7E
26E0dplOAl9UwmFXwPfswcc+2k9Bs2CYIwupVY9sruj7d0YhxQE0aLrpMbRxJeA0g/mqI+9FThee
Q4nunxiMQDTyFlvDJWzlzmjVEFREqlBOVpu8EN6GMMrnrLXRzM8+qjywxU0trogsmotI1FZ13fAa
v9gmZkH55BUsgSobx41ez7/SroB/WJm/HK+5huG09UsWV4bdFjtuvCz5FJXfNMthUy3Zr4NDyJTb
UU4kGuNIwn27UOxjtea0+UjTJyarCUhTxq7CJKnIcK5Cps02ISFYTu+lMf6eNMaksUI27Y6HHo/x
VhgNFhVv2s7gg4N4VNgjkSTS75VrxQycEYcWpJhxDHIQd24YPeKI2wIeemzVLTTbeSP9mK+QX0VZ
kUVLUYFEnwQCYYtmrWZ24REdzBoOHq1Fou/19sufEAoZ7dc49kWA4CCYIv1Ln5c/UIRTB73kVoCz
F4oQVQk0b6/Bq1s7kfwGE0vsITuFHRuuQ2P65jkfFOWtFT6NjR++xkV+bPLnIm7InEfsNPWxHVRW
HB3b0uWXqeLfVFEbA7DHLRng8eWWuFlRqI5jPLwJ34KUaL8RjkDOMAY6NXiHJIu9R0W6R1arYs1G
nbRXH60C0YMk7jI/3gx1dy4857eb/kk09y2fMWwAT+sCJzN/D2wzBzJcqNORhGmO/iJIL9mQCBIl
FjYPp0LslOsEeRfVdtGeBr746ZEuxpDXixdN5zburLWVejLwaq5MTTXvxgo9QJ/b0aO7M0QvL502
FcgIav66Mil2oTMFLo016TeLV6fRzxm78TKzTmPdO6fYx3Ec26/FUlBaMQ6BNj1Mc55AI2KEWeXm
xtI6bPL45IrE0LcxuwfdEv2F9dlro+9br7kNiPjHuvbWWlpGgeIuGZL19FggdMnsuuQsKIDRO5oK
UGI5DlsnzTdBSIzswOAZOxlebnYuxNkYLk7i8lniHEDoSprznPmfri/UvvjDRuADqG62Znv22AIZ
OLCjntGMedl0y/WrjX6AKxyXlw77BtxMwASd5QWJvqAwIrmzXHwooY+QPMmjU+OE+sMSxpY6FsdO
8sa9oFnWytlOaJFxVbF1UJLb2lA0Dxa4c0Y/iBc1EPi2KD9G045Pboz0chbJoe/KOsgZXZ0Tt760
+9JytZu92NRQPpL71XOHVDp6Qf85aTXrWCnyA7Re54EEHGBibFeIB3ZSlmNd/zyL5hVs7UsWcqBE
2TvGEDDF3vDuM68/GmOzpRGcDrD2R6Z9FqItbdEj+IcmIRZMtQeuq8120nAnzM0NuZt6zLxTzQDX
aoS8+gNL/Wr26pUn+H9y9reT8h/ZakyPKAqxo07zr37C25OMjbflVPus5fDUk852aCOOf79R66Lm
wKTmQHgTmt16nsgbQyrABGrD8XtzGEdVVYbNpkT2Ug010/36d4UeglFK9btBNbF2aQcCA12QVOgH
EodMhGrwjiS+LIDj+EcxWi90VKTF2fbTMnhNctJgUYkRSBESKtZXIPwZIYRTd24l2csYc06J1KZA
6dmam4JiTv+RmMmeCEtsk/QjbhHtnbEobjrBnXFiRp+NEO02IThwr6tm0QXGr6rC3jQV5mccJrth
9rnBpxCu2/HdZSSImbF4MTLx7jAO4wuv3WV7DnG4NmI8Z6W5d/0Oh+GS90zIHBTZBKHPPHxIPfqu
YqPc0XTvLNM6uc3QcgLxium4zfGc+q+KjZNIPHLGXdvc0p+RAiswXkaO+Vbk1F2um3+lHXPEfJH9
kEcN0ADopqapJ9Lp3vJezUHVxFFQdWEgCGycwBCdo0XqCGTstfHBwM4pV64WwcClSpGjIgwnrW+0
UVZAtKl/6mFjXdkQkcvodsGYjOmR/MNDQdRywuL4lNXOV60SuSFn9nHBHCcOyaNz9DHVPlfE5tOV
2kuWdnZgxaQY2ThsVuHIKn0S8aUFmb0iJ/wxTxbqlJU64LuNP0URM252WbkYs3eQlE9rOYj0ULfx
JvdSJhbkJywHKsuXreDvfKBayc+eMVIica1LBtJ+C3KrNl2LssCLHMj/mYKwP40cX/IShSQHz+Jn
ygp0NQ55vcO5lGfmT00bFUJi6Nqaqf9sI/PTNiv30GrJDRBUciLPyA6KuW5W2q3UuUSX5GhutKl8
AsZ0M8BsrBy2pOl8bar4kSFFsenchJISnAuKO3phY5aoIaviRRDiUbUIEUtpBnovgc/p1la2+lM1
qvLaUfuImBLdR/CqD6iv7zLSPrWb3bx0Df2Tow+kXFbyEZHa2Su6C6s0e8VMqadlJt5hCJlK2si7
uMvOgJNHpaGLq6Hpwwr4UdjNOyUvtV2rYLcrkrHKun3oS9Sag6H5a7uKD7VtNS+MqwhIUWlPjiW9
eUvCLmc3r7cQpMPyORFhhDtb9a+jMBjElgyDEm8MtzMCoxNxgSBoLAvNtBUdunnEXp6aPda4P1xj
Umryvvh01EEwBAmt/k3q7VZLBUWqbV5V5FlMYxHfDHNFamAtD5PC0cw8Z1G3y3DlcV0Vhk9tps3Q
eSaMiJ0mslsasoehTmpgahFFUlp1v59DLOWWFsG4Lxp7TZjTGwx2IsnLC3CrFH1iMXyA2P9WHtVo
mo23Nla/e4sReGq7uMoL50Gn2Tg7KJEl2aljQTqTFbrGIVo+xPFXkSN+cIfkZ2upk+5xjGacACiz
zJ9xfibcnm+lMcCEZ/M+OdNvIlae2lSvl4oV7vxontuLrTm7sikvpUFkedWyc3NStlmthhxRj3+i
5UJ3mjafRSvZLxNpND/INDm2ff1FF/Xoqult0ORWZ2AbmOapyJvPJTWEDBWjWSWz/1SoaOeELBJY
ncZ6agdsTMkte3Jr/wkJyJfnRbzCciOZt+QmogoZfYUasTQSu6VtbCPaG2EPFzPLSSIw+sBX1RFI
CfhXgUIkZqapoGfYceC27t4N45++8TrO82ame1Nj/aNGwGy4/qstmH9idx19otb8b6rPH4iQuDmE
UIrrH6ZxWfwtSyhnyq3F03N6g/IB/cJbIcKHOTJPZVy/JZra1GA2Zq99sP0I8EUunojsCODZoDkw
WHXEKclLJFlh+KKnVvC48jN7xscaf6lykaMVGU7REJWlqY03xyWZe5AP6Wx+lLICsTIwuOtA5nOF
1shvc/Ail9G1WqDNxmiSxV0gpow7Dkd3QY+Yj5VuvFmNxK7AdifKnJ+ZYgpfXWbNwwjeZC++bV0Q
Cd4mQT4o2vTW/UHQ7kbLKmTD4Vq0WoB5ZzPXdXL+kAh2t4alv8Slvu9TrsrGIazQQ8ypfRul/dkQ
U6C35gVY7rXPNqamURSKTTRmn84ivFANgQmFf6b+JfACd8fKsPvvsXG3EyVOFpKnYyAebkZuBRQC
7oh6k/iBtCRRvSdbPv72nfExDxm9hZjtdVM8OJ4bWLV6WaJ6moKhwfKnQYC3dvxiW8i9H9O840zW
zOY5raIsMAZk7aNgLO6xdCFdFMH/sfPZ5lr12nPMd2/uh3XKtX3gjrS85trgvcjKhraEBrq+qKH+
EvouKU2CnhaUduUAGJj8h94c3iIUUnWL0T9May5Ba8Ygr5QVb0wvcsooumctDh8yVxG1ghEfbJrz
/FS7sTyxUCQMcQkO64vsIUNieLAG6ikmLhct0/Vz4rQ7vQKm0ikuGnVMBYC60aoIhPP4M+W6e4jw
rCD7r2mUNYJiPbXj3t8fI6u7JJF+G/tFApAyd2jr4uIO2nNSmVuNmMG9FpISxyg1oAPEaZB3I8zU
8FRGyLQzwXWXSDhZNb8rlx8gZP7NEnE7jyK/AbB59wtFzgldROwiRh97KAFz6gML1+ZrnuJEAalh
9jXtqx5/Scq6ROFoxwe2wdJ2tqJ6x+SKMi6yrk6c9lvE495FNpQFaWzSzMcXasefQlk/NSwVkjIu
HbhbuJ0PgKFxrxPyA5QpyGnHPNnPdfWzTpR3KGwUHgz4iJIthm3stw91BI6j06p3101PoyBxK4SX
wZJpetGTW+OxDvbDslqHnfNiR96FW9+DslIk3rrYiUl7cZm799bwZraMYKqWaZVeo11LzJtwcpqe
av40sqZZWewbt5237LxI9CjQ2Em9wXPuI5Qus0uiex7ZtAbSKzMm4C/eyDmJj1qWbwmwrddVMzBu
4rhz8LKRfWB+WlVFEV1/2wp/J5KBAAaxc7B0sUmxKq7Z/n5V4QL/Ar4+i3PmmxUutKR7KcmwWDI2
4OJ0p5yJZ+DoMdbsnT7EkBaUO69EC3XLzYAGYA0ujWXmHSGARVr/q0hRouVCW6y7ct/WXDYMRp2b
IhvY7ihjMwoCdJ3F7TU+pzGQD78go6jsPjEYsoyksBlyctBsbTo4BhjJyOlO5PH5m64PPyLbZTGi
kSpN5lXpt21A8IaxN+RARgLEZ81hOJnMFdYj90+hOEF70dBJOurD7TL6heE5z7ViHUnZg7lD2dv6
dCVDLqyTL2d3ix3/EWVrGfC/M4xbNH6FIxjpd9meDSbdHWg87qliBYeegYBq6RIozvyUm+2AgeSQ
Oc5+Gt2jjHO5agpBshwB0F3LeKMwJvU09r8qaxiDgd0Id+6BaRW73972DkakD4GPRhrDFHVBMZ47
AP2oEFsEbvJBjKDzGMWuhpGdBqjTzGi+HQwanMHpr5n4hTXpVEAXPONbhM5v9oPldshDVF7E651U
rT9Lv93rGnE+dk86sx49Wol2DT38AqEPwIAsaEo8JEw0Bf0aYYeL3D19qHP7O2l9UlBTdU6q6DIb
4TZjK8opauFUFE26ruoKXkKmHUrzJZyJA1WCL4zOmOyVa64zvizT7jGvrJcez/+KsS1xVyZRi0I/
doqVnN/g3Yl07RJaVCYEiCa626xdwl1ZimY7p1D6WuxIYHur2oh5bORuaqReGztTLEqtlpAtJqMl
0Kse1dcg/V+abr66MxMpN42ydUHsxY6B6j5EkRQK+g4k2fCE5AgAukt29eIoEkhNSaSg+B17gK0s
h2fz0ITnxUOKQelbavayBsyGpWV69JGVHzHzm8eorU0iKXJn6xrtgzV2xj5JjbWWpdQWlSuOQ9z+
9UxGct4MA3BHcsG1IycKHSG9TuB4zD7vD0WcI6C0UVGaExBV9A98pPOTaW1anOot18wjMas9uZZm
e0gXDnrUG1cGMs62amAb1KUeB4xmiLddJCT28mBFUYwUaUGXT+VCwIOvnayYwtBspMbenrClMk6G
MzWr/bDoy6yF5GkppEj3Z0NHUUOCIL5QLvcugejVY2E0SQpRWp6Ad9GK3L/7HapW2yERTxWmDGby
IDGX73v/Ye7PGIkjg/nP91GFBiPb7T2achNSG3vTwRegWuRMQCT7SbSL6MNK1/zrIS5pW9msvFuL
vf+unEYg4wNpWZTV4p6tcJdWewuzIem4/5Smc27uDP7Wdk5E+qW7u3C8+7dAXIV4AFGuGAsg4v6A
yJ+cUlP/+vtdpuMdqXLrXWP2jNT+/kCN4eTfn3V/H0g1I5g6Lu1/f2CoWGBguK9WVc3ljbDlHa0k
7oX/fvClhWLs/vaCrkN8XK1Tn7PAa30cLGav7USvAViJuqCLMDx7CPPFotBHhxHMi2Z/HBhgQ3U7
FaIEtIRDhPX+vDF6A4SbKqxAYjsjIM0L4uxQsbDvF39AtTgF8NbhGVjcA9wJHovFTzAszoIci0Gy
eA1S7qWrcfEfUOckZ7F4EshIpHM2s3ATK/f3bGrdvi4VQgNe7H5KdrLzik3NVEobn82o6dYF1S1T
SJTQGCKGxRlhLB4JDAOvU9oOOyx/YEXwUaQYKhKTGwscOLXNpvQFN2R91pAq1waJX1yjj1M0LjeB
KKHPJFC6CvsH+LctXKN4Y1ST3NZoa2evAUUzWum+W8ymtYiOs+XjfEQItJ5VD3C015EjItwt9ak/
VqH60WjFqz6iusRKuxgG+qF4pE+01rFTi0OOn88dpFhzkUQZ3u60FKcKXhHWztFPet/8odaMZOsu
vhayi/vF5yLL+ldjVrdWv0a2uW8sWhVr2uXout3CecuMRUshrd+F5j5Lmuq8qU/54qyxsNiou9cG
S5Flma8ZcdgI2EGBeQfXxp1DTYZgTI0vLcadNHtRJrCUyBpuYW8/kS2BGy69gugLaow/DOPp9+9e
IExBE+Yga3EJIWP7jAv/Yfm2tWewKiGWGne5Dlsz/VVWyUoxwWcRN32Ejb4pQnTvml48O9iT7MWn
hCEB8wGRoz1X1mqWvzAWfnT8hsRYQvgCiWf1i790YoZdmc+yO1foD1YMKgkEntp3m99ubS/eqWxx
UfnYqQS2Kh97lbP4rBjtHpFk8DJdU2xYFeszxLMvNcaMaub0yPHd7cJaf226EUzmTJeY9L/aoaO8
os9lAs690jzUuq2d2u6FCJVwA16y43oGwqxJdokpyZdlUeM2hVwNSfE7A43HxkRVQTmt0qSS6xjD
RUhXgXALq5RlTC+1SUxt5MyntmYGZfR4GzIwkTdtwi7rDw11X+fQ3ceSicPO6ZfYHE0gVEGvu2/i
xAVl/V/sncdy5MqWZX+lree4BukABj0JgVDUST2BkZlJaK3962s58r7ie8+6rKvnNcgwBCOSDAG4
OGfvtVXMFrIZnV5GXpXlvmh7fEGSt1DS2VMfHY0ii3jJZT+SD3tTVOxScU77aBqcV01Mu6gXeInS
A11K+9qkBZeOvbaFmws7zaDgGzbXrUAgqL6PFg100MatD5ukuzYW72Vs9Q9cKdaurKy3sWoRMmEl
LJWnMB+Xn1m71BsNJ7LZRod+yicebh+FnVFAWAQLG+s2KmvSdaamDajXZJskda5A9Y5HXJ36Oe/T
zwWljGF294novlzlgpRoQhbli4wQSW8T5ZXMaEToyj1pzRHWY+tdKl9lhcGywWgpMVyiLvs1KQdm
p7yYFabMWrkzbQ7UQygdG2BQcNAwclae/SwSLlIoi1yO1XPrGrc+5ghiq0ZkQ7Z2QODHJovERHr3
8BlwQ9tIZE9+GOFPYUtZFM4jHXUgLhHFX39y2bmhm8flg/EWE3/SjSydE/ypb/qA/90pQmZVDKya
114cDK265tzYCQJbyghpLF+6sTmZGGCJjw4S5YglfxoCMSZZTblliVl9TGP8s55y0kYtzTtPsw8R
oRycQVh6klSt3dlt+eRHdujCEhP/mnekmv2qxRaOXY/JHEabcdW24r1RVi+nxP6HJiWsvYfGF5+e
S+eG0wZtyW8Tv3zd3LlmtV8gSm1mqDlUnVDyOxmN4CZ8VSc8/IP9kPikq0Uny9bQweJCjgf7PsOW
rC3pB9EbRx9NDy9N7gblnPaxMi/K08xiwdw52JxRoLbbNNMeioy02fFTi5A4emN/ko5+WprU3mKb
sUCx0TwE62h1w1YqV7Wp/NWNMnRguM4wXlOnuhcYQay8vy8xZpfKoI1Re/27i/Ju68rFLbBzt9i6
Y+XvRtG3MZTj21beb+CyygWOH5zWdTBgEHeVU7xQnnGSun9rfn+oPBUdTE1lg4gvZXqBGzA8dC7X
0qi7wEzb8trHlC4wp1vKpV7YH75yrQvs6xhc7ybs7F3bPKXY27FeXZxSu1G+/iRmVMQG71FNshCH
c+nikKcL+9FhmceW9d5joffyT1056umdPZZoHwgn3eklftesouve6oRpIRdrWyqss34EWvpOGZfN
ogcZ0+sPGBbftLL5SKPiATHFbauE97UNU2QMc4CYrtyzBrki3fCs+/ajAyagBhcgFDeAteUpUSQB
n9dCbEOzWai810gpakUd0CifsiaHtg7OyxF72oEQoSgZD3n9lOLrH5MH3el/6hFrHBAs/dQdcq4T
JtpDDvZAZzIwwCC04BBqxUUwFCHBq2ElNEATckVPwCrHlQ1QoVVkhaUyrz1QC4tuvzaKvSCAMFRh
vytRJwyKzhA59FJ0Z+uCbUiH8aXLen1LSvgt8b3kDIB4mEA9ELFJ6x34A/nN+w4YRAMUogAOUeYs
C4bkqRHjm+1mpMGV8z1rjTJg/+gyASQzKMDsI+6twKc7gc+ZRkPZfjp8n6FHKHBMQ3+ujL2XG9nR
W35Eqdbfp5V+Vc87U28aBJSzdZuTcb5lpil37Nvk1uFSqqxd4vKN1oqVgT+VM0HxM4qkfqWgv0OY
pNPw6ulLGtlH36AICJkoaItZgegxxhX0i20+GOQEKaiTif6tGb11mgj0pbmQHUTzwmOmREJyofIK
uFOPCak9paBApjHDA7U8eiBCKJrlQHbGg+ajabDAiKjrO1RckQ7ACCW2elso5shsi0cbCAnZ8ow+
gi7cZC1XDg7ejdcKyGYm9JIIjEmkeCadIpsMIE4qxTpxtOeSUVPvYKCIgnWL09ovSAOOdinaPTmr
yymmZLwu911YKoL6VB9BV/EVZ2WOb0vFXRkVgQUAOwyzn5rNq+g047NDRie1aUfGE6ePIpiPAiG+
Q/x8ZJzIGZZH7dwYyVNmlkMQVRm+Zu9OV1yYgU4J2nuWLJKODMSGogof/US86jF9gSicr5csfO71
8SI6L9vjWoOHBsshLevfS1MyZICoKUHVuElWbLoiu1Rsh6gq0ArpYdu5FkTRwf2wFPEmQ8ToKgZO
2EGqy+ZjWYC2p8O/hQ8Nz5IyyIbuwQQkyHlpZDKdmg5NbmrQn3STl8aUtwOLyEMIDAqOcnbPEgiN
wuK+Irw5tkogyHKr3YZKNFihHqRLuTeUnDAfbhaKq+MqM9TF+0y5Yo8MON3x5dpBqcUPTRM1eyOs
ws2UBqIiITruXk2ZGvtptuQOxanofLxfnhsdDCxBfPrD2Y8UoJ6KgUvHlWbQpe7YVeD9JQF7BHfu
zU+cCi2TyZ3pTNMJ2c+95qZPk05kLfKdaEsemcJV9Pt0nqod8jCwD3MOxbbknTNEnUq0Q+FC3afr
iBSsuVYwWGcs8lwSk1AMDwG5x82xjk7kCSebiA2h3li05xFrsl60J+oE4s5fEIZUTnKNwJ79G+I8
FY3x4JBEXkdZeqU7Jz+7adlk3w+GvMxxZJ1omfU43zZRD059ZsIq0hFLQuTJk10DZa91bH11ilaK
al49FKwjYwDk/vzUUxYibP4Ba9FVM5rEJus4W7uq2FnOq1//FD0gb61Lwo1uJg9FIh9KizJdS89y
6aLpAcS3V0UXSU3E1SiLVVTvxZBPQS61L0TWtJQSgiZqiX+hMkc06MOX6Rdil4fLwU71J1t7zzPx
W7chFZVmebFKlDPWmFxJA620H5kk3eto/6fyxpT5s+1wWpd+TQcDPYHsdoWXl4EmYhEMdXQEQ38z
Km+ivZgUB/s+CGNSfqlHexhSG6AAls6YuJS72GIO4VtjbZOeOuywFEWB4ubhVlb+Qcy2B1LdPXjz
M+UZaoRCcwOvHz9Lk7ZMUYdYjt1XnLXPlCOehhLnMFqY9qAV4mbGy7npll9GS0U2H1jS4MdnfyWS
bTGEQBy0k6z14ZB5wwQVLAKlWjGRYHi/SwURepB2SgXICHp8uQ3mBBzd6YfM2bUNxesE8Jmw8Pcu
9oMSGAECYKTXoTdhlDCvgbqTN95EgvTtvWuVv0U5kuMV0vUYhjndTWw/I1kcO+neegkC/EKOxnZh
yj4Kad46kc1Ci1KnYwVxlxzGyURuPxuf01L2uMLA8UXpkbkvOlTG0+DbBfp4FntZXpSBhbXcy4u7
1IljVmfjvV+aP0YXdlGxw1YL5iekhN0PEEC3Yd0W17mDB7/nn0SyBKM4zw9hKK8sfWCba+I4KU2b
dDkScBKx73349jAXj+z6NOp++4mNWDvvRVU8JcmwiQtLbmobYICvy1mBZMOh/GrKrNrjNzd2XiI+
7WWuAUilYj8mxkNs6/1pnkDadot4HT69inDvrKGbRIlxcA0SDJacck/PlqusgzhkS5tNT57TXMem
IO3WwwYmy2XnNE+QaZoDqeU/hKkBuuf6ZcGXp/verO3dMOMhbXPwbahkDmbf01krj4bVg1yhgSMj
PKVOdOu0VNaNMPkQnpmcRnO87TSH7vw8AIqdUeLHybzspO0cfJy3D5qzbIUgiACfzT6mvIKcstwO
VTtsk9lGrpgfaeaE+2qZxqOjHc16HO6ziFdmpiMKvZEeblTvLX3+taqP/0eo/f8QakND9AHs/ddC
7dss/4ir4l802n//p7812r79l20ZWARMy/Aty/H/KcxMt/7SdSFcxzV1SIoKX/g3QhEhNo+48BNV
ppbtCoTT/9BoW38JA6GXJ/hD6v/+fyEUTTys/8rc4weW65uQFHkZBmJyFXj2T8y9dsy8chYGYVCJ
e8lRnlJ8w8Oo1MuANZ4phG7rWWoYv2ZzN2g/Mo9qVDVQN41ZdlD/ni44fPBzaHZO3R3Aa0OZmz65
zX6WWrNug7y17XNJDdrCfHeKp5LFj3VgDsuYGEJ7O7X959xAw5cdjCHmJHqCkhHfoC3qY8UQhNZL
q/DPYGDGXRrPuiqOuedaOM+1U6Au6MgtbXVNoH2a3fN69H2j2VyVkFQX5M6Ey2nH9SEzMti9r4fN
VLnnrIhQ7WrZ81pgrxfKwevNWmVHlIfN1qFjsN7Fc5hvcxiO2+8nrw+sN4mqy69H379gKRn92Kft
jTkiYaf9Av+LM9QrWD7qecF8y41uDMWllZBfnRR04ULN2e+oPv856qtdkblMaZLmA8Wr/hQS8JRK
iVwZvSBBlj5dpCZxgypEky4NUJe0fT0rKi/fN6lBUIogQR5cbpgWKgrC2Y0+2gbTMetLIpIrCF5y
390UwkGN3AHKZsilvNAWd+bk/RQ1trERzsxe6PlrLikyxEn97hHftWHndh/SNdrpsfAg2nsl7qkS
u3Hk7jxPexs8JhJrpHvYaNnW8Gfo8qK4Qjmd4BEe3J09N7Tle6QMJKLYC7w68F4+AOMgbdOjHi/Z
SUOz4ppdRFzAYMRX2vJllUZ5PfrYT3k111NHIpNrX9rUGggTGvZpb35GkyQCZBaKc6sDztO4a7TI
vFCOWtd168iNhkwVldz4YwErMmf+ciVmJI6t0+Hj15wYPXjL2dnLnPYWHa3Jtmg0lsWNHfstk1U7
HqwpwtRlZCOwwHZiOdRoh9lm8+KpzadZTFelG9pXFhraCljCBT+Bc6XniTi4nnxeH/PriU8PET/y
Csrv6gkiFdQJW+1g8NavWUxa14Z61X0XP4+auQQtou31MeQS1rVIitvFpNcf65KchhTIn913myUr
5VU78bYmkfB5OPnBZ3/kSnLH5IKaaCJV7+Asw7UYWq75tRmQ4pMMOtH9y8+m9q2Ns5ukj+QWWV1x
0UxfPy5oaMySBFDcqP25448DKFaH6w+/b8rY3SPsQVaKGB/1Aygcw+Yvp/1y+c5QyXQKn7N0vZ2A
nUPTLKQpcS+d6AkxO+UG+lREYigCYXt2Zi6WxhJ3OYsClhrLmXQp+pTReGNl/nweHEkNrSdMkC0w
tRcB7IBstrssBgitiB/70Sve17iYyVwQCFCi94koxHs7EbH957B2yYg1suqo072W25+5B1XcxjNx
ph8znaf8w3b45jwflFcJYOFcdBi3W2JWuixnt6V+5LcozCjrjdTf2VcyJKBh0lhMJ+AowIhhL9Wr
CAFDo4LLIOm058wknTQX6c9sHsd9rJpua+dtUT2z9Wj92YyEIs1y59AZtMC7EBiDNMSxQE13rEdf
7u26Y0MY+h9W6+dBF9XIc9RLkkX0YeAB2P/5JAdgKuQhaVuaZC3QA5zBZJAfF99tdqYjDcxtoA/9
ki7ZzImNkxFxud5X+daKkMq4axThd9xTrzfiJMJgJRx0eknTFdHk0YLfrRODmJTNARVxHNB5WIIx
7Z8g0ItzQ70kMKvyUYR86MmoGGrahIwGsC1p7Jh9mCr5GnvL300QVEiFt4AGdTLEsXBFpTPG86L9
Yr3qnxIk8kPpHDXFmVP8I7FGXK+HgwIedepmPZoaxGleotElo1bB0m8GlKROgGVFJqkjIu0een2o
g1D1/lR27pkQSKYrv4L3HQ5q8sopYKOqgUDs9ssuSfvprLXZdLbJSyRfEgNpRC38bI7mT9N19b0z
hHZgye5+RVigarWOmIuX7s3pfkcGvT3E4gsLanzNZ3drOlyppe9m29mIaQp54ivx0na/PjOnmLeb
IR3/eXYmcnQdYdUhzhv2bpHWR29C0AuDP2iXU1MuyPKLCTM/w+Hegyyw06SNo+NhaojE+rf3vt4d
1y5mJqPrpYu9Px9Dl45bU6fOsX4o6w2C7ZLLUlzl5vI5lbDGZIpszCbtee9g2abk4ePHKhIX7FC8
zXWJcFmdoJkDo2WRMCZMhMphgwAx1kb/LG9m16qOWGWDTimFvLK9mtD8H6CBwaZj174f/NTAfYPC
I6E1dVZ5QRTlz6mKMdQBM8xOAm+EVYA+xj/0ngFiKOoI0usEyWp2h6PujLumkXzg6kYSck9nWaWL
o5iJyZgQAEVOMWWvtYMMIhhiYxIec8FcULc1nDa6y2uz+ftm/Vknh3s09H2wDm/rjaWGve+7+Ipr
cqA0TOWRq2KhIubWoT6uV3+kK0j6erjeeL7jQ19zFSCvv0ojULU1qj2cFuEE74Ob3qApaHbhnzGo
kAzpcc8GrqT1jiHpVquF3PcQHta/i+z/79fyb3dlSAp9KYoAAjgLQij9YQ+WJquJ9hkpYaIgzF86
B1DLyiRZbzott3ddwSdS6ZF9ZbhNw/bI+SpYf1FI0+KLaWs7Wdbz0SwftVBkOhIKzszYJgPHHLmW
1mvTX4NZbdWN8Agl3q6BXyh0YZ45tJjgiJlT9JY3GVDdaJ94ZLJ2rsnA3FjZZcC0dZhVkMEaF0cM
AAXt9dBWFJT1ke+HDfbOw2Cdvh9bn7o+IQ3t+uSO75ZK+HKn1DlOIWOduuepDyVVMP7vu3+OLJEh
iWNob0REoJp6cpVF8PrXz7F2RDVe0qY62KXrkCggt1RJCBlIc3Z+oyuRy/qnsdZw+7rFQjZi+Tsp
xr8D1ZqaSHXD9wGywvr4job7E5uXKMLHerg+/P2c/9vP3G4mV0dDpPL95PWoKN32aDTj7vvn//b/
1wfWNLr1aJgbDRU9Lvf10qvrIplu18OmJXBiS6FaLdjZ784M6AMAkgYuz3G2KobF/5xCv++uR6O0
Y4A46uH1/jrNft8trIasErmc+7llZ27o837Vi5j0ipl2Vefgj35EXUcOHOixUHkbq0pkvSFloNM5
uQbvODbTdkLxfLXezK5b7RZm5C31HfCLBqFgoenSDKKeMZ6XZaD2DnW4OyZjFh4WSNtDQ/OL0ARR
qyza9XD2R5bJuaKv/PtD//QsjJQI6Ga6H3+eVe6hitYn6TL6UJVXU46atNaj9WYodMxi62GdCYkc
Uz2JXQusvvVQqsnKiKmhHNfDxZq5XL9/iwmUBCXCPOaXqIKkUDXsBQCytG5Gr1f98n/+yfevDJWa
Zf2N689QKHinQbU4+fG/PSteYm/588ifw/Wv/3kh61PX+0nj8qz1/p+/+P2rdIqqRHYIHCmuuzBA
qPe4/u1/exV/Xvb3w9+//b/xs6q4pG6jtxiNs/AksQt17EeTyN6agkS0rib6SkdwCVURtEcymYQ0
NTdUOOWun4j8GWX5nCbeuKv8+jmrLbx1vnSCstXtgxG6dx3WrFe2wl8s0T/QhjZ7GZsUvaVWBpXJ
043Kxp4G1HCbdPHT7JT6bkiz8CzwrNjxAI01dGAZdIA/8sTvg77qH60qYabxOjSrzCgbMY6PcvKm
3dDoL3Tg5aY3iIAZ3UtUgkJBMYvyoMQTrd6mTTTCMg1dkGtMfMIN+mnJEJFkbNsxFXMt9OStdSWK
XaI6DnXZ/4ZsrSyoU7iN9fGNOEbQEuLVS3t349YpvTgXGRzpZMtsvFtaDvQzGCtQY2aDd0MKDSjc
IMAMyeqYddkZKEq5yTv7UlX9wNCXvMVeX97E8a9p+cz98JBayt+basiOy/ilh7tDFyM+2XSt9mU1
oxAmg6Wvb4066vmqGozg0fALtcuu1n3nYIZUJHBiB1HLzm1o+xfNFb8cDU28KmAU2IVj/utmyJaH
DMeFlQVOi8gFmbG2xQO3j3PrE87SvU9p4nksPiGX7QeWXLfLkH8ULWvdpqXtmuh3zUI3G7oTkU6L
i7BpKtlx2AOsTvEufY96NTrRU5Wh/dBxGKKXmzGWwOiYW3oDhcBEHrn5FpIbMTZej3Gzi3dzGz1D
Kk8vGfaGLYUTLMFsH/elQX+MVsJmLpw9AvY8SOq43JKK8ZFypp9xb/D67VHCyE8e5Ww8ha7CwJja
tRQsQAtWq6UjjMPch0hZUAHGtAWPU2T88KbWPliYtmM8Hg+J7f3w6vxm8tHhoF/MOJ+i24F8pr7B
iYLKigJ+V4MID1VUqn/QpoZsv2K4KnHi/9LG7op/DUGsmXJJEUAPc1Pfd7ZB5FzMMJmwtiKqDFUw
fSvHBpcn9Vs/ackXi/r2rLu0Q8ZlQS6hARDRckCH9mbuOF8N+kNbuxaHsWl2RpV3e3uCEuNB9Atm
0+0hoE93Jt18Gwbouev7T1MtsjzdnU9T/aKhdEUXAizWqttdaoPnhp7Imqh3rj1llslHFPimn6UX
2xytQ0M9tqSTsOiBlhvhoXSy18ZyPp3OebA9XX+tu+qlZojaLiNJoV4z6Ntplu3BlNN4revXSWfT
gpjZReKJopc8wjTLYcAA4Lqpyp0twE1NmXEvqqG7W8ovXSY/KqQVF0ZWQDMxY9+je9XofvbQ1hXx
JLNNAUv7JQ3juUzCAM/s0a/Bz5O+RUJkhO08y7HMLhlZ9+XY/QKK6+xC2//huE13JCE27eyDbRM0
CLkTRcdASbnCQqm62lxuzllS1WKZRx1eU1jeMbzqQEXiixp+s8jFGzVbmJEYnKpiBFyaE9o1gLcp
Ov9cQLynxUUUZWj0e3I436tMZw4gy6JDkKxY9BD7GxahPXUf5M0tTKLwhQxYorJFmm2d/BhP+o/a
1UJUO1kQuw7S68a+ZLrb3GszYrEUR0TgorGZer87hIxRW30pAPb17HHtmV10392U6XQXjRa9I3GY
KnR+A31fX5Q9JFL9VyLMi7OQT4mM/0NO+db2Yh2xUgSejfMLafd4HZrts9U6OI31pcTbyQdtPo9j
/lUnoHDxLLtHtEOlo3H61h+UKXhPIwZg28je/HA+AiR+NGLQhGCDfg0VoDJskTlOhxldmG2B0xZe
4EPp8gxjgPV8RQ9YHOAmPJCDWgKwBfSgWAT7vk6qwF/AJad1v48NnHPJ/DFE0/vsNVtfTk99lJ+p
XxHE0OU/UGs+IeKg/4OCfO7iy4I1pzQJJCwDHD6kXrgQaHHvQKumsuFO3m7Wv6YYnd1kjF+eUR6z
GLWz4btjUEpOP3zQCI1qeWOoD6j04izII5VniubNy+xwr+Hj2Q5ZXe5qqzTpCKHdAOP2WU/oESql
WxkPsC/JBmwwUUdsPT2mqvyQ+8N1bulobXwElHViN1u9NH4tJZDUNHm17YagjsrWaOaOn5g0jK3u
11wXWDiT2OhgxoEQeh9dUL9hnblH6lB1RUiNGOybqEsU0omsBlKoNkCeMHBHW/qTGW36+M12rmUR
3sy1R/l6qpKDHQ5vtpWdK3bDAY6NyyCEuDHK+LrVq5KoGxsJaO7dUG/2grToZ7ZokKIGysObZKnv
YU8dmYWbvd/bQeom1t5M5Qusv3rTpD1tKYGqP2bRuJkAb22SKbsXNJNoUCFwjucP2wTrlvKN0GJ+
Ru80s2Y0kUfdRQ5lKJtWz25GsFJozyIzL91HHadPttQ+EGY35znECGnIMTuxXb1BuwLJNIpvyR++
tpVZ1qlvi9K482SrNCtADEZt3iNZxN7Qo05YbAbjmF7jMFpPfROTIBkzL1NAeLA168kNGSCzpNbv
66gcDm2ZYqCPNDI8IXcXaADHEfzq0BcQ5Sp7xDA2KwmFfpB9d5e13HER2c6DvEr04m6uiI1P+coK
lySZaGF0sAGPGq570egQn6qqxuLQ5kGIXzjMs1tWfv02ct2nGqH3UMZ3boICohrtT8W8w9sIwThJ
toBMQJSG1ALj1NsLTEkID/USZm3404jnx0HyOWopUhjkxIhLG1AoGBJoYDasYEfzwXCssxOlN9KV
yAIsDMWxO+zrLo12JIXs7LH8zKupCpymnYh/QJnod0QeON5HmI4JRVSWgJbf3eoLVtW5hg5vuYeU
EFV8tNFv9hxU8e1o8F9arXzwawx3ho2o3tPrOz05T6RCTUQXwuFMWD7pOlGsphXUw/TALpeJmquu
NUj8UA3vCagEgLUIjRECUDZ7PyoTPsmUIJQAWoHBfmY0969jtQ2RxYPDrnOXEQ9oeJm8Xqz63kh0
46Ih+K1LxKhp72+Mtiahz6UrTJBOTRBeS63ZM/YyAvaHERteWlNdKIkDycxY3bpkkWuvGkwrUDRz
C6UAwH2VeQHVpvIuSnz3dgGn31f+O8MRElgW80Hdk5mcDzNogDYj0E8/g9vv9okRzcy0JaysPKED
M+3dBZBwZS4PNZ3dO9ciZ1tHg7OjBp6glKrBlVGZPNoixeE3HE0inqOyqC5Ll30BpAXcwZy004fy
Z5XavxKNtVaOcj2IWFqhjNHn2wnMTTY9liwJD2ZViz0N/VM96eA3SkMegZd4DIi+fj/181WcNeat
9BzUztR288kn55i9rjNmQLFwXRZOd5PZccveC4JgNVKg9F1oL5quWu19sksTuz1NRptCUABF0pPD
dYByKEAtbnszEUFF54a543MQAF4kVqpdYnZ4n7rwKoWfx0Ir/kq667Q0goL5lWVkeHSK+sESP1zf
MB7D1gAJM3WB77k12l5a181bN1I4H/B92nhOeUXWPWloL7XV7Sjg3RuegJHflP1+Ngh/njs/RK8g
HypTQ/NeoDPV+cSXGAC4EUYEk+AFzufLOEAVclydYvL8MIgJzyn0WkRFZ3eIwQYW5l1Po3Pb6/NP
p6TxTZg6FL+BH2mhhtyklc8e/giVmLYH7AupD0LjZtK69yGiM2fUkvTSWmcJQ18sQZNBl31bQgDB
LJY/LkWL7yIpfllIG6CXuIL9mNfBQNCQ3DYmZbvfZlz0AXAKxALZcE4W/1i1BJu1Lt3BDB3o0QgB
xKZuDXIEqxm7HHRosIzoLV7ngr+cVw4hvx2cz8m61bFDserK9uBnUzK5jJjZaXgfGPu31pDIQ5yJ
t7ZPBwY8D9QrcRtGO3yIuX+E23xvN1TVkQ1uPaNFugDipcMqZi3zx1IWvDvTfxkLrGC6qyPlacRm
kGSIwK0qOLOnPYW0i+uhdafFREmfAlDh+aes1dS7RBjkpLdhDd2FBI+uGM/VZUySTwdQ+WZUyGuY
B1M6IdhhVnJmHELR+Bs0xQ1mA75Astv4zti22SQdF+0STH715BE3gTLaf8mkcahdrNzF/GTG0QmP
x4Fl/UeYxUSL+SyWS1886F15HWsztIJwI3KtP/fOQOQ9zJRSonTWyeoi1gL/g53sAL/gFJlwOIRA
od0PUwJWrqfIx7GLczYhOuw5AuiC8asyrgbdrGlRNvOlt29oDUU7IbF7xxJrREZ6skxLZD9YSpZ8
uWXvQiXI0YhrgV9wy0ph3uj98CxJnLlhl4JDBDOX5COrF4JeSiLql7j/Sd/2Kx6keojCY2Ryagv7
iVHiV0PzLKgL62CMUcOFAZmj9xm1EQfvmJ/JcMFALf3I26V01lFo0VrwHay0WvMsIn0MyPCNvAeu
nsmpM3YpqLcWj4ZenvzCHoKNsXDeoAx2i4RzmnXuzk8+XRSDp5FzsnOB3c60q7E8ImgsZbLTDIqJ
XVt9kQaXbeN4Aei8fBplj5N4TE9hqF6APqI/iVskutgAGu11iKB4MbnesEZ4sXrrRwt/HzDFvWck
t37Kt1SkEaXUAvqtL/HfMj+xkW8GC5x8EiOdI2errvzAijL4BUuvkuNidsgxzgizMg5xEbPui6Ge
Dflg7ImNA2PQY/vpGNUWw9zOCO+tHMMIJCJrM8zIjfgoKOnhE5oqp9/OEb2beGnMjb5U+CLJnrjK
qDAkDkL+3J0+rKZ78wYN5w4O6wScxSaf0mdEo7FpvEUF6ui+c5CNL8zOBO8lo9GRVkwYmEajZBbX
pgVuq0avD5M03CCnADWtX6g+YQBo/BxGvt7ckN+6tYfhKVmcEPbZOceTvhlN87Ma7BZg1jgEGtt4
jqaHpXYDo9f1/ZhlXz5CYkJI9HPollHQQUdSmh3WmtiheUe4A4oeGNSyuLtcq6pgcB7mSnsapi8/
puotjKfJaQYy+7x3hY90BbOcBRvJroiIztkt0ifCZsEI4Eb8/TZPky3Nr1MMF8upcenKKjKuyoXI
2YGVKkJ2Vg7QfeeqhpsBnxRisrsFynYXazQFm8xmeEjv/LjeEe33aSCDPxBzgC/JYOTjNceWR/A3
PXOD5Wjr69dqj0oADwr2EL6VELylWZ9fhqFVRmMjSDXThGfssPwWjYVK+w4EdrLXJshXPkIkQ/pP
pH989UX1pTQlTpHcjmVlbNiphHzHXQM5CLjtzkxQtCU5q3PtlbQs8p46Z4H79dNGfOYUEtGcbHHd
sO4kP2DZmI11rXfaEylUdIkFuX4jHlnjuQiH7cxWgMFYljujj39qY5QETXac2d3DgqsfmTSvrVre
uxGnZ7G31PdESqO/nUaL90heHTpfk1yziLNFj3Vk5wkCu7hmbeY/WJPxVqUK94/8xRKnOkX5Flvu
j5gC9MazrzMHiUEe0hyM4jvqcUQpTRnJcrRPkVk03fQo8JMlo3yY5+Q+SpZT0tc3fVcEbXvjZOYb
TrJtOKLgbX7WRFJGk3bXAdqHInI1Kyh2KV0U1njLhmrDhcuCNjJurSz6MEPrSZqDgalqOAxp85XG
LrYDdglj0UMB1J48fznWjq5YesamTRQ3NOTtOo0grmm8N/m2rNDeo6jVY/uHJ+VjY8/p0XijqQD8
lHjzHphaOhZBX3DGtDYGdM9pd73094hM36XrvkMKoYRgXOtG8TV0/rs1DJ9l+Tl1IVZcGhyFHj7R
Rrpv8P0XovwyebG5rL8iCMVwIh7LEV46FUu4gaX7ic44OXTZ8FaywN7IhCEpbZZsY/XVR562hMm7
P8qEFpGdUyiYTzYy0NysfzhOegEN8+Ia3Y/JLYIYSuKu8sJ7byZ/CR3HV+Zl9370PNnDrdlpV3Gf
ngY9/1nrdJValUWkoe2VpLORkGoH7Yib2+mI4jCN5kVL7mqZvGV997uIbqyuRcpU17Cje++6IkOh
GuLb0ECwoFkwlJwvxwD9F2F13XqmdTOOeCvpoVFFYqUNILx3AYb1L5bdkRLy2s6Rdir65V4L2Qq6
RNXkyYNMDv8j6Ptv5SGjpENl918L+h7i6tfv/3Xq8o8SjeTv9Xeefv2f/23++Y//AK8afxlKsics
4f+Drvo3eNU1/vJ829Z9Aw+w5zr/Kemzzb/4H6j8kPQJWxf/wd6ZLTeOZNn2X/odZQ7AATjM7u0H
zuIkimJQiniBKRQhzPOMr78LyqpbmVFpmdbvnWalEiWFSBGAw885e69t8K1/Svokv05a4jNgmS//
9//5Q9xv/cvj38f/2g7pzn+IRFb8Zwpp8hqUC0zul/zfsvLbKnXdfKc5qEto3HyDZm2L26gaYyu8
/MJ10axHswLclKHT692BIiSLICeRst4mzjlatn56UWV3U/l0CA3rVfm4kczwiHOITp2+qOP4LfXi
Exa7Ta9JUB0nLNAPdX42LWLAMgdwAIJuq0cpr2OicNFDlblSW4Kdroiw1F4vnppebtKJCdSUQzqh
0Nj56ezZRzHTqBw1mkneShmzgiatuLfTyakUapCBPmupSQJJE8qECNGAAMPV6dZHUwrgJDQeWTax
g94Bw53drJkW5WxnbDLWDm78eceSlxnRRzRSsanaORcJynronpc4IUVMOj867tgVqBCaX72xJKpp
B9AQbyNyaQMuF/DLsmpvjeS5oxrOYPqzH8erVlYMePyfBEM5MLbYLhKaixzcCbVnx4Z1g57rFHv5
wa95N51BIyGoe8KMcAqb5IQPetdmWJ7I6ZKlwJU3XsLKOYOIP4QCkLsrLq4n7oFm7cxsvHg4WXpj
U6X6vdJqtttEMtYjLfnkVDXhBwQLROnhi1eP11C1NyOwXtvYXzNP9Oq1k6uzYw7bdIhPdhy96ZhI
x54/M85O9AKvgfAeDB9TQoNyp91QRJ7acbrIaDxEdr91q3jfu+G+itDUTNEpVIKzIjwVOjMUWrTs
mFCcrQDV74yk31rE6dAoPONnXxLl+loSWeVo4wVU5akZX0SCH9OVwYeZch74dn4YrOABSNTBK+UO
YsF6jLDWaGwbkefou5ZnzmtvWiSDvuLmyW3efI275M23kqPfr4n2uBSBtSuaYB9hkqF5uRcVzFSO
sA7Cqq2JrJji7zJOPiw/+MC0e53fRoBY91JxUsvpppfbKhbvoyBNCecUbYPtOKsYlb5KsvihjNsl
3ZGrO6O7qrw/THaB9gjHQG26+0HvLzBedpjQ9yRTxLp1zifrbAS8g8Vw0AO5w1d5CIPkQ2Fhodc/
y7tNgL/xybSokTknp5LgIyGWEtGKZw3vqsCJptZDPNzsYLz2hXwNaFpOEM3MIgZBE719PsfYAuAf
zUtNL4mtAwbw0v/wamTtSTZsIdlBBBoONrAPyVGhS71CSorM60TOFgCZfhGK8BUk20cV1ywSzSal
aQzD68T0aW9ynacjQMCcsXE13ud7aQqDcoimSzjFp7in+I44V7XqGY1+Fw3bquyukuzQSkvhEbEc
qO9DMN3dqb32JrDi4WpwSCBW4eT8SjDtvumnu1NO9/kItmI8aElMKzN9m9+Y+XzUcag4Yb/S8ule
k8HUsQHE0kDXq16DQ1sNOD9NR+4sg0OjldOlr2HWG9ia/I0xQKo1K35fBe8k3scuUBrQZX1vvdYD
XK3J2jEAg77FrIo1wZPtc6uByODcjuPhML+2xGct67vmFkIvA3i1jaLsFIUsBW0wHWyrJVCXax22
AUS95GOQch2Grz3zEj0cbobebOaTCWnfBini3WtoZKf3hnfK7JzXoWAXTX1+FwS3ae6zX2AysKK9
Fs2ZrC3L9HSBHHIJrOGG/WpF3Cm4lovWjncn6rcqo8ohceZN+dpL5/pPx3rABVyJ94BZSeiBFzUg
CpvCPpvOAKLK+0KUILVr9NFk44G947LkZNb8cN2Me1xhZ5J/Cu3i9fnRzAmcgTE5Gs2unOK5SjpL
i+FzKS405dCL8amFtGw6ENgSxU8ij/ZNZe5KIzmlJa994PIYA04J3mk7EcvqW21Wj207HdyiudX1
RPcLORgE7YkLYf6fFoaARfaayek1MK624BCVVvtee8MFMs6mku2tNLjEIllsPazClUMHmcUqZPq3
mND9sTlO9rrT3eYFWw4VEN3oEcvyrYmmux6lGBvLL4Z3p9FxIwec8YIc3o3gZx26D/5gn+dLcl4T
hOucg4hjx0VUG1xjOqHdaCTVa9vi1NIz7jQuHtHW2nFPxA4pmqstueZZqBZxd2F7+dbwHEnG6sbw
Ixho0/SmzaWWvkVuz/URHKvgPD9XajjnzytOHxi8MLvwNPmt0TRmEt7cDA0Iza4oxqNZzTLOe360
0z6iuv2gUTCihaRZ53tLrLAvKirf6J9hFon098i3fcxHFpALrziac6Fv9PY+Yok90thJ1uE4ijWV
thk7MGD85ksSTuMu6rBkBUDb8T2RZzFc3DweDyPqiUavGfpbEnCOatZxPLv9M2xF3GdBAGQWzmZJ
yOdDIm4DGNW9HvU05WZx3udnn18bpxkAkzZoSeynMIiMzadSEDu73H9+9vlBk9U/H0pzftkLMaNS
XIUkchjdau86/gvxGQN9puZIN9LDXAyAKNGw0DhWEJpLKEs6+ls+YI+mlRZJjGST9aLjk5zG1sNN
SzxxnrzANa0JJ0NFp+jVP6TEcLVJBxBWhHfd0YOHMWW6FUwsIa3YYS7d6EpbT1m36qaYGDVtjcJi
wT0AFemrqj/syt7EyBPHzFpGI0hQLOXlCpfzemwMmCJBDy8OVUTZajWk+rz57UOLOPfAi5t2k1Of
naAaNmyKaHigjwjorydacMlymTOrlXe1cBPrbbLcXcBdYF0G6q3K8FOVbaf2YdZ+g/i9zLQINIlL
bc2UatHaA3fjRN5t7Jirgnga8Lw2owZrBl1YDUpaTuwpMt4T3E9dZp2VBHY+DwjjCiNdMb62Ba0J
fJz7qGLx4BLIxvaautPVB0DMxbYeUY8sGFt8TYBdPIqIVJ4FuoJ6rVj+sEl5zKqdV0ezz1ba34xq
vMUyPyc2md+e2k5W+BbKndZXB2nH+99t6i95gjs8+/0+Wf/PbbJrMMq2pfr00PwaTEAyjER6hZy7
deKPMqZFn9wyp79hqj7TrZ208VCyjxoALvzNM+v/sUHHbEP1YFpSSFrt8yv7nd3GlaCs7dHJdp6v
XxjJQKBJ7IdkZdO6hvgOaQF6VeItNIL95q3S3zw91c4v9cHsQlIOr0AYriN+efreceDReEW+Mxo2
8aw1WdBstLIg6/ga6/0VVsdbnRNz/BRaeFEkqxob2yAaf6tA/1C5/OEIzLai3w7MXE9ZUiGFNxV1
FZs2d/7/P74PvgnbWNVexjSjvxH+CJ91oOw+KGpeTOtXI2muDmN0VVrLFrU8XvlrNsLJ0rn7JGxY
XYmAXK4L5+Wv36K5RvvPV+balnAc3dId+Yshqogxi0SjynZuSwklcLAG5hOOWbDlfc8mFPaAjNvv
n6d3UbM/T8Z3dmI3v74ggXgT7vBuBiwAn9tDZU0XIsJs7QXbwL3h1oWmZGmPbEPY29kArwBRb+ct
iO322xiFacAFMO/SBQ1tlQzXNIj2KhWXybR2Fceip/NMz5tGcEeqGCRh+ZoosSm5+XmKDnwLaEXV
13Lsd0ljMZ+jf8dwMOjQN9hwTtErzgggYKx3zYexMqEcG+QZpcHSMauL0turV6Qfpdvy66O3ikkR
97ClIR06jZw1i0SggU2o/9J8QDTYd7egogH510fhz04PqQsyRWxdWIbxy3lqoHhLc0OS0GPU5G2J
S+sSwJh8/9xZD9BTqoe/fkLd/LPjLnVzrtqV5Br55bi7va6oTbkyfXs81En0HCF9jsx7lPfXmhvf
BoD62ziwqE3zOKvtbpS7+1Kme5N9fdJZD/r0HBA0mwEuTbsrrG18Z9mj6cwng2BDCtPmYvaw1ZXx
WBuHsFGgaTMaWkBIsz6bEZavEIUP8+/tVYH/dmF19k6yAZ2rgoQzwQ2QdxrDAc4JOcfTvaOqSi08
GRHGsPSbXcN/a/st9T1m7OSUkZ0Q1t8VAF3anKBnbQdzE+gQwyl24WjY66FnvBnpiORkgdFpkfoG
oXV4WzmLvBM24xYdYvwOWp1JVXcz0Hulrf+YxcO9dzx4pu2yowRjB26+Ggm744pEB8v8WlGO5kn4
Nm9awStuI8INSCt+qdrxvTPYjmUhJTve/+ohhKLV+g8d7zFjrROjo1Og5KuRI7fu9qkcj4MWIaMs
mPdaK+W3m7FI3vTE2zvGqjEvDN13RBFiQYKf3KhXu9Mvc7nHjuUwrjUuV8v5rU7KbeCBE8tusC+z
p8HgpsXfgQXn7Nr+uTfzJTkAK0fvDr0S72S0nh2dNsFfn2m/GC4/Vz7pKNfRhXLgtv1yak+Olpfo
KzLoKQCpKekGDrt+d7ziZf6TM7vYZX+z2v7Zqm8JtpwKyrRrGfP3f3fTqYwxdBK6ozsIRFdZU5jm
f39L/ZNL1rEZ5mBX1cmMmO2sv38SYHbYlgTSC6k6cNoWdFUU+TcChLelj0GHVtBTLMorDIH1qGqm
zwxjgvhj3mVX7nSY5TKh6a5dS587LTtXM84xZU9nyFeHhdDJkn0U8G+Q04Gl+a5snqbsYsIc9L1E
8D0vxMRP31sfxVbEUl1VMba7idTM9FTb7gKbx9Xk+Lde/Ga446HBuJ1nvEzqMsec7oErz3EhUaaz
JWe8aTnXqR92FoXO/CIt9iHIpc+jad9ymha2v+5U8YUJJptF2tNYyszo5PbtTXesVz8dDsqOTlll
4i73SVshZZOyqQnCk5gc3KTVkdPjMPmPyqP1UdMvMCqqJLp7i6HLX3QgMAsvQBM+sPWC1vBhcbvQ
RmqSMD51Q7w3DJeRdbxXicnwT+7mpxMVC00XgVmy2xvklXVcOq9Yr5ZzUeIOyRxGv/a8/jav4JJ6
7a9Pbl38yQaHUwwoI1WRkNL6pQOZGUUz5GPKODLh9pmlHZTYqGI2SN1UOZBUtVgccgbGSz3gGGkD
OQE1zppBezbcJeTGqTtXlHkdpWEr7XMrFXLOuwUqrqRCn0u3rrvU6XANNP9YK+NYquir2xRMykGu
RQKRRPgyqvgtMvj9jsFb2mftg0Q0iQzxI7PaRWuw5pW0ADqufHaj86airZA1eNZ5XlXLqXtH4T/r
OA6E9747rPzMb98wIZ0kRK5iVHtNWmw+hq1Oc4HuHZzBq6u6q962q9YaNmn+bS5SnTjaV9qwJUZ8
U9Acqc12CxT0OnfF7GK4g+24UOANvWRY2m/n3ZgH/NqnmGPGf86aja+3ZPvW17Tr38d22M6bIKue
Wxbmq4vkyiZUAqfcFvfZHccuajsSgpTpPRW06Br1PbaQbBVNs/rrA/0nqxgbt/k/MszpbP9ymHu/
dJKmZ+rcq2xVA0qRBYAmp++380luNsNF2nuv8P/m/CLf7D+3Z4rtM3doXTdw2fyyfJbSRMEp22zX
BNY9rZLTfJ9TQLuTdt0LDkaSnjzwwnP/LI7giJtyV7HhKUYaL3Q4DS4Us7aQERirrKVlxSY7pq1Z
CZTz7MV0+7tNI0XmoGPYLykapc5wmbsbWaxeO7fe9GW0n5eMPjy1mratobcjvHV66qHEZReWju++
Z58DQLOS5l40QuQtkpOVivu87kIIOkdkUfuwCysE3S1mgyg9jW67wih49dn0sJ/IywmDIDcjMMwq
kkeI1euuiU8ZKh7MZ9chGUFtsm7M17Bvxm/z32xO4j7p4h5NAgAPxyX+rjnJaZSUffzbGLYnU8G1
YbP6Vsl+3ug4gzg0nPY1leuEO6dMzg1aJ8t7pR/IFdup17lD4XeCdK2A2608F1P6MbdDVIfClJ35
j7x0t106nHQs6jqikwQYWA+5W7LrGKfpPRVr02MlirWlnS21cDgDpac2ZFs3WdnbJJgp9OOjHxDD
LCRqh6DUFxNj1ppyF18rwme5CJQ4FQmd2Mg5t0P81o7Oee5a6/Tr5m7TWPobbZTruQlH7fU+/9Gu
yY4l1i+lFqItp5sWtdf5Dg9VdN8DPfS98TI/LozxIJAg0C6q2vCU0U7uEBAE5O/2syYzjEGVesGI
gEvu5tV37qyhob1JwGI6srW5iB1biFb9u55Hz2iLF3ornrX9vOoiWDkJLzoZjA4wWb/JMDrpWUux
GbxJosIqzWKFpvsKVGs5epGFd/kAAgLoWLxPM36AqzcT1iu38EOUcPtgd1kEz1FpH+cNk56Md7SU
rwTtQSI11iR9vpNvfzXZTXRZute6aB+49BFdLNr2hKgS76q/mXttTZPQXizXfr5jd7svihFUACc8
Q495GxlyGx563k9WL0lXQMKInKvxBA0CmUIreohLbO0P880nkw0VpHXu6g4g8rv4zN7khJu7rxE3
1QJoPCN/ujVDygiC9kLtdMQ8MeEho3XdlSz+U4e8n64zy/HcJ5wK7+dfr1q66fzZ8uFYFhYOm0Vk
DmL8/S4lGU1EqNLC9OeM71nNGzn1D6YHQY4m7tRC65mLUdWm+O5jZjQ9yo+MLOMGGyRx1YELUaGh
BmgweGEQT65JTP4Ey/bnL3CM72XEBrcKP2ACv0cKP6o1nLl5P7sANYStCMvq4+pIP6hf10+xhstf
5Kg2QjgPsuOek4F7XouEZLmhHXcmAVCozdpL6lCk+xjphEWsR6imE2jUV33uItkTl8lgQ4rSjfKt
qAgN8qOCSGWaGlVOL7TJ6W0KE5rTOaNGX9oBGHpgXj36VpcuN977u1tSInYfooJennOBz+tLMCHG
jKJlXwh0KvbZls1hbbA4zWvOs6+JM36YRV4Fb0KxC+n6O+yZ6xDJXVPEeO32ID3X8z08CRvWYfAa
hOKQJX2Yl0C3TU4uZ+R8/dWO+6ybzx1zjSQSl/m3zdsk35hL43AfP2qVs86ZCcxnRezI8/xLXPr9
Fe3luTOgMU6IjWE/Vxqy7sgYgqGRj++oBtctfft0RG/o6ptdVbALytsrOQWlI1b62G+7eGJZwsZS
1h9J095MG+UpF3Tj/Gvr/78gnb8B6ZgmA+7fXamrt+btn9P181v68//+1+3n8Fb/fuD+z3/xL4qO
+Q+LqAGoxjogHYlu67/+lXSqC5s8U8NwhKLqUMrggv4XRcf+h3TROytdoDkRuvVvio5h/UOZFl0o
KSjCmJTb/5OxuyWtX3a9bEUsSc6qY9C0YF0x5u3S7yosQYe+K/NcPMiogj5bd89lBxez8VMYu459
sl0TCZpXXNMZP+pO4zFr3VVIu7Yb+REDwLSJTQ4PIVodVV1NK32rap8hlnAwU08bDHikoOiIX9zg
qbDUc9/AWiUsENOAhWSISzqb5JdYs5GXCKM+Wmb1lol2pUHYLkHbDYQ/2LrDIB8vccSouS28XaWS
jdPWL2QkWZgOs2NcMBHzSuupNOuzVdE4zjPsfy1piczTTGpq9g5ZDdSebDGLJrXRMsTyp2lZae+R
6/obfArOAkb1IkU5adCIRO2HsjbR0/XkPMAqYWEKdXKm4mnb6u191hJNetzzh2VbTQtvtQuTv3dI
HGhBS04lW9o+HFAv+OMS1N1GefW3UiFWqOSxxazLUhY82A7vx9LsHeYMOAPQTu7J2UxBImq8AIMk
UNioxilNR3FwIvXbIznTZj6/rle2yaBCnJQj9fM08j6zvLpbjNsmf4WsofTpw4H8OaJkB9A6hu2S
aYXC/+KZk3/JIb1keT+RFWoiLCaXhHsjszF/skArpC1MiPlhm3vlBed8LEKUlcYYIHYM5c3pamOf
O7BjCBwITmSovfhepiFm9YsNzP1u6WjKe/z8AFJMeyyM/JmUEWJ00ApOTkO0SmIj7vXz9oC4eFvI
lK+JqlxrHkc5CjWMcWYKQ3+K63w1Q2+4/xt6cCgyh74fpzdxI7E6YkVwjtVoLVD2FgerG5yj2+cV
CkYPKCgeuctQOeE5xDuV4olU7AnbdlkJFmoskBfXBhtox2P7TDUbbEcfA3XrWM1zVlnySRdnkByB
1KsvQsv5IL75Jsnnnw8Mq9rIPu8QyzF07yP7S5cqWJda+EpOUnIwockvY7uOXqdCFOT50oYl/eJ1
yOvx5pnNvfPy7nvUpyQXTVI+dban7+ldDuTdCbBsrWgPoPLPBBRqP0tb4wQeinNX6pLKAeGjEH62
d7PWuhm2STsoas626InrroznQcvHH6pkfNwXLTlk3G51CIVf88/sSxexgKRzT/fwGvRx9A25pEYo
WK6ex8jiviKcYFP39B9U1jEOixp/V3KcnwhgBEoUK+ubmvyHAjf59w7cJpXkI1nn/ZfayaddQGG8
UbVZv8YTnTXPhunnoe0VPbqzQbM8cLm9f49jJVEt53KtBoRtaWyqdWf5AgcZ33V7Y6u35D9GNKZ2
cdGOL06tv4yxll9qSX7NUNXxg/IIo7PquvuRvml64V3jiXgR3GaHJO3ccz2kTBoJotomQ6iOgU7Q
nMzq4hbY7daKeOoE/MwaCUB3U15V7+3O+OIakoo58d9SDU1C5cvpkutiPJGD3LB1HFAPcbEdysJ0
9gNGJRYKd3jOtX54zgxj11pusoTo1G1QXQ7PjBEhV4Sjvv78Caeu3F01b9y6IF124BKe4soZnizZ
9LQ+w/2/v8SxjLfYDABc2WJRD1nxIgoz3U6KdOXPh+OIdq8I5g1t6h+qvkteLD1+RO1QP1mggr+M
ORmIcf/NLtl89WWQ3eosOYeEIjx+Phr8nnF+AA415poYADfeWIEwR6WjfxzDWLykwl+pyrJuaI/a
C5LvO6owslvt5JrrRvLU5Nk262s8rIRqrEVEJSurAfUF/XcEACRo+wZufby74cEzSMM1kdSHCuAX
ySvPBbgMhkle+TNwt20ZdceupEFqawWBIgmVbwZR6JHjR5u364Ktg2FsJ9z87kutftYyPaXfIgTB
XmGxwSOBrdIGsC668IdS+qNKhPY+bFqdaZXjjzhq8YzSlWdrOD9c5R0hsVVbGg9VLZ3XhLMqCfT4
RdJCODiT1dGfTtVr706gfDi98MIV5tqx/fy1XXPLr17F1HuHJMSqpRfNB141+2rY+mMBeP2Ol1zb
iFBPH6rOszBQ1lgufc17ymBhLdya1q1HmvJKdaW8VGNN7q7gEi4zMGQt2vRV15IcA4yzuDs5ByV1
mvAwhNnZywv3sZ/aFMQ+AQ285OiLY4HmDJLx1fDmDar0w+dU5O2T6lIkAiJ4LnvJWu3RqbXyPDka
UXOMS9VdZFxoXOZR+1JZ2gZwP4AgDcDzUOMdk05WA3YNwy8GhCcks/xFn99la+rEGjuCdHrwfUHz
wXaq6WLZ7RPI1Pbw29fmh8QK5mg+xN3DLHNS84fPz/qM10NBSzjFEHckRhnd4fMz2FP+Mp4KHDOB
N6xNn7vvkLE8iaomLxalPyR3eM8R3t9F6hLXSprSDpfthy6EvnW7llglaZID4QMzl3bCPNnzmXmj
T594Ezh/1M708YFy4s9xOl9NW+8f4tDfEWjQPqSE941E22IUR6lvVI53LCA2Y16IzvD14uqSak36
pLHKzn0rHfDrT31iQyS5KWxTAfw7Nury0MVFQiyPeO69kDC8yNN3E0mCK0dVLvT34sE0y6++m251
v8MO2MX9DhzXdxbhCa2/5j76YOYXeK1fSjpyp07ivKTgxLAPP9ji/tDGBBkV43PYJRTJQAkRGTc8
LTZGR8pmbzrvzhjdJkyU7hgve2LD8WQMT2jnfD4pP7wQcHBbiVVpo1TDtHrRGg+NttH9MAfya6hc
QEKRzdFoKANzGZU7FTlyacn6FXg0wMTW4kaaGBvHnkNqQyRlQRARVFW8+zAaFlytd60BVMdV41om
c2NQYW7o3s3SeNdT7dQ44qwJQuda+ZWori3zrKc2LyHCJP1Pp6U7V5YpWrPQ/uK39R0i9La2PZss
GuwIxfgzLmp7YSUals7hxfKK9y63O4zG/oGthoP0fSVGscLzR08kePInPBvWRvQCuX3nfctdjdr1
x5ys4cSkSJD+UW/91uuWotK3DWnUI/ZFjN5WvexC/92IUbGI1HoqYG2XyXsYVa+QUFdT0tHixMhC
DgZWBIKoe2Tvk6W/5I149pz4mpNiu0kxxzr4l9HR9OPdG811QSxN4dN+M7Q9Kq1Hb9L2FVJOzibM
jGAWu8tQK/j5KYlGgXYl0OIt7mvQTOIBjTmuHZuUVUAVrMRkuQ431NqYt8mtogPAfDNoMaDQPUG1
xjw0uc5yASOc0tWk9GBFV2HF1Q/0VtnvJAUEG2VwSVYR+dpWjQtSMD1OubJN+1jGJj7v8kvuUJq7
3OtNiHXlY+ljoq2C+sj+iegpcqHmpN4BHZCR9cA4ZV+vkO0GnkVwDEGz2wCvJaL0hVmZy8zJvINR
8tm87Q4FC0zqoy/ysnPidl+dtDzgiXjPGlFsa40YOa7HVVMRzisdc5ca07EHE7ywSi5El04ohZiz
hHN/oUIWvHx4FA1jigVq2W0VtM9jnB5SgQUnUwK6waxjwIq44VSHx6XsgJBMcRe5eY4FQ/zBNcN1
aUVfpxLLVE1zowHluXSJcZpcsqyjurvXqfm1nn+Prltf/So5m63XL+njYwgMfhLEkRJGWr53Rdgv
apAUS/uLk7rfHKV/j9QP7gAXr6p4qQWRNCVGr5owg3T8Lm3jaDQ1CKksJUYlbC9xPbv7E3sVauNb
ZyocRfJnZ/c/x7A8ErRc18TQp3l6xGf8YNUccgBg7wHS5qaHiIFF8E0nmufoBCO3LxJKBPeiDgSm
HXEucx/YKmvY5UFwYsP8Ctv+xcf7U9v2WRXuE0i0S56jWR7T4atQ7SkvwaOW2oGtEUlxVfAj0M3y
8wRk8ukx36k3XcsAZSrsxyq2D+00Yi3GjSXWEESwNdQXL4u5KKuMk2RiumGaPNL6i6ZHFzpv3ywR
MlglYlDDOJ0PU77p6vbo0+MrOzNY12jZRLSa+Z5dh6ewnRyMv/hiKrKefbtlyQqwp+C+11rCkcs+
WBXqm4xdwHHT9LNVfb2o4vJQ22cthdEdeajPulBhKLbjndmHj3Akmq2tdxeFDz5Pqm+e2z7kwNg3
ssNZlNRMYAaa6SUJc02j61tCgFc6OujdWFrrWiMzkGnWg3QGHX4n0SbU+xvpA/KoWrCD0p6hWIr3
wJ2GgHkAyiIAYhenYj6dY/YYawxoOEuwsWw8hPPv/jV6Vq35bLtZeItz88Ujn21Gu4LAQ/rVWRhy
2GXVD5bLKZW5LVwHJvmybF5odSbHHjcd5NQx3uBZRldYUsoxr+xPdRmJq5bcQgC2C8MCFZ2QsLhs
u0cqP7nyR1YTvwP6XLohyCeI37oNyRsfn7XVBojadMvuQRPma0tljw7hU5sOGcpKeM4h5qgdNP7S
ukGGZnb+uhDJo6ZBJiot9dj3qt75YtYsuJijZeUCxSEWRbH0L01tIFraaR+oEx+geXvrSal0V1nx
1zAiWLRKqeKzWvxAWAEPL9EwQbs5Hk1TRmyIx02iN+VrTYsRQPl6pPB/jtOwW8CqfTNMnOJ+ztr3
zdJIAlTBnPehqJttDv6iNMFS56HzFIxwRjxsV2WlrnAYKSYq8y4Mm9tlBYNdq8jmatRjbWVPo8cC
7yTiVLe4LbPIUwdXO/TcXkHdNntVSQr0YsQC5mED6NwQxT7K5SQhe8XqT30mPhBHon9uQqYpoH2J
T5AU1j4zhZZsucoGExYlAVPjfz/+/CIBXS+xMTnrz6/3M5rLrmec2C8/9/kwwsFPNYZcfP59iCb4
Q2lG/PKjn98U2DRBMInj56/8/FIPY20owQ5MjLKX3szpFc5IwEOasyz329q0HmDonKORRlLW/wxS
NrPNKF5peJzIIWU6CbGgechJfZIIYhRtH+as0ElapKVh9z0upp9ONP4szYokp9FjTmc+mH3/cyLD
dpHnwax5O6TBsnSbAXscewW0A9iRpfETQAM1ZbCqCv2Uj2G+7H5MU+5skoS7QGfpx7KwVzLMsmXe
EuzpNG6wrBUegJSO8z6eP3QjMOjPz6bEU3MqAr7MFtRi24vV5zc/PwRNk26m3vpCtIK27ozw7TOK
EEbjrutlSbnqIPaHID8YDYkUOTJCAQNh9Zl391scnpqloJ+PizkOD8M6UoSn3NLFltEaorGZK+3R
TRrdINgDxszWpsXubDLSl0ROAenmsDzLCYxiFkTfJgUOuTN94yA6U//tg/H/P7Pp/7GV8rmIB0I3
VGfEDyPxlbhKnpM5QLA2zwRt/TBsenDiuTH8e9L7hzpOV01IRrNVvQe198UJB4y8vOEDpOVVH6fH
3hRrQ8v2Um+3XTSdTL3P0dUYR18r0bBopAUIbBXdNhxK6hkCmyl6ODcoUpbkKhy8HDcu7Ol1Kin1
nfCpK0yAde26sZ1142rfyLnhzuBk53BwfzDDfgjRJ89bBMtiO1sReu8mT61uHZys2jfl0+C3pyIr
caH4G5fECF1o35DGruj9scVnDA0Jp2yDbzrjRsJiuEYmv6NH59FNqRqaDeKiMrdcBdcsNryd2fZn
F0UUZg42UkTKQwLrNsqGcxBrxVGKCEsKDuG2JMAAiZThRY+xP+AYj1rcFxmtegpqYMAxf6bDGZyV
yS1vaVzmgKSoolRyG0dSwKXhvehat/W0iPpi2LvGo3QqoLNJ891TOE+ryLMYAiYAox5M0egMUYuP
uBjBeWt7hTjlYDTt3rLpCKiM4mdw83PBwr8Y2LVYKn+A2AhZouiKh9pK14Mi1b5pj8QffgEpIVao
RR6jkrSmvHgcZab+H1/nsdw6sC3ZL0IEvJnSgEYUdeTNpEIW3gMF8/W9iufF0+0Tt3uikCjRiAQK
u/bOXLlr7ddZiHstB9vFpelYpX8GJ0ag3tUe0X6xQ91oHJeh3xXkS66yLg3HqngWA6YPlGzrPInp
sMbJQ23vhsLD8dSwC6DgWPkKBle3jByxPvsBpvDWjaxVZ8+PscPibUvCzbTmNabt4C9bwY5pVbTd
JzbjIylQUHqS9DOtyGWkcUtnEuCMOV7jjnlTdJmj1XFwlmA27LHeM/eK1wUhmzhH46+ZNONzYlM9
WgSyZ1zGcj94TtG1kIk2PKRIzzwXQrldji9NnqzTPv8e3e7ZsGdgxctnHzSMpYnwDh3TY2UQ44G4
hRwNDIEP2L7taV47Or5VhaK34woX+mCu2sG50pNdji2SFNebCLt8iV1S4lQ4GD3woG6v9c8Dpkpy
+xBjNwf4a3dpCaVE94zzaAxAKZqkW/tYM1ssmhpWTRQqNxWsECr061x0DJ8RGdBDOXe5/CYN55U8
WgvrJ4TdelPWRUE16Vrh6LKiOU4fyjE+BVJEr4SSfxou/E9MpbjOb0T05HMiWhfLKQbjGhMq2PNg
E1GKkNp632BTtbGrOlN5H5nFpstHrtHZ1QKoosPeWmBztbG7Zsr3qisHbGXhhYVv8RrbQbyrF/tD
pOQfef68oASsHiDG3BdYamMWCnNpfmqstjqWW2SbuMyN06S8uFX5gV7pQ7AoGFh1fSy7/VAfZyy8
c1q/Ac1hj9luOuXxrSt6/9KoinA0WFYwT61Q7JmvrXIHB9iEO9+4zxvCQOwtZ9djpY+3ytVeK3dx
p3zGo3Icgzi/9qdpH8yPg3IkR3N1LFWpKuryp9f6nX5xL2NjbrkEDNiabeVv1jE6GxieK4zPs3JA
p9CHufSFdNtuc2Naac6nySWsxjjNEfxqGeeB6s2dS2xXI0Lm6DbFbu3aFGULneKBtgd2bBdbtl2N
OJ4S7WbqMcY5FqQw+zpRTu7E8u4b5e2Gk+xAPaPj69OdNl5HTOAxZvAIQMnWozbUlU98VI5xT3nH
qxxTFOlO9EOUszyHhUbBs1TTrXqLBwzoQY410mVFyFzStpVFXXnVZ+VaL/kX4tcUzDaIIbKglbu9
S4NHczKuR5cfANRsW+WEd5Un3sEc7yefUnnlbeWadxztJcdGb2GnZ2sFYmzJntqIOJbxEc6Qwd2S
m8uJ1Occ+vUPxccjEOZqizNskyrvfuP/gQ5Hbt8c0G1X/n4Poz+9M9KBsP57igFgKhqABhaAjhSX
SchCpsG+yM1OjMd4LAhJFkcMV3S81ooyEA/6hwA7YGTxn2Q0PnLPZ5EPmj+RAaHABFUAcp+zErf3
ugVj4KvtdgXYABq6cXIV68DIgjOf/kGWJTZqxUPQJow2kU3bKOMfjHzkn1w71gT0tRvhPDq42icH
voJnPArFW5DjDzUuIaT3ziCrMJn9jRhd9CrqcxIW/APGTlxXEl/bAJ6JqCPno1CMBzZ9P87o6ttm
9PFyzHeRSkDIFRmiHmBEjKb5UShqRDceU0WRcIbhccxJvFF8iUWRJnrFnEAqjh4S46LLRlvlFhfD
7NBypS7taD7pPgN4CBbgFJakqcIYJzvnaUTao2m8LsZ7oeAXjGCIX8UbHqgVsiFtb5LvrgVmkIy8
rQso+OTn1KG5D/GEQ6UlHs6Bsw90gxgprhuKw2GaSAyJ6IFl3XnrxgPR69mhO8CnwW+GfFARPWhw
R3Ta/GKDldLYJYA/PEUASRQLxFZUkB4E+JiTDZgCDGmVoagDIdKCEln0mTCE/nMgMg36xjJzzkU3
Xh7cdmBIbHAkfTMBJArOMmKWkQMsoWPr6CW6hLgq94VGixL2KNdZLmgJuJME7EmywD9hm/ezoHhA
mcSeVTFSZkVL6RU3hbTZLf314CCSD9r2HqcQjBU49aVlvkKU5pINhGUCxmIXHh9cnGVoTDByGd7d
yu16GcZm9RTbw7bqeQEy1j1oOip8Exq5UVTRSQMCMygajKG4MKYixDSgYhpbOmFvBJ+UN48RhiIq
IQ3MBnwZH9DMFPefBeCZPiGqVg9gGwnDZQMpQmQ/1Rlt9ZMRsH8auhu0MXy8V15EP2muxhutiq3N
IBkEdxDX8jZ79C4snA3FErg7T1FypOLl5IqcEyuGTqpoOrri6jSKsMOEjVjM7t1eSDaPCE7zhLwu
FZXHVnyePiYwbMGS6/MpIR/cMbVhg9UFqwS4j57V117EmqeoPxo2sYMX1O+2yTgJMBCeNppY8tuv
dazH7JuM1FwB632cRvItk0anCw9myAE3VCruUGXM57nqvkutcUIVJYguEa/yk9Ezl3YVu2gEYlRf
TYpo5IM20updDOjILTJMu7P/PXQ+/X/meoqJpKlIwaiwGUGD9FLcpELl50pZECBfKm4VdMESzJI7
8Y63kXzHG5GsyHsLFJGpt7CSM7Hfdp13y4b2IRbju5n53moG52SVfr/rdXTshTfvRD9EaznhWczp
b5HWDSFKkaEArXNxMm4cBoWO0GuA/Kx8loZ5sU5COcVASzgmM6YpW1OxpyjZa5RHAUMcRaZKcn9f
Q5ufUYyCs8bJ7bpfo62zg/EwYg1o/YRuuJvUJUVbdukXfseJWLX0wcvZNpt0AtZtqbGy0wTkmU0m
AhupaFoTWC1H8bUmRdrSUYUFir1lAOGKNOwLxYBxYFSELlexugagXYPHTQ4YL3+A5+VD22XysqEx
xq3THXSnZevFyAxiWFMX5j0oUOH66HgVLkxxwwDOKqzxcjcrptis6GJ1A2fM9CGOjaDHEBVQTDrP
AiSZPUU5lGi6hL7hY6MvXyvcqcHwNKQIrmLkU/tcCuPKanewQJrQNgdq2wevNj28dvp8LJYcfawZ
Joz1XVBPnMlMnqx96mlEzEW2HgpLWuEwcZGp3Xbm+mN8J2z+1jGqzDhwwraqWLJX2ljkh2wmlnTs
xn2RL/mWSF6yq7nEpWV7oJa+rQaGPekYX2vk9B2SfDokWcCMLtcPUQ43Dkjcp+na9tozyaoMOrHT
yIlzkCKHZUeJYCsHnyT3u0vIQU+BwXHSaS8VPL1EgfXqetPB2dMjgHs65vK1pSB89pwSSq9cFSJb
WIsq1KdzP38QTrJcw0rYMD3LN3pxlyjiX6N512LIoMYg92JotK2qNDuVIrkXw0jh4fPKFEGwwSew
YlS7T4ALpkwnV3073LGPDQfFHzQuJELFJATWs1uSY2eWf5ySwULNPnul+QREyCh4Fv2RHg7YRrI2
3GG79O4ul+bamBXkCSCiUGRETTESeb73WNasmnJgpS4Yx9t1FVqgFXUkaJViLS4x1EVDg7+IAJvr
S3p2SpMEA/2u9tyD9Mpi4/T48SdFsE1d6k3h2gRXegPNNu8T/Q/uBkV/HBUH0lC8qqojmd0UDB3o
+IzMIyPP+Ci1qLsaau2mASsZe96jP8OZFIo4qaVrBwBlrUiUUQWTkm3JFalWNvMD2iFIIw4ZAEsk
R5AsQVrOoC0txbhkuLPSgV4WbcaoAz22AYaeq0OTwOLuIWRBLeOTXrZLFt9bfmmtmwiiZq7Ymr6i
bDqa9diA3ZSKvzkoEqeUFhF0TbgoRqfN0PEggTqs22DcLvT8Q70rkNThrcm1s6315Y7j7trKtDOi
ApQf4EBNxQWdFSEUZEJzdICGNsBD/Rca+hjtnkawopbii5JXSGRpwKVH/7ZGOVEU5E8ZDCjVC2Li
MLzrbL6IfUIVAr5UKo5pkPFJLtZE5eoXGGxcYlOYRj9LkzidqbTCGaQd4pZlnwJJlYqWGituaqYI
qlYFSzUHqorfQoad4qyaAFfRcgO8yGCXpw4iKPgGjhheE0VpnWt4rTrgVse51sG40h1kJ6LIrq6J
V2TwYW355dpu4y2TD/ucy2E9DmsuF+7eKwqgowyXtXXjYmbuFUeWy+2VVGTZupMfrmLNOoo6a8kX
1vaa+aTxZXRgdlMvhauJinRb4Nsudr6Qm7GNUfuDlpgU2xZC2C7Aj0d1uJ2B3wpFwW0UD5eZJTxf
k9looGi5SBJ7fE601SWNb8cNuD4LMZ+tUvneo+Jqqg1Ys5Dc10hN9rbX/URGSpsr+0GL7m9qPhFf
utbWbZIjoBZ0EWXoxfYHeZw3gaMhSU+3QhGA/UQ+9qiQU2WKiceUuILxcea/MWX/NifvvdMDQESH
so11cxO7Xhki7M3JFdQ51OWoPqb0rrfgEhfofww4xQJgccmnxna/uM8Uy7hWVGOp+MY9oGMzZsqj
gz4WIJCRTbwOjN8BxbAQBU33vqQxCQkYyBZvD0KBeXdV/TCoelpkyFLO89O1XYloeMJvdd3NvgjF
TLtulAX4/6oA/Zm/u+j+WTnNqwCUs1BM50nRnafKf0CBHyvqcwX+eZ4b3Pi9u0KBtEdYQ44MTdz1
CCp154OPxuWasfmkAs512NIDkOlE0aYLsNPNhT9tmPd9v5dMVRgU6ikXbfHMYKoNaVbw2UCxthXP
OuvqFr7avLHpaIDwwH3ne/22UpclxcMuAWOnipA9gMquFTNb44rpKIp27YIJq4rum1Fcxe4D4RXA
/pWkTwfwEmG+YR3dicn2yLCLjiYZ5ZIDjodmZVAc7/bKVVRvDby3pjjfFcBvpF1sohQD3HTnfjdb
VoeaB6myY2q7CveLbhhPCwjxFqrlsQMq3iq6uH/yHwzFG+8iCLNV6tLvjO5d69vNUxyt6XIbDU2/
rpKNmOLpPC2gw9WOq4OBao0OLD13mdd6c01AtAQk0rU730IwjMRcXzUuhPQGVDo+Dv3F7Zy7Foh6
BUw9KqCqg5TRQ1Y16d05NFh3luKvI40iUlUx2fFmOdeu4rRnANtpMxGNphjukeMfpvo565bpIGq3
OupO8wEsujkW8HcHMeA4tBSuhxKzGmj41K3WbltgMdDqdnGPRHJWTPkGuHyp5WcyfrODobjzBgD6
PIJELxKY9C5wehoH9LCh1bdQ6xW9Xlcc+96GaJ8ksO17RbmHiFSsobBSYI/dqVIs/BgoPr3Lepu6
wU5TvHyhyPk6CP1BsfRpjuwmR5w1ElhgQXAY+DI9z7N7b1TCgppSHYIRNv8EpD9hFrWfFLd/BuBf
OZD8S5D+ksH+0fCDa03R/nWw/wYdQkflAGQqESAryQYwVUiASguYVW7AjN8kcjJ3VREp0KhsAUOl
DGRFXa7Rd2VXgeIcqCwCmA4Ew5NOELPSlC55BXNLh0wQYZCpLANDpRqwEZYrRyUdoAPRWUrecpWB
UKg0BGbv7bpOGAPxHWHhif6nawqyc3E9LsQpSJWrYBCwMBYfQuUt5AQvJAQwOAQx9CqRIchlRVca
B1sQDvF4l3MooKjFnqJddr/aRhDv0Lf9s9aQ95AQ/CA8QmPyynR2DddlvW6/3KigMA28jn1gfTNC
wUIccxyrGjtNE0GAJmMiJmxiVKkTmcqfKAiimNSO8ytR6RRApl9rlVdR0K5O/iZYYMvgoN5bvn3U
VcqFpfIuxorki3brWQjd5mh5s9gMTwRkuCopQ68UTb1/AS+fbHETvHZmK0BgMzWhQv4eWxI3MpW9
EfSkcASQi7mdAnlQGR2eFxYqs2MZSe9wEJLkOnkeJIoH6yhJgGgS9uET+lGz2HgqBUQ2+rNOdb/x
CAhR2VOrRrWJbZUeMhAjUiQqT6QjWaRUGSNOTNqIx+IkVf7IrJJIUiJJSpNsElOllNQmeSWtSi7R
VYYJWhIsI9b83hJv0qucE5PAk6rV7R3hJU6YM3dYI1x5ylQ+ykhQyqASU2y8l5vcq85Sb+jxmsu0
9uvxQZdy2cNwNeC5WtzSiI4gFkZUhziA20xwSXx1SWPTHbJtLt/RT0GsqRLa/v+3gfrjevj7h5co
t9+71JRCa7eJCZoxVObM5Q8vf1Pj8/yfO9LH9zH+/O8z/g3AuvyczCrp5nKH//j29/H//sZhsTH9
w//zVfx9kX+fkesdETz/eUtkCxWdYA/5ldtaHB/qv748+98Xcnk28xL48/vE9SUQ6PKnzSUm6PLt
3we/fPv7KJfvdE8FDkkO0kMg3yLgGCAHwECUxWQeeoNgM8NP6uPlO4H24e93v7cBiwQS+ftzisiK
rtr//uXlu0it1L+3dVAE4LZDw1K3/32Ey2//3vn3uX7v98/DOKRWr0kVN9aGSx99mwwg7BiI3fy+
kMbUmEBcHus/vq2wEOtAQnney4PD8VJ4KOcxK0a25pLsitAf9BvOQkie6kuq0sRi9eWf235/vHxX
9t7Jy8og/Of2y/0vt10e5PfHhSqUvQ8m5Mtvf3/x+2S/t13+JL9Eo/23x7rc9s/DXH4M+gb7f0fy
k6JD/D7e33/38vPl6coBi+r6n4f5+0f/7WEv98mWgJDaod65mHuOoGz6jWFrkt0XP3oiYYymvvzz
oz71Vk4g5f/165GU14WUhUB1XPT2f+50ueflyz+36ZUUK2uynfXvM/zzNL/3/eep/tvfGYHgNf0+
FvrC5tgel8vNlzvY9cgM8J8H/Y/f//Mklx///bUWFPV+JpDxv74F/+11/deHufzh72u9/M3lthgF
2Xb0rG9I+PYanS8yQoMR2qoce0YfRmG1/Z+oH5Pw73IxWk+a0+ViuY7N+vGyGlQqbytOq+pAMoZH
wKjqPhRbE/8mLUW2bK6lqYtYtuWEA2wVVTumv+3VjAzpylHf0a1rbbbYbr2VBv44/uezmdE60/3i
QRetTrBzusughjVDQsuRuKOVV5aMETvUf4MbhbUgLN2orp2FC4cYqJm7Yv4z1/LLFmJDeAxhnWnP
3oM5LD1AzGv5PG90n4TVkjTKXWHoX0E+PRg1AdJxgyiimCrERa2zmklk35qEx4UYpYuqIQ8iIT25
XOoYz19bXEdqDlNZHVOQ4lwYaAEYYjuwM0oEAZTCTNFrEDA9FutmOEz6TBrWuOi3sD9NoA68Mpft
6uQ9U5qwtekzAwk7hY7pd1FImCGVGDNwWbDV5z3dVOxV2OndAMty18x8tK3Qema59GMwtSD0Xx4t
Oz+UdX2NSheSW2e/NmNzrKo5BxUvk63DtZ0K5RRHTKRS3JTkL1fVBhTJHA8nuhLsMVLagJpedVgD
DbyATAEEtO5wbHjvnN6CHRPHDxEzRIjsxKwK0Po1G/POn28yOf10Hm+ML4NXZuqMR2VwiuYsXSc5
j1OmOkTPetoxOzuZUo8RPaXsW9r4uZE/qaCA1HUqgmlx/B3kRk+r+31vMv7WWn+X2C7vtE07ve5G
e0tt/EQtOYVdo5PW1HdfXvKniBjaowvkvi6t5J2lQdw0tQhVy6hRmRP86InsrZNBTJApwqYamBVC
hBj/9oJB3+7zEG8uTVibfzxC17jP/NspCdq93/GipwXNZ4QV4KiXfNCQV2LyLplBWis/8nXGBpxL
vcnOPtZ+elEsm3a6VkeQmbr9dR4v34ywKZM7xgONDa7NE+fKHD6bwgRXxum3RgZIQsqMVC6OCWqw
yUdnP+WdGFOMxJOBSuu6aQMpK7TsTNstmY7euZ8ZihTMFlG+PIskQ8zvEkMI1AX1IMBhn+dyUZJt
wJzK9TDJGfuyg45OCwkzF7ezAQev8T/qvLRXkR69z1ILe1/T1qNBXWZY1/QT4qu4xMoVxF+aUr5W
U0xfe1pegmbWUZ/sDe3bC0rEJ4mVHCxDL9ZBqt8uvQDvPucbEcuH2fDxpwUn4r2LVQWqM8wknnct
+8waYwiXhsKYxmMdaj4EU05oJy0ELqlyUPEq9EK06rRwSq/HfqQpbhg30UR3gmCCw6C/O41N2UPU
HFia+y5rHhHTk2pBp9IN6lejlyAibCDQ0BbyXj5VurDWdgcPpxU67PdMst8wJn1FcohAPsW4I/Xi
vWOTGyEb485NbVixNEWxreU5e6SuaPRNmZLP4xvRVjeGvWEhuMzz+TkK5LuIGmgWSfWVLi+LmY3I
1OJPPYmZ3ZuPfhM/StwHV2XSG+F4heVUd2Xw3k+Dv6FdNc2I8dKKgtwV5g9E7E2vu6/piJt8Wp5l
Hpxskz8rjPHa0tHf9YudbiWSlr7uTgJ9CK2peZfFMXFXSxnv5w8Xy7TIHzIwbxAP440OydNOtc04
4Bl06SRikmDtthmENaTy4junwdqOm4hjYt1WA+q49F3yJq2wxhorbBYHsnJjsqqY8vbsEWOdmt3D
79NVV1YdQiwQkPqWfjuKgERPRsjuVGwsgAZY1ug45PnLGA35xghypYynHdF1xXPtGNbaIRE5n7Jk
E2XjsnFbnYYMHlsdlf2W5NgnNzVv5aSa08/SZeqL0x4rJYKIxPwi4/KrSMzPrrHocpAFMugOSX5e
gWNmoFwDUrQmosNh4MZUK56jFxiNq6lA1znO1b2eNuemm9dFOZ/qgUZnR8PKJHxkHZshgT42DVyz
3U6aS19Tr2+YW62SyoX360XsW6PpUBlcFACwZ24NljKlPdq70To1Di1Tda/zMA/lFfkaNLYs79A0
7nuX1FviL/7Efl5sbBJPY/JwV5HAzT+QIxu6/ggjEzcOieQb0JvGdrBSdO2jzDYu4Y1K3EfEgFNO
mKe1TzA3p1hIWKGkTNnziEbJc3dMvR9sY9l5fWHvKtuENDJeZ3H5WE56aBs5QvQYecjc5K+Jw2Gm
VS+BwiXIdRT74IabOzTADwSyP81LD32l7cB5LZ/V5EIjQldDa7hwG/JDpuvF33gZDVejQ8pquO51
VSOjqTomqRVDGdfuDplAoUKe/ZhouEtQqr0ytX8LovzBrYfT5JI4oY8IXPN9Z+ev2cQxkfZdaA7U
BpY8xQsiohmfm97S1Mpq80+itRur5fyE0UxIHLtu1Ic5s75kdJHYk6PBufk299Nb1DETJPvhsfMr
2gQJE98i+xy95NFqplfZLN8pQ1oZWbtFJofBLh6Yryq4b3VX4yodEo3peGbwxYrvidjqd9WSyG1m
YDMvMLzaQfTe+d0hGrDl0N3cln6B9KP3vju7IxOUK6yCbECXthk/6cgtNHtcNaVeboTyCPXlbRbp
7JIQRmwxRe0mNzi8Fl2qGmT+oZoY02NSi9ZALKpVDPwU6+pVkw/slwWCdtsz90pH3dSiXNVedtU7
n3qB8UgfSfsYhoNePyd11qyghz4FrXbFyneftKJeDYPHWx+djZoywTF3fTrup0qE3b6jhUx+t8Mi
gVQiwXK1GhkTvsUzg8HBq8+Jr9QLkOj0biZwJzhlVXWfDxZqBrPEpMLZO/riO88nMo5HZ11O7TOq
kJMZ9H8Gn7iAYbyt++jNKVRQSEAbKh3zVy8I0B9g9lx3C00ty6Y3vHBsZHDTVyxiz00LMq3qpy2s
8xOn5M4GQH0gg1BUxRlvAGobzEB4Zjhdhme3py235P5EGmh1k6c0SHD58G7a6DmtInqo3PwbKhHC
tz4fkV6T9kEjft/GTFUQ9Hi4FvAYoDsvI3mFdIvQnUG8YYPZsOSaIaEGodfJa6sNrvuqzjaNQEuf
J3i+GK1bGroCLNRFhjrVjzyNBAaHJr/Fm+zxNnoeDoICldVmML1g1eFhp8/CZLW4R09NrkSGmAkN
9crp2uSul9teuP0DFzgqydvgCzz0cALzsCbw2dn7on/Q7JndXDC8ofldkdqeYJcd3touCCPpM9VI
iFwJkMzlNGlapiJ5RUIOsnlOHoqwBk1gEzE+Y9aHILXI9sUi/YO/5M8eRX3NFXyQNTpwauN55PSE
/FumycnGjyWj8YZ4Ug6XJrkzWH423cC5JkTGmLA5RUn143UJ7XGDcXlmPUKePiM4+TAmVCkLGYCz
gUlIJAQgeuX1EDVXLsViRJMNXPGZEmSVts61mWRP1NpPvguKAugv+mhz+qQrxbAF5MzZh6sn3HmT
+cN7VCdczd1bLUppj7sN0m1whfW4dlt6tw5QGorxHEgOYDTSPQhDipIfGQaALJzKaFfM3bUViLdH
pxq3hulMFFYa11aPfbA7/MGGyrBXy/5Y9MaZuX7QEit3jNluCIlnirnEcocu1+qYbxt++YiC6IOd
crN2MlJKY4OJv8dBo/2YwnxPqgyuOdPBJIbyap+LWreJhEVMnBcUoosTIbjL/HWAKSddnOt2CB4K
bfhmtAPu/5RMYovkfTPjlF5hNdr2MvqTSttGRNK8Tm16HMrlbrFozsj6DcIcatUA0RgJRo+1jWR0
qsWjPyKgbfSIuhNTPlpZDOA+Wg4dhADiFMYry1668yopnfd0KEAZj8BcI9cMbWt+MHXMSylnYMw7
nNlJpCRn3w6Ckk1OJDB7xNhwUYJMb8t0ZO7zmHucpUUxNtsCwuDKHglonEAdYWVWmySSlebuusuc
Zw3GgI2NDLmqfDG7K80IXX1iDOBo93Zlh9JmO8YiVWEM9PGBzk++8u6OYltnGQubZl1ZcfcqY+sD
1uYcAtu/12cBZNdI13OUE3/ZUhGCLUuxdM3BlsIk4gzJKKgsLhZI+qrM+rEYV6zcafhmqH1ZN1dJ
45jr2dRvE9T1cIngtgXM7rWAo8RzzHeIe8Szl0wTs+pgmeNezlDMMtO4a5wA6ZQRICq2sM5lhD5y
B3DgTr9BgLUnGpbBuDmvDUSRniF96oC0XhsBEh7EHS+p0Rxa0V9pCBSbCtFfl9ePaU7olu4eZdsQ
nED9TBgqM3i4L2RwKctfullV3XKmFfBS218zkqS6IL2MgRU+sW649crx1evGz6To9wtDbdc03tB3
Opsa2hNxUxDnphZb3wIRuOPgqe17mXm3A8PQFSD+a4ljSWNGuarS4DV10J+gf3oQQI5snUEoW3cA
NmSl657YMFS6zh37ZBtMPsn33brLhFFD925AB19JwBKbmKkASNxHU2qPejCQ3BzPdzjc5Aa0wW0h
VMhkKsAwLy9+cOfTa0dkUpAlwxx53fcpBTYFpuvhS0pNwpZG54hsbCXbYUfkNvohXM/5Y4MD9Kin
Ys8xuW7r2NpOqcFOTCJ4w29QbjXTpfN87CJMl0aHzy9Klm0w4D0tve3Y6C9anh/9djB3YgJrSXR0
JXNML40Hxkv2n3HTbWaSC6kv8IRTYIwksKmYSOgVN3p2oJJ2DppSnsgkQCEjXZ6GcNA80PB9BC9l
Y6HB89Ov2Ytf4j7eEhha4GsZrHUamIiu5mfCLvOtMHc5GJJVCdZp1eFqcVNGe/bwkpVM2AXTzo1I
+dQCt0ULE4y4HQ0snN6eP0uV+MrNHqeJq7dTIWitR0oO6fbrwO/qFUOAEpFQcLSrr1p4EYl59bmP
4tDKnATT63RVZ+YHIIi9iNOBTRt65Kb/TMb5MUPFFmoVcOmGM54kNI+9YcCpNI5E8s5hkONWnZMI
rWffMPkCQatVIiJCcWvnsiZGw2UwIOiFJMlXJfKT7qFpYgvmsK13atCK3T6eCAXxqbMBjJpfo4Wp
I380mF3vEL69eahZvGWifxIUh8yqvypmQKFX5V9pjtV3lGPYmPF5UZHWDV/WnZrf68tNGwd778/E
1ZRT8YxT+T0xRWg68gcky1kE+LwS1igDalohvafAmK7mVkPJ0bCLryDYy9ZGV8b0z2N6lQXmTlOt
8LieT7lD0koOfztMEDC6DJtXdT0+cY6iBiHtUC2H7raNiO3IglWxDNEmS+ODkeuPeFC1TcL07wme
vUBfLG77+CuYnhvfekY/8+AV0O0HqCsOOot1J0SyQtSBIgktpcdugYKXcxPNbtXsGhDk1qvumvg/
rKepGDTe0Pau4s2jKQjaOM/mTQ++VcL9IGBBbha0WnwyQXTCQvAQLS4sRwp0O4phz3UrKgCXI4uP
w0RzRmRcQR8O16M0/wRxdFt/s/CKCDFfY52mWN7mNjs1tyVLOh0bJAT6S9x2RA2a1dnJx4cJnQKZ
fMmf1JMnK0BH5jOTtRnDbtgEnkZs3mRa3BvvSKnfPZzLnc6BmTlPXuzemy5Z2lFyHRNil/VYUPL5
2LWcLRHWaX/ad5b+MvQOGDwkIfxfB0xVIW5cFVfL9d9bEmulm/LQDOesca87FoDABvXc9sarUJtX
H8jkQnhoY1SnzHQXGnfdZ91MSivwlA8NWoYYudYIUEfXQfEXgqOFKoY0l2C/6LipHCbIleg/Slve
1mQOwgdw2NMM9x4Rj4gsujVDCmoqFafFxJIXpgHjLdJvCgCC9XQT7lpafRK4t08dwGh4i/XM+Yr9
lj5V2xIYkxtRCEbTnOtz5mYqsTU/1HLCT6LX26Zy3jOjO7Ymk9jASbYA9fpV2lsfsShv28TZ8hKu
yKzyoCF0y3gqNeg3mYt0IwF/MVp3Apy/KcTPUmrwf+VmwrHzoGVvEo2Ds5hrLdJBYo4m2s6i3li9
8ekN/cEMCDQfAZtUZfbVC/Vmx/nbbMjnDDj9qrRwGncV/3MynudsvK7S5B4LxTslxLuuZM5eJUOn
nt+GOiKpR+dCrhUBAYhLZa8X00PePFw6ldNuYsncWDOtWT0xj6jW6SbEbwGWIDVTPRV5dIUK+q7w
R3vl6drrEo0nvQmA4oGDZAkHirLrqwqJAYE/I4LFZExekry11z+NU386Vv4h6lpQwFe3hdaskLCx
uLi4YwTmD7e5WsoRpiq7Ajp6eWbUV4QX3SOGXJUeGpIS9cs8YmGKDfGcpqhinQHyyzJ6V8liW4yp
EdNrVbRzm3Jck6C6TOnK85IsXCLvKq/Kd9du3pCO38hC+NuE45Qz5Bm3g7fVYDrDm04GH8p4m669
cYjAEaro+uWsEURX5pJ4R8faOgOkHy552tbJ1z75DkpFSTSERGGu9NSTj8VO/VO1FdxNJBkqTBO7
cio6juLy2sqfIMhs4pwMqbh/iSXaV3UILjMJjiXlURi5HCj08s/Y/XZ0xF+E15/p3N6ITujsEsyR
1cnYOml9ldvFfR+br8Xk2mz0Ysrasd75wbKNbTDAskzuUS9wHdZpytA8rvfsxu77uXip+/ST3e/D
6Pf9wcMPYpWL2EAQeHHqU1uLV8qD4RDHlCiCRv1J8+1ti45qjdg+A8Vk7uHr0dZLSVZPzSY6FbN2
qrxaO7PXfJ4KervL4IVtnZQblBYje3qEOBhq6IwTb7QvW8B7GgMCHgCGlfbJvnc1D/IBvqy/nxbt
XLMrP0RFRhPTj44yGdk0am1okZu8rlNE9/Xs7OauMI5ajpa5WQBXRpnHRo00+l0hjN08B83BIQQX
6UTgr3GAFXfa3KGpgcyxu/z497b/w96ZLEeOZFn2V1py3YgCVBWTSGUtbB44GWfnBkJ3JzEPihn4
+j5gZFdleaRESO1rQ/FwD9KMBkBV33v3nhvkh4TnkvHNxs3iFC1wJdirWpsyPi/3WeRtwmJ89VR8
zeCn2zkunirtT8fSzVMcBy6BfRZ51A6wAdkZB36f3WxxUO1UQKfPAj3YOM9zVjf7nhN6PbCH9TUN
yLh9qMbyvWtBQMUOu89sDEdl9f7eDT5ddwL2kjEa0vSN50b3yCVRETR4UwirabEwcbR3BusDNzAP
DSfsPAi+y0SBzXFooQNOU2RurSITCVbtsCx5+oRzZGmeG4g2vYMbuD8iX2B+IcF3YhEOuuAo5/jK
VHSsWl+8+OlNhxQBj/C1Xl4uXiYw0rE0AtG3wfeePQURA8q/wn+z7qfkajad+7y6rRIwDChrHooQ
hztGpmMNlnAI3Vs8jKva9X7Wo+2yGULysrMLIUC05I2ctuFYn5UZDrgg5BKRW0zbzmxPXY/uUYea
YMAl/wOhG4+1PBa9+oBRSfUGPwWduE4jOqEOuHXLrRruLOmuxITxDoTUbZ30r2PecBwaE2yNMv8c
4rm5btN2H9LeNm0qZUkyL58FEBZcVVs/Ml/jyb32w09UUMmZ9GW8CBScVewVLI/JQz48BxJbSu9R
o0Uh8tgS6zfB3aiES5QZC1sYEB/8S6CrCbnhL6nPap2SHm+ntFigQdl7Kz6rju6L06sbauxHx8xf
mtzLtka9xP5aIChCYqhyT+wJ5jbXyZJFFUUhRbt5UHQOaVKh06TtifF3zpiVYGmuDH2aATCOdpru
UQbxXeIsmYXtTM95nzEk5gOtyqBnuNKHfFezMN7akRrOkBCWiow4UcextsEMCRJANvMujbMY0s8K
yirki59pou9qvyAiYVrcRRmeEaGObQ7lfgoZTDUzzSfXhTJLk4/dpjQwm9Ixy8roGCaQP+1SfLMd
/K90K0MCoMf6zszRLA0CedsyegreNB0WjEsGZ9f2CuMApkEMlSGZNB2HkUsA5gXIHM3OzjTg5970
xoKgybtq6xd2zZmfsYfTD6TUazp+8dwNzMu4YXwieWFw1BvEc8Dv6rS76JwhUGM3XJqhPNOXvw5t
uAodfZsxQ4480NbkLFUdkx4LDdXUPtIK7EAXm9ctY3ccpSxirnDx2IC/VeatXym5V2and/1UHmed
YNBIi20kAKTOIZtDGKrmPNBvTz0sDQkYfafAB2q2T0zNuP7FDGyOjmwQN8kpK2mrU7fmGF+dcy37
XWHKej3oIr5qXeanuqZpX8nRONfcxTDAgAW2yD0pIF59v9gW9nL+LFtw6f3RTllJs7h8LpxZHvCc
JSxh5XRSzTITqk1j1Vk5vi03JZxUZfaq7GirqYjbwhiUODNvzFseNMosB4R0hm3MJV2JGNF1IaBE
2EOFb5ZHtKm85ZG8zUZeIp14hGVW22ullERFp6/w1760Dp9tYLUOlL0UDQ2P/QYGfe3wG2ublxQp
BjOyjlnWGMk4Xv9iQ7hHCp5feTQlz2F5MWmhcEcx6OaqbKMU7LAEibAl/f3Wqqad1Cyh1nLKcpn1
bB0PJXgS9gdF4b4yjdzYik4Ve4bFMrKLnY8Mk3QQXk+/EwrQ3uciII5tegHHcFX1bg81ISnRU2Kt
KCZGRDMAgTGe+Z+MT5UbfAJ2+L2SDvRprzuFzFBpHPrCJ0Brom3uVD9Fm/ERTcldvzh1vcB7zqLe
O+BT6uGoVtWqRYO6EVofuuJcF9zJdoBrigcJMkt1raaW5WYsxNEVODs5Vtjcc6qyfo6h/W6Kz36c
f3aFvvhVsrVtfTc3jnlqYozlTfCOdo/vVsLB0P0YQJbajBVLZsaJxzGG/mZgxuzgn0qifttExje/
Vh5Shdpcs94hKVCGu81m70eUKmY6jL3WKGM5a8ycRSZOrNS1e1GyVubjlG7Yto+JDKaTgxVnFVP6
qKLjMBuW486ojH1WxQ+tkZm72rsTyuBgaE7P/QigqjHpCo/1U9szEXEGfHdhQbjPALDaGbOZdx+C
mG6/ZQ4jMvkp+vjOo9qnCGZX7PvxRQnKgQ6/2iry4cEnh7q0o9uwxJVQSsYGnFWGBj1v2X8DHoGm
O7hOuxQUe/dz8GjoVwkt+D40HluaAqXIfEIKCyI/EvnUB5SHSdbmhF0N7walex25E+SwWB1J1r4Y
CkCzZ0O3cWfCJEuf/rXVU/NBjaP5XxUfphy+t73JicUZDhZrzz4tSlif2Xcc5QHfi7nEgKO8Fm5N
CGWQcFfhK6orO9tHEoznrDepkRxyE7ZQHcg73cCoLtElr6WGj4QXcKr8M/dRsbbILdtG7TDcVFiz
VI2QZQSdFXXv01TessMmnILlClNJDBO1QAdS7aakbK5wltH195OKuMnqZ9KgBWmj5EGQD7aONK3X
qLQh9GkaJxjoutvCWce58YNe+/BmhAemr8jYDQXUmjHbPBY/XBc+qKsojermRi/OnMQy530I1e42
Xr7YdN9yw3dPX3+FT+VHb9N5qFKH37bxHgEXjIccgfgqRQJBgyjdeQYp6U7dT5tKsw4HlfWYdHHC
fWC+NCSEbSwhXBInyXfAM6Zm/yWMI6AyNT3tsiGPrA4oZHLw7atkVY+lPuqxeezdat4LDEjbHpjS
mKqQ2THTOVgges/Dg4vYw6LUenh/LSZxHOFYYx1U9lRe5DfKuulu+sq7z8jXNosZv2pl1TetT9JC
GoOk5PsRwBst4w09JLd1MNHkp82Io/D70FkwSV3G8klnPUtHu6g73ipdBPuIDHG071u/dm9zJmIb
LOzIiVHOB5Wx6xmxWpnRbEqgZQmmrcDpsYaXp7TuCFXINfCw4AYo2XXoUKtQlqGDreDFGin9GAs9
tF9VHHLGD5ZcYGyud2fJ+qK7lDaMA4ljYv6p2JfCrKUSwJsZ9HdJgGs8tmVPpGIORT4D/6Yt79O1
e7yH7fPYojRTNccNd0Jh20ysz3L+qUaPZAHorMmn63CDznn2Q4+QNEy35exnoPovpvA8yOqpThFT
tNxconkc0+bsk8zAJDjaojN/IphHIL9VP1Rf45OXFmg5X8h1INwrEVZkdyZcxNA5+kh+TlUyPllL
AlFYGUzbSz4AV/2EG7DvImONUyTbjYGXbIYke4QQwdzUxcmPjBwN3nTbS6YHtgq+RXcoUFhV1gHB
Ap1oN0ZfXwMey/bIMo5TH9xWDQNil15Eao1IdVx+Jjaol7ywP+p5vFbgDTilbqIgOmNIJqnLcQwE
QaQpKHxa6XI6Y45y6yQRlu60wbDZy4O226MFMYnIxQdjmq3rDi2QqGy2gfgAl8Lm8C4/RCrBGcOK
MEoCfLs5ZTPgcxMEjmpET7UXnVtmafTc3oVq2yv0n6z23rQz2tbfNHCUSZTlbokvWQmXL2StL+t9
o6yj02ds5QCSt5lVvWVOjLWO8NVJGB+h3b2nKv3eQlTm7hf7QXNdVDys8UGlO2duwNXShEySfGsA
zefYip9PlCBBFC42OgxMbG0+5h7NMsInVthT0iZPXP9793tdAWQK6RfQpqXp3/hEyw+UVXb4MTbj
fSPcjyojsnFqHphCQCFNDFJv3Za5M+4yHVAOKGtR7zBHNfBcOwq8kRn53qrLZ03JbzJ1dgN5rrT1
naBbMEsFOrFlmlW0IcKXzAMWVlRHgg3OfX2aJNFjPEEF6r2chTtwjFfZxZ+1wIkNy3rcl4CahwD3
fP1RuM0LcYh0o4vyVqudFbBzsqZn8OsOueqvR4ASeGcHhifbzouR1Jmq2oUcVHVF1qG92FxYfH66
4oOBpreNZv96RJK2KSz1g9i7C2bh6ARD6DTa85eh/LoCEMbBHQ4/oMC00Pm+nWxzi2zO5nQBsbFw
yF4ZiYBpK70LG32PD2xr2iWPf6pONUVp2GoDozzogdzXLSs8RrLkI4K4hmmhPcrC4PcGp6gcujgc
bynCyPQxpgELROSf6Wysx6ZY9sHY2o5u8RhV9Z3s5GYE6sDbiDcDPtqNR7d8XdPzcwDmrjTj8nU8
LWkiMr1KHH0JYd2SMF0xsRoZYox5QrMq2+vWAFBS3bazaUFt7ne4JsCrpRzKquZQEliNdyXcxAXk
nXYsltTJ6xh+9TqIdLE1q/YUeskxCE2E6iiOLACMW/g1LzHFYkb+ImBcjgBtCAeOQz8AiJ8hAz3i
CXqkUEa8MSbx7rT6VpntIfezadtanHezFncI52oSPLMS1vZw14bye6XIGGHVHOPBZRz26aNxKJUN
sbL3P9ypfaf5pbT3zARlPxbkIdXpWVKURiHHiDEUt24y3kYDkuqhQ+1hHaswy3cW7QEnd+5GgRmO
9lS9r7R5gisD2qwWL80I70bTMLVzMCttn6z9JWZylg+BTO4Va8rOc7t9Ws97v7IISoZH7BFfXjIg
c0AmJQndSCxwCRYJoUe5QUbJf3khh50KXUwDz9hs82NcgqrurZ3bkmlCb5AKekQCYGRXaqx/Bkn/
k/gPHSTzytL3me46HpoJK0z5iu7+ZzzaH11fbgNI59LMqr1pjMzLyEG1NFW7E32nJcvAHgMZzTPj
VpbzY2S7z4k7Hkwhj5gy9cZoxVU8GAteFo1Ox4ZoN3htrz7RUm+1WbFhNPW699XO1uyw5vAdyfpd
ln5XcgEcpEeauhcsYYLrV77Mgb+pQR9gdbKe/LJGjeR/izqk7Uw6rwwwCSuEdh3C2fHKzr0HvFY0
uHPvyaz7qy4ob79Q/v+bevBXqQe2KYhF+rf/+PffYzH/kHrw/FHneNj+W+7B79/zj9wD1/oN/CbI
OWlaEOVtSezA8NG0f/+b4crfuLau6TqMT02yDXilf+QeKPs3oADK8si1MyWqhb/9n4YSN/r735T4
zSV91OdfbFIRbOX+T2IPlojOf4rwFL5tkwDl8gbBMytl/hL45uHmnuMS8kro+D+8bokWuKC2HXGz
arn6pw/m7o+JrXL5Yf/0YminLclvSpoDcVN8Hr/ktgRdr4Usw+Aw1Va6E95yZOrRj1noAbcaOJb5
s2nMI0mKGry4X3iv2hiPWY7iKu7zNzocpzJjBl8PCG7RmW4guYQblbIYeEX8RP/6sWJQtXYcSaKn
DTxR6GHT1QyMFaKMcXSh0dvxVRl6h6Hh/GDQGKFgru/+/Bd1/xBQwy9qO6ZnUlBbiIN++VQjBzGV
TD3/MIWIBFrO2TLx0k0Xg5HFeJ5aiBlshJAICj+zWJKrQ+spLpjBBZSAcUViGG3hyMw/c5VfZVk/
bLwUr41T29u0EPl6ckC3iRKQT9ksCVQ09joM3mKfdpk6Ck8ee6R8IEAV9vlWwv9Ir7OkYk4mAV6U
kgGLWaLgSZ7jxSiUzegbsaDh6meyTmZ9hv67RrVjuLDbbcXbbnvq0IEwWnzjpES7Yfs6abowUagP
kWc9FWyXzL9guNN1PCTI5ElukjbfEn9ayXQoquEObyyAnEYSXQlyY/7Qmb5LzfCTKQjirzR+qDoa
DsNIUmnZeJtJpd9KvYiTkOz2oGfXuYP26y+u1R8iD7lWruI6LXFCPKG/3JRmrSqZtzPBy5Hhsd4H
j4lM3/wWly7yS7Si2AnrAhp8qJj54cpbpSXaW7Ruh8YguSIA+IZE8xCm0oOsFZmH2nW2AUShjYiH
E7ZNZ2tr73Vs0A4IiraV2U8o/JMcBVS450w5ruqspUMzXayX3kQ0ScT7p534DTUQFZ92CSXDyQES
tze29TD421n537NIjSdZ61d4dFcAFTygenaCYpOmmJ2ec1Etjr27vOTGcwl5Taf+KrYQ2NvFXdAQ
mGafyn44kh+6EVZ2kwTGLSXEle2uM9xp0mz6NSIk5s/CgWrDVVTEV5Hg5V9Ma2AwMy2t/IQsdn/a
uJC5xib95Mhw4kLd5z53zF9cp3+xdniUYBYRMqRTil8i44CCdKSFDf4hJgMJAQq1rBfaE5BUeJri
AQze65+/oPWvHmLiaqStSKgjs+WXG8MG5ES1zCvKkRO549zNHkNl0hKpmovuheHSDZQYJqwe2o1p
wXaiUcS7KfDUFEwc4vCzseikhYe++/bn7+1f3bO+6XpLic8SI9k3/jmphg57UeRGhuxBXPkNRx83
4q2xk9EVtV3ClktgpMWc/8U1+Bcvq0xLSdv1JORs9cs18Bk/e9lgeAekxp9ovB/NivXAK5PPRgOM
DEkJTWmP/PnvapnLj/1l27AFf+06yzb1hz0qCS1B+IXjHcwWJUwc3oYDOtBoyK6CyiRXpbKyleoR
iyrUiu5jihZhpUdB3gJ0ccvycaNjrfDZlnjsiLRLyrNOWGQCM0W3wY/JLH8/EUCPXGVC9mRiA6ky
J91gVr5TC1o5m+IXMr0uBXmIRc9HPblhtkmdckt2KQKRES0/uJldUhHgV5t3jizx7Tqc3dMsP/oO
G0Aoz4VZYtp+CyemTW4RMpiLAGO6DI51iWvN8eofLbqRKsVZ3sGDCBaYdzBCmdHuWztQQdm8syF1
002q4VUHKEQ5LavPEZ6iFcBOT+IW026O5jaFH4b6zUHHMi0LTzbOVypkMzAVJp6Jy0bBZThEmcWM
68itnB5lXz6RDMH/y9a68nHnuC17jjaIDexi/xFYM2/M58O1tXx1phlO9rI7TC7eHw15Q/gMd6L0
UBMsQNlDSoEicWBpzf/FHSHUL1FNjKGILmCPZZzhOb5vL8/uj/f7uAibv//N+r+BCLIumuvxEC7q
nkHukqK/RV88742ACUrvX7AfTQzrq2spEfhGrXs9D7PB8Do8TqPyN/026z25jCehF3rmwfIGIGY5
qqgcEQMkwp45DJqQDhyNYXaoLYX11CWNhZY+ZS6z61jQN22XwDlSvc9oCU0OHENCejUpGTOGYZgl
tkeeSJ61aO1cm/LCXTdy9thB0GRF+fTZFg4ByLG5Ubb/neSpGou8Xy4KG1AxqADbvUhVfU17/Sed
RwSewfSIBhQZpmeDBqLpjN6qmh+kGaFVKu497S3ixxqJXQnrpbLEKxltw47k7x36bdwxVBDbFm+J
7aHTnzuOWCGBHO1sMdKyaL4UaJ2i3nihTclcKpr2Xi6f6MZ8C6C0IkizX0jmwGCfxQ9Jgo5CIwFz
AmODRQxqHQ08pzFu9IynjgySTd+6F163WQeufwi7mvGcN610NDzIhChofG+emcdgS4frGkMl3kYX
Lw4flXpuh4xGu+7vC21/Mh6mxYFSoaiIFcAQmGwcl/cND/gScbBeE1BEM5TwiZRGMSGEgu+NJszJ
9OIRlW34rDb0DRmYG4uIlUncFtHe0aAjW1XpcRxz7mS+d02v+p2jGeRzYPVJO2XL6dTaKQsYFmUk
MVcM5L1In7rQwd7YLIywOS6IKQUhnsjyOLr+QrXllogrqLgoUHABJEhfJeFN8JgTyJOpYKBim8dq
2ZxlnK+8LGq3nqoiGnX5Kz2SVTLq6Jkp3UNi63OcMPZzIrHWKaQnUH2HHIBFpiWWhWo3kAIRKW6G
CQ+K6ZYdh9wx5bY7aJOiPPDKbi0m/+KHDlwHo3+g0eKvaQQ/5TyuYEHlJRpc49g36dkCdIUW7uSk
/Bi2EmdfBerZ1jZJSuQRNFZksAzJfWGyu+hRswqKkFyvCJ2iDXyujJ+I4z4nVt+gpzIlqPjqaRQI
2mY/o7cxlnKVd9bexRJ3UCl7aZSCCUduOO4YngPSQK5VANAeJji1/ezewjs4z5G8nfpuWxnGO4n1
Fw6tK3YbaAxScHoac2rzoP/Wi+I+NLn+eW2aZ5LPTo1rHkXPCdXmtFLaVb4rOuNBBqzM6H1ufRUW
B9Tu6yyJL4lX8Dx5BMUj2iQHBAuBMgTCsSUzwuKpRod8mNKYVvlqZFjDzHBMwasHE1i9gczzhCiF
NN9rXX6rZdmsmlggy0GbAmoXTdqYyXe/PQVR95PG9HCsB55jf2z2DQiRTOuHghT3y27wo2sI2LTe
jeIaCBQs+HZTudFzmsOxddFJ9GaADakizOncOfpbq7tHvxFvNMxSPZ/0BEox9kuQdZNLk6AukvXs
Di+ZbW+6NuDQ3e6Rtt/MY8tUvIChmCDVQf5SkpyUP9VZj2gh899TT6MNT8eHjE79Kkd45CB0WxRd
/S5jqS8M8M5tnc2bqY/ENkwD5KajtQcfn2KYa1CzZFd9ETzSElkPYzkzgEGmVInsGx1Irrt6rswh
x9oalysDQijSlOHFF+wmRmKml8rwi4NbEgzlW/qCft3YlVQHyCsPxtjixJjWAXUjKoQJOYJw6LEr
iGH8TBTyDQpH2d9rHKnJIratSmK2tWqfsEFeDCAiqWyTTQHZIgFsu2o9b4uzAhXm7D6R41Mc5yJX
hDTFrJFzU6F/xx9BN+fotVG2tXzMv7if34P4EYluux4mFs1IXooQuQC4opUj9+2oIlT5YP40K2lS
O6d0IRqRCdMSBujTqkshzxA4uLFd5W7RCUuOkujSh+Gp8pFxNqIDND13J1ptELTYbicDbDjXKvWn
70b8xlPebINkSDa27z93jX8ZMTWtQj99aqp6r0aLy08m2upi1nl4dJp8n+rY3cpoKjdRpUG7wD81
c/PK9Kj8OEcyJuvoq87ytfIJoFHoOBDF4KldZXHfnW2nQFkW/pCAsbLwR64wQuQabQinqSdwLzHZ
uhWaTXs4iaB5MQ3/R5DHB6dCBTYFxjMYi2HlWuWGWr/X23JMD52pXlEjPeYsLwR6eLe01EBqu9nB
7/1NOlBGkh3c+e5nkgh0mF7NGyVYfVg0pi76kKGIbkoZvQbhKwqTjBRXvIiK2br091Y1QkKLxOHr
ewfUy3Riu10DGXka0RRIn6PBYNkT+O41UzxmQ+HwEjkDKkuDDMU+wVtYu4oRUTc/GV2GY62PDoWf
ZZuRfy+wOk1t+mn3DhLSjMAiQJIv5bwkbJj2VmhlbU3VnGbWOHoRJp5TzzuPtQ+1lxcjt4xHLcye
owoXkK5AA+nwKRKUa3IJSBq+tUZJq9h9FaFlvxr1BQnPPTPCestQATevMfvrAU8bcv08/5aWxh5b
/GaYkgQCqDdu7YpBieFbH1Fi1qduei9a524YDGAkdBGORjW+tm541UYBmEAcNYURrUvbeJpIU8ET
D8ZvqBDZcuABMUSwNNtABjhG3aUVxsXiqGpUPgaVa6N2gWObtE2jZikA69+/2DOjElXmzOQc+8Jx
dd6VEsSslyKk6WaDvg6NdLS7SOX4dbvTSDgcwZb86b++hEuDIk9I9zG7fliNbjCfepSSMH+9PUoz
PL6ZScCD5vzdzuXNNKbzCVrAfEpycqb8bIYtsvxIrxUkrCOE0nZ4UJ5/Dj3SCYFt3USWX7N2Fs+1
l8N6JKr5FAeCnWNguhu5kV6libXvpLiubPMa3uumGATpYq24TgRCqDR/4hZn21UpRpQQXFcXchqx
mSxrA1wS8t/z7DFQalDlIqb86Or4bphzSSO7+LCt7NolDzSm9pgnwiiD8Zpj0ojmP7obyuapaNIH
ncZnIig/6mE8xwLrpifevc55Uyd4jq9p75MZn5cfIgvvRItkSQw55Q8G+AR/BKeM675z2Ne7p7HD
R1d3514vxxQVbRJzZuujGYZwGa0i+SXGlLKYtrzKHMOaqvz8jbpvOtlmN8FgxGLQYxHDqmXlOYIA
HldRqGOPEpLwabBLEFa6BbjiCOxOdlc+O5yEcDSFTIC50GT3nME9lISIAyRbQHGnry/FALjfjNMb
zt2w4wxu2bljGcsGe0+TBo6HmUK0jvPaWem6fEzSliE/Z5Wvq/v1p697hUBWaxNPAedsGXbRPrDg
bJFok5++/uSpTtLmcTA6RT46P//REaD57Hz+LsrcQnUWHQGHgYun+zP0xXPgBftiaWiYSfqZ9MEj
BdMBthfGr8LGExo+kWIc7yfHX8Ta9iEe2d0KBKQrLHQkEdDfQZ9B4doTqcVDcPzCdTKwaJm5U6wr
MGcGzIKtLZhHT8Pxq4fZJovHkCFoiFDKI29xRSjSbq67V6o2jkcm2UHOfO2QgJHwD5J1cwuZ31oH
fDx1m3z2iobc4u0a+4RhSc0v0AoYiRUBPOHMFElxxDy5lJckuvEgkp241c5numzrS+vvq0gMUFFV
DuIRhdfIK5WFsoGSe+752VaMySzv2yNuHm8zLi8XB/LJsqatTyod1YvHQJc2F5LvR21mbyQNca6F
U7Yys+RHEwBFHOHRttnRGfn9kvomMg25HkLkbsI0CVZtzftEePTY0Aoiprs1AFeu/JLd1YmsYo02
ztwStQeoFwrkGM67Dkpg31rzxnJI0HbEXYBwh+2ZI1wSV+9eGzzYdQHQUrnrWqYHN+vec2fCJ96L
IyF5DOvjq4xQVBIUBbLKQqwjB0eYSz8VllpJBbXcMZgGnY1e+pjOTFRHtOstugeQtCqUTiMG7Cle
h6Zn00agHc0ADn1BYWbH0eYZ75a24lACew+G8dK6jKccOgLFMJ0rK+S83tOocJLmJfCqPWIFClGz
fLaQaDKeg5mSpMO5Jh4Dvx679lCrbSk5NNFzLzZ57QLTNHhTjtHejT25MufO4uH+ujwRK00cQS9x
guSt5UJs+7l4FiZbWUJncLDLW3KHCqJt52EJUbqf1YiWZa54PFJ5Y0gPmRuNk1hzmvZ8795Y1OUj
tMx1y6fiJnQxGMd/i7v4YpBS8ftdl44R1kETVvbI6WQYCeayzM955vwQ9b83QtKam2dG/8TthZ5m
6S+CknjMEgL/EJDgEjaWwL3m6NkYDngpGS0l9dKJQcZ/qWsG0NXiksIpTSPpIybWvFAPUY/mbwlo
+vpI4wS8J+CBpVE5hTyjeAuWAED/sUzBr+clB58+unLzpY+7JN87DewJbvDt0BLHMI43CbN3JKjU
cnmsGNqbmSCta24ZwlnXWYWwnGbDymajwFu0bG4t1/WruV3QjKOzPRyB9pAtQIfHcPJiW6Iawbub
L4lcyVYA/4DFq+KD1cJkyaaUtlFuH7t2gBQzJW+hogtjGVe9RVOiTspTlqv7wEN+RPue7Thyz3qw
oi0zcfjEPRbdnPBeAiDagx88RE0T76Ng5qFFF0/5VXQlQN6kTHfZQKUw++PRiqdjbdivZFB9UhXg
PCmCUxum34cw7Y+ATRPU1PNnbgIn5Qa2Ixprhp++xQMG6jqgPC54kZS+GVK9y1C5+1zSnTOB/a5n
OwaYCVZ9ufHoX+A0T89fM5nMSD5pr3CZB+8xzsQNEWgX/AZiywGqyfJ262J7x2GTrr7usVlhO0QB
h4YBnGHc12KLyvXSNIpKoEw/zZmVtquvJUslgRu52AQTFjT0TGeBvG9Dw97M0QcKjHxjn20AttFX
M6rjlCILNiMunV82P3CDXC9d3CC9ajWWxj58MXMe6tHB2bVEQPh9s/TROAXj2j46gR1tJp5nfsPm
QxOMuQZferaZGlOVSOuQKBqkPsZ9EPysK9Fs0X9g1JaHPelrfhVsh/g+dcb3WvcntthNAN6Xgn+J
b4bMSscQVRKnxJEyB551sBetcRsi3ijjY6kPtSlICC+R7gz7sAINyqTgJVbtxYSIXdKRskQSklOF
XMal7IDIHXE9np2WKJQO1PRmcL7VVsagI5ueHCivVu6+957xo25LQh0sQ6GDnXdaHh2LY2GcxLSi
bLmuqW8qkbxUWHERTYxvCM6NVQO5uJfZVZpb1DWFhWBhMQT1TrM48g52Kx51XazB19+YmqDAKSbo
kvSKLI+vZj9xVkFWH/zaDM+6dL5bXfZKDvtVHqNL9xdyQ5JxP7oLmMFEFW/F9qsVzOFuaIg68pXe
07IFQzqToLEg5lXb9ZyE0/I8Er9wctpLrOhngkE9THM+bYUtP4JZaI+YFU08scVbDZjyn76+hKbu
EAj/539/6ZuBfZyMpvTOtbbqvTTC+5p3cLLybFq7ijWkH43p3MARYC3RG6g7NERn0zyRBjAB80Dk
fPr6bz9CISxx1qUI1ekuyuIqYCALOqBgVudCr0GTE8Ui3BaDiQaVjNbJkNapTVP8FeyY1qmyQ3H6
+tPXFyBfTEzZu7dZO4nT15egyyJqXAQybZTK3//u6x/mKL6i5z9uw4Q+YV0CbwvlQ9hJdMabEEhV
zpOXLhF9tEUORcB8kpYppXGziNo9knwWgW/Jrr36okj91xfbx9kvVUd8NyHeULjr01cj+H9FCX8p
SpDLSPlPRAlxHaIpev/vqoSvb/r/qgT7N6EcWzqC8ZYnPIsR0j9UCZ78zUEC6yrfRWFg+5Ix0D9U
CdL/DdWB4lY1peOwIvv/KUuQzm/8NOktUxpPCOE4/xNZAjOsPwybeH2JMMHBoGKbpvfLDB1MdolU
MrQO7awvzAU1wIQi2bpXdhtzlA1hrmA237uaZ312z+1CM+iJnczxaq5yCdl+Wqq+wZokEPibsieO
UoyU6GNdncqqTg99SqICMGKIwxBnYLpOONhnC2G43WHJoz7KJBEwnQnxyOk3gTXeu/Sqws47abN5
cMTT7OEPb9Cb0ha7ziwI+m50k3K2qV+qYMQ7V5k76bMBTuH4NjR38TPHcChNwxksDf0LUb0lTfh9
jDuwx1QjkCzvY+FceU1jbWBnoE04Tp9xU28YiZK82BSk1rhuPx1cz18DE3NPgxkCUxYgWILCueWA
Kk5NqdAZu90mJd6a0Rjp85grvOOs2B8dF2VfWBEU4k/zhnb/p5tDjsj5Zl1jl+eTHjYTroNkzALA
Jsl9bT5n/k9pc+qK++sk9p8wrmF2FmN7yhoIkVy++zjo610oBR6v5Utur3IjQW5gE4ZS53BvS/g2
LMOGty4j5jDCLFDBgXFfiHaBAktzcjBzbeq6UK+JMYS7+f+RdGbLleJaEP0iIhCDgFefefIZPJZf
CLurinlGIPj6u6j74uju6nbbHEBS7syVabLr59BZZQk/v2Xb5Ky57fEyNp8VUqaTlydGT3/Zftbn
OpGnvOHXLtBtjxYyk0vY/mYpHFduWNJ24RrMDVjCt2UQ7e0pSq6F2f+ux0HhZk5nKAZh8D45k4Ch
hLVtEiQfWDg4RwuCnyFq6hxBgCJTu/fTO0xF66kISKTTlHkdpjYEcMW8wm5VzwjiNi1ChjLYKc42
wkldvtUTVyqIoC5zdOFHcaLTkGhLEOXDwKF9GFTa4L8b8l21VKXh8OPm/wKEzfGnzUZqFKx3Nylj
oBq0zSaoSAct9wkZhhW17kyZFk0kzf+4Y/A6UvYzRtXv2Td+4DFV29Gi5NQMJ7bkDksnx/GuXk3l
IuT75RlST3u0REmlUuwffXQ2kmnuuuDXwgSRETMX9jaLIB4YgEBwyLFMjg6jjgnbcMseHXe6WFWy
eKnntNtSEfOjtTVuUittj4EazoxKsh0+qOHoamdc07JIzCX3S6QbvrQFbLnZ4FRrwY9EUJosFh6B
AUNQPtkvXxyGa3QnuXsyDOVRw8Fqg1+OSbt0yzinB71X9P9lvr+LeuhJaQvBtHN8j/OQ5iyOW4AV
Pv+LHoTXZbllk46BXoX8QJXW79wrPtrCRHPIN3DSu43Ga4LjgtnBGC4tvV6HF5EvoZEfkmked243
Nccu9pojw8EZoi/DrmrtGUxS09hgQoL6tg9qj4g4F8YomktatG9Z2u/TVmP5Ze6xSQfJ9mLhLobQ
N9ExkX6rhGKLyuzurZLweFL57MsUWStzn5vGNXYyyNdGnd68piXA4cbMWIi391E0osuwH7EcNlB9
Ph/6Ktj2kdkfJqmucRrQWof15GmoMUVOY2Fu8hFzKa28e08ZLTM7B1O+A66VU4O9bQfz2nAiIRYK
mNdTdCX8+zkT9yWJ4hGDP0De0sR5YVdEGRttbOIx/vbjDnGVf0l4A02qRTbtx6RZzb/RbfTRWr6E
MzTG8ZGNPaK5YjwkKHaCyH60Pf+5jjwurWSWVqXFgXHJqtPeBLeAe6QxBPt0fCuQsOojVPVo5xnY
x4zyeyxIoqhJ3CIK158UrwIytN0PUbiEHhBvIkNludxLzd3F87w2PD4lqHTeEW8v3m8rnR4kRM/U
HMaoQMa8o401ku2NuYH9zHgSidCbgUtvJDfv1tetd5zr6LWNdbnLA+KD4Th6vBFQO8aJLLADQTum
R8xy6VSYRgAfFMitXQh2J1o5kqVcfhtP2WKhr4+6dS6MRer1FJXjWevspYS/tgu77I7NqH1GGKke
LaSxSLTt+9RWvLea7te/vwPlkG5Blc/k9T/G0hKUuHXOM+esdtXkRrSraMvZ4z+OVmUYcdVDOr2j
wDSYogjnLBrrTz/Ex6Kt2ntGfYHjJKvB7+dvK66e4zZbxh42fq+x5SjSBDaWF/nkE/49TWatz/Bb
qHPN+ouKE3tbzpZaDjHkxnI70bARRYTzfsRjH1E84U8W2XBQRxj3e+46HdJV7BhLnyc0ko7JEg17
0jty43ew/JbiCUKZtyj+ccLZPVXNwpdoa7Gh9+fWzrPPK79JuO0w8TLoyy+VJu4Wpv6KQ9ZIAbx/
cF3qMa3AwEjMFrfF/rEDmlitS519dL1jnmmPpcKKyOO56pnsIrBka8xHuKrhX27CPGQcGMFNs7r0
XU7kJZni6vVIo8mRNR3aOWlEEEnxh2TEfY4U8a46oZoqq0e517SfHvuKiIhGnH1hNuqEOYU6ZX2l
iKs6kKSV0C5wqWQcBFehgM1d5L9Lm1UEHtCMidw/jYmjDgL5LBmFuR/ZkfGeUBVisnD3uYEYJgDM
X0y+1/rfH3AJy+WwvOOlxNAlyW4cHG7prIaX0sZsX3XRQxkhpGpG288yKMtLTSCMlFL6yJWZbEMz
eI0i+2AY9nvYZyF2MXz6CT0ol1YQaEuzF0q4j8JzhqOvZ7WGC9YffS/pv8mU5+ZoHOO5KzY2efZd
ir87WRW5QhQmeWu26akfHGBnQy31Y7S7g+cZt3SsgrszYsZgGtaeCNbYEQ5wpoWI/TYu+olPFSWY
bZwI9jADXisiaYQIGAn4U/5tqODBSb+4ZhBzlDsAMfO96VzWZ9gbnD3d0DoqT1+8fpDruMV/XUXO
dYagtAWOobQdHXyHJm4aLOAjSvZldTj+UrMf3QSlPKXVBBu391dlzS0bDvYLHxEjHXlmd9qT6a9J
hArjEzGKeF1QFm+UXWC2THcRnoBzOGZQTHU3E99+wbJiAKscQaOEMDmnQlQnq3NeXBPmEsK2cY3N
Kb4Ykler/zWVUXRjE2HiGiBwppgnMmKGPZBhq6kNT70NC+ZELUqQ6BL1pvzM5Z0JAGOeG9g0PG2T
XzVvhficlWj3EbOfY0WfWdx6F1G5HE39hT1neQ7cWgLcwEnmlz5JxBkIYrbrzcr6SKydbyt5Cnoy
9sLT7rnuk5MRWCy+qi/OKS3HYTkYx7qzEF+BuGwJ+7Dug1cDrBfXOxQt+8zgzN2HOjib2oTI6fa0
JXF/rTD3TJtYRt8th5Frko4AjMgX7tOImE5nj0Riq6RCmy38ux7aa5BO92EOSPLFlt7gjVSXzDOi
Y7xNWyM/1Sl161adem8E+L949T3ZddK/Jbrf2gRf+dW549iFkU3WUcPfJvnZa4r/0rQyaFgnPDGn
yv0EpptFX8R+BxIPGA8AN9Ca2zqA0Vkhr5OyH8FEXIwXPvwOyq8YesZy62Ld3bFvbndGB2Zhwn97
jBYopAHnb4+4m63njEi01U3iBaWP1o4Sxi9YpI++I8RrRl79ZlpEDYrBiX+7A6Ro4ntv7UyvHrQH
Q3vtWwn0hlir5q3ezPWvLkVfKoURnXDlWTRcSeSuofrxinY4RnTMAzsvXZpsGpwZVDOI+Ccd26uL
9kfhQfUMVkyij9UkCBOGv8onwd7koI10z0Enleo9LjLzENJxtHbdutpnMyoEbzteU+BfQsoOQJf8
6ZjgrqbRY/PEDNAmzgA7VHJ3cF0NAw22LNgkh+3HBEYGK1rEUY5e+O1gSPvgFpND5S/j/TQmWx7M
2ToqSviJyvM/4yLEzc0AcZoGPHN+C8CyQwYPCuo2vEY/V0H6zXcJT2UjkW49YDmwCK2rHdPXkwQj
VBVN5VaoxSdR8ieCoo9IR4QlaSJFGIvBGZpmdxCC655GzqYmzn4jMYkdpewiRvBwgc2awHsee2Ln
5v1fbVfxS5aRXwVpgDMQf3ZhszkEWwz1J3IO82xffKjj1Bk63MZu8AS3KLwNeXhXsevy5Bh/y9pO
D9I40DcMj4Dyk7LI2j2x1XnLjYbK3htANaLR2ftTva/DzrhYxnROWT47XvbEcVC7Ux/uCjCT/IQD
tFljXdkmpjQu7L6uZJY4GWEge2phnrJIMKxVaIWl6/7E4yy2XSqJZwU1M4mo83bJgDhtMEa86Fze
E9W/jgGiNjtfGqyHGhqljM51wzSgt6yK7wwTs0V/7Ga+s9fYf92QKE/DnHuNQSLFpjmy36hF92hT
wA4YeoZVkfa00wVwIIGthpQHe/XaiwpUZHYYaxlGz7rw1XP4CwkCbEXQtfsCEeOp0/gD8GTYh37y
7kln9HutmcZQRIUZXRKjxAEKoTW/zC4WGVYmAEIK0kMYe5+THWMe8/K3MjSvBvD7sogLQLUNZr8m
2zlzSjibTy0lbL3umXCsq7GkGj0jJu0hqx5Lav2MaOBRH1nyx4Ka3JlGE5XNXOTQw7ACwMHwuDFT
gTyGcG3X/Z9ZOc2JZnl++lJ+txH9QqMzNGuv7M2jgf/miXqXgNKidBWl4CHaTqo7TSy/REy6kEx6
xK4PI5ConHxnpNG4GbDaUG4IgTdL7f209L749aD3rglnppmKWxIP/qYGnLYV0u+PNQn5fgqqkzuB
u1Gw70N3MYU02Xj2wvHKZICegRlrWJ6qy1Blr0bxcG0Vv+AMTS74F26mEc3HeqgeRlsRs2AcyXjR
cC5Qmc84JTU+Hu9cxTK4xi5ox8VGUDRMQ3vHORneb7Pqp5MFOBDlvuGzzJujWb2MqrOP2cAfhcia
SubRATtzcvAtmssbKzp1kSG3U2eHrw4RqtgLqo2e66++6LiDxK1svRi31xMqTrPVsfXcDdTpiqot
nwn9pysbw8s2cGFH+MuK61HVyhuz0Pse3AY1q+quvY67d0zNPTXQpEoheMVyKTtqycCUACaGyu9P
aWKvRSXYIPrd6xRMgBF6UruSbue1ubieLHBhm5KBxra3831HnjXt3fSLpZqxIJjvo1QjIP8ImlHn
rEmdtgdIPW/gSci8TfhqpEUpYmsa1lG+5QYRlYqdS5OT/w1sFOHOwxuXxe+SwPc5ynmeLK73liXg
qf4BNKzvAPkL5rHDb0ETQ1wph152d2+PjbuZEucPDsA/bq6tHSCg/+D9tQew31sUW3nhMExaUoJy
hy5nvdvOAR8ETdVB+Z2NcJDmgAm6FjX+DoWkIptLD/CLkzZBRSUoehioDAH11b1wJT6drhgPVXJi
Kxjfy3kPUpodomXmn3H/3Fjl9BFGFF7zzNnrqXGKB2M2wtDRdDDo6xoG9Q5eH2sV0KCDG1dk8A24
mcZixWlFuZmxaN0rLHmkqg+R2/X/8WU919kqI536Eqc2frNha4wx+1+v5Y4fRrw7FpletkvXJOks
OPVTQmscdUFGt8scruiE05kURvtL0jCIExGo1MJyjUDHPkojeWF07lP1YIQ79Tl16cDxXW3HVtRr
/lm6QWjrVkZJk6OxZe45goBy0Qf7mrdbD30S2XwfU9i3KhBX1lQOUECJrE8xKkgFUoXBahDfzVxU
m5vl6Y9hBHPj6YqlUDGeU7PJKGacntXoOzde/e4tLySzDmT7tVT1HaezD30X+Jll+OzImDw3bZ38
suLhwIEq/6IWdOMsGEaVNHQzBnbCTr0DnKhx7c5NbHNtUWI6TWmxMNFffH6ttYzD325WMbBrJXmH
dkJJNYr0MKT9vQQjcusMm/ZLnzoxbSN7mEGn9nPKLy2Zu66ZcXdsa0S8b7nloJ4ytHKwaNd/iohT
v6BuWTjdAMI5iG9OpMbdmLc9qz9YH3qV3UvAeGnjTUw+ekwu+Yx5oYkueYlzZ2JBVy5vZZ+mPWkV
FY0k4TmB/33CSbPrbFW8MsTl+ZfJVinnJRlxDzQ9dttEbYbAfa0aSGPFUWdc/yZ+DMuXWJZfDex1
nMrcoJz6ZFQzEtX9irIM1sZOXANj7aljl2aY5xtGnRGjrmGKLtZihYZ8BxeA8WW3ED2IhGALCMAP
tjVsB4M7jGb0H2MAxBw0H4LG5wYrlk6srzZSuzbEmKHb8trirIGjwBsr6AmZDvYbV3kAsKOurlX/
0qGzJ4O6Yz52n1kH2efgBCx9m3oVir/s7AegFWvnG93Zt9qPcbWM9hMZAdTnSHZ/nQSPWlXF2HwW
HAE7nqdysq7MMiHdujs1qhOydQsPEgp+SdU4z/FbNE6wV5u3OHeidZUYb5DoAradKka6rfXTHMc8
cuqXPcFsGtwL+EGY35D30AAkINUANpVOiw/cUqAS6urDRRsx2G+4Iz5ZAkmAwslcaf6rupp/Wckt
jtkp1Pkn9+SXU0CZGEqbJhnZ/epjBzyiCN+DMP0v05mzA7p9qic1AjP1ViMLADmCJ6MDQTpbE97F
VDzcCeEUjeJJSvr6spyWl+XmdWLkFePhCYK47mh7J8S392gCoUaYqkYhcGiBK6ydA72Eio70zcF7
YOU5HiBXc8isjHntcCHXwiAr31H0VqFZVi0fn1mmvxT6ICB0GbLFtFcgT8i9F/Pf3PDPWTSvLc06
KQhp1GdJzS1oVnLYtdp7HVB09Msf5esfz6iRjZEPaCBl7zQRKysMYh4MxEUk117fBSsQIRwtmz8y
Cb9mCcC+1RmfU/6sUt8jjkPge9yA/Dl6QbMXjnuyQFKunDk7q8iCfzWVixfDu1WgtLjVICIN/bj3
R+bYc9V9hfSreAIWjTlzehdBd5oYhwgv2zvBsaHhYFMhs3CYpvI5ZUDYJae2rv+LPDZyM+x7xtgl
JLtTMM4/Zl4YMOF6IiIpRtIx+YmcsTuAG1ih391ScxIH0fhQpICmOIp3lO/ZZ8kfwXuDiBtX9iqr
uz9h447XGZpAIaL/RssZPtmpYCGERe4m3m4Mx3ePPTfDyoge2ZCdXWVzadtaw9OrVfNFqyI0CsPL
rv2E5NAYtFX5/G5PATij3kXxJgnEnT1AErHq9qBnSizdlIadMfJtePTWM6A/KpmZdxi2eqfRAVrE
wWNC/GXaWCsL46+RWrh2Z+44YqDRwcXZi+kyWZt9MfGiAj08U1cGrIupuDuotzjQuBLr7kZQF9HG
ys+9bfhHKx8GTC7szPKeG4HxRvPqsqXVwmDlKDnNUt5wcwZaLbIOyzoE7H5XOs0HR7L2Vyprzq16
MPYhht61a3REIkIMHOAkMCQMWu2NDNxMUPQX33bPQVmTEMBApm7GEj63jLHZCQ8VBhsMzIGA4IaM
m0MXc/DUQ/kMyPwhdc9kAKYHGD1rXXbOXY5wnSoaomYqpAuMYKxhDl7J0YdwZaCwN5Vxs6tn0fHi
tXCWKVVd5zF/zCaNtukI1zd9Lloc/S4JNOoo4YRQBHMlRycP3TB/Ycz8URbw8haky4pzzA+vG9GH
1Q4/6Qh06ycaRb4d4guW5WVRH6atF7kUfHaUB+X0gGwgcbTbQMYelm546XmUn3FnlYeS/YGPj3rr
4AKeQj6+LsKYPacHG/PwqoeKDQmVVug2/Bsm898pc5y7azLOAbR3J4FLBjBjUVhUK0eCy/DgKvL0
EMtwWwMj+JfGTAnvN/qMXXqPO8qyGn0X9PpuOguSQxu5pyIxbmXWHXpNw0duin7tgFjA6WI/B1b9
wx1R4L4aoOZcHIMQBlTV7FIG7CgYLGEFnvu3cVhiX2ruz3ZeH8CLE5b2AVcmzbwuqvY9DfqHxFax
8huGckVPI4prs0OX+XeZk2hEmX+fKji5em4EqeXJ2g7tJM9eTc9d771R6ySesrCCBk4b1b5NQPuZ
6Y61DrC+EfwEVTF+5uZXFZMVsNED9lOD77qZDIhaeKx4NXXhvjkoOXLMwXWQeR92U7x6aM6bMOj0
xwg/X+NuTsJkNxfW11iFmOnm+E0MDVY+YZAy87wOKrMVfYnW39BfU1y9ItozlnzigyA9TMVzmXwO
bCsvuNpWk4EGO8v8hAZP9BYZYS5I4Ah2eEGNJyq01aaxmRJShsH/wXoYvCM5HwJyCkPWo7o8RqE8
TnEjmOmSy6ixTjYO/ydSyxL7YfWndB21reTvscbjWNSYa6sMPInQbP2b4qoarhhtMDZmjURTB1Ew
S9orwA0rlzZ7c5jxAgFQYnqjHr1lAtpNfbxrHjNcb/xdyLg9GoU53SWpqqHjvUUAZ+u0WJtcuWTp
jbF9zklQ+dOJjk91h86MVAVhCafnts0OMH/nvUM2FUmd7p7R2kXM3jBcFtPB7eptnQ7FkSKKj6BN
/SfHeu86HGm99l6HuXqzevUiU494ekfYWe6jYiwO0WBmt3qgXiFlW4hFOHiJ6sE84bK9ZLEcnt2F
EmdL48rsS9YUhPfVeehZZE0vOXgxCbIJHuEJP0L5WRIsrwUvb1KkN0I9N7bazXqM7QMEZ0GvuJnt
kpq1qkjeCSFZ5wLVpHVD88YzzAa4Yd1ioVl1Ts3ugnS8LfVyoJ8w5bUQ+wkzrEcTrdytn33iPyNF
608srFOtD1C+7oNtsi90mk/1X1LA1YV/+AXoLyHtVFCPrPIXihu4bomJF0HX4AMGf62QIf0KiQLw
wRo/azbiFWimgNPPXJRPBdja0J2seysSUopEEIIBFoFTDDvf4OPp9jIMXqnjVpelbKlolbkdwxDd
Ia+PfmYshUKsCSlYnc5j7A9oJK8ZjzSx8xYFeFtrwp9FZp9Sj62XOZ3nJeDWAE5D1tX0oHn5rhe8
6mJ3OXQEGYQoWJFddIdxw7udGqgdLQ2XObDatZiILM5MARgfsIfnxoz7n7QWYu3F5bbS+DJnwRu6
Et34PAY/Qw0GPp2nVyiabIrtkWIfDpVOZv3JJ7ax2cx4Mjbku5v+Van9h+jCuQaXsNE53kI/KkG2
1Yh6fkJIdE5hJI3Cu3uRd6DvAZw6Cm3QvKOvUZdq9+9eLQbgQu414VTKrKWwr0EB52kMf2fegtgu
XePQgN1Y6xHsJz1OG8LoQvAe7aAg+bP/0GFLTwxI4jNk8YMlR4eTMRZA0Vb/zSrl6DBnBLY9X8CR
7Hc10dIxZLsL6wk/stLfg5BrMdTkObxv7RGJ7PJvKjqogmgCsLQzjtTK1GviPMClkhn2nqI1y7ap
Z6iM9Hko6EGz6Idth6tvhneu4FaG4c2NrWZHlng/qHDdjnhKwwiHM/cvMeSpv2EUZHLlgscaMB4S
4rQYh40HMdv0TVfeDsjjHyP7IESCAgw5r5X285zpZKPmiqgkduzBvqP9fooFNe9xuOzsja+peAoo
qtgP7q0k2vSp53bcyAG3ZZ+3DKo51e/80qTNzNXbPqmfU6CORoVH2JzG3/xCsCuBDu9iWPRm+Qju
M+ydNwZedAv49UX27rPLCHHK3AE0JwdaNwwfWeH5iJ3VZhntwRCA0WFlzY7b5yKbFgqBS8FAHz9E
El38hrYZYWvYuK537CGmsoXFKpsE+UEli0fa3zDnGEHT8gHNS7kKBogd5IIZngXz+Xieid/NEA49
hAyqrmmhizj4a/mUFrxdK1KJQjb+ZjGPUkPjo461WDTHmU231VyHKv5k5Ccp/fiqssDAZuNd89C9
N8I6G6b9UA0F9ih0FzfCxiAstCBFX1Gg/yuKiNryycKXQY5aQPFYSXPo17BiSlpFeN5KliNjWqne
rj+zeHJPi7eJvSsV8aobhw3tqAR4JlrruSN2rWmqtd2oeh17o9hpHwa8jCXcaG8csPXhmcTxvEU0
8dec9rJzGE+fnd9faOnIT01BvibqcWj38hgl2FEFxy5HaywoeXUSkg4vlbQjHY3OsyoC5gbMn1Y6
hRgcl92Xijk8xUEBrILhSigPOsSXBFF12/qKVVMHNI2U38ufJiNoOdCAVHacOHhtkPZox3xP+cmX
7pxaokhQ/eU4mHPi8a777t1ktDnHxmvVD+M5r61Xc49PmJW8vQibUUWXBeWB+DUcYfkIkkK/hrmx
EXEG0A44+7Zp4i15ngGmLU1JdTSgDwwRymwvDLqP+AG9qb7MikHAsgW2vH+zvGTN0RygnowZikXf
DYfrlT1BvpPJOleuv+318KIFm6QocKhTMHOCpqaEr9e5LVzgNNjUDpamLouocSq65WMznY2gOm2D
qDLfskhdvBFRNMR3v7asFxfbxwZNvFlXYXkJ4y5mXmQR8GPbVYDUJwq1KgcMUmNWXU2PCijN8R5z
5Xy2Qn3K+EyWUPnWj1Cw7XL8HifGzuBQuUS+rg6DD+kXnhkwkg1QonrrGI21sgUxV/Jpi+vb8DNv
Deay3kS/wkx/qDDPNnC7aTHx+wDEzDGPlWSVO9HVcImnQHO6isPd8tRC2e+xBGmzBMwVXnsahsyO
j8FNYIQvh4apQcyme6Ya4BMQXZCHdpOBfXyW9N61Jpwuv/3WIiMHANhgA6qvPVlmdFUpyi4suj/O
NKdbx9S/YzziA0c1Ox2CXR5xRrZJK96lsa8xSe0ri4KKVOT7lCHMULVq1VclrELIzJlhjxtPmriO
iIiWg/cwHXeXsONaxyA5+bfrAbqoSHCk91fMjMnBChM23z4VGu21tNHFePJfLHuRbuJyb/f9Sdn+
rssZKgw65jmxagcQX44NGfYoPj4jw8Uzv6Rh1+xk86ZmCMJLpywrLx25lI+Y3fQWFO5baiEXTil9
ufRuDh6iUT5QBdZ530Flxfvhp5/k58T0AYoY9p0xEQ+gBBBkJnSRIJE/sZ+TbkoakNNV8xczkTaW
4W0JGi132bI3nEa8qnjrNItserH8TeMLZnVRZ+5VMB/yRG5KxsvstMqZVolUTxv6tasjtUSwoUmt
In9BIoXkw0kDc4udl58Zuf66TH+XlLe3YNRPtmTqFLAJ1CxXHTrohjMxYZNhep+aS9dOw5cbuxQh
ZCY2ywN7sYC/HsCSu9WlMbOzgyaPwvxSBtXdVlZHjopi8ZZfAGZERurJ5vBJOJpDsufvK8XtxLar
fbKnuvpujYQ0CK5/l7fXwUgCsnl/Uz91TuZ/JefTtakM9+DWGDdlYcVExnLFSwAvV2bRGBy77Tlu
MrYy4m+iSUwy+HwVZoh8IL1P5ahdUkhxE4YSN9Q58TRECMM2Y2FGe/MqZCQHV9JtN3okpqEH99NM
CPcxvjUjjtwxkDhndH8VIhmvuXXXwXPSl9YH6wS/dyo1qXWinu6s0FR8ktMebqosobzM6Zun3ATN
X/G51hlarOgUp6WAFxm+s/kpT+33fvgKGRmeZvoVaY5Ud+6iYjf0ydrrwnNutGxOiSultPR4XX1L
hllu/Jby5Ibz3VPWJh+03gijJ+qti2uPTrwtyduVLDObmHHeKpKUZ0zgx0FWv+CMuk3h1JCjJOhY
5I9J+pehKX/1HjwoGbSrzIW10GfADWXDltiSjKMmHLF9nU8M8G3ojBiuihBqidf+16UL9H1asQ0/
uh1llnSUoKTOxn3QGVvIOmDYHWfkGOytu+SbHJkn4KCWk4HT5bsS5Am3N12jYUMjb77OgS1y1hsB
GtB/Da1c7E3wVTx5DTe2yXtvcveTV8yHIg7ZrFou4rLinTpgOFz1XvUzsOAfZ9J2uUEPl0qRdx2r
/IC3RXIzCK+4USrydvG0RzXo2mJPKV+5l9gqj5lEz5ABlvkyPQiqh+Ogv5odz4Q9L+zjxmW0FhZb
nFc/RTw0u8yCAdoWA+9lLrfdIjdZHNQJ6IPLrWMZYyBOveeADZRP6QLiX401zK8RWGIewSlwLlQq
Uf0QuOtokLwJXOPSNcWfME2BT24tbf4Cfcp0DuZF2z5cNQ2n1mv7g5EL0NMD+/tipg/U5jO2qVyO
At/Z5xhjAKkN6VDRlzGItVsS0Jap+xz3AyZGdDSWVA5wJbY8brunXHNbUsS4YQTEaQyo52lmbjbp
9FGX0F/sLnyzum+x5IP/+YEp3v1XAUXbYMIENHbYrEy1Gz7VXoN3YvH8lUlySJycUvVU/JknMseR
vViVl+DmhE7VTHI80DrtHoo2BtvMgBADd0p80Wxf88DKt7khLBhy3C//BmoDBsJIh9nRbPQ6o3+T
FaRPtnnexAeX0H7j1HQUgH1cGQ3inI7fneTFE2JmIh8+bJU3238Wz7IBKBJ2ZFZ8cD3asdDkF7Ml
K8HVmbGQBX52lLZFiW+QaCDHyQXpGXGlr1+7JfQ60GAHzK3DPjFeyax3uzBEAH/qwPYfW5fezDiM
Dv9+nBAEEkc7zHFZ+jK25JqZ4TjrAjzn0//d3zRU1EeipA/Ebgg+taxgubVEKofQXA8DkJsV9RFM
U5lkZGvDVXcV1tOOfg57SnF2NH61MiGFPnUFn6qks2klRYAkHmBAi+hGBGUNTxRDwJY4zn+1X+3H
kYdDGqA585jwUDB1zSYIfg/d0GyhcgDHkPsRKMlBd6AmMm7ErigeinUYtuxiKq0W363hld+VWVgb
Wsrd/GmAwUMmOt1E4fRrcWIwpvFeZ1P5uA5xc65EGzk7z632Ki6KTTcbXwIFgvFKee9F6FKOTK8b
j+0FH3rKWNT6KufABGW3fGnG6pBA0qxj2tKdiD1MYM2EVx2SOBXtJNJ6ZCYc8pRMis/g8P9f6O84
8sDp3bzEnccs+ZQllldhPss+O40TuraK9DFNxFa7JbM6PCcR/4hUob4CNH6bvW/bjwZcHbiF88DZ
2S5JptpxD5mw/kbGELDMUqySBaEAspfyMfvQTvO6cTYNFqeF3cBGMoQphX2Q1K2LbbsX47ttCXvX
8JILvKE8pOjuxzAL/SMhjjX9dtRtQZxeoUktXtp4kj85QTcsjGWzisHhs/xLSsz7+psj7oevhQZR
BBFJEA53TDWBVWTK71eps2365oF1etwkhfcIOA64nEjo6tgVEUT7vETVnKb8hPLcYHfi6QP/IF46
Xb3PMGhgvhifstMWZ98lQJt//3MOe+w+/u91nhBRd04a3Dk4sHmCtZMt4YB+zpYOvCsQ++g4m1Ba
omfc2ks/Wt+sUvbCUbS0S4SlXjFodo5lSZSazw3b6dZ0eRIUSzTjLbE2AqTM2nXbbWvnL/+eKhGi
hpDl7za1GZNDCm8233vz77b853r+92VuKyb7IZU/xCB64w5qhanA8pNXdVOAq5zeAYXRZ6XRJz3A
fCw90XZyoScYFg68UJm7saMSSIX47iaTagj+M7X8tG2Fe6VZ7hQzNNOTQz/J2kzRxrUcl9Vh+hUL
uzsaTcS3cIm81KQJoPazxIxhc3VnjitNFX6WtnEJZZrsbd5JcigeOfmErYhoD2JyBTu4HqI/VKKw
zrVk/SYMzrhGi+3/2DuvJcdtbm1fEXcxgOlwt3IrdpzpOWFNMnPOvPr/ITSf1dP2Z9d/vqtsFLEA
UpqWRAJrvQExSPStdWXblPO3O0IpxuctqzPcvgnQqNTROVItij+9SEiY+d6mnATISwP1MtZTJOYG
mHHI+Lpes0SDj/owUN3hBwlynvtIACDUrvJh8NvzDW4Jio45uKOQrA59gb3ifJPT46dWa1fodiQ1
xj6a2S7qEV8mcmKPXUxB1UVUBPjH2gbsc+cWNT83kYO9spGV+VcJsQ+acq5qmDCiNayvhAbvZWYf
vRMQ892+ZWM+VCDUo58TYurLyHRi9MopJo045iGKw/dXd0wBSa/QSaFQNRutry5pvM07atbfyKJy
0l/ejDA0x9Thl7MV0c0Pcn7YbmBiotb5VlWBT9umqNZYzQA5itWjXpRP7EiQaK+Q4wR9RSooqCh4
GNmy1pwJ3HLuv+LoHPPTOmA4lh1mJDSp5sciwFfVIlOWdfUyEmNA9glFhj5wsqWtB8pZsJyMbJwD
qdYZ9w1E2yXEAkzqhQ2IsqHSqYVNtWicaLx3MhZOPfJGoSbix6bRkT+YTgWuhX9Quf+mdqqz1fQi
AJcL1IhHTssPnnqsmuLK0iiteBnNNZQAH/WPUH2Ass/dve/MXRJTNTBz1vbCZP2Dpn/x7IvKuesj
bc3XUXnLwfAa5S6fsyh9qZz0gWJhGuBD6hRq+GlyWVpaSbYCOgJDJfB3EQ4tuIM3O08trLMIi896
hdKQHyj5PjTY2Ixe9qgUlXNPGgJaQdVpJ9wc/GVRhdwmZ1kdNPZ5Yk6OcVbn+mI2eAcXNfdXkiiJ
T82cXbexdszo1Ns2WZiaqgSQW2OTJB6AtjxydqiYT1S1E3ejcytdkfiBdgytZZ0r6ufEnLADM51H
USbTMScZvWwKtFrLsOgu3JdqPLjwch1E9S32MqzvQPvCkcAxVNMT5UDm8AePCu0+HnmbSIpBfNVS
Zy88Y4MF8HCwM26CeFUNR5CCyiIV5lnty/zbEMT+nfPAUyL7CtAghMEdbKlamihTwZRw9OI19Ib4
oFClBNUm+N7Dfg7ExIOe1GKe6vqzjigOS8foDdrJ1i4SZwWqrQEhKKZPKUrVi7BI/jAKHVWwlC8T
fJQR/HRcvbp280VLNLwuOlJh/ZioR2FV6U546aWde5HV9SQ75sOML9TRwKJmjVEOaqMOWrF8X+yJ
jCDVfnVoIeT5tj6gA8V0eU6YUclqxyy4TlRtBUP7bhy3+E9gx8xX+140UFJbuGx3U6WzJDVDvHGA
0e0C0x0eMQhBlEwD5jbUpHycVxGBH8goRAf4YCxy357AzCZP+ZiXx9zFm0KNIzwACnKpEyspUCDw
a/lNZk91vwc7lF7U1Pa3hWWgVeGMB9ft3bsEbSw1aCxo1GW11pXqZ6kg7ebaNU+AnCwGbK8MYd9K
PLLeBFWNeVHJV79tPXC/uDet/dyDDsUf9tz0SHe4fewc1VnnK20EprUkCx/Bn+d3KVK8Ow9n+7vW
g7XXoWahFRHiV+Yfpd+hkwWSxtQaf1XDOl+BzDRRmlPXiQfxJXYaDAoSEL62FZELHO1vjp9XW0fv
xMHz26da8Yvj0FnUMbVhHRZGv26KCtpiO5HKy6tkyd+sWnsCP2KTRA7SUmBosGXwBgsuOOviIDNO
kaX290aerxIE5/aRUckcU8MeEZNSP8cipRn6fm+7gEopTmPBZxfhBjv2b6R4qwVgv2SjjvnWSZxw
afqkZf755vwXFVgIoKYlBKqz2BdBi/3woIgrTfesWs23IAoWLH2rBY700b2qp9HB7HGT86P4Z8X3
GMZMAmTACXPw78jvuaYaHvBEPmslG6Usg0RCreUPson/8hb1mQn7Xh9VvkXXErB4hWP8RcHYqSyS
fGCgtgh+Gavah6jROxTwwHrpezVBqqdNsSL1uJWLGPeVJtFZnZqGcumifqmpD0lG6j0gfYjgntNs
umqwjxZgtVkYHFU2QyPRTb2KnGFxV7OgJ9WZ6//yFNSgDn/4V6C167iIoQrVNVxzVip/90QuFKD0
6jjkwMay8ih88wIB785i87E0NTM71ul9kXcHn3sgOaxyVkITVDQB5HH36cG3Fy+iCkNMp79STgI1
l+MXp/QpnLB//koI42/eqUAVxdU123D/8veGhqh4uVeBhEeTcaGX2HDWhWptdadfZn4JQ6buvw9+
9VA2TvW5sb4jidQcbKuuNk0GscPx0r1l4MiDbw3Wz6n7KSvtfZqNw8EBxL2qcEOgYFm6LLB1/W7w
kNexssK8R9IHYCMF0LsCPb5N11f60k3Tjc6e4hNedD+76ayMzvBQFD4Y6ERs/dC1YMsC9Vcb0jux
DTCCzD5mxhN6EVTy5J/m/wj5/0LI19RZC/m/8/H/N/lax7+x8a9n/CLja7r7P66tO2SKbENlMcpN
5krG12z9f1A8hmjPqhClZ4tfzS8uPr4CBj93FaK+Yxr8BPjB/LIIMBmi0s6ogbQ5BhTi/4eLzyL0
ty/8/H40XYP2b2m4S6qO8eGn6UA4Z0+uip9T3fxRobkPdt4MT12LDh4L4ulryC431proBzAPnZoU
iqJVVJMSs+1uk1c5WqxIHflBh00RrkErXAnyp6rq6oc2nD3Pk+JJNn7bIF6dpOiZ+mPx5JeFOFKG
udi2hqpnM6uc1bHa3V8nQ166bwU5YoqO2OEWCV7KYecfKbp6uDweb40NgP3oBLha3Y0h4Km6L9Pl
bVgeyTnyqOts5eDBCpkvIsOZ7r1Wdsqtxlf6ZQ0E5HNiayezrNqf+G7tR61t3xD6ypbdYFqnxEez
MFaNdONT0HsSIDvIvurdyp6QGEUGujpi58dNDvXWLbeSl1tIxmVzi5VontSkEkEycpISWvWhh25g
5BYbcjZ08F5oqEENcOA54puGfGKV/iXuUGZFeaqgiiVny+baz4eYMXmhcNYmTXrwiHK+eT0rywaI
I1g62RWaB1Ve1w9+T31QjIgGpuQu9siDgH4Gb5XuWeaDpfx46IVpuhcFqSkX3ky8qjKHim+WDkd5
NAF/Hu+QPogwCo1XcqBB/n+TmY0DbBDwN3fG8g2Tw5nh1Pn3SB86n4GA+6lbvKH95G8GsHC22w6n
YJjdI0cbMoWGyk8GS33vRK141fR8YfdF+TboFvqiRsXSeZ5GdeEhRzjh0Y6s/t3pLJTEQsHedVNQ
7bfZCmvhveOUl2vXC2NxQv8YxharzI2VqbCShXO2LN3jB0KlqRtKZVnCPj2jfOmezbkB4rwPWk3s
b/E2QGnJ1v0HGZIN3vDuGb/ibhmm/a9rwFOhnu0P6brOoh78LE2nmh1gJtDzyjBL2P4+IKfcYnWY
UlQL6nxV2JG9r41ZpbQuP8leOwmUKOXhx36gJAy1SYObdZLCkWhxvb7NRIESrL3Z6fb+FgyxUPNK
H4nhJmweZaOiPluxMD+lWds8toXWoIQczuan0Q8E90+jGqRfoexpd0nh+i+IaBvLMLf1M1vLaYNO
XLpH8bTY26E/sGt02z2Wmkr/EjSsjleeniqnoFaxOitHbTsA+EcEbW6SDMhmot2/C81xxSlNdJ99
l+3Lf+aGpHEvP/RhCH6dO4+kUU29MUvEItKxtyNLRvJQc587/kGPshE6n3NLJXl1i4XeNG8bjWPa
Ds1jRXYbqVXlepIXRv7ODoEIjbkuDi41Q8SSNrITRuiDXOPXw2CsxWF0yVj6OK9eR/r5NJI6iKiJ
wBtWo6FRW4CoeHJGP1XBph0jsttHEtnBqZnjpq8R9xxyVxnYxc11Xjt5v8bTWv1hkMCCZdRsFCjS
j3WVjI821kYcX5seHrdfj3MmOdauscnm7hh71SGfQwPMvUNjx59vJwHbMBcfLopz7Tw797szCuQG
H2OQXUA0rCZVb4/eRO8aitt6HfV2h6AesQTrg4s76ult7i0OoLlep4oCioff9H06gZCfROcd+0h3
F8Fgpt+dfKkoCXjkBrs5uG7xEQoxE8xfT4V/n4DHRo7e0r8sKpHQ+fCQdVn16rCy+N8Uhv7xIZvX
lpY39WT+tFy73Tb8xQ+DUWkH3XQ7a21T3N2UafOi6JoKZlMU8QqKSb4p5r9i6yjLcdDNs9/yQWmd
me9UxMAhTjAoY4GvAfAcsuAeIqJ51OBzpKKKnV0WRd+QW0P1U8W6a/K/xjrf0KQDl1qMGdheerLp
u11iwa+4dorwoAZTeGmCXnk2GxL6quu2BzlYQFpcZFlV7WRXLfFitiCP2XA0zkliKvfGNCqrIlGj
TxMWMEAZoh+aGlJmbrWX3JrVBNBnWI+ac6BqBrYSntYljIS9qdAWuPfqTjsK7NxX2LlmL1CRwBfX
aKuNSdguo1aP7/UehmHQdeJRaWmAc3WI+9se2v/R3O2SE+iyg+zJaU4NoR/KHTaCtS0er9N2rQaB
IdCN9AIBTGwGK1I2bhPaL5g2nUHrdt88P8bqTneny4T/8b51fW/ppEP+zSMzRLZTS2ukzwG5ovQY
W6d3i8i/yxzqv2+aBF8FG+MaW6DTZLF50j6szOxIH1KYVv4PnHm0ZdJV8WPna9MD7mtxpHfxouyo
fZBDv1jOmK5Hr27AegzAs4uULQlpdrAl0bA3yoRvwCS8PfcTZc9aFHXKVNHIOnfe/jYgj2RMzpPd
D7HbuR8G/m7yLcYKk3rBYANQ0LMV2UHzWIhY2Wkm8qtxJ7pLqiDPFghFfB7t9sk1evEHWIQ7ki/+
d2pEGoh6Hxx7P8ubmTYEQ+pnDvrOcz9giZCinET0eiijwNPqjY44xHX6PFHGXR1Vvjhsk0MfWdEW
Rmu9Kzx85d3IIF0YG+5nJ2/Oo5Z7SE1mG0DJxS51YUtpbq+eEr2dVn2EAn7dpXThfkABnQ+HpDxH
hRXfy3kyNHq4iJgp/DW+8imPBvPbUMYuDAB+axPsZFhmnYHMtxpjQkijFo1KjFVBJfL4wQB7++CI
AG3v0C4XMibnkRNQtqmDBrHsyqYHTnffRuPnW0gMXXq0J2Nn8CcHH9TrW14lgpATGy9xhZb+YFl7
2cA/6Kkp4cabzUuH24A8kjFUCOAQ/d1wW8GDHcg646z9nwvKo0b364oMqvF1QpTmYLn+T5EM2mlw
WvPVBjfiG374rIErfEK3fJWy+34sVAX+sWv4C60JtG+WLbae7+if7Ck1ca/wk13vB+oTD5fvcoIe
I3psmvUTYN5yJ0ahrgvFUD5VrbMRRa99cz0kJwzd7c9WDC2Hpw8En3kg2fhZvPEnPLcyYVgLoIT+
MSbHeBwtndoiuM1dX+s+MEdYs6XXXBD2VWHOWsETgAB3G9kdxtnzoGw6pbqMlaYeZe82AyV7Tp/P
+vMacgaKSN71Gg3UdIpYFFBLJApJM871v+uhrAcqhkP03eFwmQCHbWzww8BgW+XV64JpyTYOemjg
KK+qYQDVdXgayFGrGtDGcZSnIM6Uxz5tN+Y8q8um8l9SPfpcz7glrISt8qAzhes6VOZci30t4+9S
PV4AMFWJk+xnrLuku/WuuOuBTn0r4mDfoQWL8+xJCynzg7zpILzb+ovT5uIe35IDmitgbENjUAGW
4G4pn27Y3Rj39RgkVMYzpI+iph/Xk41YGgnZfvXPd93ZsO/3t4/QnWNqpgE8y8Yean6Sv3v7iubj
+5XYxnffUPZWlSf4C4Rxt41Tp7i79t0wCC417ADob/D1r0GnBBILwnZlN2OMEVpgBJdJncBeQIxY
ylOaGB+WCruXBb/ECJtWtNMzMtVLBE6is4zJBgaytalDtbiTA+Y8alcgTTtsXcb+XxYn0urq9w8M
qzYhXMvUcH7ic/v9XzwmaelO1uD9UProWLpZ/jrg6I1MsvG5hl61y+BGAe00xOdIZY/edSVbKFIE
z2WegkMoxGfDMcJtmINKlF1UzX4kRo0Tq6NQaTX9p+vZRWavRRME6LRz7RJwWE2RgCR91n8JB2rb
flrUe1Xm7uXhtd/YNZLijMRmiceHWYz1HhKFssrHDDJ/nkfoeLjUGxHpuEPfgzch2l3smF2FPA9C
O2Fi29cmGuoenf6530dOCcVYBwCWgtKVz3vh+chSN85noYEDHPR8gMRcVE/cNX7ICRX3sztbVZzH
aUrsnZdX8boe3PotMUlth278ta5xVY8Hburm1KAh6KrUu2ssbIFLvu+KEVGYyFCeUorNR3Tcg6M8
kk0A8INMotOuPwyEyNRdZTavhpZ/s8yYtSV//8Lz6eP3hUOlY9gWmebfP34N5RTVHSILyAfJ5hNF
E3QXrAqUkXrGHmt8NNyGBvtrZPT0YA26ZnyUA4nSALmyxus0HxT+LvCxpkLFFFsPdZfc4ZrqPERK
7D3EVeDu1TZ9hXrvPYip9x5GrYg3pu+iPJTkdrRQsx4aIAXwjTxDTpx8/xNPFHMvz5Bx6gvzVWUg
84Ujryp78gx51RSRhcXtKsFY4YyMdARqELxwSH27BAJjGKV5jwBdjNKHPJwbeSSbHijLfW+x44E1
xGGLkKBaGea2jeNs/c+3He1Dnn++bZLqo/yEZSjSYyQMf/8Y9BByFiLw+o+koAwRemV8TqvkEY5d
co8ucHyWTTdq8RnhggjaMUQAGZNz5VHV2MaqB8aw+DAwlH2z6wCMf4iPQxWfiv7pQzieX133o0OT
IwJ4u76cViuRgYeMoVxfXcaujQFptG4bJBn+fL+/zkAyQG9mIc3fBxBgiY8AZ96dcHsxRUNTDOmb
vTxJxkPRpPcBNiqbFA8mNjvoME5N7MImkf2Ph3KCBwIK74V57rvDd6cFRl5qi79cbD4BA2hlif6I
i8/oXDZRE+coj2y0fEU7HM2ofQoH/8nwK+dQzn42Tt/mazNokHjU88A5yBGLxOtBdkcycmt0wmfX
CSAJrhL0L7WuUedGvIuc23Cy58oIEuXqW5LiEql1sXaYfCd7LhJ9L+OkD6I1pL9ii8KR9qZbj6Pe
VZ8t8nJQ3irY7PPZf3NVai/Tv9WnJJji98cHQAsKJhYQB1LYcuv77oGJd6UW952e/iDNwydseQMV
yVZ3jnFfrRvULfeyl2OmoS4DPU1W5JgbCp5MeTfSR9vBS8prCCWP2TZNRwcVOx5cXv+cPEy+e51T
F3F6GCOstwOv3ag99y09Bt2rDc1JQ4jhgWIUKz7bpviauQ8ylDVZfQ/uKoJNhOSEPjfFZFXYwoGx
lzE5L24cKHuW1W5krIeAlrIC2TkYe+0zrTf38ujWyJgVwKPiFk0Rfp5n6yWU7w9zbt13wwDBxq0C
CWwKPfHx+v/15W6XKnH83I8WXu1/fWdu09j3CX8jMMWDcsjtTDnII1QzXrvYVDYf4sM87RYDxloh
mC7mxRiZ89v5H+b1KG5TTrTM5YeBPC9n6fj5quCJUHXj3S7eBeUVLZKCW3zCTkFrir0X92JPUi7a
Txi51HFVr5WGuBx0hhi78BTO1XXe7QzyjQ+eB8T6FrqdJq8ZiE3oPZHPBr/Fe1mpCDi8Nrr5ZszJ
/njA84/MylcQBdhgmEGJ/KVwL4OfrCrLKb84ozNB2KrYU7WlfQhq21wCOLPeXFJTMtFhJUEBSkVN
nga9x4GiRBU0i4JlT5H/rHvTtnDs4hW2tn8ukuYNYdHyNfJj1OxKOHay24aBvUMsSl9c56atvsGh
CI3aeXJfIamCUnoO9i9r+4sxRNVuVK1pU5homvQ5SfwMk70fqvsGzKOmhqBRhFHCCfvAyQE6juRO
FRvzE72dHgth23cW4mpbGTMjaC1j6FxPkCHKG+06C8p2iarX9Civ5PnGg4v/3VHO6IacfyBJPdCe
JSwoNyIvPlZ+tbze8QZzwAkC9ajtqJUkL7hTykaO3u6Mt4GYZ4upk4m/hXp5kdsN9fZKt5icrf15
eW+r7eRz258mnuONC3pDPtev/fmJPmomVRzNO95Ct8e/9jerATnvtjj4cLnbufwJkl+vJrQ++JfF
gnSA/e2Wa7K5sub/gJtRWfwAW0B3tq7cKK6/i8qH5hgWkKo8fd2W0c8BfTV1bZZ1cbge+u6nBjlB
9LI99buveM85d/FXLTBUsBqmu6+BphxZ4IJDrnJ9ieYSfF2cQu/02uqO02C4z9As0A5Wnc+ZhqZa
ZwtrNUAWQ2+t/YpymXVJcj95gMjwRlr/4Z8XRnMN9PflKT7opitstDk1VbM+Zk41N3b0AUHp79ZM
BkJrzHoEHIuhdGBdZA91cX2TkblYJApM9EVq5Q++xmZMjqb9zHnS0wqxFFus4zIKFrE3eVgFlN5e
HgFuOUNGIhE1x6l4WhX8dw5lMwveAJdQ73vf9ChKWB5ytV21b+JG3XR505wDJKyB3MXJM86R/qJ1
C3HXVlmwgKiu8Lpm6MNWoiGTqgAp5kjGJqFHu9b2NrfQbZqc28adD1BmPkOp5muFYXfyx7B8YRFm
rm0nzFDSLpXXZkzVRSI8pCvnLoDETwqSQWfZU/VlOUzNqzuoxqUtp4dayaLtP39MoDX+8jnhsG2B
l1BZ2+rax2Slp2jqUFSm8i1UzGLTZsoXI+myB9l45oAIQxJdeJsuaZ0wVY8h7A2o9dkDvtYZksg+
Ep+IXblK6fk4pfvWJcRlIezCkaryV7NX4GrMF4RpmZESaykliOp0ew0z5DN1WHDJ68m4ElYv8GyX
DcSgh7bwWz5+z923yKTt86iZwEIBFU8iWLth38G2A8mfYv30Bz7ImyyxnK96byERY7r+0xihrNVp
mbdXY7tZdRWuUsLKT7dyEFAo3qqhxe9LRBV8Rtc04LJTIhrdDLUPrfzbk1DkU5NFyAnQPwzKfpSe
FAfi+Pwq+BJqkIbG+P0rmEp5CU1sbCUeNE3LFkOT6hTGKujQGSLKj2JcIQQVr2RX69x8TRrFH/Do
G23rILzqZxYX+aU3QvdhMJwn5EytzxViMxjg8vTLvNb6XAaIx3Vu9DQgiYuQER60GOhan4Gbhisx
Osku89DpjWLUj8nc5XsxJmur6RUIwv9pAtX61a2a4cWLO3LsT4HeQWz/s9E9YezhZbol7Oha7BLs
6GRMThmb1NhDqNQ28Syniipq+0n/Xtmd8UltyvGYlngQya6C8x3o8NFaW1VofKp4QN7h9OWffp2T
+6V41PzA2iCiW54cA0GZhH/G99o6TmqhfgkxC+otpTt0VZs/WSObfTVCRGpEYgIupLi3+2Z8Afyw
Tam5fDGovqwUI053eRuGnyNgCHJ+Gmg2v85CsMDidNcEj6iIN5R6sy2J3PbfQM+arn7MXfGrs02Z
tYJa5lyrUO+W4qbfF1XaVvk3p2ZHYxSOddbmppyCYdGkarSWsb4tKoqJqr5FOrI43OYFTtHvkUY+
lL3R7B1SIXetPWgbf2zdTx1yQ1GHgSzanDVKC46PMb033htjtvNhqVwy0+KBlFkIP4T1RYYayACb
bmbZ3WJywIS3hppDd/Q8zsSbIIQ4lWtrU9XZGqUGsAvKBf0eP17kVTpwJLLr+zM+yqpG+KvyUEYt
CxgljizMfxctCmo+UTTs5EAzj15nz2e7FSisyIutPZLFJEoVr3gSQxDCS3bI9aGd9OhXVoPgit0s
zMge1xEOmgfZeEw8jAXsCwoZ2fIWk0fOPPpfY0bcx3vPer7NklOpkY0LR8UUMyhqlRIk+miKUiJ2
KBKkZlvL03fmvFnx5q2MVTTr2tOAqMyh0U7ys5KiEz73ZKjusuSewgQ+MboXIT/X89hnW4Zv7fhW
Vom/FfD/1m1hwU0Ig73OcgrKdSwo+6FsIKfxwZh3GXDuU595xmMHYFXGQcOA8YVmv5NdnR1ONKVv
JpBEAExo5eTxPjJrRGyQBH1u5qbTKMAjk32NBKlxhwlccR9YlXmOs7TYB2az14e24iOgUQSfTRL0
0f2kWdUTlE+IVBGyOHIUUyrQDepY7BQWDssx8sMTMJXqvh6SHAhe3D7qkwpd3bG8b33ZoLQqvJ+W
VX6iJF196uvehJ3BSSWUioXlW9E68UN0LfQqZqMkD9HwREBeNgp1+IU8hCjnbYoIwz9y2Jgzz94r
VKFwvhaYvW4KP0NiT0m3sraTdVQcTXBOG1n4ASePfmIM0B5UzicWETB7JzeBIu5MTyQ0T9m8kfc9
fALjRhmWYnIi3BQm+xKIxj1oKF/IXonk/UUeOUhduljOn5wkpCrhDOtYxRXxTt5znXDsto0evsn7
rpl57q8B2Z/Zg9NY6PsP9+fQNB77FiktlD8LnlGpt0LMvH8A8J4v/UoPXxDEx043ToM3gRCODcnq
O5KW952TYg/s9g9ITnWLdvYKtprOg1dF45QWMtJILKh2ZxrXAUXBFDnPtM/hhKf2dQChb/1UlABR
M1c9eONE46QaylV0HWwPWrAN9KvaqrelXVyu8+bQdVT2+Xmo11PkPL5iF3mpoU7OYZUg1xNEAjES
tXuSDeIn2EQrj1ZOBcqLcLzukdGERMMEAMr5sdC6F9lrIZs/lVX0zUwCLDgNUoCFY3pn2bhlVC9x
aeNJ+2estWLl3Hvu2k9rC0GS/8y1Y3vew3U/eSXlrKslOzDu5eliHEw4EXNQTlazLtpVUXaK7bzZ
AQRJkLp1t42ZUvsixXpp2+ibDEehiGHwN+1adju+6HcRN7OzleGz5zbKUsYbx87vqaJjbKg5yWec
+7TFGCNs6Wg+2z4r177kSuGSWeRGkA2je4HuCaQM/9SvHlxVKP+B/wD2CdgCqiy8365fi7GDXekh
5ymbWLcMdK/+7A8KuuJ+X8I/nWOpHMYRoUXsAN9UDQGbXZvoyqqMlOxiu7hJ1xDAf+BebQ/N8J0a
77AQXtiec7QhqKy2PMNQ+ntF7/VBzgx19TXqXefF1EYc7hMvuXcD9cO1fEegJWoVFxtl5H2PjBJE
pPkQPwGjvJOHAwqERdH6O1U42t7qvrc2n0ztzvpvvlW+lClqXVbSh9uOMs+L6oXI6/IEWbNsrV7y
cdZtCGptJUddiGGbyTPVpRy1HQSaaivD72aeXKfc0oSG843sBp2aHdqOdYrsZnxgdiKsRx8VTxJV
XfDTdUFneT2SPlDMDlQG7C9oCvuLUHOyp6lGpcH0NI/fRgdhFK7LttcWeguDOrZP5Qhvp3dz/RlB
YO2usYvxa92oezT3lS+xLnakpv1nqw6cy2SMKzLVCHHkSvwGMj496koUPMMV7fB6FXBEMpHtKMGO
+9zkCTOmB9lo1PuuR7LbanZ6QOzn16iMKUCYV0C9SQU1/rgGZr9SgXfuZUMeuNmLIIK00TgW5Z3U
UTZKJdqtwfb5LJscv8NdlzVfbyF5NCmVthZhrm3xr2mWoTDGL6nungHixM+NHZZ7GffneKQqZyUe
kX6tjD0u0+x3kXiGRYlUOulVjDHmIxWJ2RPKDb9Gx7krY3LUTYDC9BC2UMWFtq2PqnkyrKE+VhSA
FtBFym8dssRTYaVvo9/CKtfTDr2CUn/CXvurPrECBi66hU1enbA/gFswH+FlYS/ZZFsLMkd8TopD
UI7gEkNxy0eSQHZvA/LkscY807DHbCMHZOx6BVOH8cwSbSNQYHB5jIHQDc/g66hZl6gdyu5Y+/21
65G4hghcHPpq8O7zqRr3TdGj3IMm5GUqUEEHNs9bZ7t8Z7VDe6kbO1rGmPNRII2MFwzuSzJ0mENV
v3eVyurXHrbDh/Sr52BScVemxrOq5+FbZ4gBdyoQxaJJrPVQNmKfJyouEe0YbhJHLR6AaxjI2ULH
EWGAr6FdJufOFa9ZmKk7Y+7JUIhVxjmx22hhtVG1zkxK4fxZGE6DuFw52vyHrcqjU1hoD/UdRjCW
ra6BNLdvQZoAJ7OQiQg7+1CoCcYxadmhgpAod0MbDsdQt6YnWHFHF/3yNz3L0/UQ6oBH5tPB79wp
XRY9lEq0kYV7yd6VxXrZIK8FNfhPWm8uK/y3OSLxgmVmlis0KcSTLqJ1l3TNp4Tf5z4FbrXwRNB8
ioy+WPeB4lxH+SixNy17Gz4fo2pWLzIjdZ5RmfAuWQmuLxrVY64iZEwh3btQpIyOuUU1d+7JkGyy
7G0cLOMsAApeJsUtdnHiXlQI+8sSCd6dV9b1q47t2l2DyPpedhN9+NqMvXmSvczToTaW0aPsIQTp
20P7pKZWCCsLa8TCsg712OOoUTg4S5bzoezLBjUhD4nqOkFU/T8T5cCHbmvnBtiw4t31bhf5MPfv
rtmUVATVHmUDFbQdMlQ+PNsKwntIYiVeJaybF6GI0pUafxqt1vrRdPyshBH6dyTTzmUIVbF20QWa
DMN/7Odva9erI6KpBXnovNfW2qjGeGCQ9R20LIXJQXEa0tD4xTejc+UrxbOMh0H4K55pydlkifSo
d1+bNAwu5UDaDYZ69a0xy5MdDf6r6dUs1jP2YLhoj68V+Qc5QUFVnbu/GM6IeWgHa0J9SYR+/S1D
sWYAm/YFIVCxQukP7nKQ9Gh5RtH12k4U/fARsnoa/NrYiRbWSM13/G3Ku4W8toFO9GJopoLSnLBP
Be6V2KPwrno4JwECwHcU+lCuisCCSxS4bCT+W0LF5dFt4MO8D105uQwhCDvW4C9vl5JHH653ew2d
BT3IvKlAC0vFzyMfh21djs2bU63zro2/1JYBBDbhY4o0J/5CkmfRefZILtSYQDSUJfJbTEvz5oAs
df+Ml16IYYGCO1ozVvuht6t9qMb1/tbt5ljsKC0LnPlQ9q8T/zzlFisQ1LvL48pDru6vk4OmCreV
iVallsOAjQ2+BbqrPSOF8z0oIESJuYdhu7mIe3PaIkxv3Ckhj6zgLm9SeyETSvx5zKWJQPC7lBOy
b/sytKADzxkkxyXzFtXhp2sG6XbCtQ/pdV/Pk9WpwLEGbeB7pVMX1LuQyQqxgLgezTFFROUfwsCz
JBzdg2HZbEvmRnZvTe4DfG+0n7fIh1mTGMzF1CQ9MLcWjf+8foxnbNwIlgg4X9Pey67WKILFJRJZ
bp9lz1blZOCulLcIj4a70pjVQ/Pk/zF2XkuO68q2/SJG0JtXee+qVKZfGG3pvefX30GoV2vtPvuc
uC8IIhOApCqJBDJnzqkcJdimUHRy0s8YnhcfKpYfQ2+9aabXvaWeaSz1kjK5MLHkIzTp8qKKB0CR
eYKMIHyiW3iKoNnWILA0dYr5RNNTLzjrOLWsTSX2LsJWSx3UL81KdIZQRxXCgpZmRdBuV0E/mtZQ
hGmeHP1U0GXwnfhXG/g/A9km1yNFnAogqjv6pKZ25dglMFB0+Q1oog81jJ59iyHLEpPYI13qnKIu
udLDhZMaw7kxAZJrPbRjQbnyoU9d+NJYfyvalUA8B7Aqo09XBCdzQvUplOUM2ZhdYZnrZqqeqt/q
Ed0htHjuSk1RtiEjQE1GubzrtnurUjP/0lvGfZST7GZFbXqTLZuNQqHFa9EVDqmsNgk1GSdhkqyE
XDZpsVp757QMCkDJfyhRhcqeS7GLVSHG40CkIY8IaHA07OcISaTf9WxvI5X7I2kLUraOEl1jVyq2
vPVq7ZA+fvXrMKC8liHVYK61Wuk+KeUwEQu0XESDVTTMeNwtmnasP4022YjXJSDOF5U96i03SnNZ
pW536s3xd5MBdtojwEw5xT92x+5DgkkhCP+CYxMcDf8Mfo5BQ6+kvlpxZ01kXANIHdZwrPpvbPXk
BSJ7CbxkU9eubEhT+BCiOyqIloZuPO5E14igRmwr2UG1W/PfjJpsf6FA0Cm8Qe1+EJC2TtxKgzeO
waccvsnLYyHSzl7iRTcxUaHs3e3gr2+GHsX56eGdADrrIA+diYe2sDVdSA6xNI9Pk7ADkusKosm1
6W058IX1jQpPfw1c86tSt8BHiyGm+D4evwMcHjeNXCXnrOCHUmRa8QZTS4ikW+X8GEi5qkMGhKPQ
qlNDJPlLkBrpXEby4ea600FQAmprul26R1kiXOdKWl+JqstzGcApQuo22gPuALKlAGudO0Z4E43T
IKwDLuj06CHdeCqRzTHHOHoMsCVjXMMT18ytepJnVXeSEfVH0biUkA8zcTk4Hy3kcmPluW+Za/n7
DukkKmJH5y1QB2elppa/QuHaeXM615rz9XK2wguPyI881e2TmGrAIdnIhMsIfOQ3LTYeg6C7hFNU
iyAwm5ZAQTDepEkK4wf11a7O1mTs9PLQZYOjrIbcKpY9dyfo7Spb4VQYVAc5zKhKE67MyZSZGK+J
f0Ey5MrCixM41tkInZXGbnehllxFLzO8+vyfdlntBoO9H2Nhre/EWM1Xq8cwMKv/WkPYhakPhu5A
qOoOTc9SHIbIYsF415BRttQkeO9HBDLF4Unu1SX6vOUWGbDg/T/HC3tbZtlr6XHkmISZGlhN9+JK
TYCXqyhkIY5BsLwfJKRCipEb059Np6GT3Bi7Yi9MtmU7F/GVLVGiJ8O3LfJCKkmvdO//6/ZOONTa
+JlXis++6D/2k8+tYBNBo9kaTTyrzA+CJt0nEfAWvnR4Ha2p68PgRnyUjVAcqkevItUj7BpslHO5
HHm2yWb62rLPLzlveKp2l/wkoMhNp7okkaXPSJW+lG5rXDVHi06BA6+FsJs2GzmO5jkBLaddqllr
IuXruPC9WAS6/9RtVIoVz2O4PTYC6Mp+Q7q4asG3nEIPUfuRh3K5GjuYEIQtsQx1iYYZrKZFOzGM
qZeyL42XMEZpyXDKYs2f13ghaC7vC1OLoFyT9Bcx5M+EHnAjR2WYsXVHTl57tVqOqhVc1akXldwT
syR8RaV3nFWVtUPIlLBdWvfuKbESlzKj5NIb8MuQ9d+lcVzvW8+EBj2vj8METhONOh28IsP6cLu2
2gpTOB3Q/KkxCWrNwT9GJGhI4cFHD78kurAOUleNstNchPpEV8QPdcQJg9xEQmeKJpajyg3Vtgtq
wNw1myD3RTQAHN+13iwoK3DclzFSIA7WNWtZTt3GZcei59IXPapRAfLyfMXuariIsVngOHM0FKXH
alowxZ0tqG9Js0ovEH+pL+N3uJGRH5QGyCpMPWh3fd3BDFY65lYP31LQKr9kl1oVx6g/PB8lQSs1
f5gBokBqmHC8DqKaJIZunmQlrK6IIJdXxW8epjRtOY9PI+q+tk7CKYZNJttFf2ASCOOMB6CMcmCb
UvMMotxACV7kEloANjTQxKgT7EG4HyMLZRwRcNHgm33OFIMMz/sRddCG9ITVbmWlXRNdHz5GmaM+
4aN2JbrUC3yJuXldqmB8jEIt8WLZNbBzpM5Ew56GL+MI49vTlnqpvyVDWlDGWOvSTI7HWSuDdO1D
tqUdIhIQRPh70RUNOqDQjQIAnRUZ0laPgUosoT0i/BGIFHMuLsXMGllHOd/UlVlA1ddWN6/wqb/V
rfaHV/GE1dX2mwyx/pzjc3Wu3abbeQqPJ7czAdq10hdSE+0PNVSh2FKuSQyxUeIljbduWoMUekC2
305L/0isjg0V8gAXrZPR2ShT7U5J/gF9LvlipLJ27+lFU0/4OipuhA+qjocvLyPl4fuf84RPmRDB
f+bpDoS/rY+eZIUUxlzrUzJqg9tswVx3ax4D+UumoWSRTeAeU/JmOjHBEDbHJgn0bx0oIUQBEhV5
B/SRuggKUQUE+5eCvVk+at8Q6OZfLhPLaNsgOgG6nOhCcCgIHJsKR6Gy40dTVr62C4yaL2hh8Sic
1o7D7tx7UvDmK4RN1E7JNkodSWiMWRGbXt3YhUVi7Kq4/X3Vm9nGRaxpA7fvBIOZhjy94uo5zddz
mXoyNzyxXZ/1hWZ+eJY6rHMU+Na9E7sffaLA9qwnX3lM1UtVSSDk4/b8yp/pYnLjQ68HnpQiHNtX
t/SBakWwrDuD1L6i3NYTOa/SufC2ckU9IlEGLbVcKAKhiOwaLbpB19O+UidPIFjWx/1zpcoCvZ1N
CzMeamSt3Jdu1BwSB049WIhRXRDdyuKfPzWtbULNIy4fAydjJIVvCt+ktbA/G6QKr2DPKLXPyzdu
+9Wvcoo5UNnwgy1vO2uhwX7NJ2Zrw2/yQ9UH8l4PwnCeS/0pKq0ectBkuPYxwgEGQAFhEo0BtQyE
aM1Z9Ihg99eHV0zwS3YIrVzPn2sg7Vsf42LiN2RZ0QS6Pewdv3wTvYRbyUnJUUIUpcDAta19O5UL
11Pz7CaS9x7IdbD2REWxcIByl+uVPlUPi75oKuT3QFRPfCUs8Peq/+qHEIgVqm5TkG4kGwVI7UKx
JPlNV4FhmLWCRLVXK28oQEPJ7vTGrhiVeDtMwXVPBankp3C2xBDe3n3LGddxA6+mb6bxPUwLdYvq
QjUfOjm+t0bkH5ALhqFPdH2qlFQnu4tegfjCyinKej46UbEvQ63Yi6tnIwU2KRLRD8llIWo7jayQ
HN+HdY3adt4oS1NqXl3HQDvFq7t7UIXVDnX4aC66oWnE+1RNjVkhJ/098weAQrpOPeg02OoRGGr7
GC440+juXWAbRyglvqdTLyXccUI99k346iKGOz/IL2Ji5LnaBU66vfDFegC7uSWthC/Lc+vmejAN
TKs4KU+8Op2kvLp7j4zSHfpW9KuDAZK+TWol+qsYlw7NLITN90W8ttVN2ndIMfgNKhOIyaZ3txu2
iKVZF7Dz2X30iU9mTnUSPjsEFKuG0FAJJz/zZJ44ZbgTXskKMrSU9WwjullLnCDte3mlI4pnlrm9
T908OOb/2QzDopU75SDMiAnnRKj18fewUIFPEQqHReMFKjys01Q5lBgz1uO4idXy+rsrJgq/mB02
0CW5PsSNRGScXW528o7tADEnHtlAeoxYO2iN3c8lkumL2tVgFhTGrihdUJhiEJwvC10eCS52KlKq
fxoEaqF/C/V4B8IPtXB6wins0UD8mzpwp1x3SFHOhBFRKSCiz0HEz4NlVTbThkb61eag20j5glvt
lGiR9WZ8EI3vAZNuH9VKorUnXV/hSor0FgzWxMfxZ4y4lKQwOVj8sTNr6M+RBamlGnj5rtDD6i0o
eLr3juERj6FbqsVtjOTwInp6Ey9GrR1e2L1w1MiQxCqgaiiLbOGqJMiDUdKmO5Z+haN5WA1B4i3Q
b/FD+MFBamltlq0ine/cPLHItHsyebNHXykRoUzs8ZDoqn4V69g5D/BUu4zTelkY1CfEQABg8xLC
RPnRuBui+pcwPexjDGeJj7KfeBPCBqs6Zb0t7M5+q2TQNnfwKU6nqGj0qrOHbksE9doRIuHqXE6N
sEtQUPiKrB3FUL3oOgiord+25zAx689YYU/soTgoKt975OyHLy4yJZKSyR99YKF72sAOHFLbJ+xo
0owfdjnWG0NGz9TRUT9lo+If9CLs5nVR6OsmadsbFMjdzYeH1q71q7CwQ1E3xDkliCYd+MXCFE04
yTaqreRZ7U0HxHdROP8/vACCKMUJ0CwUk/0k+tkCrIURdYjemr7Y9mmiXmHNjSgsNCnj4EahJIF9
978KYxXYzQsS2yRfmJD2hCsys94Ln8l+H4m94V34PMK1R1WtIP+sA/Vmt8abN5Y/VDdrX0NUoF5y
c4U4JAy+LHeXHFc66pPPjCukb6Ks3oihra2Na8hK4H+dvAn09Ic/66hDJdYJoTm7dAGlw5WinrXp
ZFRMp6U81V6UsNOOoufJNbEgiMiQeuaw5ARueZrGC2c2jZcr4+/xxG+7pXC62lierEFHn8gHtBSj
6TDavb0zcyOa5V2u33hI6TfoChB2HZxsW5e+cUsV1TsPebARTjHMn5SEKo9w/HOW0b1klG5dxRw1
15B+hxRw/pzUK+XNdtXwKOa4Umbv7OmF9ek1/3ph0fXC8ACJ8d00W+VcGiVsdZHvvkGX8ssptfGn
r71mkoZWTU7lsWKr42cdeA1oFQ3wEY+ZVVEa4z7KXAJrEoegDITkNYDBeN5ZtvHm5snGS1voH/rk
pZqa0uuowIDscp1mcfLi2Gwk1MA4iJ4YYRWVNXMcGB3FLKeFfK0cnG+oBiHs1VkZR+aoaEBqWd2W
auB8pkIoemrtXt0mVnsGEQGlaCnawHW8oyJ/ihEPE4WIEUqSzCjIMoGMk/fKZBJ2c+RwkoZwSMtZ
054zDZWHMI6KTxRUykUhK8OuQqj2vStf7UTNP8dOdjddWzdLI4gKYpAxJSLRWHELleR54eT5LZsa
3a3lmT/6+VbYNEUh4MsxqLG9G+Vw2c0lCAu6I2tnwidG5RA9UKZQHI2u1c7a1Bgp2iqdUYcrYauU
SDtDJqGdLd+6cnBRd09ToaE+GShXtWJfMBPTc6Di/OCTOb9oCkx+jGZkHEQj2RDszsRl1hZcZro3
LBJOR/PnoKpvfg8n32uwA/2nO2ne9mRmYXcMv3Pf+NlD1kPccxwPiusH/IKz9oWCXzQSYLP8mprW
WlE16ZfROivJk4tvg2lqM7TJjJfBj5zlKFmoiWuVskMYAartrPauUC7sQsMDp2UstL6yPv0YSRcl
NPq1MnUlknewJBnvtuZa27BVoAiOSLJnELjP4tHVNkYsae+Ol94puDMuap+GryPZVWGuIj/cSz7M
t6LraehbJG2i/5+TtDxKkVBCO6cnOD2JrZu+oS7yutb4NQzeGc2jGZ0cfTT5U0ep79LqhnErCvcg
zCWCi5uhLBE6DeLiI4WZcZb3nUmCuQ/eyMQ8ZveqShjRSppLbCNnSjLmk1AMDB7ghFZxPnhocvoX
twOTJ3EbPRPGR1tgssN2A0ljr07BTc//LMYVhHb5h58qJhuNMUSdtnc5uujKErzlQXYJoLScGI+t
oiIPPmW3y44Q0NBq4RHkbPTK42Uv0txl4LcrGASNtUiOU+0178jyvNWg3vdDXkJiPGXDNWphqAIr
07MOkwey7saHWLbIomQJBRJQpulVmqXduMVnFcNHZZl1uBSZ9XZ0P8lsd8Q+q4o7KuySYtExlyCA
BB2wrYZvRiuHw0zRhpcw8rUNCpp9tvZVG0U4KoAOo0EeIWpqZy2jKkpZQ93Wp7qlhKEPuz3BVUXh
mydsWXCskaJCloatg46cHfvhaCuZg7Qv8wwerS5xXgOU7c6GEx9EL9L08XXiPJlcdouwKnqI9RS2
oLaGgrVDVpKnDxqq+VxFRxIpRmIIqs7veWtIP1wXSeGQxM+sZqNjd+XwHZ4RhBuCzniDOyaYAEYF
0Ny+XXZBX76MEgoeJWV7j25Lne7Fkf3FoCg14W0NtGZKwcLS11z3lKs2qDWgVdzIb0Hf0emQjY80
SA6ET/Lz/ujrBSWLOP0qYkSk/IicITpElBSseF2SWpFWz/OW88VYJPo5b9ADFCAwtS9+pfKQwB9A
Us1ig7sQdqXtVymH/nelrPKNphtg3nrN/CwzQq5V9ZVfcb+M4b1fcmv9pSJcRCV7EUPhAt/RotIG
7sBRwCaot3aioXwDQKa4ZCCX2WBaOzQC/qf/X0Of87W6aX/PF0Yx/eEua+IFRapebdhKZ30etV8t
GViIJWcTMYFdwC0BUNs/B47kf1XhzJ8VsNm/Qtioc/CM5DO6tQpsmXDGp2wG91JY+TMN2aBdmRju
Fcqpdu07PjvmvnavwgaZPSy9Y6Gt2lQmMBy3fA9j+HfSfCzWDZDnj6E0v9owLF0gmrdf0kRb+9wg
OK1O6iGjCRKZ+565bHqCRKAYmoOrVp19HKCC3Dh+tzAGEpAp2I9bDUhig0BgtgF3I92Q0IRQkn3T
XYtQIFI0NL80qjLfx7xHU9c0oqMxdSXEr1APCO5Q/gAxba2bMNdp72yjPPEXLnuFd57xLqB8rd0I
r+0YvyhSdU7CKUyiW2fdXqf+/d733biZGGyXetcon0TEjk3rGi9qqnhHy69eo962ZpnchhPIgRdX
lXDVZL2zVKcuGLtyU7ppRGkmXQoTpJ3kkgmH4Cq4a0HunRSfuL5kfKaZ/y4bg/FaVam6AiuWLSv+
AK+aOyFprRIdkkoyXm2SEyc9D+9xVzkzte76lVRqh8aAdKadEJ4pBDUAfMNoP0wYUNikvO0Yoxwo
vGJcWKNBwQbwKnrdoMKOkAC5tAvnCkg434GzMy8+UAC+t1X/XWkKjhdp8sXVQ3/J3p7tjWrLpyaH
3lmMyGGVQ3fte03Ual7Z5OPRtlUOVmmpC4Tava8V+hudNJ7MIji4ZZV+WKHigxaLmp2huclHp9to
BXLiaiyzPXW5Tw6BP8RHGxvukp2outbKoZz5HvERSL+82agAcckQ64yhJ/4aoLw8t3RNOoUgO3d9
zmOG37/xqnqIjkJHn19RXQk3iSZJR6dTfjcIZt0MODm2T3sN8jLW+3o7pB0U23zHPqUxOzdgnH+5
SbQoTTn+ngZE9MwSsBM1iNGqbTgnyr3c7c2RF5bVxLzVOeS7KsQt36xcXYWqMfzSPHc3EI35UqnQ
UMuD5xwMAx58CQWqmUyx8Vugwd0LNQ9qjlO39E0T+XGkA0RXnVSz/MQ1VuDTyjcSt9nCUtAfQuG7
fDNVAkamXhDcmbxshqjirflPSAQn3kYwr1mRR1exUt5Qg5BV3SswneF10LIJ8Va+qZqabtw8M89N
338F0NX8cu2tLtfVT5LByayPlPxuUk6zrAYdESaF4L7hJ+l6IM57lYFLziGnz75GNjzVjln/Sgpj
2xFo+RL6XjlPg3K8RmpAibOU1Ls094ejLqOCOLqNetemVK1N6eZPE8X4aTa3AFRFI/mtjmMLMIGT
8Y2jQhyJFHfdw2NwMRwQwGporYyKvyMw/nYnpa+ARpVgW1h1uYetBhXbcbBCUiSTmpdohOvZNdUA
UJUNb9m/5qQxVRVK4SDo1cjZCd3L7FSBOVkoZQePMuHpE/ElIGzCrVQIIT49AWc6duyMEV6qWu4O
J4m632Y2z+JHY2Qeu6OuXhVdDF51cnSFCzAjrdRPCLPcbSO6ZRjasBACWJ2GyAZiM8QeW5IvSrAn
I44uhLgcPGW6HNNqnbnt6eEpWjfYt6jL+Ctx+a/xvn0eiKJcHR2hWqIj76OspUdyikDKpm6AKNdG
07g5KG7rvcuNqsEa7Y0b4eVJXczGrOmOwktSHeYuSX4xhqJ4mZbsa0V6E0sGDXqRoiuW7Mh+LUTX
Y3vzWFJ04UpYG3phbfgNyjshP+NRjgVJmQx3+R+buOosd9wZXdknD48w/jXmv9nYsGwqpz6S4dEp
rb/XeUJ5tNbal8az7ItNQVdsZuPhadf7XoXNHMyEGMH51r7EEyqxJhJLhuqfqWrJn0aFIn4mxvU7
XSMpy/05Wnd+Yx/L6UqB+PpxJWwclX57/xr337yAEuzHesihHF3YXKNItXZ1Tz0hTERUyNqOriM3
N13q+siuQ1w+BoixJPPUmW+jtyC6oinFfHH5r0mkS6xdrhj1YvCthEIBqdwELUDdJC69y5h4HjUb
CtvKEphOkTokH/84hsjyThSTz8Wwp92J4JjlfgHcnlC1PRPuWlePoIq7/XMc+uTBrgqGj94wrG3t
OjKaG3K/UyOn37WGDsW26AsZnEDOXH359Ot5il8MFcbH+Edf1T0VXCAgUFifZqF8Tu10/OplZrlE
X7ve+UHQvahK/SHsLrJFxjD0lUqhOtu8WPW8a1Ip6F9DIr/ky14vysqU2Hb4KGqTekQ20OshnR2L
2tyDsnyMFlPYXDrnKH8VHXJ/zOoMaeWQ4joKm2g0BEtmQHi5q8g+SoZ2NQVPpyrZWVeliPDAD8Iv
K5V2bYfQEMQ3d1dL6msuq8U1zqM3Pc+HDxgEYCdcFX4u32u0MK32XrmtxrUate1dYJ1/X5saxJOJ
N54p07bnoZmpqw5tBM5X0CYBWfpZao11UIO4fw3KSdlT5vQUhG7/ylbX26BkTS3G5JWqLD5Wo/NN
OONCU9gi7cElxAi/j+VK0byzNrQgGvXCOYomaUhyzwx3gNJdclC9FP2nX1xZRbNBME3dNU0kN+ta
CtxFnhJddcK83RstsYqZ60rNXvStySiu/rLZsQr5FZFJNmIahBqqDt7H1oIDAmLIO9rd78awoAvu
w7FY/eWgYADWp8KWZ08H8T3vnOhpeOT7Mv/LLtZ0/exlgLliK3q9qXaH0iWQPNUGiWqfUUEJytAz
arX+KfsRdoNDGqVoz0Iixmw1xj1Njyub6qHncsIm1vwzVpj+Wl31PQRVC1Tg+zGSqGaGusJwm40T
JSHSb0EzkKbrskmuM5ou6YurFKbUmRYHB9XPuftYrnaC0Eo/6erowagzLJRWyk/m4EJErASpsgil
MAV0P3l19g9d68yqkS8KWGU+XTkE7wNSp5tUb5Ol6KaukS2gMim24IbDd00Jf6oTtEk4I+PGr8S6
M8a9kGC8FIoUvINldHZmC52hGOT1qFbkdqGCbmB9ftbxHDxktReDe989lqSjr7Zpkk/jOyHMVWKU
0NKaweNNqTpnOenLA/qQp59FZEYXAWlgj1JdsVDBE1+eSAcw6H9ZMuUzjNroAli4euAl/vd1Hq9T
GR/PNbqeYjHKlXcNilbZjECzvy9lFyF3APRAw6aGysZ6kY4x94k0byhXlJrwkFCwehBXiJhjHMdJ
VVGtfU5uU1/4g0qtf49/jBITooSMOsRfQHP/WkS4H5NCy48OSKZxItpHTlOt28Z5JcAr7X29N8qj
uAy61KPCCuPAD5KbBkUNoP2sFowdhY58DwJkLY3QlfYB0ZFZlp5650dtu+FiCiOi4jAlHUX68b8n
JYULQMDv9KSk+au6K9Od7vTQhVCgWqgTmrTkfP4gJXv0/7gruZO6059uH8BJPRNMZQpsQNUijpCd
L4xoj2RF7a2fvGa1NjxeIDTIspz+dB8rwOfTQx6TdBR1jt1V+TQNQ7uKpjTV5hiiJD8gVInIq19J
28AqE/53jXZNq1i/RoVHxYjkyvOnzeEejLiwReJ1Wko4MgtZxkElw/i0ybL54SBnvhcrCTv3VTR3
Y9BK00xNycKLZJWP1xOm0tZT0rPNTcwJLQpu21rdBpyxKN7P+4NWc79qXTTFig5V4hTCDrQ11C6k
lUuDZNc0YEANUMrDfudNE3MxSFy6HolHJbSr5XMjVk67uGf3/2PD9n8PqaIKeWHgL6u+5eAzgm/w
Gq88u8CZYRueGrO7eIPR7xoe8wbANGxFZr0RgdW3omdF5SSrqxRnyyl+9EYBqvqPSYwYVKQCGxh9
N4MBFXHU5tIRltVgErQe3uORckqEZutb3yXmMs4l9+jUrbLRlSreoctG4M0evbWW1eVF0o1uESZB
ch9HBAD11rDf4qZv91Ijg48iQWID06Txkj455MVeSQMHbWUPJ1TBv51ihKoO4UFX/ZnMwViOjfCS
TYnFMECh0zZR5556opG4C+xirf7RDl4UAkMNunXuFEgam665qMxY31UexeZe4EtrJI7t11YqObSm
6r5Gi8gipX1xgpNlGBFkiDQRT+NrDXVvYlv1WfQeds/ZcRaUDiQgxqnWrvrimoGxEyPkOI6vNuTL
KBJ1xka3PITbKdAAklCViCL9WV1OIALtUhLnT1tWoac9anGyEMuIBZuiGRDrU/hE01xjavo0qre5
72ezx1tAaI29gam8IjOEuJcJM8XRr9v18z03ppZeMsKnf15f+Lp+gEAmATQ/vW1hgof98emepj+f
8PkOQt0mJRJ65ubxkinHDYAqbB+erxlaqFlpKRm456u2geQuKYX7/QnFgmWQ/v6Ej79W4NtQ/U6f
7rG2anjsd/h0YrRYX3zCChqx55vspk+Y1I//3+PP0uUUgUf9708nZiM0tJM8G1TU9IcQs7Mk/RKq
pbF7Lm+Rdpz1pRSiZuQVL+COpnpXOT/mZmPfSJW9VKrlfFJ8A+Nc6gKwVNziPVPSeW5KySlTHX3p
jEgJIG175sZkvKQqETl/dLnLBBFZz1hHuF7RvgqnaArAGJrhDI/xqKEZi5oA6ErkQ7vQb5AyjH48
xzsK8UOe+Ww4bXnRaBJ7vWKiaU/6flGFtnLzvUy9wSh1sPtaOoZTbyisbueH/GmFUwwzXSjr2W37
sEIyxEXD/qzYUB5Pa4hGrfN+mbRW/i+bG1Urx7Sq8+NVhrAi5u+qM/EyYlatI904mnmyE91eGaoT
4OZHT8zqkVtbFGYBOeef9+urHegDxb4IUwjhwwYGiWz+fL9whv/KUFTaixFxHfpHS60e71SY4HYn
DtpHPtk+PpCwaZ+R1zaPPwlg/3wthwkwfu1L7xw1N01PlaRQwDp4wVlcGQh+z0AT5RvRtYwYJvdC
BYEQ6Cid/jXaieR+W1Lt+FxAjBANr+Cmw+9XeJrNKA8pxv/nFZ6OuEC6WLxKRhEK/PHsh+QWjmTZ
T5ZAmQlts+lYqYakUVLvRVu285BZj06/J+tsk24vC8SLkUroUTi7ok9fLMjnmK+Sb3vzVkv7D6Pq
/JnSa8O3MKuPpd26vxzUmJUUPT9qJMkqszVDW9NW2Z/I/ndLV37Wlid9+Iljw87VpHeVuh4kcR39
SukSR1NNk0+8XWVt+q21t6TW3jqpXW57iW+ulllChoWdl+J+58c1HIBq5c2sEq3Clr/W2mQrPL3m
TBVHKbnkmdomw+FhRQVq1vMgWIKoSPkX1PyXEZuvauL9khKvGoXtybxIp3S2ck2jSr8V8A+tgyrf
BghGEjN1vLPsgAcBXyxBx9jG80hN6uNYmfItlKu7sNtepC3Csax33N0Vaiq1RZpb0id4VmXloENG
IpnpfXfM1AYK2k73t/w0lKUwc0Lcd0Uvv4ZXY/RtysDMuIYK1aHOcsU2kSAkGd943/V6vK+qvKZG
ebocVVgrbEPZdYqXEV/0F4Hd5gjapcndMUmfNT3iCDbq4XdEuqydmYHvEN22oeQqzORfojdKtQ1D
unMUM+F8MW6wpM9hCuZZPDV2ugFZUr+KThfla5jb66uYm4TjXfcC+SR6fBJ4eV0/PIihcQcIsCFU
vyV8IL0mnD+3fElzhM7zKiBWT6P1SjCXkT1comX52zYm1HPBcF0BFDYI+4mBYa/+454Gms2Y71xk
tf5lz40p0NDKETfS8S1CbQVYdRG/t9KgQv/Pk190tZyYpxbq3s4DpPXOHuBNNorwQrn6+NYYCzFI
SZ34rOUt32NWsNWQeiZTYScwTYltg3S+5IISmLyDws0RiUP7KLwj+W9wSN59AF11NbT6VCLR+a4r
drAf66AkHM+krB2zlQnGYiUmGbksgfINODygsLKHvd9deRFlmKIJhS6PE6DDE0+SPcKogSUkOgoV
zOiV5UtIWGuIGvXaRFoJ93AQLRH7DVbC2Q22eybt+OgJU9l03jxFr3QLsV754pDS3iu1Qcarz0lA
Qgt6lxov5JjASgSCnW1IcQEI5l+KUX2D2QHYTzCVietWfon0wlib7jjVzPWQAEo8sp3GrF5qVXdm
UHvnXyuL8illSqMrDWJRQJe+m26Rz6Ikk+9IqJNq0VWVQLbubDoYoraONE54kjxYwqya3auYoxlf
yu478bXFY6UijbZ51+pfI51KBZPC8JemJupVx0Fy1OSMzF3Ue5tAttyzb2nZwlai5D0wpR+JZRk/
4/76WAfRq6uE1MpnY3Q14KtWujqwPizccUSlqY/vI7JWrwF6EK9thRJUZKU3YQorfZxRtQGyenIW
TVKsMsLpS+Hl3hgdWr0DIjp5c9iFX+v9cy3ycVNUK6oPwm85CGY3Fl8y6TN1mvZ1aJNFAZ3xe2PY
CvCLAI3xqavlhrUy/aaAyLqu3jmJ/T/Wzmu7baXZ1k+EMZDDLXMmlS3fYMi2jJwznn5/aNqmls5a
fzh73/RAV1c3IIoE0FWz5kTKKeopnxCjibsi8dE+KG5S3lNadTX3ZuLv02xCR09eccZvjvKRfj3I
jbHvpDqe6YbUHSd+ioVc+d1cN8f+KGyiAYrQH+OpGcPaXCDphMs0o4PIdgC7yojoqzKEpbdhYROj
0MGBnkrNvVzF4Ry5S/dUmZ51rDMLYWtUW98Iwe3Qfh+f8xEBh8ytijU1mcEXTx/RlojtN4mC5kWq
jvohaJXwgoy0Qlmvar2l4fCiID7hkdmY+W7agWvsgsutsWoXLcK+31PMWNizyHai7SiZ/ky4xIH1
y9kL4CDW5fQYmZQ2zUxCdbPCqCt+/6LP7mJVJHw8gZEOlwpCs93YAeUR1QHtEH8vR5iVROVATQ9I
jw+bE1UFgxN8l80mOInqgGkM9ezg9P8xT6yiG/3WVsrgLI+UCkgViXjXiJx73+ice7sCPmKbd8Iy
yAR9oMmpF2JM2Ey7XvVOPZ5FLzaiaFN1MJf5iMClc9OtLpDW9sdwWixzVXs1oiIVqIZ576OxAul9
wsZEq817NRvtu9gC5sKYsFSmIS1d6tkXcVbB2hhG4VKjAOSogMq2yxJJ1xBVWSVD+FQcCRtlVs3D
0OdzMBTBV6f7qaER+cXKzXRrUeC2FGbXC/aO1egke7lbIR0DlUHSBV/DUf5OyX5750dNdhq0wZoJ
/yrVoIrIrO7kaHJy56r6u7AbTu7yHlCY0NbwO3Ps4iDs3FtruDOTZhsaifcl1EnOT5cjdVK8jqFg
W4suV2f8uTqELvtlNl0FDDP7orF+XV3Lq9QcodFVBZVKiLD9e2EpZyKy2ZcxzIyFGfXy0a2dYl9k
kD12XRA9jS0QBeI02TvV4POo7vVzo6nJotE1F6pLDxGQ6ejWJI00rM02Ojhm89EufHVZf/Z05O3b
Vt8rsal+cfsCHrI08o+F0lAeL7vZUk1c66VX47Mb2MqPUMvuQcUlL5rHn9WVmYS469gdYaegclT3
q1ew8luPd+8fipt/RZpLf5JLKUXul+C7FtTyqUPxfSLNdL9GkrcUrjAfoejk5NVjRvX3qtUbbydT
yn6GPQrhZmXgRzzoLVTcaEVvEZextlrobNhgRIIs6GVMy3rWjUP81ciDb3lSud+IJJwyCDreC3Vc
ytz2/ZnTHiE9ycJZY0J/Q8XIjNKPlZ4l5bvjyxfE1JpvWhu8j61vbCTT6VYyyiMPLuC9LH+ALiJ7
aMuCDejgKitha0e9PFM4tkmzLrt6QFeIoGysE8ZAYW7Igns/DZ1zHhigmKcjKvGrRRNnwbK2oRNZ
+jCO8R9w9qVKUprHK/tGo4jur6O1S11SaNfBEpFPhkn8s87vKVcbn+p1iljfVzJlGfZBvYrtVpqF
UiydXbtT9/EAUC7ysvKtDZ/BH1vf4rJx51BvK0f+YeZRh3Z4Xk4DzfA9oQ75LTS7cOmV7APMAYhK
LqNzTFGv9W3UcyoyGv9L3kXtKrBDeSvlhnxvhz6SUZNH35qPGjWYT0GqI5VcGjbgPbN8ahLlQThA
SZTMIPUDclZV5VqVApWPgHwRUEzgddUXC0z2RoqTfFUiBGM1kf8M/726jXWnW9q9bHw1h2YRWOnw
4pa9vrFVdEOEvZS/1X0QvzbIua0b4EdrxQnMr3GSGF81m4hCH8vWumi6+HWIv4mxiBrnFdtqbYNk
y/gyaNVC2BWDjWpYJSoxr95/JqC8EacgvmMtAilYa2YszUvDR+qMvcReHOVT92YTA7pf/j8une6g
SA8cYvFpbg/SfgerO4qWUPyJpgzBKaMjrn2wpUmXnbmIcE2mAC2iP87xNABbvw3rtPHjk12tKbn1
vfr4ye56WXpsQPy3kTnMK6qW513XvaRGVd4VU+WiDYfP/o+JqvfqDnGaq4ksW0kQiapYiW2trw/K
IkdR787LDG1Z6z2EJ63jrHJNz48OO70NVbH9Xq75f5IWd7ee6eT7JPPbTQXL59FwYdSpo5wMhoSK
XwQX8sUPKzgB3NJ7SJQWhtiQl9FQlU/AALJzaWryylRad5amhsvG+vpZyMMGjgR2pqaZnoVNHLmx
Y+yoDDqJnuaEHlRGiV8cKxJSQdyl56stLBMkBBM5XvjDID9QDO7t6rEEwOrqQ8Fez58DgO7uxKgR
18XCCpAHFV0tsrtDPmTfsjKRHyq9bE6QLR5iz4W1Vw0DMrpGtBFdXVe6WZqH7nU06Ma17kTuPdlT
77FWm4XwskfeX0qd93iZakWAX3DNDMZInrBzw4Nf6vVzoJfzaNCgY7aIFI562yxFt6mjH9TGDxc7
aaO7lL2nUceARB1dW+ZmUcN7yaQEtaqMjMlGztB3tUyjui9tosB6HBybiVMkqo3g2PLwF2Oi8ToE
iBvVL5emqYwxQOjmohumvPZAkGzTwE3OolH0IlrIhYmgnZalV1tQjwnVSp6PCqgJnHFyFjZxRAVn
uZEbEpw3myv57gK2F2UG8jAfl23ckxuZOHgSp0l2IUVN65j+hXnQ2bVNww3KeXJUzf0ZxDseGPZ7
WLg/1aaXn5NSGoElVf65zip7Az96ANeiqZ86hfrdXMuLZyVEVz6kgPodLK+hac5PrQwfw8e0lHWe
UIN5berEgqGuTe6KKEPS9K/2dhr8ZCO2gf5IM4sN/2dheJV6csAzU5Ihj0sdYMExGzUFbGT4jiTR
AKvLMOzF0a2xDCVZK1FDFTXybs7U+LyHUPU4HYZa+diqZIhvQm/CrkrU6Qvb1fmPnxi9OfelUixj
WXc3EtVoa8RWB9BGZvCiKpIEd6BsbMPKC178KHkLTKc68+AOXvQpCx5Xz55r9YSGkwcxZSwqdUfK
sJsLp5gdLMgvqj2IwvJMGXhsjB2VRUZvaU9mqCuLJBqqc6yo8UaRiwT8gmYeijCOV37ZK/cWRWLz
jnKS12607gmyT0B+Xr9IWs1cKtkDl9cQX9fKOeWO9b1e8QRJCkU+KHDV7lJb8jZjIY/n3E+HxYCQ
6XPXsUvOv3DPSQ66kZMCCKtuRoBLjhbAW+ODN5VJOQ2lkDPRFw2QvBCEQzOi0Rj9HhFrCHfhc50j
+qoEY2vXvg6Vntz5E/W10nfZoU+LszCFkwkEgnEMu3otTKLpdLU5EyuYiTk3uzhSJ07sqw2Pq+uf
9aEGW18XlBPidElUnW0/zQ7CXx4DaeUaYwUQS3PWBoGt/ViExa7OOocQfOMf7UrTVuDbogtKVvaC
jcvwkA1GTcJYK6Znbo5UkeYt7Ia6Mz3SlT2MLZAYJBNbiFLW0UoYQyW1i+uh7cHQ7BJNG/byoAJB
U9hPZ15TPbRdDBJcdwlWJ3KylpsOYsQ+17dDUhbbdIpMhjAyrkanjC+5JELZqveoy1kyN+Wq+IKO
sA9PKKHFFmJSqjlTXpWHtTttomYAC5dtV0A15mbW2rKHmTEBPtpCCnZswNF7m7qW37gz6iWkQxgn
7fMft8YCXWj3VMxkvvbLza1MF9Ey3BxWE3axmjm5gWv56MZbiAlOYIwPUV2Xaym2Se5Hg/oQmGZ5
53MHN2vfKOauSlFACyPBrnRi9cEyU3WTeQaV/JOzjdTLQ0ppz+Sq50k2V8C6bYSrItfxrpGAa4uu
btUIXjqFuuksUkLQBskPiQ+zpuEY0XPusetpRtX8Uoe8DPPvV96iESoJv1Z+SGnLO1cM0TaxiplN
mCuceeWabQaiq+BpllWUFHeSVOnzqqHUvAxbOJqahNAhSYA3isiPmd8QtwjtjVdm9k/yc09uHxav
eWLkc0sq9HsNlNyqhkf1aIaRtm2GRNsgmtaexIpQ/aSQcrmwZre9/1ZmvJ3y7Jpix9cViwT0zrSi
3jr5fJhICnVgUVuxx/m7XdAnGxmxYucnhLZHY+NTpBhmep+iNzMkywT+IVi6JS1P7oI6z56KpnjK
Ok09DW6bPnGVGeBGg4jMNDhKGVR3tlbuxKjVVCH8nUa7EaNkPQrYnVwTfU7mEoY1VhWx7r5qTmBo
CvDvWvxqB/LBmDRITIvtiec6X1LdnOhGg+bkhBXAzFZx2Z7XFIRFRTurNKt+H1euJ+XvZRz3AESg
xJLz7pXSDufgSuWvpm6qYRlnsTb7NPCpa5YVuy2KI4V9DDK4QxwkBJNRdw5+TRga8nU2raHBDr8I
+h+8kUHI3Hc/YT58RlDc/+Ik8ARTV9Sdw7g3NhV1OdS62Pk5ISG8gGbbXJv64Mx5vPGxT01DgcHe
VGx45HoNeXFhzFBFRVh6iMhMGy7PrzGYBbqnH7qqch9dr5t+KGqNMCPdpHXKZdkYSF5MzqgEmOtR
06HbmLp+48DjjBjydSkrd5qTLzVPYurIrvgewqO5NbmaddPNefUJVjH7CeoivTFa5DEbz0yTeu2l
Sbj9VAv2Db0/A5Lco/wQQDpgLPJo6N7lXHlIyTK+ua1ZzVTLdJ7R8xrmaO4mD3IjB0uIp/dOYsET
6A9wtoZjtu1B4sB8okjZvC7bHa8aNnh2RhVLj9eSYceLLHLTh2RqBjILZBruhEV2vYNjjVuZoaPv
m85RVTJjRLeb8mnZdJMFEKFOXojxciAinLXwFVeNewyJy88LvbdnqS8/RhbVVyaUDOuB9NPKdNNy
LpiFBHFQOBXA1lk+SccDa5XHCkXEWH22dP48O1LPoicTQgd5/YimanVR4BzelVlaLrzUMl6HNvth
JUZylzuVdIIemqS30fE7QudhikbekU2uviV+88PgM3vl4dKgfQksINSaYA5j8wW1+e6UUcS0DGwb
JLFjIZmpdNW29Ci3duGbHNDOQW5HHg/8Wr4qIzdIdEDQf6tbb2U6ICzhewt+OPxjtFJSNpESShsC
gN+GEmLzRIeAvIAP/VctCwyRqZpbL/qgu2ukTtK1WeTNnW/mx9gdVES5NLb+ZfJdrmF2IejsX6yw
uOskP9z2fWDuIfGGEXJqjPjs5W9Z4dfezOuoF82C9menrmRNXvdB4XzxM7db1ppc7m02EGePS5yH
DS9ZGgwOK1S39XM5Nt68IxZJtVARwhTt+NGsbiKLsk/5rCnN+KZMEquQp6Qz18pzvlHDKpPtFx+u
3W+2HcCs0lFwxgMlXJslzCiubHQvjglcq9T99rtnDOvSK0jcNdpjm+oOVXrSnWemm1qHbGGwIB0Z
InVe14hMd4lvryM4yfdZX/Ub05Z27pilS2Vw9mNctTOZoAeBmKZftYFmrjK3+eJbaY3Cux3MqnQI
vsHLdLGNwnrP+fFA5YwGLDToK0eq6x3UrzuH+uYTDpOYORUKp3QAlx4BA+k9P7wTDQRlyl6KYKWf
TJEkQSuW2MaS3I5y7KxBOcpd/qW380thpkTjs/KR8vH4DLGz/JRJCgReinVSw7w6DkZ56UKgPHkS
hvvAeQ/lJj3IkE44YT9sPQsGFOD9mX6QTm5DpaJvJq8dqIw12HSomaauNJjnKbJ1b6ptd2rMmsJ1
CVCbLoXBopQbf686zVGpGxvO+glxOAETfYcjXhF+RLkPRmqAvkDYRUMxFnh64SL6jl995aU/XbTu
8NSjLXQu4vCpVrLqRKCVX9LYkeHrqvZZttNwRpFFsi6D9odNJuQOmWDt2PcWpY26H8x528gOHN2J
QUjju7u2t4Arj9E3wvp4dIoxbJ0gymfXfqBa/Wyo1BhQXdou894ungstbJaIQuZr0TU1k8ePo8Av
643Uvzn5MO9qykCJsmnp/nposWvduzqVfvMJVLGPPP2eVLA09ztECH1nl1bDpRhC42wnoFq7eqk7
2g/2dcVMDutvnW60l7FOSDtl0HyWwetY8jsMJXU+NGH1s9MfOtuC5SfynUNBmmkGC1W76COKZ5oQ
KfJAatwNQnEEnPg5XxKYPC/pdEQa+pKocUERJyYx2GYUSnUd90rRlVU9OUlK+S0C1ZOh+/VYRnLL
MwhaKNG1Am88DjbBMp5zj2A+u/ukyeaUQZiPeSYnswCYAInz/qO22jh140jjqeubb38nrSY8xIDD
42GrDZz9j4KbBVP2EMQ/Cze3d30B96PdoG9D1U2yCXQqrKjPpDK5hJuMLfew0nKtOI92aVFsKTfE
cLyLUxfZJuNVfZ/a5OV8fv4bniEk5zKoFCA8HM+QMmdLNwjk+2aMLFSGOvkxj+/KkhfQSa73rm3D
cNPqKMKHnlOfh2BKvjhx+aq66VEu+KVHcY/aOnAmolza3LSQXNcaQ9807ihvwEqjZJ6pMezgVrFV
TFYD3D09MrqCzDTvpVQtL1W5NN/tPHlQBmSCqkyWL50mLTsjzH+yyzv53AtfvZYr7Pwog6IpaDbl
UJ9sfkrrSLW7dW/Yw0W2bG8BB7T6IpOgVM0k/JmaRzJZQMf5MV/MvrZeLR+e06JVqnsSTM2qiOsM
rEsJNpowFu9c1SWr9GaeVlb0rcj6uZ+V8bvsl4ggpEH8ZAINXLVQn+zHUYOlxQDL6zudQk5/OKq1
bj/ajqNwy14R5SreAt+gvNOWi52rdxZ4wu5d8SJulLYFFN+oTIDwTbiHijhcErkZTolj5rPWML6F
Su49Uoo4bBSIU9eQnjpP7NGhiky979BYACBMk+F+SPSOsp9SXpVp27zAi7oTHoFZj1StEZ9Tuypb
N321kS0v3sIJYW4V8g8H/pcRqb/aPEM94SwCiPyXTU/QfVCD4ZAS9p31geM+GrpOOKjsdxP2pNNg
CC560IJ9HR8DgHpU1JT1sjSQqfb4LBcm+pdbHi7ScxOO/sxubdLf02jV2CjOGPqjLE9cpG7GS1HN
g7QEUqHpbbdtGqLXo62kr05svXcgTS+FE+qXTPN/INaeUgDtzHJw1HPq+GBYcGRzi4jUsO7bKL33
1ClynTXVdxPyrCRolHd2Oe+FHFhPBdRPS0WJXu2hzBfkPZ1LMjVglmFSJXe0cU1JleD8qJTFWIJZ
8t3SuQhHxzGB5ocksW+2XOpNor/cWKZVhFtMXOliX9e+LhabiOs0577tCDZLnr+0szw9Sl6FAMEY
Q/zUavEB1MVXC8DkMdCMZeZXD1BQB3N1VA9j5ez1hDiu5djKMUfUfT4OvrIw6rrfOHGlbtEhGc75
1ASbdCDkAsog2OSeEyx0s1FfzAE+/bLvf1IMN/odO3ZorZ5K4u2zqnayZQdBErfL2Bt3ZBDmvi4Z
CEXl2kYeALHFhakQq/GsjRtJ6ZyvPL9XJf7iOyo0MDYiMJqcD4eRYtV5opGODk2tX3RGRIReHixK
6pqmnUV18wBZULIRtltDVdhvl8pWu2VnddqMt5GjTqrgxa46wjCWHjxPbJSLNjG0S+T4zsqnONtN
jDUZqfFAgVG68QwUbzq1gPEnqI9dqSUPMCrwXo3KHtgrvd8Km5IAfYFdFjioZF/YCljvikoYapzk
yOx7T+MtGbWJN1mShp2vZ+MOPDafjksGI6Co/9CAPeJFMPoiVaQdOopwly0EzJuk6O07GXlP2VJb
Nj0ozVP3Sqw0YI/jB8089pLgAGY43QYjAQsbmMeisEZ1ofmOC7lLd+8RDXcMkxT+GErmsQah6FKv
didlXnbHu/RU7YxsxGjy1uSB3n0yEQJAjtznJS+uyydUvgiiR/oj3x8TjM4chvf0YjeTrnDzZFGM
fCHymVybgrz0ooAhbDlMXmIgLCr3VOffRQehU3lJwjRaWFY5XmCYcmaaUvdkWbTxcrXJhrlWY1sH
/4qLGGC3oJ8NIJKTJe/CaC4bCLjXUlMeescqDk0T/zqKoVqAoRsaRkivASkLn+shdyK+V7HcrmKe
hMfSQN1Xko18nSiOS1UlDV8DZ9vUFvH7dDwapckDIAnv6kKK+PlzW+QN1kIRFoZuhE0oISkN607Y
ajsj0FhBWxraKtukyiVJR1QX1N96lNN0kRXDqYEO6CLDbDDXXN+787nqNaG5mGxhB2u+N15swEQH
fnRVpyzgFdR5TLv63snVZF2H+mvrt9HRb38QBC9PcTPkK8d2YYsJUCCqXEg3xRGcytDkiMNbU1un
vugHQqfIj/SmbCI0YcFXLcWvLhwnXw3kLWaGLtXP3O+VeR263kNhlyi1haV7NmW+FEEEaU8Q7c0G
bV61MXi0TF3RdJB6UAXpZH02E0NqT9w67RZSF6sXrboPBDmTbMbI8/ABX7mbZMJxW6rCSF+MFJWw
61WnUB8CboJgSTSFr/Ba4JvNSvFk7UrgVNYNYqS9Cr/QROEk/Dp0reCLNg9RBo9AHnrxorEUfVcH
1Os7gLkeFd+s7tlOz+Q+yR5hflwCk5Tuphd1t6mUFy12ikOZBO61a+RJMg+HLlxB4ILGStr20hLx
UmkdA9O9r/TsO6UTYMTSrtvxWwtmHZmqOyOLwMs58bg2HBfAVSk9+2hb3XdDMtebsnr0hqF8zBL7
kkMmfMo9qXx0tM6Yt8PQcIela9uKuyZFES7c2j0ZWd4d23xwTyli6/Bzhi9eEpbbQPZzCje86MWM
iE0Shww2YjSijhqMPKkyMepKCFelkfQg27p8z/NjI8y91aaH2M9ANrHRBCA5+pA3kME0tCpeUA9h
PhlxBIG3Cnc4FVXmU1IR+wZoJi/sqWsMsrLOMx7vUmQZTwlVSkBClXgp5qpO661h+G6W17kNyGGe
9hoMvzjzhletstH14EljqajtA0jbqf8SXRWRyiXM/PJKOKcdmHQd2tHrqOxFKaEbP19f5/a9u4Dw
R14LZ41iikXp2+51NDarZmFRZr8RznLQAXpqpzSsOO/oS3O9rqM1uNGNYTntufUGa5UEY36wo31G
hI4au3mryN3jVEnzmJT9M/k555jBLLCB4QF2fa3vzk0dbylpd/aWJsHGImy18laMVGZdTa3WRScd
pIIr52oAdWmq78mO7OzO7s7CPy2DeMH+OUC+HHUTK+14xQvIE8thjEAduYtE6b+nudG+5bmvIhOu
GWfq0sNNAG9UTTrs0hjRUyMjFWY6qbojpt7OQ6f3XkpCxysNnoOVGFUqZD/qIkZdZBrNdCB9VdZe
vMDWnpu3qki8jepnkJZ3hO3CxCwXlVSUa5DLPLdsbxx2DjIVxjI0rN+H8XSoK0mhzj84fDjUEyVf
RVO1l2fcu0PnPZv8eRQtDwsJGqBnjW/bnRsjRDT1JKPTz6E33IteOKbZqQCdJ3pgrIyDhkLPLJj4
1McSkie77+E7n1ZFoFNbTexai9CUtPPgyr8aXdpaEiWHNzMv/PkudgFTTk43e6zDuegPgTn/NJB5
oTwr3GRY35yFC/EI9jomXPN/Tue2bBiNUlGeECZYUd89vNqj6S7G2ukOg5LKR1kl3NWoAAdD9sj+
ANlEMOkIiaaYZIXEUawZEw8GwrCjhaKQsCl/juJsSjK3yNN+GhDOYhTWXkQ/ppXFNDR/PXgUILJY
joCor6tWxJaBPZGUamYgmRfRMKa7rAp+NdQGpjsi3+lOHN0Gbn63gU9+/4HLbXngZhDei/Vv80T3
5nM703/g8mmp29x/vMp/PNvtCm4un5avPOn35f/jmW7L3Fw+LXNz+e8+j39c5l+fSUwTn4fSDug7
+sG9MN0u49b9x1P8o8tt4NNH/t8vdfszPi31d1f6yeXvzvbJ9n94pf+41L++UtvzS94OtQzR3oFX
u2D6GYrmX/Q/DEWVz6yUHOF11rXf6FH2sX+d8GHa355BGMVS11X+nf/trLerljtUaJa3kY8r/bv1
/t352cyw9e70kLfz2xmvq37+HD5a/7fnvZ7x418izl4P48UounZ1+2tvV/XJdut+vtB/nCIGPlz6
bQkxEk//8k82MfAf2P4Dl/9+Kdspoc4ttbdBMoJ9I7UTQyJgs338pxEj0TAUO1W7CLOwiKNKTLj5
mm4Z7sVwSQJp68TIsmmdd59pjT73KoPaqtqQ7rIghkCt7h/ZBUNkO/XinErCFnzLNC7mjIFu7si+
/xTjwu7CE7UaSxixhE00VQ9bhqkDAqsh2z9AF32G1CM+F7YUbzvbQfC5o87XNqNrA0NlfMxTGEgn
Ly2KUJITo4ElAWfz5MPVJobVSH9vAVAROWuglhFL5X5PnXOuysurowur5KIyAhueZIP6kmxEYoed
PThMxFRXfoSWqw3fjUH9fFecdYIG5O1Dqnum7hBYxblQ4uKsKI229vQC6LqY3WrVsHELkA0fZlu9
AzA5bV4hF2RFMbEyc2SJjPrutpZY2u+0iqCmt7+uFyRFcwjTGFre36cUbmnf9UeVF4urmz6yRbPU
jSOXPUXM6AV5k0L9VaweemRK1D8I1zcy9Vfj0K0N/m97QLnewa8mLXvXYJIwium34QKciCM5+i7p
GlAVdl5QdJrC9JFZ27yw/GvHUQIHNMxkz4HjQnBF8Oo6Qxhv0yRrjOYkPerlhzlXz2ool12cpPvP
E0dl8LdNKN19Wkt0jcw8Euk2tkploFUfI7Q2yp13CprEO4kjwF4euq2lt3aBzJLXZvQ2IPw6Z4yO
I5Wlk+tt5nUhrb237SgmbhroO9GMhM52KCPrO3GEYNqwTaRkJgaTP26i6+q6l1JwwoyM4mjEZqVZ
68jAy1Ab8yEeawr11EqSchLWFjG5JZhabS4GrqOTuzjqRpmQt+odhO/Ng4yTuZJyKD3Aa/zyvY1G
iv+AyJBKwPYvg9qY6Rtdtd9udhM8oQqfVpqR5XHltRi5ncxBwxBUXQeFyXTVf67r2k0p1aPU0F6K
izAsT+UTKRMYtmx3Jxojy1Csv7Y3axeZWDNqQogWTr4JyBaErweU78a4kz4soBc5AYO4i6XrgtdJ
HxYse7heJRgaFirM6Ht9asIwb/aiK45uzScbdXrQxrIRm98G/qsFbtOu51B7Z5VBbZey8Sn7Q8IW
EQVkNbn4sp9eQiNldxUiKCEGiLdFaFAjUjuJU8JLa+8oBRjTmeiDPf1ltAz/EaEFeSXsoMec3W3G
zbcUwpZiGTH35vOpm3s91RhOvR3l6FVqUjIZuQGTmx5GDwEAta1tETSQ+Ya9FK22ER4UcDnsuR3/
Yk0w9jSjui434xJIlQWF/wQnaSc4STMA6snH3CT1OB0KYz2NiKObj5hS9SurR77p5irMf9cNBETl
tlIsjye3rYe70TEuep10jwUb7l2uq+VyKOP0zdMNUkoArAidDZC8TSkoOXK/FAbA1aiAfi2sa3cm
1cNWgI0FClk0dWW7c8NwkuXNJmDLKVV1ywT81lwMXOHJruOGa83mq/8B9OzVbbSFefHb1bGhirsK
YMxF4MrdOYXj7Ni56ulMHIoGLnYDCEGFpv3VWlKm3ReqsdJunpCdushwTj7kjZCJnRox3S7qAIAl
YYHcrHoYQ1MI1eXRq5HNCapTmcP7LI5Ekw8J1bapDqrDrX4NRH+OYg+QA0zO+lo4y5qGHHTkw4la
W9W5T+Pn0HUsyIdjIKdSPKAb8tsWkso6iwF/Ovone9Knz/GfNaL2kbBlfqidPDrC/R8dm9JaVA6h
T0i9fpnE4Fh0I3iSSsm3kNAe5NEeupnwqToQ1OQ9UYZPnYj6wGmtpK2rYC0O48Z4twM1W3+wiVOF
P3N4wQ/iWCJk2vdaAtGd7uySqelNBUbKW18coROMLolZbT7bpdbZ/Z2tN3x3JyH6hKb75HNdVVhF
X8wRTTtQejIXI0UxyBuyyq1hKhdd9/PnmnizLwNkN2NffyLqUZtN/ux5qYyCegeuX86eFSTkz0Zn
PogZYW7HxzLnpTHXidaaDTcanZLrvZ/67l4cJV3+dfBscyV63VC4e68CkszD/bdL+OfoZuuAmaKG
46I+MY3eBq6TxTpixU+nq6nWWaR1MnHi/2XezfnX3EBGhcIKVrIfZOti1L07SS5hoS+c+AvRu1ej
15WfiGs7hk7q1/bCh9iK6lenjUjphK1/74c290wjlPZmbcb7T+s0kH7t/a6E74Yv8UGRK2vbSTnx
J2gHZjXiOYcAeYnh2MAKuGpDoJdgEczyJYwkZxnD1jWzCJSTME2iZaflzaGZGpJ1H5ubTbgosrKM
Slva3uxiwq0r3IQtzTVzM0YOWm1/WdLIx49nuM3XQtIRdZJcXMOgECpG3MGClXwturGcJycniU8A
bKN83qSoWXg+alu+VsPz1aPApWhBP4NUqyNx/pcmQ68XvVcDbm84mRgKOwUea3GYewkqsAVhtQ9G
t8jMpdaFoNycqlkFSqRMJQf+g2gaHQIJtO7vRM8rIMC5eXSTW4dHYI2/PXhrAv+oIO+tFGm1IO3o
HUtBklTUMa/tbtYvhRHqTP84CEKkeHISxn/2uc25+VQT7ZIYCEPN28hg9WAQyrUnuEIiV8mf2gol
ut+d3yOFVEirlOooimGm+57mZcsQKoe5uA3e7orZADOuPw3cbNf76DSgDy6B9Om2KprbUreB27Tb
UjfnDMEm4rVJyn29Hh+o9e9nNhn33RihF6MmlkeulZKi2Pof0s5jy20dWtNPxLWYw1Q5q3KVPeGy
fWzmnPn0/QGyLR/fc7sH7QEWsbEBySqJRPiD31XLBq2SsNOfRtGIMIa77DSQ2TJ3VGzrGDXC77Yw
+opjlejo1np0la1RyV8kz5Axl1WHk/mLGYzCSEh9rqd1Dz+mAUkHZEHYnbuFsfI7O9znGF2cMgcV
LtZEZbKSlwiLT83CLUB2QkOtN+2Uj82iMtSfqbf2e1d5NURCg2FirSKr7LLDZhoB4SVK8eTCNr74
raG9TBx6Lo3EMfegprSXsHZc1O4DH8fpEqkw1RyWtjh9tbB83VtG9a2aVZflqoiBaQwAgXX1fhbn
sLIwA83cR237TdY6cWYrcyOoO/+ZK8a8d5dXclytUOo9Kl3pcUyGCv468ymNz+Fq1gBmZKzXYGu2
nu9t56pQLiU83fXU9rjNjUG5HJtMO8yySBsAToWwE1zIwB9Nor1A6+MQZP3PK5nyR7aRRB95odY7
0Dv1QVcRlvztNigtB2W1iIojxyLhUYZa6UrYZByd2WouJPh/+RPK5NqGOaeMOtBjLAv/6DFq5dGy
neB4G0C23EeZc+SuV7/fxtQ3HJTPQbq0ovI7R6nlMydQ1bOipJ856+9PpqhpqjXugExiZSUyykqv
nouoWyF9Pj/IfK2aMSIeoUjJRsWym0e9ZetedJedfD/VABzh9X17ATfNzlluwe03ynI5sFWysBOv
OMpkUATzXp9gCsnXxyFC3U8ux5IIVzu98d41tXF2FOCxsuoEiCrPLawcWa08p1moZuKc80BR33/2
6XvNOCsZOuN+5Rnv9z5MYuMHXfcfwhBNy8hJv2ZgcK6FKDjC1K6hnlnrUbiX3mOyITMLfBISXH5k
VRYyJTSj5xF04uEekldwRkebzZn7OJwdugc/R/L398vdMnW45v7ogXUVb0EWo2OioJ6H28FX2qPF
2rNEbUBvj/pY7+whmHau1rbI0xJKdduAtSLr8lJGb31kd7vhEBEobtWswxn8c9cW/9GhUOF8JpGy
0zqWELJI+8AHdSXqjarotyB0l5/N98S/YrPo0dmd97OzbDaNVN9q4PL/HtpKPTfD2/Nfw5ZQX3bG
hH4juiDpKsFx5kPrvIEnrYlJpx0UH5r7iiiy84a0WX1uYiwDnTHNP3J/KtduAL2cJTZCz7W6cApV
W3kCmY8VdH60BHJTXsnYDBAdWLFokUXx+0pWkUmj2bNSZHkG8eAthr3KnPmELnX3oIVZ/6Brlr8a
Bhxv7jFbrYJzU/pbGRogXaIyKyRdjckd9zIoixhhiK0NoEPoXHcP98J+jlu/eACd6bBUtCBxFk3t
AbjnBavYVs+ZBZoNiukqRl5zV3Ja/dY1fEJNbGE5LJyY4f/Crva79miK6tCCYIUh7J9kq+2GX4bJ
my6yKwjYa1br1YNsc81y25l2+iTbIqVdgMBJXzRP814H7IdRePFs5SVCKe8BwGZzLHwQqaKWIW1w
u+q8FBMCrW/2smG0gvrBq91uh5IW8xGRfG/oQmWvamaH4QVpMhccW7DpAoAp91w5OiZyVRKGt963
trAGjqEY2loJAn/jDSE6BGlQXGWhWlhDzS0GurKKofHPhqZskKZR1WBzT85FK5YTwypMSqTnfo+S
jFpxDULdWw9diUHQ7wbZwxrYtYsVBzEmU9nYKG3veR17n2u4xghxSlUY6GHLhVewlLW81+/NGBci
eCnrU9tWu8aEvBwm87bg/B+Vp6B/8A2d75u4MpJzjAfglTPln5HYLwax68MfSCaIhr5saxgMgEnZ
LV77SgpPP/bQCUSAdj94rfMwiQJWLi7ANbtjqRY5D2FmOQ+W5jvbdkycxT1maop2guF0lCHZVeYi
Y7Nocz0Eo8hoslELguj2MvfY/WW8HsZxjzbN0Qudfg8xG3J6Ws7vNlPuVWZ27EeKqosaFbR983Hs
leY5MZ1toOozWJM+OKYgTJeRrJpOsk67oNnJ1qgav8S+OKoHnfNa8e2VWWirIHzPghDTCoauGi3f
IMsRbWV1jitQlFronWVVq0F8Kvl7boTdhSdVeuuEPwvKwyg1rGVWaVjKoq7B88tq7iDYqWO4bVZ8
be2ywGkBOaB9Uzr5lpuu8cxhA3dyhAT+iWzktxHE/4pG4Lh0sPq+/pVrohOAFwu5eYrLO9PHFeRd
b9Wqs3HsRSGvZBFhRXV0qtCv0ECnRQFuteiNpEVwk2pSN0+G18bvQ9J68UuZd+17qXbftS7auE5V
PZaDqr9ASwceWTfMFKPQeBlBe6wCa/C3sjUyWe/jWmIAwCB5wvn7mPjApBKRXLOH+AAF/CAbZf+4
+pa6rIZkJCzjT0GtoHAtspUSYf8ZYXnVstRVyk/tSRaQr1QrfBqsvnyCzDmzl6Qidjn7Sbp0U5ar
uWkijPo7v+2LrRFa1kV39O9+hiHZOGjpdSi4UzKdRB0fNOK1E4VsGPPc3gdj9tra1a+Q6JDnbnmu
7Xh5y+/s4BCH87mTEqUtVony6l60/xGbMuv/lXfvFsd8/wulHVdmGiRgpX0UdyYTxrDgnOpNqKMY
RCGv+pJzkoWs/9UMFjTahZF/kvHbCLLLX3n32B85JVodG34P3zW10plk8MJ/vNK9i7z6+93kJntD
I9O6xf+aKEe8jy3zjFCx1hV3FZS68QhYDi6q0nxrk3JjCW1pWUfaJAI8DKDxHhtGAw+jP+qiYyeD
ss+9qF0nPpTloDwCHLSe+yb/phTWcJI1tlz1DWsza9XzvXnGOGQXJcV4yjtXwyUHpsZkxzr+prl+
lTFZ9LmFyKWrF2tZLZUZ7G7Vz3v2bPn+d3X4Bho6gqGmdXgFFvnG9KbunCSNB08lCg6KUH5lUDau
AQiFcx2AQQ/Cq7yydJ42hdahjvzvBlzG2D32rXcZt+csRoZCpGjpj2bgIEmOkRVuiDjEqHObU2wc
ZOGG3gaWufXEgYH/LcWY5Ji1aXF0xvgxMq1sG/8OyXhl12G5+PtyhNFOlA/61lu2/5H0ezQZ+9+H
LH3v1+htGWwBOblrbfDyc5NGPUILMA1KOCaLyO7D7zkwT0hEP/jLfBhoY73PWtGufM1Nr0WBkiDi
fvpusivtajNHW9l9Vy6h7nscPrTzKTSBZ2/qECqR0zjj6o+gvJSFEQBQ71vDB64FZhtstz6f7s0T
EvfdovP5mPBN/nJviJCHxYkNz0s1K5542nI7Ro5U1mBKmMemmD/JmiyG0hRfmqFe681UPMmYGiEE
U88uP25CPqbZHNVGa9lmihDyJ/p2VoxueY9lWesuph6w+n2gMfnqaxiY30aFDnaAJhcv5Bgylnto
y/rpGG9kjMlRtKz0qN2hM3ItygmLD2yWnnrPHs/oZp5jUYMmXz1NqPBvEE2bV7IqC/bwvwOUj9md
JC1tLO/qc+ItO8lQC9t6i7JBv6wRhoYnPE4gyXysGcdSv6ag481yji6tqMm4HtrmkbnDQdZcdTZB
KepTtXWw3FrI4K1oVP3q61iFGR1KczIWDqpxMad40WR1vLY9pbpEpcXpLNK8u9TRjAv/bxfAs6O9
9jYHKGpvhv9MpbbMEEOBzN2bh9yMii9hBXHVRZUKsSNFWSdz5ZxMFEoOXqOaW4dNkYcePuQKCRb1
3Sqir5xw1T+ceIujRrDhPlNvHdhzD52n28uiCojZXectCubmp671DrLVVhIU79OJrzheo/ZOBQu5
T7G4WRl6bZ+gzX9HUiGEQKFh6S1C9+Ies9Fo3xVqB9+cDBlXxqns0bL+1Q3u5v/PcP/1qjIm3iHr
Ln0dgJSvxfFlK4pOnLzKArLRKgbwe7qHZEagT9qm01X+oCJXxmR/WYUI+gTe3drL2n1cWDI5WiDb
ArrUoQNWLmyWs5eqTyGLOp+RsveuDSdsU5NXu0JXo0s+tLB/LcN+ZDcI5ynPR1wJH9IFthjW59Hq
noeEb7AyNktr4IyTVf7xpq/6h9SqvJy8TF/XlQlVRiir6oZFIa9EIVNmoc7aiV3raM5+zHo5Xbmj
IXM9hv1XyCqHClrle4C40RZ+eb+rIj/Gxkb9avEd2+Wug/xO4RRvIwSkrefO01pWm7Ht1xg15VtZ
9echXqmWEe9l1dOF+BVGF8eJW+VbgJIVdCOktypVVc74P4NrzpFfq1RXfx21/Ge1Fvutsuolno8U
Wf+zVVazh9JcT4H6vZ9nD+VXW8V1KDXB+rZ5Ajp6YAVjaziW8J9ZZUqvnmVNFlmYCSEL/Xs8GHm2
Hp29brPRz7aBAR1GNW5XYrIOMaYaOASCaCYbTKwcbq381EwoSiI7rS19XeoD2rO/m73KMsqVHPE2
LMzaxZT7yrrFKmbZp31xsJIMn0DsYlcz+POvqoUIg+59VubBWs9aGB262s2fjcT4iolnti2DAJxO
FxRnWbj+2J4G9yorU1NV3ereaCiBtrRqLJbGrhp2CBq++XkFmdCr9YWnO8qlFYYhnAYE1zxFbcnS
jD/iZZUH5mJwEZ+M2o59A9JkLxRo+/3c43TJ8UX8qdPRqLQt90s7BDzokhKd+B5eRje0PZoRhfcF
maAvWtnXz6YxJQemStoaiefhS8L0ODW8LyY7dZzUlipYWF17Mmf3u+zHOoDHN7STxxHGI+cRnclz
N7JukmTq+GxqtvYZRinenUBE9nLpKIuMpVDolDymxGpSFlEF7VNtKwzCc8dFabicnXPp2Su5CHVj
YdeWB0vNb9Vrk8TqtWj8T3UUaHtZk4VsjBN/McCNO9/jhq6bp6405gqrSrXx3uzZmM+2H02LXsVU
cEZkbu3po7uV1UyxXnF1XuLGiieGkK0xtTjkU9PDk7xK5jBrFvIyCNykWdybVLdl0VJrIMPp8kfi
z0ts/xZma3uoOc7jKRZFwC5MvqqN4cMp7G4rG3Df8rE+iYp328xhHJZ12PC3HkAPyctQyO7EwtRC
PHBOt0Io+dzqt6SOIzcNry8EsQRmWqKiG/TcNJafoYPHKLrUClvF+LnO+q4V3j0NcHme6rGxazNd
f1V7/2cr0nfxYRpwhmOe4C7g0gVfZyfZ1rFp/kBhf9/EHZt8iDSwfPT3duMUD3IjP9WreaEGeXiU
1UALw3WlIk3mJs5rM874IyXzZ9t3y03ajmw+ek79IeJFpU+focwiy8pXmOOdZQVC6lCoY/Rhugli
xl7z0k2oQGZR/12G3WwIt6UxLqxsZ7NGO6DcjVKzuDL/XZ2UcRD2hTTfLm/pIXArrMMRz/3d569x
btka9gL54j5m4DmPDjyIbZ07w0kJigHDe6ysrEG7dniZm5j5EpOtiToOJ1kUdf6ijIGzTZrY9s8y
hjQIGBq9rBeyByCTiO1pMWqVz8lO4/ynxPwVr284SWU6bJLfZC7+gM68kK1WFH8qGrXbza2mw2oQ
PaKw5SSotCNYer8TJQsMSR8bgNkXlrFJgrRlz4SmZBJStxxibJU6sTclemaoXeuaugqC9kdZspWv
pBU+gfBeYFb8Mnvn/4rtezf8bJAG8LeYUMj4q8HNHciv92FktnSJvxnH/3v8/xrmHrvZx//ukVso
q/Db5d1E4t1Ewh5aZt/fqxXqT4GZGwtNaaoVewzFAw5j+YMjrsAXQGCyrzIiiznERa4ebOePVC9t
J9ZDu1uX3yOM1ZRxG/O7tewphzZdtb9M7GXJkJn1IY4Xlsk2chTGmzm2Am+h8Vw9l+6w1mRV9svK
tOA4UzU3agBtHJpf350iEKH3dyZfHb6vww1/7rf3Bq/t+mPDpuPtbZiqMAFTVhg5O48Z206dx0ap
blXuY9p45hncy0G2qSJUDA5CHcbE7EhUZUNbdsO61jxvpcfMw5es4PxFQ7twg3ZuOfxRrzbiPSc5
CneF7hE3m3s72L92j6rL2XGTnRt11qW1ipTna8YRqNaoQHRQNrjEs2ld5JUb1MY+aNvnW57sEgzp
P7mfz7uMfwYb3/Rw+Ens2saIFrYYVebdhxK40Mkpi8PtJTW0MiJYWatBnDYOfRdAwSvLnazidY4R
sAUVSVbdDKmPunvGMMA94i/h3Iq/qrJBxnovjjblFMYoD4L9M+IhXeBvUz/iMVc/RjFnXmapw/ga
ppqPmQKeyZ8xmcxTsF2lA2odsirzZN82Zu5hssF86/vXeE0TttuygYut4Xp+NIv+Z+F1znFg0gAF
HqUlyFS/GoRleYURAnKcVtwU9QbtcjQnkBmstCpYyRH+uJTDymzZ4qMgwg8Na6RZxTwK800sMcsM
T/g29k5QptlkGyzc0sshU1e3OixU93TLmrwABQs7/PpHiyU7FaI/qucsv+EJMg1Pma+Yta8cZ1iF
zK8orKRUsGHm1A9BH107JGMZnSJ4rqjPG4c4SzcBe5y72IFWNZeVdeDM1t4F5vCkGAMsa1SRF8bc
txsWUNPnhF0E+KfThx6gicA3pN3UaX+L53Y93+JDpv8Rl/kzcJJbvpl2yhlXRSRZRuSThqq61MJd
N01YHrflFB1m4b07OFgLaBjobRphtmuwcNnxiwpXsjVAmvXk2wkPKNG3yif7QVWiXSdysT5wD27g
vyFhOj82dm8smhrVHrTgFih2G18MrcMeI+gj5MxNKK56oy/S2EsufVSmzzguXSvUxD8Bs8o3dtAo
CKx55ScPJjP7RyVkPzzaOfDHNTE7Q9Gsz0hXYyBUYQI0uPUtFNghAkWc5NdnrVbYS8uAZ8tkmSMb
ZFUWpQOP3Q9w5AlCoflyT5RXipB0LoZv9+FlWA5yjw1h9LlzPqVjMW9qowm0TTXbkBYVlmsrjEir
JffRhmmUaLLipDqNncFdPPPidMMGUrb4H73AUsUHwzNWt0HkeLckM+nfNcWod7ERR5d7YRegqIdp
eY8gjxRd0LHEK2GOrBe2JIO9jN1T5FVTuvPS1zRldW/QJpdu7JoGW6vP4B2KF7sF5WVRg+xAvWll
pOaf78Jw2Irryu6LWyfDIfCn/uCpzs9CxmRVNtyrf6TElZIu/qj/HkaZfXPpY6u1lK33zv/rWI54
YaUtwx2ezXukPeZtNDrhohYSWi3K/kgBuOWqVDzjmIce0ltSaitBNOqccL6znKyIzV6/nlRcLumj
FvxRplk/yhTkByKUlTBgCoLS2o2p4zB7rJVPw6DtYc6hxq2GI4dfQrtcxKu5+m4kKHVEcahfytY8
NGG3GZT+EDdW8TXM3IanpKG8RrFZrcZGGR5s1Yq2DtoaRxfriWWXTiXWdjri9237JWuc+NUoFeeh
gEicI/f26nMe81IEB9kkC6QfgDSrDb6BZDOveGwac4Hn7rcKr+CXBHNbnCuUpaxZmBm9OCM/Mjfp
VhNz7ZVjLGwlSp6DsOufkzGLV27mt9s0s/tntSjiM3fAN9koizHwP7vMFk+yhhyHs21MuJuxyrbQ
ksFcMZjnhD8Hm5u027IRfJ66lgO/uWAOI0R8ehSywZyIKsona6fVt1WKGlAUKQMP4V9OPNIYR0sb
hJ0t8KX3hqopv2Dz4iCxzC6AkoWcMo3Jg0RagTK8Vm2WPEgQlmhrRE22BXF8bdRUXUwtsw7HakuO
CxN1AVa/fHIKs3hiLg1ZIp/zrazKBqOAJxzHzkWGGquvT3rrvNzyRadAEXapAYuedOrjdDmY7dfY
C7qjTOEkw722s728d9DUdqlykzw1mrlIHCbBSRn1FlLBqb/3MuUa14HCYgng5wXLsv6SDQ3n/2oK
acVHynNrOHAW8Ciqt76vGXyIfrOsrJAjMvEwTfUEbeMY2x9Rk4VsLETGPe3/Hpt6XPjGBnJvoqwL
20WdkDW1i9zIeooz9ziOYXXFo6Ra4tKafft/Z2SMMf57jE6r8CQximBXJWn73EzKh897PBWiVudd
uJuHUVsqitk8G8XYPifph26myZOMWHiM4GRoDRvZFk2eczFHdJKCpn1MYx1Yc2VeWJvizJ31/deB
R3ZoKfFH63jGpvGMaF8kqn3puBnYg+sfax5zNXRdLsfZU9ZuCQAS13cXOcwZs6W51V8npJduVb23
9deu950/qvdWmfxffXP2/nZo3maz3p5k4akoH/DQLZBy/BWTV2qH4gVbwT6nILkAeE4ZtroqypKr
W7ATaNK4c3aZbcyHuUQdW4qydzgg8UxyXnptVnZT3wHVz/Xok1oZS0Q/w68AJ4GDRe6r7sRYJJZg
cJIeYVcjuliDol8SFGQgN/EzOWVBub412nHr7O1AfQ+hNHDU478VDbcIz567bY+BzarwZuOlCs3m
yPFHv5BVHXHwh6hJMOmplW5pGO+aXnbPsq1GYCFRqvAia1o5lUv3Mkfcyh/QwHGPU6IkSwAA2ItM
9nTuq9lYYrcUfnUMZ8NMyXrv2xJVER2FLHtSwrdSGIKJBNkzEcYk9Yiik+zJ1Dr6OlfWJp8c630Y
hnLbJ+swQPp7BjFc/xNV+BxOraa82f3wtbbq5Cprqv7WdK36CqSue+Rw7ZymBc7fnc9Jpp4GS1nV
8yHbAgW21+D0PjL48fuqtvMZlL0y70pQ13rK1pAqCisc0Zz6fTVmKGWwGBg2skEWWpnatzwHwY8j
omHLe/+04RAF+6OuQQHCDzdOjovW6HasjOspuXidqnPHTLUnlJqHZVI2Lh/6HCwapzaR4zLGZekG
xdHuqsq9XWZ+WRw112IL2ilRZFS+dQbq3Gy4FVgNjcDAJ55ShTFgi9O1w7PuC8/wzIy/pb6/ZOux
+5HF/YOJGNWneeIHYxpV+dB6SbnrB5s9Qi3TL0ZcqatQ48Aeze4vstPk7ktUiL471pAtQjWvX/Me
o/Xa8ftFHeAAzvlgj6Iov7lmMutdm9jdC3sSwmsMbLtsrYsw4JDH/CYbnSLwnvlgZJMssDt/w7/b
O8uaYTfu0nAHEGdiaKSL/3Ms2Vgps/vvsSIMT0xD886m6CzHivWXIM3Mldx2660uxd0oan/u1/1R
70fFXWYdikONmFu3OtofM3owO7QirJdUi51N1efJuhVz7T6ukb5VuAP3oqqOxnxh15pzX2qKVurP
Y/IoO8rBHKvc4+Ax8MyjHYOgCrZW5h3lWKox/vcrBa9lEPHoMQL/VgR6awEdDZNo0/VNt5AtXl/9
bJbVW46aNdoenMf+3jkuWVkE6ActtMngNlqDcTvqNt5mwFg5C0y5v4qQL2TP1VCbImyZuLxlZxHg
WkWLDzMSeaqrfbLUEJhx2/mbISimz8aM9tSvcFehtCvDqvOf4X9ly0Fysaf3r2wZDuP4H69A23hU
3X7HysnaJqjRv5hT8K236+kbIiFPCgJEb6YeW5CrLBXmZs3yp5vnhcxAZnEz9B5sTj8sAbR370as
jUuDE/gzs0mUV1WlLc6y3oEbH4QulDd8Y2qNbVdh/siD8oKvjPtp0Gvcjip2tR32U7c1OjsHp+mU
U997+nouhuYFYfMBXblm/FbUhrjxmD/YGNqiOrzocm9+6QG2oE+igvESn5pVA/f4jzgeaufWLNWX
wEULdrCsn/kRRlH3/Htc5Pci33fIl+PLD/Tf+ffXDRjnr3z5fv6d/x/jy/dfi/fvTMV65ADlxfCs
76HRDd86VKDnJMUfxl3ApIsQ/LfyHVsG+jf80/8ZY9M5IHLbM+G0rB3qQfHGd/3pM3ptSLHVyruj
o3lciTjmxdNnFHmW5u94DtHuFhf5s2v2O3ZP2kWG4cqxMZO6XqSZYh+rwXAw8Oj1lWyRhWy4V+VV
3Rh0+au5iLtDF47j7h6ftMFipyxUn7F1RpcpS/RPZd+8upyq/kBvN1Mc9Ma6ediNeNQsR2RYNmnp
1Uj7UeCnVZ9kVV7JQhk4Lg/MtkEJhUeSAkWrnNuzLJLSa8+RKGTVt0ZricRLu7rHarNjH1vWA2WO
N4YZzAvZT3aRDVOJqiyczhp5f0f91M8GVm918Fq4VnTqB0e7xacYiZMxtbHTVHEkYW1gXvoB+Zck
zQ6V0+GinoLm2no5xt1otysnNnrhzTlQkWdD6N/l8/MYsbzxCpZbzvSMO8j87OJdAKW0x3xRxKDd
TBi7MuGIbGh+tv4AuW16bkcPCVxgGSgfe3W1DEYXRkGqX2SrHQmeFSixtWaE83OHEJdYDTOZbJeG
angfcTi9a+gS/kiTBwclw2Bh2+AjZsETRFZ/3aXMW/QC2EGvdp91GG7DFue58IIElFhiGgNWvihx
jTvVCUEGaAi7qVV5kLWRrZGrvKquTV+Nt2uFZ+zK0lM+sxEgEBx+WENZAPW8gpl4rvNyLLZ1PzFl
RlBvyeHkeLagbeVoQaH0Y/Rf/aZYjuVkondbKutAzaJDog3zU2PFSM4iLLcbVctbu23YbNwRx1hN
Cca3NhGCj20e7vW4G98mN9YWLABzfBhonauEJwoGeGYWjbiUVDwxfheYQP6ssj6KD4pXoUePFtAF
GlT/2jjdkrkIpyaxxm0jCfDEEVV49oje9fkqHg3+S4Yj1DULsMRswa/tstE/SkV4iDeJd+XArT6a
oEvwhlJ6+JJhuGHwdlG1sCNy19UfZcHk/mqoGlKGAdpltziyA6ZSPjQgtx+LFGJKpM/Ibv/qYkbV
wL5h+HEPzYh07lSDDe37MJyTYmzDk/HWtUGYcpnOXb7SfIyQa8A452TWjXek+KtAbd8LSw8uLmKe
CxlWEx0HDdP+0FC15Lzf3WDBDm4qYUNxpegCrqzm+zqpPWXVxTVrpCI3N3OvZVc3CfJbkWF1gjE0
Etg2UJRLAbJyqxr4sFlNN12zoLdh32jOZySaN6UZFN+Lof0oam18Mx11WCt63JxweBtORVtUq0Hv
2pe+yvwVR+TRrtGi+Y39BWA0QQ35YtCmt9DtPitgTaAJUlMDi/lNNjybeWu+qGCn+PPObznOPA/h
7D3JpEp8ZeA8aAsnQmlZz7utoo7JpjLR74P7Mr4avXdSeO5+sV10MI0RcE4U4ToJJRNdunFov1QT
FLrCSd3HEWWx46CBA5hAan+p2HwzPKd8R3k/3QVOEG2b1mo/iSMjmYBLLxq4U94f6l7Xn/WoeuvY
d90G7AXsaiH82nqa9iIQR5ukdqIDpr+QIBGzWmL2pX8dlR+Vrkz/ACjl7gdf/Cn0nGhnlJGxcxtf
fWwDtL0RHpv/AT+EgJbyrQ7cFNxNoz8EDrbVTe9gOQvUIS+a+OgJBWlZ+NOsnsD+ZJtJQCvusduV
i8i02/KFurVYIjHU+IgdwyTo/B6Hz8bGCBV7tarMx0MwO2wt/n0p67LQTXM8qNBI/meS2ioqx87B
MB6suGIUAIwhGCGkElRAZkak9ZegjqzHsh77h9j7EpsGtuppFuanYPKfZJvjtdZjWPbqrs7BpA5Q
CuJlYoXmui9sjTMsUQ9QmV1yay6QfSPdM9F4LN1tVqHyN5W6tptrjqQhszvMgzVOfJoZ/DcGln33
0DQRsH91uMgagrfdQ2m77DDnib6WMVkIPQW8CrQLRiYMJWOtr39kmtIebhnWh54FB3YoZrREe7hb
BVgLvGME/rHSnUdO7+NrqnqYzITuY2ZUzmOeWe0BT+1oIauBM+pX3BTZwuvd+UujDYdRB+mieMm8
axXT3DDpUD8BQET+VNk3o/LIzlP/ODpVcnAt3VsEfvDDLBMx5RMe1tazXTE3aTk3W4woKL/qSZyu
Gr9qeP0UIwBQgmenYcLiOFDW1ax2j12oNpzYFv3VF3YFSMROz10HSnAylewjCLBtdhyE6mwbdQF4
3o+l3yRfcfELFn1mYuwxIKmWuI2OGUQMNMPpsxfkYvHC6mLnsWPjbz2NwA+hjWubtmpgYwA82Nm5
bhx7Jr37oOdjdFVxj1DtdmfOQ3KG/s2tyB6TK1aLPBZZBTxOwsykCsr5GXszle0RDNlGx7XQXhm1
D/wTEhiH/KgdhGzb0Kn+MdVpX+ZChN+3YAx3MxYHWTgt7F5zXmcbe9yoq1lUBzUMaT1ZeU1Qf4BA
whnCKBAfNpz6o0wXrIWCj0m1ixNSIulSZqUOnG8jdbEdEZ2QfFm5aY4sqt70F6vxa37Tdo0VaqW8
uaEHKdJjd6LQ+2crUJbqdAqtS5+WEZ41Y37QsVD6ZpT5P5ZqxZ9UDfhiFLv4ymo2565pOgOUtZG6
yIL6Iu16dET7HdutSmOhDk1/dQWNTDJpJeMWLGaPHH7/5Ao6rgwNSYA6S9rrB89Ny+cZ7uIBk+l+
UdVJvxvBxG2wR1KvSRtF6FdoF1kDKQswRRQoF7bbBH1inpCBGa8rY9AXSpnZT8ix6ItptP3PfVdd
cYFwgwWPWlsI2vKq5yhPYI5UebTJjYIn5WAkCuCoFE9XPXYgZrTOmW0qY14FEK6YJ3anW7XqfX3T
WggyuRxL82eI442baKp6UJMGny1kRhep7ldnWWTi8Kbmkx9vwSTfoV5jnmSjmpmoj7BHtq4szDxS
F1RIawbxJTWyja0gfT+BA+NnXJgPce8ZD2HRVxcIhqi6/go14qpFYdIfJ+d4j4+JYi7tpi83WpQE
6ERj2Lm7DccdEezOZN2GkgNjOdqdmnr4oTUz2vpjWHzPLs3gtt+VxOoWpltNz249e/xPzeHAytZb
DW3xlRmAjYsGR8i9moechEGxk9V7w63K4VXiNfn5r/hoduoqRld7JdPuRVGwhWHmDzJiulnprsZJ
65b/h7DzWHYbSdv0rfzR60EMXMJMTM+C3h2Sx5sNQiqp4L3H1c+DZLWOpO6orgUK6UAdgkhkft9r
dNPN1oN3UHW/e5CHwOGr9fRO3csiSuUair8o8Qx196DwK3xA5jLb+o6Du/w8Stahpgl7XYvcg+zX
NxBf4snb3AbM3XI9yDb15I0rOaqvzO6hqtQXLEnzk6waHLxmuzo6y0Fg93LcRoJdQYbirPUE4kYN
50qj6gnGIsvP7Km/K37qb0zL8A+ElbUHbULeVfYY7Por0S31sVadal+Jut94DV7Bah7t67wQBiYv
uncuG/j+rStOqJIg4YqXwEqYs0gV1oQrZGCrPXFL583i5RIWtvkShFp06sGgLQvPct6MoGYqVKuI
XXYuXoSH/UnqBMsmBzGvaU68r1NDO4FPC7dRFPWXvGmKNWqj6gPRemtp1nX0Upahhr5Mii69NX4o
GEL8UXfRvogNg3ebM25Db/LglXBoAyZnNxt1djdE4y0PYf1kfPdE4iybyZ2OZdzZz2FirYNioh79
la02oZsqMmN4z3Si0h2yrh6RCFzIDVIg8/AxBxYWFENxaYupuveC/oscXji6tUoFsuw62es4TO8I
Nht71wVq3hZDdzZsO1sHuO0+iVITUFiz8Ett4R4ttzxVvw+73voTkYNnYcX5e5jn5VKtNf0hG0Z/
I6/Ys/W4XdFGt/WspD3mU4OVP5XDIID2a+EXEXR3eqyzieKKGaiKbxoZr/GP2XvG0APn3QoN7kdv
GScjDczHoAeG0Sf2e28AZVFQH9ibqEg/qn7CLhKBgqlQMwy9shuKzs/M9sjM0S4lig5Ua7scs6+e
U4YYUHnOstIqfee7FPsuQSyp73FNJl4Dhroxt6GCRbhsHWJ2aAGQ7KVsNUpI7TbUQrz9xFFxdWeF
ZrH/NQnWvPy1r2WrNZh2pepJhHVyGRUzm6lqw9OMMCtyfV/V1vjMXr84+HoUrCWw7Nf6cK6XQLRf
6wvWC/+pXvZXhqIiI5mKnZpE/iZ1tQALeiN6DjpD2bYx+ge2F8XPva4UB0vH/FK25lqisO8YeSPN
ra6r46Y+JHeTNidxmvqrhHuYSpcc+h6Zgk/0h6wj30k6/gf6QxnM5CDrJEBENtSCvEANONQ2EDp2
cWi7cyaDNLIS6e+lw8xe6xaWJ8V7g+P1SzUL6BMEROFs7pp8F/GmzUE1ykiBObbmWZ7p8xmC/pdB
mZKDrPqszzOr2fY/RskGEuJ/DfUa8dMoPZi+VVNt7nRNiy5tGturHLrPShSorMs6efChNuz0wsXV
ChLPpa66lgUu3D94Xuaym+KOv/DHENzBtm7ZOsdbP3ktz4M02czElZ8qFdWzVvYE3qEVdaisOjOv
dhVCt4vErQMMN+dPiPkEeW15ndvo+RPMorNXqacRdzJa996aNJh22lB9c43vRR4NX0WRGUu+hvRC
alkcAgzCNjp2u5dAiwUeabW9VlKXnaXWZS+W2sHOKfV2N8zFTFRIL8dOdZCtiDl0QJmC/jSqYfYi
2vTDjXrrDKc7ezEjtvI8VYcm4GejJnxqPanFOxg+5I0CMzpHips+why6yHrh5DkIDUjDE45K73Zf
rEbXyl6wfTePRR/+NdxLkRgLUVE/G1byH4f7gFrerSm/DUeE3Tz6tqsv7dQAjWGE3jJ2ifbExshe
wGmj17p9cxE1em6qWrn6CYn01IleWyNwDoR4Gjxtivh1YNe6Ue0atBT3ZOEqVr3VRw+HOaMKzkOD
O/uAPvSuHrFIUvyxWzVBIV6m0PqzSHCnKJN7qMkssWcSBnyNRWTlZ8cwh5N02pV+vHMVv3fsOMS/
LHp/VFUlnoV9GnlAWKt2XyXlQ4Q6tbqFE9D8VMQ7pt1jFfVQtmp+DuIKhqHnpivDNFFAnA9p2n4k
yKXsx67EOHBsovSioTi+jGy73cii7KfODemok0SsjOx2gWqoVq6RgMLrjPFp8IgiREb9hgNhSYZ8
FCvQSHNAAcFtNLmTu4GX2otokkUs4ubNNCz14A2OspSjfF9vl6nAJlq2qm8j8n5vBFrCU5rgpAbH
u2H1HqWrsfaKQx2q1oqwZrDpEt7gaAx0FjxGdmC2eTvNEequAeSewA8RJenI/sdBne6NWSZnxdrb
WTR9xfsdjbIl0cfo2WlikFl4pX5Pa5B6nvUtAoZA2NieHo0MG9phMP2jKeCzIRURrhUbzr2ocvyK
JsLNZNPRRxRfe2ZhUoM+0pbYJmwHr7D3cLetcx265codE/2t0sVFfpAZBrsYLiTWcLxIC3UCapB7
0UWeWXX5TVECm0TgL/Vl1bgY2OMunhL63A0KG85OFd2ps+r+JM/aLPrrzO6FclRDoOJ0+Kz+rSvu
6P2tte1mXRWrIDAZkzaL2yDduVhZ3dJmPTfortSjN9lYzHCRPFyMiZM8yeSXrZhfWCpld7IJ/4Bs
peNvsZWNLEGS27XK0FUO6UA6OYh1/4qJnVhh1AS0KYTNLuu8+Yy4+1pRddLFuBTe6ktPr3cd2duF
7PE5IAmRlnLtoQSl+a+LhCn/FCdE5Gf+GFkvR8WdY67cGDty2fDT1flA8xJGanHPVqJ9rjPnLhw7
kCBzydHSZ0UN3bMs2XX+zUtnTY4x7Z5tHN3xmiymk5iLBXjmRWk6PdAJRqqI1ix13+0ObT11z3EX
jMsUn7y9HEvEG2vJyJx2cuygMmGPfWBub/8GDYURr8M1QY51SHJtWkNNNrK1jz0B9HH21yux4KxS
CwvFri9ePCvaTapuf1imYq0SwA+Qh4LiCf7g9VaPKscqZj9/UoeseXBM/Yusl9cJxxp1TreZrlYG
97prJudjaE2N2bapLkEYu2dLFxZhCA0NwSYdVvWArWTpBP0VFmZ/VWZ6fsVrclJdIGc/6oUughWJ
S8EKjR6ywRcaZhUZCixzlV+oiouw63jJMCs5yrrUjKMFM6ZYlfsmAvytsYpfl64+7mMSm099Pt03
VY9PUEMscLTr7smyISPiEHDq59KtKkDNpEJzVpYi+Gp4mSf9URZHL8rWfhKMGy8Gg+i0rbXJJHNH
Dbx2UcynmMdvzKoL5iUMde3M7tHA9RarJgoA4cw4XG2Kt6k7HbLCVt4bplSRsiJna71DZJRfF4jI
9yZ1d5io5c+8JOojCrGzwy71aAT9MeJ6o2qPos/yYDVeg7LUjiHL7KMBT8ZpiZDrTNoL0Q/VQ6Zk
7i4Yo2E7RMn4lOrDH4T+rT8ii3kEvYTXvDCTjQPy4kAwPbwigYucjBVbfzjZg6UO7ddGx+LX9qzk
7GqAAuoa1Ktip+YRbYR64bHuYZqjKA9e3JvHOTAD3H+u/OnUlbVGW6Yb8sNoPs7tjdDipTtvNVne
LzEk8E7Er01n1dtquAoVxV61aWOfcfBu2fNEPC1BUe46w7DB19DgixrAaCcGSIpM1jtZSUbLuTWL
IIBs4lrdYkCpa9Vq6J2ohjU94J0rtrOxFBZeY5MyGw/fMXepsGmIpgffZcOJyMpZluQAsofqapi3
qqpStCkL23ZZJnV1lV083mH7KdeshYEa8IOYD76O+Iafxe5eFo3OT86BuoPxfIVyT1i/ehGoL/gL
iPMPKv/k98CPY+ySwvxRhbuyVlMsBgpUWfa2NwV7dkv+OXFD/JCIvTwGfqksePCbj65M/rqiTg7k
X1es0c3aulOmrrEK1XemFqNpUVXeG0LM3yvLqK4BTALsHt0XWT0aKuGVdHK3ztyrsI2t0EPtid32
hOm7LrjX1Hfo464GsNwHnKnqtyxdyf+HyakfLIMtL3Q6Oy/gYifDz0XcLZUFSShrmY4TRku9WZ0i
BcLpZpxPu9kKSB5qrbTxDqFPgQBKs5CVn30MlHu3okjVZZgRdpTOwJo+7rKGRFXEM7kQYDSfRzvR
yQNN8ID93F/3VeO8NNb8C8pfMRZzz34f/nkrAdrc1az2VoHZ5q9jmTZMrV629z0lXDme122UEty1
7uLUlXa8qby+2/KTzd8yRE/aOXBrQoFZxUWM/SdCtPfCt+MF1mbTlxYkKW+wNLnX4zghferDVvwh
1SjPpODiTZXx1sJGm1Wut/ns10V9ugyt1FhmePP1bdZfx/mQlA5xdL/43qZogMiSrDf8EBZpObIW
RX/51s1NqvJSiDfZ67O6GVngCD1Pd58NZUEAK7IBMMqryc+r1U4D72pk8Zei99cmU8M5qQd8rtox
fMjA8ix1CxTqWAFg6IO8/NC05gXTy/B7ZpAN1VtmXVfbZq1WsAU0/YPu1JhKKeK7MQbGm1uOARGc
dHjS+3hYZUVpXjskYDZ6HdV3rQ6jRO/NmdDZd6tPvHwXDO3SKVwoeiTMyLD0QX0nm2v4oDjD9N9r
NojbknAwUjx5jE1cfj+1Fj46GjCuTCmIvcc65m8YTXK3w+bQgsd7g5knu0fEWfZxVwfLqu7zHbMU
sot1ZK6CecKVh6aJiuBWjkWVVQujhkn+j//53//v//4x/B//e34llOLn2f9kbXrNw6yp//kPy/nH
/xS36v23f/7DtDVWm+SHXUN1dVtopkr7H18eQkCH//yH9r8cVsa9h6Pt10RjdTNkzE/yIBykFXWl
3vt5NdwpwjD7lZZrw52WR+fazZr9Z19Zrxb6Mz9UYveOx30RpQrxbLCf8ERJdiSQk5UstprQjxXm
O3zltIJM8C6GF51kqa89+wnaO3ijW6vByhLJy4tsyPUBalWZo2vmINRldsm6bYzizXdCZ+9MSbOS
RbQGs2XlpNFpMIvirV2BqE7fYoNkUDJpyVJ2UuOuW7mEQvdmFj5nTnaemqG6aqZX7Fw/7xaakUMf
l5VZ6UBXC7yTLBFSra6VpozrrHbjlVOm1TW3uy9/f1/k9/77fXGQ+XQcU9Md29Z/vS9jgRoKodnm
a4NyDpi6/L4Yq+6+V/JnaQpvZGCKsklYG2kxH3Xqi+zFbiJhM82OwNey78XMmZEH0Wktnj7xd6B5
1T23nPoobg8/eok5UvKjSvUtE1VetV0WfjS8JOhWTB7pAlkCGwwZJXwJmqR9yCYHMi99fMWrz5Ew
iYpc/8uXYfz+IzUMXdVMV1MNU4OHZ/76ZQyVlzZ+b4svg+etjVkNW5sP7J9aFm+cCSSKPBAG/6os
nSFYVSQ5fqqTvVty/Mc4V0w44/NoWZZnwYA4sDqlhBAnA4Gopt0Qw0hYCFjxuQqS5HbohixC9VxW
QI5VVeQU6CXLfuWCDfe7oxwj629dSAQ/o0rio4tQa+oiFxmsBAO70r//niz79++JvZqj667haLrm
GOr8sP/0MOuAQ6eOLfXXqaqbjWa26cZkDb0n3Js8R31+ccxI/ZI5KYmoVoTE/YPoEriJspANhWM+
o0HsPULLjg5d6o7reCixI6yaR0xasfackuCha6JkfysGc4pF5llUAtfbVokw6AmSFq7qjxaZixnR
vY97LN0+MzPyTFcM++5zrBz1edGfOjNefq7s8VnvDcB+kVhkXgDyciyy0T/aMPLzWzkwsPvk29rK
Vmvu8tkPIcHgNsKVIz6bkyjNrGVv6P5/mW11fZ5Of32sXcPWDKHbc5DBMaxf71CtajW675DgOyUs
N32qurgsoZPkuBBPCcewf8dC7hx5VXcqGhcxgy5v3uxaD49G0mX3oYiyey3BJTXpXXMv626HDoaM
HxQYt879ZB0iwCkxnq7dymI7Wtl9X+gOweak2Yzywz2vIPmdl90a6oyHXAh07tg0smYxVAr61UbM
aQnzgFCyUy9jWytOblLAF/rptEGYeRdN3tVTa1gBUcY33idixxxmnaahjLdDb4SXPEr0NfDa/j5i
5lhhWBk/+R2hPKIZ3otS9FDxhkl5T4Lgq6IC0ld054Qu9/QEZ+2hMrVmNwEgIxzcxledmPBVnsEp
+sYFULD8UZU3iEFGTfpiutPg3AYUpQ+DNQU/+zm+6aBfeoQrQ4VZK5+F8SYrL+MvhJ8gcNuIUflq
aS9N0eOHrAvo0fNZbE9I2svTegrdW6UsAsg3D82fIiZH7i/BtMdz2DRZu00A1Fse/HhnOqOyJwkc
o/St1MZScwKsEhAbOGEV4J0SpemOxOURCqAk6y2/Yq/x0yng7zWq9dPhs0/usrhdybKlW18j06+3
Xt7sQ7UIngO1LVaCHMUpn0zn7JJHXxpzUqBNZ+PNRLzxKs43ZFnNPcbl5JG9lrxuZY03OoNkMAye
j5WhA+V1JjyMnUs8ugaWJRsBKUeXvkIXQXhTsTSrdFyMaoRN2NzZaFzS0Vn4YRt2c5rcXj2DKv3r
kGUY9RATsLfs5yd9UXepeo404IvI229kP0v7ro5NcLGb2LkbMyzsB88KPtwedkw8CrZlXS2u9oDe
nZsb4UfV5RC0PCcBR2Qqj6Tjzmbnec/ErrqFGx3IpY1nxatUf93hsUn6F7idWxYXQ4FfgXQvFuPp
VB5lXQbmFU1QrbgQ0XnuCzQ2Knbq/pqtMAEwMLC7ETFnf10IFrdKBn5EjpND5JkbRBCOEv6az2tN
DsL5CQ/LOgkSvtgIDN7anLxgZbOtWGuNzgoHdf0zbJD8KLzKutS2bl3GCNTh37855HLil3nJsGzD
dYTluJpuOnKZ+NObQ5QR7saKVXxRzChb2kSFtnlZ4C0KkOm9EyjYoWv3kjtOeySejH7BXO9EKCWq
hZguyaR4V1+Y3/rCGvGpZf/CcqI+CH1QX6OyWMj6wDPCHdHQYiOLWoZFKAiOJ6J2xskMhup22VIr
WJA3anqeRJBuEl3rMV5Iwo3u+A5zSmy/9sgbxTMo9rf61F+aRZt/+GPsrHuMgfYJuouvoZrfAMYR
WqW3etzM29eEeLIE+v7WP6NeAobdUInQcTiGlZM/znnJVZGF5kYWlbHJL7BSdzHxrgLhZR2Gd9Dl
+6jNi0cMssmwNPX3cVS09d/fLeff3vO8Q2wSYYL7JXTSGL++RaqyNhyymMGXLmhxgtby18mqvfso
Le1zn1f9ohFt/z60AfgB37VgKzvaMxo5Gyyx+3fRDcnWafVwK8y0WdcBSBcDfMlRmw8OmbWjLMoz
WRcInVyNbR8iPc6uvMeRdFFZcJV4IV8RC8QuduCh6Uu1OHna2J8KzDKem1FcgiqaLogS5c+uLr6T
72juZCmYg5RNEdRHWUzbsF9Wrt3vq3lk6bNV8yfD3srWENz42kireuO7enoIZsgZGMj21M18ImvW
jm+XTd3XJ1B7QC1ljWz77FX2OjLiDruFrEZpqo36b0xm1pzfS3WL/BixzQfm52IXRzXBlEQlhBGr
dDXibu5aN/7O9iBn1u5o39lIuU0LYeb2XV6Z5yoX476cG2SrrNcay/4vN17e2J8fU50YpdBU21BN
Nmva7wu8Hinqrnd942PU/WqVWwWIWqH0t0PMDx41EvclryJrw5YiurNKx7pPJ4R3bQQWZYk8eHIR
nQkclC3wbCrVrXPPDBdZDa5m7JEykwe0orKzYzOn+Y2psMjCc9xBdYpQy3DuWOrt//5Hbf6+yNeF
ofJzNlSYsIZhaL8tjWJTlI6hRdqHrXmvNaTmu4ZZ5qfD0KPOB99RY4Ey2YsUcek7UCP9ysw891qm
er6J2d5jpIQGqchy71A6oXVQgdDsumSa7rxuqDYF1sxX6Gf9ojfG5liEGrF4s6h3gK5BCSXT2vFS
b2+C3zvIs0KNuttZ9uPsP7V+1n32I7EW/5ep+t8efl24lu5opmMId968/7YZYmEysWcfq48oTb9n
2YXwvHc3RJF1Dmcsj8TnCD2NVygeidVnnTyLW0c/aRhs3QaUaNQs5Gk0zSBioxw38gKys2xAyWaO
fnjHkaT1+BfUu0NhoAzGAK0Vp7+7wb/lqTrUs1TTmKx7YqDgDiCM6gB64Ibp9cWWOiZznR222t2t
C6ivW9GYu/horizQmh2Rga2za1WnT7ojzIM0G8KJOLv6qmh2AhFdCFgU5UH2zdP41jcF7+8sRBm0
O18ZNn2k19B9nVZbtEN5B1Le+QjUBHt6BzAeERKbTax4Mxvf/bB6u1nCXEBdROuda5UgxqrPDYgN
EQ7Og+wCssa/FJOH6ObckI2sXRpvxAxcBPldO6hzeIiGaCpeTQCRf/+Y2PI5+GUOsNgNuwBbbdsB
hGj8HhlAsjLR0LL9sAaQ42UdEvzCXWAdKb39UppevxJ1be2Cuaj0YLhVo8nuZCuvbtx7iQqPhRBP
GUsnWT1aYKd4uX1FDdR+aTXwH05uqkvZ6OrYsHg8KhzmVie/D/r+CXei8ixKYd8JP9SXLcrKX4G5
w6gyxrepLkD94Zqyz0K/eKqU6lV26JSsXljt2Nwj9xgfA39K1ok3KF+acCE75Hrmrgo3GI9ekbn4
xHu8+udL46f3xPrWemIVY+wGQ8GNTBIvndQi7Of33F9kjraqFtX343yA/vNXXZWZ1b08IJXyc53s
/DlWibr61u+zTo9QSmJN8cu1fr9+aYMKYpukkz1/tG31HMAJeU8M7IXicsj2ea3Yb32Ebnxtv3cN
HLqkUyvUmjzr3S6xA4eyyMK0A1eCwQgiZ9RDr4SaUGfWtcsGNK8TqKGuW+67gsQfQiEJj4nhYxcN
3T+CPleNWJi0eR+8uHnz6OhgX/S8fnEhCNxNZuM8Amcz1r2LuFuIG/Hj6FcdNnf4HkVIVyxZuIAw
H9qL7DtMOHglleLBWqWvr5EMq/IpWcjW2yFvlqYbTfcJG6KTGDRjq/8QSpF6J7/Jn3yKrGCkPW2x
Yr5+VskBv43/rfjb5VoYfatS6NZCjpUyK5/XS7EcO6gFlka53ay7PjeuotAaEhx8rDGfDXOdbFUL
V7+d/X2/HM3wjauSY/NmjLsl4e7y1M+9Z6O1zFsDsWnt5EqEvGx15t7yrBh8wCn0i8kRTQYkiIm1
GChqNbqXh9xrEDPwwnQ5o2ludY0wp72dzXDhuV87H9Smhd8S65fPoZHdKmd9apd9NOpr1I2eTccd
7211qpda39VbWZSHIdPaRd856b5riule1mkp8GAF0pMsyfpidPe5U4x3n1WtiNDPb6NrZojmKrLv
nkaquE5wNCLUOr5h6/WdfKN/dRXNfBi04NyM9vAmSssATYN6Ew4pP/fqY2YaqJXnMS3A5cMYXEaj
kZbLxD97SJs9uKoyPNZ+xC6alOHW76bhUS9H4zTzDx23y0rik3hAgXMBKUjfLlccyCi8nLT4Uecd
gS7/eM82sHhUh7RdW1qvr2VxdOPwPhvLpSzdeoyltjR9XdnCWCZ05rNHRtjLrjaGZxrHUO9Y/fXZ
DptIeydMq6/3skEekh7Y58YVxqxl1VcL2Vu2NLZ6FyRF+aC5iGeXjejvYtvRzl4LIAkQafk1QYAs
RdbxNU/TbJuhp7gTal48Y/11Lzt8hLpvHwK7VkLU6OB1uI15NzjOQExlHC5QYNMzZIDFrYfGSuao
xObps4fs5hcZLmpWAzLZVB0Wy5XD7jjAmnwQw/ydJdVR8xGRD1KKidV4+yzrjTVqDSXKmgQq7MFL
vxoI6JSxNXzDqAhgMZaaD93kI4+TNtbOi9SRudexb10SnjnXsv+wSCpLdsU1y9Jxz/s4RbHitYXp
hUnfgABgnf91cOfiZ12RmtzGmWi5AeHmLgJyuW9Y9S2lckBa2ejuqQAxozK3L4HKa1kqBkxj8mCn
pX4qer7lqehRfEa18WNyZsqSpgznVCVUZWImoptsUkF+L4tGKz/gDYE+CtwcLk3bvkPNtZKs/JgA
+W+9eiq2spjoh2LwgIcNY7mbRrPeyMFIQi5zeG6vvaIg7+TF41rWB3W4ayJNPBeT2h2S3hQreRmt
ss9qQhjMy3qkA1p0JxNhmbAFveHdxMZ4UdrSoGga7zFy/5D1mg92G3y3NDYY3uLhGMzd9UZRdy6G
fWvZq1DFxawtUr4goO8Mq1BQ7OyH91E0SACUixi/tWUfO+LZUlt7MTT19Nb4dYzbUzh+EZEPb73S
vxlRtiNN4gPCVP7M4UZGBCouJTv2YEGae9PnafU99tN7ZeiM+8kPMxjTYrhmwOaXECa8TRzrs7av
0nq7UW9y1npDUK+9KFlU6CdeXKFk3sLQYAhWfKWbOPNRyY/e9UB12WGVlXLn9ZpyN9jogMV6eZRV
n/XyTO29nj+KBedvDWZgKOuJD9tWg4VD1xRfnCREtsdUvOcxMxIQza5ydfPCv2eH4ywMKBxkYqmz
/D47Cz24J0V5ilSjPxqDZl7UxhcX/ELiWZZtLavkIQVog03L0B5IRRKZbVkyuKoWPPcxgFugLzEo
kjZ8RqnDvsRdyXxFo+XFw6NvfM/LMHwuVL1aOWOK55E7NHfDfCj0CHmHrNqpXtbcqY7NYT6TjbJb
aRrFUkDiW8u63/qVyYDtpfUEaUc7Vbo6HXs3LTHQqaOnaSAN7gO++B7im9GY3vdOBOHCQ3qKfKs/
rX0QY7dBEPjKTZRoCwFU+mjrCMdqMNI6BCuNbqeYzfVWRFXePI016jALe23Ct3tuMgwMqoLHJBJp
9VxCFFxjDBZsHd8qnzMDOUtmdRu3GIp6aWIk6uSIXs7F0LbtXYCW9FIWnbYrDywwo1sRRUX3CC8R
/NHcOZ0s9U4v/G+J/uTFk/oFKPgfERDN96EuvYVfCfspqfR6lTtWcA/7L99E/aDeDUo5ELwe1UMy
cpMSq0BiBT+fpaXq7RWGbbxT+W9vaWNzhpQnVn41amyyu2+aFvR/8mgoVZL8GbGyW8RYI7yU4Ris
qwKI8J9Opqer2Ep4AtTIck99qe+wWeQBKEzrJSsz41B443idS2VT8E35QfYMCjhZKJoxIWKqps+2
bwKJ9pXqIFtdLUNzEV17IPG06t3Qo3LnThtZJGscbXsCeutpzNJn9KjMRdoq8cnN6+Ci69qfTIbd
axik+a6AZ7O2EKZ89XNXI+xXqKiy0Op2wUkPmvyhyZhBhI+wzVxtl2Z1hM0sJ9TutUHvdl0MtbqV
rfxYULlPqgR8Fpfs+1UFTOnFREbvYvfmT58LKTBdyzFGO2x07BkttasfcBzLgSaXWHbFVnj2kVpc
OVVavyKX/gozid9n1C/JeLtfnckDqDUPEnBPtkMgsAqfBwUOSC0DW+PXKUhugyynXzpV4Xz1+xSB
CjuqH/z5k1I9+PmTAMHVr1nlv1qKr3xPy+6nT4LVu5sUa8FcKkCJzsl4maKXhyptNv9lkzfHOnKZ
rL9l5UkP6aZqETgDgPTvcZ4284pAUeFT2FFgIPzZxke9yvSXVI/eJz+qLwj/6S+BEYNgraunoWTp
04/eSnaCi42tMVDr25CgGQ+RCapIFmfA5BYVOoMbxyWcQelXaJMYO3lFJCJBWRQxyae5dQyjS4wF
zVVjV34g+hOe89zLdkGCzwKrNYQ/xBSefDfJF0HEljIPB9il6YAzVmI9yR7+8IrmW/co2wNsR/js
5ixLocarKB3V5DC6wYtTuxaCKQa7cdXaepWhzEBC5wS3FHrQXKyVLNrFcRSBN6LoJuWAvKZr72TR
bCyYoUWjHwNnfGQiftEdK3uw4y57iNlygMQkQt8VPAtLP+LhDbP0KFtBjLR3f38HNePfwllk+FxX
FcRqLFhC4rdwVmQzm5S107PDG8YtAcLJICs5MTF6KeJYDWba0V0rVPNoVRk/Kv5WiHYeCVRrFFcv
+6qrTvRQVHn8UGJivXdi0ZAeiyCWu2iJqggTb2s1VNZjXnRvaseLuU2N5uLXDmorxbRPFL17m7p+
2k0CGGeAONxbaaC8MRECO1smDjngw2/DoYc0e6fm0ennqxUtDFnXscq7HnuSlxF4thxeF1N+KMgO
Y8BFt3KGU2RmWp1S0Kevzl+f6bp1fHTczFzKXr5A0E9jdjzKa6CJRLJuXClONCwHIoFXHYW5a4H5
gs/0dv6scgWYGGNAtE3WyYOHFc/GRF33NhQ5Z+1kltarionuycdfcZcbKXpv89ln3X86+/t+duT+
dT33x9lvV4lDV2yBTpNDVO/rTvG2URCGSzZo07xLm+61NEg2ou3y1Wedr7XTqms1Yy2HyYbO1Mul
mdrd9rPOFg6CaaNebkQ/fQMHjjxmrQmePF/dC4Mw1iR6lKrr0HlA/z1fWlnQvuudeAI/FgDCUdZU
QGBSnfJslF398fe/739LZBsGewQAGRYsdMK2sv2nhFFmsckJ9SZ4R6gmjA+WvauN7AmCV/Pdctqt
GGvtQ/UdsQx027iUaOrvq2CytpD981OO+v0iBzi4AGHFj3w+KMj6r6wYJKgs/n/mznS5bSXZ1q+y
o/9DF/MQcU9HHI4iKWqwZMvafxCyLGOeZzz9/QBStkh7e/dpdtxDhYJBEGARLFZlZWWuXEsuyuvf
37JynDVRDEszFIKbumKqpqodBc50SXQ8l6zUn33XznyrL4A+8KCGKZrPhlFesk0OJo1o718TWwOJ
b/TsJnKk1k9GXGwo7QNuLlFiRRqB4qkoap4c8PqTSIvEbQNn2L3QRTd6JDZPac4PJCMpcxm5M8qm
UyeWt12ZE9psVfS1k5BFXrdMCdlEzozPxofxQjLwDbpVXvI3EATFPDJMfHHT0CFR1g0VPA0IlcPk
EVX0IAziQX5Ax2BqYZZckZ9xBiFvnhrDQyQ7yZWdUnNOAHt19Pp4OF7x49rxtVBL4GoNVbT+hkaO
rvtx+OO9iUXhDlVNPpywavNBgdx842rWE4UDxEAKtUOgwXC0hakWnB0uoRJ02lI5fzu+BFqrXWFJ
e7hpOTk20ojIOBWmp15CR9d+ENOsgUzjVvMTmhRqxqaTV7C2DG8YGxHszJ0AC3A2YyNUmHXXAdJx
40mtqIK5nTbqmCjZhMQIcTlJzwfDw/isLNRkAs1yNT86EUdwtU/GC3WmylSWIJLNq9SATi/op67i
1Q9GqHfXdMiHKqph9xoesvaJiqngfndeJzSKk1xcjecAZ8hxXF4lIZo3elbC5eq4EpoNingVStn+
2fja+BAMZ48uHl8bzxalaqw0B3aapnfSjWhVBB+68E6T0pS4+NvDeLI3IbxfJGqXbsbjH6dFH0pj
kgYtSVoLvV2hFxbKsPJKw4MILsOXqujaHNZh4CHBti/jm2a3DAOSXyDWWpF/H84Oaj5QcMZkEkEL
jI3UWSTeadViPDde5UV9voJ1tcNRGdbyX32qVHcrz1b3n+pHrTg1Ww0oQtT3MOgi0BhCufdUgGSh
Ki21bijcNG/Gw0buhCe5IYqvQMBwVbdyfBPF5TP6wso1rPLq9fhMt1V2gKhk6Fmqsk3sAZeMJ3z2
+chIFNl8PPzxML4jh9f1x0siyYdJJQXQpJSNsAXgAhmbHJsLV9SF7fjajwdXd9ypk3rhmuhxsIHD
CwXA4dn4UAh2l0zGp2StwgXcqDd+5YZXvhPDgGWm8dzkZ5jlfprPI2g2YJWAD5ogV0vhW/XNyRL4
M5o6vi9K4tZNJ4vz3WFRVXcWskGyotrJVItzQi9ZWqNHx8Wu1VTXsd9fEfwJtw45PGhPNXNil6ry
2LayPq+0ol+OhwnigBO174KbzC2cTzkei2SF6mPYdzUFywfv0uvbiCIZ3M3SJy4gF1+YzesO0Nqj
rSf5MmnY/iSJm8Jo6X0YL4DprZsYrq3ftp5Vb7Q0gUK4tdIvoEGHBsxUMGcxgKANxELybdWp/WQ8
AQTqjkhJ+bG2nRR2GQhlgxj0umfK6/ECLYOTWiDoUpvoqabTILLV+qGx2LTacLSxc84XQxHOczuD
OBHwUEABGy6zcml7svpJLYAcDad9MwDNrbNfiZpcn5uu1q4HcDF1X1DPCa6wyUbGuVacxQbkWWNh
hpMGK7dII+pyrXLTJs6+YENu66/kE9I7NNC66zzLSE8BwXwq1H4ueaVwA99C96GziCulYEgvg1hu
P8iwLN5V6tV4bnwll4wU1I2rT8dDYhd3qqrqazQV3VXhKcoiEKXkcxcXi7Ev9Laqp27ZF9dRmJHC
6zRt170QMc/iOImfJIVJjSqPuGrdNrvXEHwa3xlLARRoqUZNQgEAR1Ada261nfsntRq7H0K2Idlr
TDg6FbQ6bsQwi6d6DjGCUEN5GatwmxYZdXIUt2bW7kk3PkFJaPfk+6lO/Heu+fkjaCcuqnxwC358
hODI2t8sy/LPqzLKVIoIeFM1FN06XpU1zSmtSK/aj6ramzdBWN0g35E9SRX6mDUcLcvxMIa2Q89l
AmY5mcFpUxGC7JqZnThCHdA9RjqNIcSjSFDwgcS/PRNUw8LL6Pzl+Gx3NtP/JjUJTcnhtnXwrEhL
6gYCuUCIlOM9D3uHIkvBUD+oeQPxJqy7Yq5Il4YKGef47Mdr1i9eG6+zkhtUQyedEJGVgjMmXHkE
p9d1nxF5DC17Xcvpqot7X1lKrW0suoqVZ3eMOs0CPmM4Udrwqa7KcKYUubHOLAhFteLeN4QQr0yP
V57rRZhnDv2u/or6onRLKZNC0Z/3dbyKCEA0V0yUzMbD3H4wgLQ8psAFF3Vh5vp12MYZXHNe+ihX
+B+FW6L/OBx6aTJzFDt/cKJevWP+4fMNAJ3OQHkpsVDcdNnpmYEdLl2YnG4asrxXht0uxqMuqKyb
8VlemSIsY+jpBQb005PxRUGPnmDQslc/Lh7fT5RqIQ5v3V07vjesWI3HF+sW1XHPUaiSVSR76Xhi
hq/SpI+EgA2QAGm4Hr+Jb1kfyFyqBG+9+mNdxkR4+UY6egVTaspbGLdiQ3tKI+/Z9fvoxev9JzVP
VNz+1maAmiAbEYd8GC7wWCc+elqGqWsswNaDu7R7OvpQchfwy0pdVUxVhZv44VjlUpXa0x+uFAyl
aC5QHbfsKzVamF6frfDHzQfSxHeK4inPqWYHMCY6yrWiuOm1kxUsQsOJyu2vUybWR0uMnZXh5fUi
azA4hf8ynif17M77EEl6tRQHbQa7mSu4/9dhiF/RSFb6LFv+I1VeNbR+srYmkSvMxtfp9amPPPDn
gUt12VRGsTRSS/jsQl4zXhCiHzWXGyVfw6/uP8QeAZqhQdFR86nZ9eaW6mHlpkhrUjLDicom4QuT
lXAn24W96aMom+mRZt36DRUu8JJ+KvKkgL4sdT5q7A1SR+oea8NIr7pchT+pi7tHyjy8RekpMYh8
znopxKoC0k/X49mcmidDjR9hWWqvc2QT2JJwVeD1/bJzBMiQKq9/LP0qmIrI32zGNxmWM6+gbnsQ
ika4NWKUZMcPpu5lZVhuPRvfhOhiOCttU19BaVZscx9ulr7rAXYUw67J85WPPw7RidofZqmdbwgt
vT8cz3o5IYfxveWgruRlDiHdiNyjpZL411x77Tm1tn/K0lcP+tSZvZYo4xbmP50b3yHY2lwJdBFM
yCqIbVv7nLVFDmUHhHMAMAnZByRoallfhclATWenIrpShr9JO1u7D3rzw+710NKJuoGQNcvWvsOb
fh1fL3BJplEBIQBFS+FtVKblxB2gJkKHXEvkmuqN3mfNNfhP9CB8aHXrCmAN5LxzIy6N9e4pejXG
ejy2ScYskd2EI4dFFjIcdRt30FgWGVI9u9eyTN96Yi+s34Frhtcc6a4Dqm1jLHBfQbnVvvclb5wP
hm97r3WTLVEqTtxJGn2JEAj3J2l1w85YcydJ4MNo4fSvRWff6LnZfEF952ufJ9KT3KstrGAQ3LWE
vSewxEOzaxsGlIIhOwgK2CzWIdGGT7M2CXINT8eLxmeFUqIVZZrRdHxNyCmZmQgubURjG2QQvCX8
nd/G0z/eZzZIj7lun8xrO2onFjTn1JoGzlzQM/WaPa5INaskrWLLr7bgtqCJ09ziXnDxlc0+r/+E
Ke7GdkArToSZE9f1rrrJG4qaxsqmsYrJcSJp4/Ygf4b6p7JDmkJXomRS560BAI0Hgn2UP6Ro1lmO
jyNCMatM87cwqNVrxy0+S4M+2/hgDZXElRNtEYgXNuNL46W6CymkDc/p7Me1hovyoKS5l6GfazNZ
7pwbOSp71Kv0DmW6UN2WvljPZSuJH9DFkqm9VZwvSgsEpsCHntRBOgug9XlJ2mBg4JPUj5YH+eHY
Uu5I+5aSQaBV0QV5qQu5tiW0lWieuzWHgxA3dBs1fQixW5N5i8IQBl0Ezhih6lOHiD7nFCQkURO/
vORJdNUOz3wpi66cNC8vExQId8/c768dnU2copmLlPKDDhDXFrFRqkqGp64uimtB42E8HB80xYz1
+e4imA01GaENLjUDXZomUurd1lBvhqYSPgL5kdemWhUzWafUGb4MmMFcogOUq0W3ZqigwzqcgA8t
nTVWZa4zx7U+5WE1DXW1RSMF6H/c1N1iPAT3tUJJTntA28cnXUwBWAj7doWeK12N9514hf0nou3e
NEoGgjJByRdx6MVX0PKCZYZ2d5n1Tn0nWX03dV2q18WQ5IMyRJicIdZUNp66MuP88cdL4zMza9SZ
N6gZigj+SEFkXqFIbrLpp24OpjltKg+H42vjQ5/iuUyoOUQi0oScD8agu5wA2FQiHwaRbgqVwnjc
D8dt4YBiGo9Zxd+OnSh/VMUYzq9Y/CyCH45yMf7GBhHSzlhjvwTQwA1U/QNYYX3hmqm30Y3I2Vbm
kHASyvxjlcSwX8Ds+1p9CcMg+RbLYEjzXDY/Cpg9gANhuXWaXF4nRhQsw6zKPrDrhOIjysIvNYKb
47ukOr1xOqwVwD17imld/j7yJ2uHZTdkCVXLkEXCwpamKSLD6TDmRYzSrU0xtV+0ZKA/6BVnExHr
o7bjm1w4xZco6OeftQqaax+B9WngbTsZaTypoKxY0CTvppLbFUpISP5ltoJHllx7fl6sKmumGKm3
jNLE/eDGH8KgvEkUR12LgqasiRYg6JKk4dSrKxAwKsUG7JrUWSJ2sH61oYjpoDkqaOH4XFSPkiqo
s7KDv424XbmkrIJwspJTKlK6yFpIa30A3xgiVUEQSn+WJci1YuWz/wpyVrntk4+I0VkgfWAwlslv
ohxlxleiZEvLKK8+ClaPUJFDApNae+2SbGo0pbBS2Bj+PUEPWL3lprjROpS47JoyGw8W6Y0gGqTc
YUidxOi0LiKQqbPGRp/KdMOprUnJghIucdHYobLotZdKleNVTahlbhAfn2oQmS6IgLdTI0/xvbVq
ZfdeeEktLliZHtxQoCUTKHop6ERDTfC45SIhxxNocDhH2aQVvf6+gTTaF1Bv7FzWfMp74RSRA2MO
jkmYA7xLF51iypPAbUjdB2U2EyFkQ/kBLhmhkZ+DBMq+Wo+zeezY8UQQsmgWOXL6wQcNCKRA3kJi
LW9LapwCyatQZHCnMNy0awDH1gYFQ4jPCwqkyBm69wFFk9OwlQk5ousGCDHLV/DwzeDDJJnvl6se
HnvIGtKJ3hIx8PvqJRIz5Qr4zBfHVZaGi8+kZ4kfT+y6y9ZEw53Sia4iRf3U+rqydkrRmAUa9L14
Lc7Ul6wS7Ui9IMfywK4uuqKYP7rKMNKdC+lrRUVG7tvpvaumD5pWRmvNI1VtqxvC1zfQYumfsb0r
10TcHd1x0423iaL7j7kQLiWjaRC18oppQjryTgVMV+fqJHQN0A+piwAcCnpUyvqTuq7LbaWve2AQ
84HNc4Go77YKzX7rJgBUBIOsOKVZV6mNyqxIRdbCaFVtnWb+pySym63dEZQN4Mwwpdy+rDr5zmQ/
OsEkmytoSyGFltt7yc+r6/FBNmBObLMYCT43B3SVicpG6QqgcopxlZKNvWlAosw63YW+30CGFrDt
tLH7SSlunczUPlF+ODFdd5MRxV4LkdCuOqt+iqgf36pyCzZa4WdUALhOZQVhYXb0gBvBT87qHIIE
uzflZYsnO4tkY+oJyovYZHPZk1leurbdinF0W1KThzo9+FqK5KHH6JRyFsQVQuiROydgYS1Dx0hm
kCjP9NZ51mWl/huzJh1ut7FqmqQZGuWeRA2QgDlGAsNEFhtWbsVfgR3Jj0kHngrtGKMWKMgpDYFN
F0XLcEjNU9untL7W0m/oZhhLlxUNnZQA+fQgWAdk2Suv7qgaZm7/jeU9TGRzi4ZKNAC4siSTiTDU
o0oVSZTDPMpS/7VFGQpKbzQHGzG5y0IpQbO2ay5lAxWVlDjQNGXvuAilYqI0IK1GGuG0h5XD7yAV
V8KFIunFgoQL2xavjO4SMbbmYu/Ki36wtXHQeFNLD5W5GmloACXuY9mJf9fjh1GasccBXksa8HuK
Qn4q3ySWaSUBlW1fIwjN1nAu6hsQOzN05H1EmUL4sBBrsScx9a4TwrU2yuchkuaySeWhZk5/37mW
dBBuGe8GXXYoci1LItl8XLvfAvKXawzKV4tdCLwnVY6Ad/Jam+5QtNSVs161gonuw9RituY3RQhe
qrJsr6rG6leJai4z0WDPQtjwEt+wXduCC+Cs9IyF5GbwyvewSVa1+xkMmHhd9O51UBgS4I7a20aV
HC4rlDi0+Rj+QKryUUg8eyKn/oNXZfesYtbcSZsIRbNQW+ai8uiFCD36Kqxtqh7AGjckGPzKqugu
SIiqTBfnklOvoqiQp64m1tPOkXK0ugzKiIbDXNfDedEYG4fSL3QfoknUogYJUec3q/TcpeaVT3Lc
Q62YJh8SU7XWsiOtG0+4hxvM/xQwayeSaX2JEsgCla4SN+By1MvYYQFJhNBfaracb5gp+YBrrqpv
WqfeYA+ogsvDedfAH5vbQXUli2UJptZCtEFMN2VWldswQo5Zd5JqCl9xMAlE0yNOJN0iniCQv/FQ
Ki26/tvvf3/pJ6+GkUgKT2Pmq7JhmEdeTQJTqpFpTvw1NsT2ts6tFHktW22m5HXuC1dmW5QSVZeH
0ZlmiXunYQt+fw/yT2NwyP2CUWEgKqRUj/PAkmAULeWs/VcpCV9QdSuvQG+EsMtFDihVmGLG5LQc
5FuAHkt2YM7K7aR2Tkgb+HOTmAtPk78gTFBtW8RyoYbphE0Ip4DfxeKsaWr5qm+QBf39bUtHocrR
MCEzoFqmLFlDLvQIniEFbCfBNRlfvZzBJwbas1U18gzhQUhCbCdbxYYORKYvP2nunOD9CvJ05c/E
bFcs3RSrokOIE5I210KdToi+WuvC6MKJb6JNgJjBVOI3wxU2pQcvk8R55yaX8EOJs7JwNpIJ94SN
hKFeRDP0U/RV6/TFjMipuWxMYn1NGcKzEqEXijjTQPMdPtpCGy+MBjZml1z1JgM+Os9sGyYWx6uv
DL0jn0MamVJcJEmrxC8mmd99iVVymy4VkdNA6Kp557TGItFMl31oUs8Kv86ohuyshVMpCzfR8jul
KSNq50Nj3qLbtbBV1ccjsfBWNachuteX1Lsp2SxXnXJqpziulv9MYaBbZF8EVdW2WHZtJgjI90om
wqEZZeoTw/c6YmH2A6Vy1qpRvW8Vfh9VS6Pv3HYrKHjTy7QoQRMTdVniMUhrOHQ9SINfRAVZXwhC
lLxGVysp3ZU+5NpUttuoX3ooTLrqqmicdt5AYcYSoMX3Fqzsl1ZdvWpQKUY4NbJ0KVEQd5sWeKo3
AJDY34ngZtd2d2XJaXDpZo006WrV64mWxFMtC6cd0ue3iiEgK5vBZdmIlhtPyFwId178OVYBMKBE
IUUb9DbxDWNp5jTfIBuP7otE1S/VuuinJSFoUZNuIbgfZI6oJkz6svibZeCoIGg3lFVoHwzC7xa0
e0cFYZVoW8xLw/6q556LN1XHk8AQrEUAAmkhiV5F0rmur3Vdq69VR0Lf03c2SUhpO87DolXr+3oQ
HKRy8SHiR/n9TPvZQOABWJoF4EDSZeMnghlFbvo+aJvgtfGqG2DD0r1kAXfPQRhPbez2rKvy8LaE
DQ2cRD2V5I6KNMmUpqWGCyMoqHoXhZT82ZoVCNrAUABB+vW90TxYifmlc7r0wSHn/3dgEet4bcVX
UWQyMYpiWioz73DHqEteERVIFrwKDsQ3PZSKTWJ8LEOfhQv60oXeyu3EFexkRc0O6SFgsfewDd8a
obWOJV1bjZupWlS2QtGC14tXcoNaVlKx35HQp5g4oCuNsim2ipSufAKHS8l0BiIOCmtgTLPWedOL
E8UulkgDvXQgxZ6UwAS4UuZbP7LzJbHh4CGqc8JmWJ+yah9//8sdIdjGcWWqbN5MUZPBulpHeJk+
qmAEaAP/1YzkYm4FusN6YlP2XZh3ipcGG72V9Dm1Uq+dgFBU1a6FrtA2UZvPqV6CgLhxt0or5lda
5KbwW0ufDYTrbxVTWKFYWAul+oliX9QgKdaYgV70JlkR1lOCKnB6+E523cf2n5VYYdRsNlXUuX60
qevZ5BVc5L//royfn35v8D8sobLJINUl/WgS5U2kFaYTx6+hpokzkLTNNdXAFkLbtWOsPJyem8gL
ZuBk4q3VO/dq6X6zs16eBqKsLULVcrbjQ2IR2oW5BxIDDWQl5VZ+VQV3mCp7lZrFExLM7ZVAuNcs
o7kn5NcIKrcQMBAepbrxWuXeblUIhzzG1qWlOmjah4J625Luuw7iJ89YIakRomaJjgN8OLGlTLTU
pNxVVD5mejW3ydErgSptECUHy1/WIky7qIRV4GZiyuNTg7WEuNel7fjutEI0ZFI48ZD8YIvVf9Ci
eNKpuoCoSQQFCAU6N9AZxFflwHrkRFaGhD2E4GBpuDGtEj4JXZjNSFHcgF9MruX2oSx775Itp0Oc
XqeoO4pTVIbrcAoQXJ72ykccFCCeRfNa6dXGynK0fLDWkIFPSCoGNyFO3aQH0Dr3UTyZRAMPv67l
SBVn8TUepLUx9cTbkMRKJmWgapeSa7frzuy+tV4lk3WIpbU9KLracvzqVhkUDsQxJ4gGtFcpKh12
hi5lCbdfiylcaLgplMgR8BAhrRlCoao2RODq2pggPbNp6xxSMT/8pKs5mpaDAq9sEnMDM0RtjLQp
3K7YqvU3EvTlTYj3MIEeYwXXW7NU7Tz4BNB/befEiJPuixkKzhWbnmzROrB650DrJn4H6xCxcXGj
DQ9USE9QaE2vHDv9AvfOa04d+KWUaNcQO6sf1KpqLw3YVBt4aW9kD0hlq0UvcZVvVR1W+tJ0bht0
tm4hS50WUvQB5Yjkm+GwFurXxPaNx1jq9UlH6mETi/J1q0nyfSe5y85Mg9uGHQ+cZ115iVkivt24
DRJCLpW04PUudY/QP/SkLMZpZM19lvINiPdu61SEqnrTKm4d9M/+xr80fvJxDV3SFI39o2FJ4A2P
7HCNMiWjTq1edeRjpoHb4fZE1GWZVoUNxWW4Mc2MAVksZLTc04nvQOShS87MRZhxqXv9S9R62jIM
IJz3NYjH/yTqYUygybJWgT9EqPDjWf+uUIikGAQqPEycs6U2YxLocYP6i61PZIUyaafpzJnkdND3
R013JRZ/BmF8qQD6/ABFQIKAYFxtYa/SFn4ifRvZYKgaWaJdoqy0lhwQ9GXBU1TU4YzSMVaRymVj
zmc1kactqImRlxQPUBvqeMmmgVQrGPQ+4yKv7itflqZ9/RCR+YJ3rfXnYgw1kNvHr60J0khv63Lp
2CSUgmEI27l3Xft1t/V07bbs03y3q/8/B6xxxcgi95JAKwYYrDw6/OdDEvH/f4f3fL/m8B3/3Hov
ZCSTb+Vvr1q+JtfP0WtxfNFBy3z6/u5mz+XzwcE8Lr2yu6te8+7Da1GF5e/P7r4H5HhDQyMr3kPy
UxP/0kVvLHu/buiP1/G+Hrr09b/+8fw18uKZV5S591L+Y39qQPpLlsZC9J2w73tT49f5XRPhM9+6
+krbinphWmxhFIkwwPDHDAmT2NmfhuX/gtiApGG2qFLhTxs/8F13/lUv/P4LvnX2btB8v/OD3jz4
Bi9JFZfDj8T4jd93AspO/1ofHLXwrg+sC20oiAdtf/TlrQsRIjSArvvOIYRGb/////J/PQJEkSDT
aSNAvjB0nYCUCGxo+KPB9yPA1C9MFaQv+/TdCMHXPa9OIH6gnzoPVPnCUixZHb7nr3rB0C50zmg6
m/7xj6FyXr1g6AMd3GlDwbzAAOChqvtOoFffDwXmwYWmGgQud4PunCaCpe4s05FB+Z+ZwjEYTnR2
9xMz2w++vSRdMFHgT9FIK/O3G3Nn1AkaZurUIWBcyNSe4zzurcHxEJCsCx3WJrbi0q6Xzm0eEJAb
QtknTQRVu1DoBBXX8ZdDQbcuZGyOKpIZHv92S9AZDQXDGFby0zpBuiA/hPuM//w23t/PB4OFg8Qo
ZKH/Wz7BXy6LJlRPJ357hbWfemgSa/shwMw6+PbahcqOUqUiaDcEzq4TIEKSCLqcNgZ0JsKYHtq7
f0fmwFIvmG/ox8i7TzqjGWBJyqlmQGE9hCqNTOne9TlaEQwD/5AKTeozz3UMqPLJvaCKFyobAMaB
sbMDxw4idkC0FG3Ihez+xkF3RkOBGsMhu33STJDNCw34D4noI0NgskMyUaclC/u9e/ikM/r6VIaJ
p359hR+ZkmEYw/a/8XEv4BZoeMgk8na9cHb+McTfA9ndSYOAXiCKNUz4XxsEU7mgvAWgAlHv8e/8
/GQ4+3c39e87yqp6QVZDJFW0n/BHMQNJUhkMMFUzGs7OFPD7nbwsGBcwcJOBHXhu3/sEpnYhQ7Yv
UuG0myVn5xaSiRpioCdNAtYDiZ+eSLa4+5bHvWBd8DE6C8KbrTi7QaCien9iL+AfskcCOLXvhGHn
dTAWdMaCBDbA2nvPZzgWSPee2AuETdgDwTSiqt8N3vtesBRCa6JIcmx//vyWBR2xgxN7AT8RRgDW
BOb++HfsJZsYTCKJBBl3M+b84oiouZ66LCjiBXQDbJq0IwfRkogxD8oS5n6unN1UQOfUOjV4xqpo
DmAFuPd+bRY1tssiBmMwG8Pf2U0FvLeTDcKwZRoWR+3IHBo6mwSJ+BqqaePf2XlGsqgNpNKnLY3y
BbEx/D9+6V8ZAoMIIvUDgELOzgKwSTg5WsCPjxAAmSIyJuMfi+zBasBWyaA+GddgNwjObgoQ9ZNP
NQR4BkB/AIO8yxq97wVpiCMbmENZP7vvL0twhp06CYiKEDOULLZB49/RckAZDbsoRpuunN1CABJV
Otk/VkmZEhyGYXs3yo+iRsyNC6IyhNUGmNCZhQqgGzv59yduTH5AMYxdmmSIPbwf/5Z1gZsw7KD/
l1PKfxk+VghknDoKsIUkVaHgY9Eb/45GgSmSR1EMhdqG77PkzMYCYd2Tc2rYQhhnGeu/XhDRDyRU
oClDZG3shp0rfk7Bs8FnO9UiKhdIU+gSQdLvv/X7GYFbgLGA1vItBX92YRNS7CdHUIGaQK2nkDnc
24Wf1gX9AoQWM2KAV57bXEDH4dRRQNyELweH96+9I4OoGfFVpAp3BsM6u9WBstF9ru/fDx4qGnAS
TKJo7q3/0eoA3ERRFXLQZzwXdOnkiAFACqQmDMqJf7k6GMTQTE0dBBl3FuPsLALYdvnkGQHohn2w
DEZz1wtHkUS8hAsWBgo/xH03nZ9d0IeCidM2jQZJA8ibTKzD7u/QXxr8RQLKpFjfDMO59QJyS6ej
byS+5MCsSbLuzRN4v0biNSqAswix7f2pnYN2Tp4CZu3UAALWUQNwSER11wkDxuigF5gQLJGi+La3
2DnrZ9ULODqnzggFMB4UYCDafj0jZBG7wEjZozzO6euTBD11EJBgMS0gWHvTPwLN3g8CYAemYppD
tPm72Twzd2lAlJ46CIiSUE5jvcWKjpHJg9Ms4UQMiLzxb9ftZzQWhmDCyblGpoJI0JQI9c4iHDnN
bCMpMGPtIII9/p1dSIk9zx4c9O87jcTWqdMe5AuPvj4YNB3/AcLA/dp5digs6qtPngoKVp8wgjj8
0uPfcS8Qa8AamOobbvcMewEh+lMNAn4SJp+Qyl/E1cZVYcjv78PPuw88J4Og6+bJZpFdImOdUbU3
/keJFtMizYTVBH/xfaz8q4vDv9BV32tbYFoLv46lL95r8a5+5m8veKsL+bmBd5UtQ1HHwYVDJcyu
6R+VMf88COCNiKt3J98QWOPn7N++/4I/f/TBZ719q7cXL73X/Dl/cbvxRLe/zaHs6L/+8d/h85fn
6Pl9QQqGmvn5405+KuD5vlv4m4aL4KjdAdd8cru51yfxYcMjdv70hoPnuHgu3m7xR4HSqS1Pn0Pv
W5LH3sFd78DuJ7cNfXn+/DV5f9e7SorTW6bc96X0IEU5aHwEZp/a+Ow1fG6e89f3Le9Azye3vK8z
+yP59scUTu3oy2G372C1p34KZFG59/Xg99yDNE9tmYLA3Dm85T3y79SWL+lxz3vf45IC5vHthV/W
6v1LU3319dk9GIDSDqR36g2vQsgDIRV8u8NxRu4AYCc3DSvU85EV2YGqTm45aQ6HBSQrxJlObXbz
s23aAX9ObpgGqpege7vFsZN3IMNTm75KKq/4qZt3SJ1T295CoXxgPfZlM6e3izrzc/z1fXfscSWn
N10Uzy9uVbyW5cGY3iM3Tm7fe3E95/mwuHQHDDq9adYC2GUORva+PuP0tovC4z9ND2zTHvT9n2g9
qfLjpgeoyMlNJ+heHNqQPfzg1JavX7/kz0feE+izIbN9etP18+G6RSp/SJOe3nDzx+VzlBaud7is
0/6QgPxPtL9+zYvXA0tFXm/Ia/0nGt++tt7LwTK2Txr+Jxp/SvLg7TYHC7sv+T256SQv3T+mz3nC
Snk4OUFwSG+f+O8v7dfjB8wgCT2a+0AM2Ameev83rnfY47tyn5ObDUI8ksNdDRxxQ3T75KbzVxQW
39oZf0p1DBif2vDtaxwXXVg/H20T5F1A9tTmP7jJ19c/VsVPa9su0nlq8/dJ9RcDcR9E/M98wM8D
cQ94OrX5B3r/tSheD1yKfbr49Lbbw13lPt10arsfy2f3/UDcY/9ObfbTax6xsh20vAuBntyyx87m
aHjvw4unNv34zLoDVeXh1ASnOUTtTm78tSj/+PSrm9/hrE5u3ytekrjwDsyKsou1ndx2l0C+4rx1
wmCw9pnv37f8q0jT96LAn+NPb3Qov3rbYXBtuOIlfH3O//n/AAAA//8=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image" Target="../media/image5.png"/><Relationship Id="rId5" Type="http://schemas.openxmlformats.org/officeDocument/2006/relationships/chart" Target="../charts/chart9.xml"/><Relationship Id="rId10" Type="http://schemas.openxmlformats.org/officeDocument/2006/relationships/image" Target="../media/image4.svg"/><Relationship Id="rId4" Type="http://schemas.microsoft.com/office/2014/relationships/chartEx" Target="../charts/chartEx2.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453390</xdr:colOff>
      <xdr:row>1</xdr:row>
      <xdr:rowOff>114300</xdr:rowOff>
    </xdr:from>
    <xdr:to>
      <xdr:col>9</xdr:col>
      <xdr:colOff>331470</xdr:colOff>
      <xdr:row>24</xdr:row>
      <xdr:rowOff>160020</xdr:rowOff>
    </xdr:to>
    <xdr:graphicFrame macro="">
      <xdr:nvGraphicFramePr>
        <xdr:cNvPr id="2" name="Chart 1">
          <a:extLst>
            <a:ext uri="{FF2B5EF4-FFF2-40B4-BE49-F238E27FC236}">
              <a16:creationId xmlns:a16="http://schemas.microsoft.com/office/drawing/2014/main" id="{41507932-A59E-C26F-C9B0-6BC1F2A1F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171450</xdr:colOff>
      <xdr:row>7</xdr:row>
      <xdr:rowOff>76200</xdr:rowOff>
    </xdr:from>
    <xdr:to>
      <xdr:col>8</xdr:col>
      <xdr:colOff>948690</xdr:colOff>
      <xdr:row>23</xdr:row>
      <xdr:rowOff>15240</xdr:rowOff>
    </xdr:to>
    <xdr:graphicFrame macro="">
      <xdr:nvGraphicFramePr>
        <xdr:cNvPr id="3" name="Chart 2">
          <a:extLst>
            <a:ext uri="{FF2B5EF4-FFF2-40B4-BE49-F238E27FC236}">
              <a16:creationId xmlns:a16="http://schemas.microsoft.com/office/drawing/2014/main" id="{889C0992-B15D-8757-6B29-08EF179B0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704850</xdr:colOff>
      <xdr:row>7</xdr:row>
      <xdr:rowOff>76200</xdr:rowOff>
    </xdr:from>
    <xdr:to>
      <xdr:col>6</xdr:col>
      <xdr:colOff>491490</xdr:colOff>
      <xdr:row>23</xdr:row>
      <xdr:rowOff>15240</xdr:rowOff>
    </xdr:to>
    <xdr:graphicFrame macro="">
      <xdr:nvGraphicFramePr>
        <xdr:cNvPr id="3" name="Chart 2">
          <a:extLst>
            <a:ext uri="{FF2B5EF4-FFF2-40B4-BE49-F238E27FC236}">
              <a16:creationId xmlns:a16="http://schemas.microsoft.com/office/drawing/2014/main" id="{AAD27C40-B02B-11FC-24CE-97A6F1C82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445770</xdr:colOff>
      <xdr:row>29</xdr:row>
      <xdr:rowOff>30480</xdr:rowOff>
    </xdr:from>
    <xdr:to>
      <xdr:col>13</xdr:col>
      <xdr:colOff>323850</xdr:colOff>
      <xdr:row>44</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9247ED2-0F6C-E8D5-4B0F-BF6D0F2593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0190" y="5113020"/>
              <a:ext cx="4572000" cy="274320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224790</xdr:colOff>
      <xdr:row>2</xdr:row>
      <xdr:rowOff>99060</xdr:rowOff>
    </xdr:from>
    <xdr:to>
      <xdr:col>9</xdr:col>
      <xdr:colOff>102870</xdr:colOff>
      <xdr:row>18</xdr:row>
      <xdr:rowOff>38100</xdr:rowOff>
    </xdr:to>
    <xdr:graphicFrame macro="">
      <xdr:nvGraphicFramePr>
        <xdr:cNvPr id="2" name="Chart 1">
          <a:extLst>
            <a:ext uri="{FF2B5EF4-FFF2-40B4-BE49-F238E27FC236}">
              <a16:creationId xmlns:a16="http://schemas.microsoft.com/office/drawing/2014/main" id="{E1FB80BB-BF39-318B-6874-0BEE9D867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3074670</xdr:colOff>
      <xdr:row>7</xdr:row>
      <xdr:rowOff>76200</xdr:rowOff>
    </xdr:from>
    <xdr:to>
      <xdr:col>7</xdr:col>
      <xdr:colOff>38100</xdr:colOff>
      <xdr:row>24</xdr:row>
      <xdr:rowOff>114300</xdr:rowOff>
    </xdr:to>
    <xdr:graphicFrame macro="">
      <xdr:nvGraphicFramePr>
        <xdr:cNvPr id="3" name="Chart 2">
          <a:extLst>
            <a:ext uri="{FF2B5EF4-FFF2-40B4-BE49-F238E27FC236}">
              <a16:creationId xmlns:a16="http://schemas.microsoft.com/office/drawing/2014/main" id="{103FFF2B-9BB4-7BF6-2A5F-1208FFE8C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160020</xdr:colOff>
      <xdr:row>1</xdr:row>
      <xdr:rowOff>99060</xdr:rowOff>
    </xdr:from>
    <xdr:to>
      <xdr:col>7</xdr:col>
      <xdr:colOff>30480</xdr:colOff>
      <xdr:row>3</xdr:row>
      <xdr:rowOff>167640</xdr:rowOff>
    </xdr:to>
    <xdr:sp macro="" textlink="">
      <xdr:nvSpPr>
        <xdr:cNvPr id="3" name="Rectangle: Rounded Corners 2">
          <a:extLst>
            <a:ext uri="{FF2B5EF4-FFF2-40B4-BE49-F238E27FC236}">
              <a16:creationId xmlns:a16="http://schemas.microsoft.com/office/drawing/2014/main" id="{8EB7EBB2-A3D4-27F2-1292-BE45A0383590}"/>
            </a:ext>
          </a:extLst>
        </xdr:cNvPr>
        <xdr:cNvSpPr/>
      </xdr:nvSpPr>
      <xdr:spPr>
        <a:xfrm>
          <a:off x="160020" y="99060"/>
          <a:ext cx="4564380" cy="647700"/>
        </a:xfrm>
        <a:prstGeom prst="roundRect">
          <a:avLst/>
        </a:prstGeom>
        <a:solidFill>
          <a:schemeClr val="tx1">
            <a:lumMod val="85000"/>
            <a:lumOff val="15000"/>
          </a:schemeClr>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Super</a:t>
          </a:r>
          <a:r>
            <a:rPr lang="en-US" sz="2000" baseline="0"/>
            <a:t> Store Sales Dashboard </a:t>
          </a:r>
          <a:endParaRPr lang="hi-IN" sz="2000"/>
        </a:p>
      </xdr:txBody>
    </xdr:sp>
    <xdr:clientData/>
  </xdr:twoCellAnchor>
  <xdr:twoCellAnchor>
    <xdr:from>
      <xdr:col>7</xdr:col>
      <xdr:colOff>350520</xdr:colOff>
      <xdr:row>1</xdr:row>
      <xdr:rowOff>106680</xdr:rowOff>
    </xdr:from>
    <xdr:to>
      <xdr:col>9</xdr:col>
      <xdr:colOff>533400</xdr:colOff>
      <xdr:row>3</xdr:row>
      <xdr:rowOff>129540</xdr:rowOff>
    </xdr:to>
    <xdr:sp macro="" textlink="">
      <xdr:nvSpPr>
        <xdr:cNvPr id="6" name="Flowchart: Alternate Process 5">
          <a:extLst>
            <a:ext uri="{FF2B5EF4-FFF2-40B4-BE49-F238E27FC236}">
              <a16:creationId xmlns:a16="http://schemas.microsoft.com/office/drawing/2014/main" id="{518DFD3E-5E72-C007-0D38-3596224A80C8}"/>
            </a:ext>
          </a:extLst>
        </xdr:cNvPr>
        <xdr:cNvSpPr/>
      </xdr:nvSpPr>
      <xdr:spPr>
        <a:xfrm>
          <a:off x="5044440" y="106680"/>
          <a:ext cx="152400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FF00"/>
              </a:solidFill>
            </a:rPr>
            <a:t>Total Sales</a:t>
          </a:r>
          <a:endParaRPr lang="hi-IN" sz="1800" b="1">
            <a:solidFill>
              <a:srgbClr val="FFFF00"/>
            </a:solidFill>
          </a:endParaRPr>
        </a:p>
      </xdr:txBody>
    </xdr:sp>
    <xdr:clientData/>
  </xdr:twoCellAnchor>
  <xdr:twoCellAnchor>
    <xdr:from>
      <xdr:col>7</xdr:col>
      <xdr:colOff>358140</xdr:colOff>
      <xdr:row>4</xdr:row>
      <xdr:rowOff>15240</xdr:rowOff>
    </xdr:from>
    <xdr:to>
      <xdr:col>9</xdr:col>
      <xdr:colOff>518160</xdr:colOff>
      <xdr:row>7</xdr:row>
      <xdr:rowOff>91440</xdr:rowOff>
    </xdr:to>
    <xdr:sp macro="" textlink="KPI!C4">
      <xdr:nvSpPr>
        <xdr:cNvPr id="8" name="Flowchart: Alternate Process 7">
          <a:extLst>
            <a:ext uri="{FF2B5EF4-FFF2-40B4-BE49-F238E27FC236}">
              <a16:creationId xmlns:a16="http://schemas.microsoft.com/office/drawing/2014/main" id="{32DA7357-6535-4B65-9B2A-C06B919A1308}"/>
            </a:ext>
          </a:extLst>
        </xdr:cNvPr>
        <xdr:cNvSpPr/>
      </xdr:nvSpPr>
      <xdr:spPr>
        <a:xfrm>
          <a:off x="5052060" y="769620"/>
          <a:ext cx="150114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9D04FB-CB56-4FA6-BC58-BD8C0DF59A8E}" type="TxLink">
            <a:rPr lang="en-US" sz="1800" b="0" i="0" u="none" strike="noStrike">
              <a:solidFill>
                <a:schemeClr val="bg1"/>
              </a:solidFill>
              <a:latin typeface="calibre"/>
            </a:rPr>
            <a:pPr algn="l"/>
            <a:t>2.3M</a:t>
          </a:fld>
          <a:endParaRPr lang="hi-IN" sz="1800">
            <a:solidFill>
              <a:schemeClr val="bg1"/>
            </a:solidFill>
          </a:endParaRPr>
        </a:p>
      </xdr:txBody>
    </xdr:sp>
    <xdr:clientData/>
  </xdr:twoCellAnchor>
  <xdr:twoCellAnchor>
    <xdr:from>
      <xdr:col>12</xdr:col>
      <xdr:colOff>335280</xdr:colOff>
      <xdr:row>1</xdr:row>
      <xdr:rowOff>114300</xdr:rowOff>
    </xdr:from>
    <xdr:to>
      <xdr:col>15</xdr:col>
      <xdr:colOff>53340</xdr:colOff>
      <xdr:row>3</xdr:row>
      <xdr:rowOff>137160</xdr:rowOff>
    </xdr:to>
    <xdr:sp macro="" textlink="">
      <xdr:nvSpPr>
        <xdr:cNvPr id="10" name="Flowchart: Alternate Process 9">
          <a:extLst>
            <a:ext uri="{FF2B5EF4-FFF2-40B4-BE49-F238E27FC236}">
              <a16:creationId xmlns:a16="http://schemas.microsoft.com/office/drawing/2014/main" id="{E1BEEF09-9481-EAB5-FCB0-AFCD398448AE}"/>
            </a:ext>
          </a:extLst>
        </xdr:cNvPr>
        <xdr:cNvSpPr/>
      </xdr:nvSpPr>
      <xdr:spPr>
        <a:xfrm>
          <a:off x="8382000" y="114300"/>
          <a:ext cx="172974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FF00"/>
              </a:solidFill>
            </a:rPr>
            <a:t>Total Discount</a:t>
          </a:r>
          <a:endParaRPr lang="hi-IN" sz="1800" b="1">
            <a:solidFill>
              <a:srgbClr val="FFFF00"/>
            </a:solidFill>
          </a:endParaRPr>
        </a:p>
      </xdr:txBody>
    </xdr:sp>
    <xdr:clientData/>
  </xdr:twoCellAnchor>
  <xdr:twoCellAnchor>
    <xdr:from>
      <xdr:col>12</xdr:col>
      <xdr:colOff>342900</xdr:colOff>
      <xdr:row>4</xdr:row>
      <xdr:rowOff>22860</xdr:rowOff>
    </xdr:from>
    <xdr:to>
      <xdr:col>15</xdr:col>
      <xdr:colOff>53340</xdr:colOff>
      <xdr:row>7</xdr:row>
      <xdr:rowOff>99060</xdr:rowOff>
    </xdr:to>
    <xdr:sp macro="" textlink="KPI!C16">
      <xdr:nvSpPr>
        <xdr:cNvPr id="11" name="Flowchart: Alternate Process 10">
          <a:extLst>
            <a:ext uri="{FF2B5EF4-FFF2-40B4-BE49-F238E27FC236}">
              <a16:creationId xmlns:a16="http://schemas.microsoft.com/office/drawing/2014/main" id="{569025FB-7972-4939-054E-211121B510AC}"/>
            </a:ext>
          </a:extLst>
        </xdr:cNvPr>
        <xdr:cNvSpPr/>
      </xdr:nvSpPr>
      <xdr:spPr>
        <a:xfrm>
          <a:off x="8389620" y="777240"/>
          <a:ext cx="172212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0A0E71-E893-4A4A-AF0B-DB17D8AA5066}" type="TxLink">
            <a:rPr lang="en-US" sz="1800" b="0" i="0" u="none" strike="noStrike">
              <a:solidFill>
                <a:schemeClr val="bg1"/>
              </a:solidFill>
              <a:latin typeface="calibre"/>
            </a:rPr>
            <a:pPr algn="l"/>
            <a:t>1561.09</a:t>
          </a:fld>
          <a:endParaRPr lang="hi-IN" sz="1800">
            <a:solidFill>
              <a:schemeClr val="bg1"/>
            </a:solidFill>
          </a:endParaRPr>
        </a:p>
      </xdr:txBody>
    </xdr:sp>
    <xdr:clientData/>
  </xdr:twoCellAnchor>
  <xdr:twoCellAnchor>
    <xdr:from>
      <xdr:col>15</xdr:col>
      <xdr:colOff>137160</xdr:colOff>
      <xdr:row>1</xdr:row>
      <xdr:rowOff>121920</xdr:rowOff>
    </xdr:from>
    <xdr:to>
      <xdr:col>17</xdr:col>
      <xdr:colOff>198120</xdr:colOff>
      <xdr:row>3</xdr:row>
      <xdr:rowOff>144780</xdr:rowOff>
    </xdr:to>
    <xdr:sp macro="" textlink="">
      <xdr:nvSpPr>
        <xdr:cNvPr id="12" name="Flowchart: Alternate Process 11">
          <a:extLst>
            <a:ext uri="{FF2B5EF4-FFF2-40B4-BE49-F238E27FC236}">
              <a16:creationId xmlns:a16="http://schemas.microsoft.com/office/drawing/2014/main" id="{5E44F087-2468-DF51-A94A-6A19059668CD}"/>
            </a:ext>
          </a:extLst>
        </xdr:cNvPr>
        <xdr:cNvSpPr/>
      </xdr:nvSpPr>
      <xdr:spPr>
        <a:xfrm>
          <a:off x="10195560" y="121920"/>
          <a:ext cx="140208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FF00"/>
              </a:solidFill>
            </a:rPr>
            <a:t>Profit</a:t>
          </a:r>
          <a:endParaRPr lang="hi-IN" sz="1800" b="1">
            <a:solidFill>
              <a:srgbClr val="FFFF00"/>
            </a:solidFill>
          </a:endParaRPr>
        </a:p>
      </xdr:txBody>
    </xdr:sp>
    <xdr:clientData/>
  </xdr:twoCellAnchor>
  <xdr:twoCellAnchor>
    <xdr:from>
      <xdr:col>15</xdr:col>
      <xdr:colOff>144780</xdr:colOff>
      <xdr:row>4</xdr:row>
      <xdr:rowOff>22860</xdr:rowOff>
    </xdr:from>
    <xdr:to>
      <xdr:col>17</xdr:col>
      <xdr:colOff>213360</xdr:colOff>
      <xdr:row>7</xdr:row>
      <xdr:rowOff>99060</xdr:rowOff>
    </xdr:to>
    <xdr:sp macro="" textlink="KPI!C12">
      <xdr:nvSpPr>
        <xdr:cNvPr id="13" name="Flowchart: Alternate Process 12">
          <a:extLst>
            <a:ext uri="{FF2B5EF4-FFF2-40B4-BE49-F238E27FC236}">
              <a16:creationId xmlns:a16="http://schemas.microsoft.com/office/drawing/2014/main" id="{D1223D71-2E1D-2CCD-12C9-628C1BEBA368}"/>
            </a:ext>
          </a:extLst>
        </xdr:cNvPr>
        <xdr:cNvSpPr/>
      </xdr:nvSpPr>
      <xdr:spPr>
        <a:xfrm>
          <a:off x="10203180" y="777240"/>
          <a:ext cx="140970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426E5B-4929-45C6-BDD8-E4D105B4B493}" type="TxLink">
            <a:rPr lang="en-US" sz="1800" b="0" i="0" u="none" strike="noStrike">
              <a:solidFill>
                <a:schemeClr val="bg1"/>
              </a:solidFill>
              <a:latin typeface="calibre"/>
            </a:rPr>
            <a:pPr algn="l"/>
            <a:t>286.4K</a:t>
          </a:fld>
          <a:endParaRPr lang="en-US" sz="1800">
            <a:solidFill>
              <a:schemeClr val="bg1"/>
            </a:solidFill>
          </a:endParaRPr>
        </a:p>
      </xdr:txBody>
    </xdr:sp>
    <xdr:clientData/>
  </xdr:twoCellAnchor>
  <xdr:twoCellAnchor>
    <xdr:from>
      <xdr:col>9</xdr:col>
      <xdr:colOff>617220</xdr:colOff>
      <xdr:row>1</xdr:row>
      <xdr:rowOff>106680</xdr:rowOff>
    </xdr:from>
    <xdr:to>
      <xdr:col>12</xdr:col>
      <xdr:colOff>243840</xdr:colOff>
      <xdr:row>3</xdr:row>
      <xdr:rowOff>129540</xdr:rowOff>
    </xdr:to>
    <xdr:sp macro="" textlink="">
      <xdr:nvSpPr>
        <xdr:cNvPr id="15" name="Flowchart: Alternate Process 14">
          <a:extLst>
            <a:ext uri="{FF2B5EF4-FFF2-40B4-BE49-F238E27FC236}">
              <a16:creationId xmlns:a16="http://schemas.microsoft.com/office/drawing/2014/main" id="{48332521-C338-A54E-A6E6-6EEAD58A37DE}"/>
            </a:ext>
          </a:extLst>
        </xdr:cNvPr>
        <xdr:cNvSpPr/>
      </xdr:nvSpPr>
      <xdr:spPr>
        <a:xfrm>
          <a:off x="6652260" y="106680"/>
          <a:ext cx="163830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FF00"/>
              </a:solidFill>
            </a:rPr>
            <a:t>Total Quantity</a:t>
          </a:r>
          <a:endParaRPr lang="hi-IN" sz="1800" b="1">
            <a:solidFill>
              <a:srgbClr val="FFFF00"/>
            </a:solidFill>
          </a:endParaRPr>
        </a:p>
      </xdr:txBody>
    </xdr:sp>
    <xdr:clientData/>
  </xdr:twoCellAnchor>
  <xdr:twoCellAnchor>
    <xdr:from>
      <xdr:col>9</xdr:col>
      <xdr:colOff>624840</xdr:colOff>
      <xdr:row>4</xdr:row>
      <xdr:rowOff>15240</xdr:rowOff>
    </xdr:from>
    <xdr:to>
      <xdr:col>12</xdr:col>
      <xdr:colOff>251460</xdr:colOff>
      <xdr:row>7</xdr:row>
      <xdr:rowOff>91440</xdr:rowOff>
    </xdr:to>
    <xdr:sp macro="" textlink="KPI!C8">
      <xdr:nvSpPr>
        <xdr:cNvPr id="16" name="Flowchart: Alternate Process 15">
          <a:extLst>
            <a:ext uri="{FF2B5EF4-FFF2-40B4-BE49-F238E27FC236}">
              <a16:creationId xmlns:a16="http://schemas.microsoft.com/office/drawing/2014/main" id="{43138F74-2916-104B-81A1-AC175113021E}"/>
            </a:ext>
          </a:extLst>
        </xdr:cNvPr>
        <xdr:cNvSpPr/>
      </xdr:nvSpPr>
      <xdr:spPr>
        <a:xfrm>
          <a:off x="6659880" y="769620"/>
          <a:ext cx="1638300" cy="601980"/>
        </a:xfrm>
        <a:prstGeom prst="flowChartAlternateProcess">
          <a:avLst/>
        </a:prstGeom>
        <a:solidFill>
          <a:schemeClr val="tx1">
            <a:lumMod val="85000"/>
            <a:lumOff val="1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034F27E-74E6-4149-AEFD-9E13FA501CCB}" type="TxLink">
            <a:rPr lang="en-US" sz="1800" b="0" i="0" u="none" strike="noStrike">
              <a:solidFill>
                <a:schemeClr val="bg1"/>
              </a:solidFill>
              <a:latin typeface="calibre"/>
            </a:rPr>
            <a:pPr algn="l"/>
            <a:t>9.99K</a:t>
          </a:fld>
          <a:endParaRPr lang="hi-IN" sz="1800">
            <a:solidFill>
              <a:schemeClr val="bg1"/>
            </a:solidFill>
          </a:endParaRPr>
        </a:p>
      </xdr:txBody>
    </xdr:sp>
    <xdr:clientData/>
  </xdr:twoCellAnchor>
  <xdr:twoCellAnchor>
    <xdr:from>
      <xdr:col>0</xdr:col>
      <xdr:colOff>107577</xdr:colOff>
      <xdr:row>4</xdr:row>
      <xdr:rowOff>105783</xdr:rowOff>
    </xdr:from>
    <xdr:to>
      <xdr:col>7</xdr:col>
      <xdr:colOff>52444</xdr:colOff>
      <xdr:row>41</xdr:row>
      <xdr:rowOff>65314</xdr:rowOff>
    </xdr:to>
    <xdr:sp macro="" textlink="">
      <xdr:nvSpPr>
        <xdr:cNvPr id="18" name="Flowchart: Alternate Process 17">
          <a:extLst>
            <a:ext uri="{FF2B5EF4-FFF2-40B4-BE49-F238E27FC236}">
              <a16:creationId xmlns:a16="http://schemas.microsoft.com/office/drawing/2014/main" id="{944D7D85-3D23-6CA3-27CF-ED13768C5DDB}"/>
            </a:ext>
          </a:extLst>
        </xdr:cNvPr>
        <xdr:cNvSpPr/>
      </xdr:nvSpPr>
      <xdr:spPr>
        <a:xfrm>
          <a:off x="107577" y="1031069"/>
          <a:ext cx="4669267" cy="6403874"/>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0</xdr:col>
      <xdr:colOff>190948</xdr:colOff>
      <xdr:row>4</xdr:row>
      <xdr:rowOff>124607</xdr:rowOff>
    </xdr:from>
    <xdr:to>
      <xdr:col>5</xdr:col>
      <xdr:colOff>648148</xdr:colOff>
      <xdr:row>39</xdr:row>
      <xdr:rowOff>163284</xdr:rowOff>
    </xdr:to>
    <xdr:graphicFrame macro="">
      <xdr:nvGraphicFramePr>
        <xdr:cNvPr id="19" name="Chart 18">
          <a:extLst>
            <a:ext uri="{FF2B5EF4-FFF2-40B4-BE49-F238E27FC236}">
              <a16:creationId xmlns:a16="http://schemas.microsoft.com/office/drawing/2014/main" id="{E32B1864-FDEF-4444-99FD-7A9DB7782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239486</xdr:colOff>
      <xdr:row>8</xdr:row>
      <xdr:rowOff>43031</xdr:rowOff>
    </xdr:from>
    <xdr:to>
      <xdr:col>17</xdr:col>
      <xdr:colOff>62753</xdr:colOff>
      <xdr:row>23</xdr:row>
      <xdr:rowOff>53789</xdr:rowOff>
    </xdr:to>
    <xdr:sp macro="" textlink="">
      <xdr:nvSpPr>
        <xdr:cNvPr id="20" name="Flowchart: Alternate Process 19">
          <a:extLst>
            <a:ext uri="{FF2B5EF4-FFF2-40B4-BE49-F238E27FC236}">
              <a16:creationId xmlns:a16="http://schemas.microsoft.com/office/drawing/2014/main" id="{56B35521-FF39-CFEF-50C4-3C5182BA1807}"/>
            </a:ext>
          </a:extLst>
        </xdr:cNvPr>
        <xdr:cNvSpPr/>
      </xdr:nvSpPr>
      <xdr:spPr>
        <a:xfrm>
          <a:off x="4963886" y="1665002"/>
          <a:ext cx="6572410" cy="2623330"/>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7</xdr:col>
      <xdr:colOff>366206</xdr:colOff>
      <xdr:row>7</xdr:row>
      <xdr:rowOff>123714</xdr:rowOff>
    </xdr:from>
    <xdr:to>
      <xdr:col>16</xdr:col>
      <xdr:colOff>627529</xdr:colOff>
      <xdr:row>22</xdr:row>
      <xdr:rowOff>177502</xdr:rowOff>
    </xdr:to>
    <xdr:graphicFrame macro="">
      <xdr:nvGraphicFramePr>
        <xdr:cNvPr id="21" name="Chart 20">
          <a:extLst>
            <a:ext uri="{FF2B5EF4-FFF2-40B4-BE49-F238E27FC236}">
              <a16:creationId xmlns:a16="http://schemas.microsoft.com/office/drawing/2014/main" id="{8271A059-5726-48BC-9BDF-AD7FAA48B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313766</xdr:colOff>
      <xdr:row>0</xdr:row>
      <xdr:rowOff>128196</xdr:rowOff>
    </xdr:from>
    <xdr:to>
      <xdr:col>22</xdr:col>
      <xdr:colOff>130629</xdr:colOff>
      <xdr:row>10</xdr:row>
      <xdr:rowOff>72358</xdr:rowOff>
    </xdr:to>
    <xdr:sp macro="" textlink="">
      <xdr:nvSpPr>
        <xdr:cNvPr id="23" name="Flowchart: Alternate Process 22">
          <a:extLst>
            <a:ext uri="{FF2B5EF4-FFF2-40B4-BE49-F238E27FC236}">
              <a16:creationId xmlns:a16="http://schemas.microsoft.com/office/drawing/2014/main" id="{4F769A1B-84E4-8079-7034-C8B748786E10}"/>
            </a:ext>
          </a:extLst>
        </xdr:cNvPr>
        <xdr:cNvSpPr/>
      </xdr:nvSpPr>
      <xdr:spPr>
        <a:xfrm>
          <a:off x="11787309" y="128196"/>
          <a:ext cx="3191434" cy="1914476"/>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17</xdr:col>
      <xdr:colOff>228601</xdr:colOff>
      <xdr:row>1</xdr:row>
      <xdr:rowOff>50075</xdr:rowOff>
    </xdr:from>
    <xdr:to>
      <xdr:col>22</xdr:col>
      <xdr:colOff>4484</xdr:colOff>
      <xdr:row>10</xdr:row>
      <xdr:rowOff>87725</xdr:rowOff>
    </xdr:to>
    <xdr:graphicFrame macro="">
      <xdr:nvGraphicFramePr>
        <xdr:cNvPr id="24" name="Chart 23">
          <a:extLst>
            <a:ext uri="{FF2B5EF4-FFF2-40B4-BE49-F238E27FC236}">
              <a16:creationId xmlns:a16="http://schemas.microsoft.com/office/drawing/2014/main" id="{3775BFE9-8129-4D1E-94AF-5AE314027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196582</xdr:colOff>
      <xdr:row>11</xdr:row>
      <xdr:rowOff>39060</xdr:rowOff>
    </xdr:from>
    <xdr:to>
      <xdr:col>25</xdr:col>
      <xdr:colOff>429664</xdr:colOff>
      <xdr:row>25</xdr:row>
      <xdr:rowOff>150479</xdr:rowOff>
    </xdr:to>
    <xdr:sp macro="" textlink="">
      <xdr:nvSpPr>
        <xdr:cNvPr id="26" name="Flowchart: Alternate Process 25">
          <a:extLst>
            <a:ext uri="{FF2B5EF4-FFF2-40B4-BE49-F238E27FC236}">
              <a16:creationId xmlns:a16="http://schemas.microsoft.com/office/drawing/2014/main" id="{7B80D2EE-CE7E-11A9-F7C2-1082844D9D96}"/>
            </a:ext>
          </a:extLst>
        </xdr:cNvPr>
        <xdr:cNvSpPr/>
      </xdr:nvSpPr>
      <xdr:spPr>
        <a:xfrm>
          <a:off x="11670125" y="2183546"/>
          <a:ext cx="5632396" cy="2549819"/>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17</xdr:col>
      <xdr:colOff>288793</xdr:colOff>
      <xdr:row>12</xdr:row>
      <xdr:rowOff>13448</xdr:rowOff>
    </xdr:from>
    <xdr:to>
      <xdr:col>24</xdr:col>
      <xdr:colOff>674274</xdr:colOff>
      <xdr:row>24</xdr:row>
      <xdr:rowOff>169691</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BA6464DC-1292-4DCD-9232-FA50EF350F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688313" y="2345168"/>
              <a:ext cx="5079401" cy="2259363"/>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359229</xdr:colOff>
      <xdr:row>0</xdr:row>
      <xdr:rowOff>133189</xdr:rowOff>
    </xdr:from>
    <xdr:to>
      <xdr:col>29</xdr:col>
      <xdr:colOff>435429</xdr:colOff>
      <xdr:row>10</xdr:row>
      <xdr:rowOff>21771</xdr:rowOff>
    </xdr:to>
    <xdr:sp macro="" textlink="">
      <xdr:nvSpPr>
        <xdr:cNvPr id="28" name="Flowchart: Alternate Process 27">
          <a:extLst>
            <a:ext uri="{FF2B5EF4-FFF2-40B4-BE49-F238E27FC236}">
              <a16:creationId xmlns:a16="http://schemas.microsoft.com/office/drawing/2014/main" id="{318C937B-1ADD-2A73-8442-CB2CFEB8698B}"/>
            </a:ext>
          </a:extLst>
        </xdr:cNvPr>
        <xdr:cNvSpPr/>
      </xdr:nvSpPr>
      <xdr:spPr>
        <a:xfrm>
          <a:off x="15207343" y="133189"/>
          <a:ext cx="4800600" cy="1858896"/>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7</xdr:col>
      <xdr:colOff>195944</xdr:colOff>
      <xdr:row>25</xdr:row>
      <xdr:rowOff>43031</xdr:rowOff>
    </xdr:from>
    <xdr:to>
      <xdr:col>17</xdr:col>
      <xdr:colOff>19211</xdr:colOff>
      <xdr:row>40</xdr:row>
      <xdr:rowOff>53790</xdr:rowOff>
    </xdr:to>
    <xdr:sp macro="" textlink="">
      <xdr:nvSpPr>
        <xdr:cNvPr id="32" name="Flowchart: Alternate Process 31">
          <a:extLst>
            <a:ext uri="{FF2B5EF4-FFF2-40B4-BE49-F238E27FC236}">
              <a16:creationId xmlns:a16="http://schemas.microsoft.com/office/drawing/2014/main" id="{EB3C084C-3A9A-9A50-87A4-393FC5FD48FF}"/>
            </a:ext>
          </a:extLst>
        </xdr:cNvPr>
        <xdr:cNvSpPr/>
      </xdr:nvSpPr>
      <xdr:spPr>
        <a:xfrm>
          <a:off x="4920344" y="4625917"/>
          <a:ext cx="6572410" cy="2623330"/>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7</xdr:col>
      <xdr:colOff>489857</xdr:colOff>
      <xdr:row>25</xdr:row>
      <xdr:rowOff>53917</xdr:rowOff>
    </xdr:from>
    <xdr:to>
      <xdr:col>15</xdr:col>
      <xdr:colOff>97972</xdr:colOff>
      <xdr:row>41</xdr:row>
      <xdr:rowOff>10374</xdr:rowOff>
    </xdr:to>
    <xdr:graphicFrame macro="">
      <xdr:nvGraphicFramePr>
        <xdr:cNvPr id="33" name="Chart 32">
          <a:extLst>
            <a:ext uri="{FF2B5EF4-FFF2-40B4-BE49-F238E27FC236}">
              <a16:creationId xmlns:a16="http://schemas.microsoft.com/office/drawing/2014/main" id="{5DBA974C-0557-4AFC-8E24-D5BAAF52F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250372</xdr:colOff>
      <xdr:row>26</xdr:row>
      <xdr:rowOff>86573</xdr:rowOff>
    </xdr:from>
    <xdr:to>
      <xdr:col>25</xdr:col>
      <xdr:colOff>391886</xdr:colOff>
      <xdr:row>40</xdr:row>
      <xdr:rowOff>87086</xdr:rowOff>
    </xdr:to>
    <xdr:sp macro="" textlink="">
      <xdr:nvSpPr>
        <xdr:cNvPr id="34" name="Flowchart: Alternate Process 33">
          <a:extLst>
            <a:ext uri="{FF2B5EF4-FFF2-40B4-BE49-F238E27FC236}">
              <a16:creationId xmlns:a16="http://schemas.microsoft.com/office/drawing/2014/main" id="{232FD2E1-2859-903E-3996-7DB1845D7874}"/>
            </a:ext>
          </a:extLst>
        </xdr:cNvPr>
        <xdr:cNvSpPr/>
      </xdr:nvSpPr>
      <xdr:spPr>
        <a:xfrm>
          <a:off x="11723915" y="4843630"/>
          <a:ext cx="5540828" cy="2438913"/>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17</xdr:col>
      <xdr:colOff>217715</xdr:colOff>
      <xdr:row>26</xdr:row>
      <xdr:rowOff>64802</xdr:rowOff>
    </xdr:from>
    <xdr:to>
      <xdr:col>25</xdr:col>
      <xdr:colOff>247651</xdr:colOff>
      <xdr:row>43</xdr:row>
      <xdr:rowOff>121408</xdr:rowOff>
    </xdr:to>
    <xdr:graphicFrame macro="">
      <xdr:nvGraphicFramePr>
        <xdr:cNvPr id="35" name="Chart 34">
          <a:extLst>
            <a:ext uri="{FF2B5EF4-FFF2-40B4-BE49-F238E27FC236}">
              <a16:creationId xmlns:a16="http://schemas.microsoft.com/office/drawing/2014/main" id="{FDCADFF0-C1F6-4F11-B579-40068EB64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239486</xdr:colOff>
      <xdr:row>1</xdr:row>
      <xdr:rowOff>32658</xdr:rowOff>
    </xdr:from>
    <xdr:to>
      <xdr:col>26</xdr:col>
      <xdr:colOff>478972</xdr:colOff>
      <xdr:row>5</xdr:row>
      <xdr:rowOff>21772</xdr:rowOff>
    </xdr:to>
    <xdr:pic>
      <xdr:nvPicPr>
        <xdr:cNvPr id="5" name="Graphic 4" descr="Internet">
          <a:extLst>
            <a:ext uri="{FF2B5EF4-FFF2-40B4-BE49-F238E27FC236}">
              <a16:creationId xmlns:a16="http://schemas.microsoft.com/office/drawing/2014/main" id="{9C4641E4-F4AA-140A-C62A-F5DC6BD193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112343" y="206829"/>
          <a:ext cx="914400" cy="914400"/>
        </a:xfrm>
        <a:prstGeom prst="rect">
          <a:avLst/>
        </a:prstGeom>
        <a:effectLst/>
      </xdr:spPr>
    </xdr:pic>
    <xdr:clientData/>
  </xdr:twoCellAnchor>
  <xdr:twoCellAnchor editAs="oneCell">
    <xdr:from>
      <xdr:col>23</xdr:col>
      <xdr:colOff>139114</xdr:colOff>
      <xdr:row>1</xdr:row>
      <xdr:rowOff>19372</xdr:rowOff>
    </xdr:from>
    <xdr:to>
      <xdr:col>24</xdr:col>
      <xdr:colOff>378600</xdr:colOff>
      <xdr:row>5</xdr:row>
      <xdr:rowOff>8486</xdr:rowOff>
    </xdr:to>
    <xdr:pic>
      <xdr:nvPicPr>
        <xdr:cNvPr id="9" name="Graphic 8" descr="Couch">
          <a:extLst>
            <a:ext uri="{FF2B5EF4-FFF2-40B4-BE49-F238E27FC236}">
              <a16:creationId xmlns:a16="http://schemas.microsoft.com/office/drawing/2014/main" id="{C1163A9E-E02A-F72F-9EBE-E1CB261D1A7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5662143" y="193543"/>
          <a:ext cx="914400" cy="914400"/>
        </a:xfrm>
        <a:prstGeom prst="rect">
          <a:avLst/>
        </a:prstGeom>
        <a:effectLst/>
      </xdr:spPr>
    </xdr:pic>
    <xdr:clientData/>
  </xdr:twoCellAnchor>
  <xdr:twoCellAnchor editAs="oneCell">
    <xdr:from>
      <xdr:col>27</xdr:col>
      <xdr:colOff>267341</xdr:colOff>
      <xdr:row>1</xdr:row>
      <xdr:rowOff>16971</xdr:rowOff>
    </xdr:from>
    <xdr:to>
      <xdr:col>28</xdr:col>
      <xdr:colOff>506827</xdr:colOff>
      <xdr:row>5</xdr:row>
      <xdr:rowOff>6085</xdr:rowOff>
    </xdr:to>
    <xdr:pic>
      <xdr:nvPicPr>
        <xdr:cNvPr id="17" name="Graphic 16" descr="City">
          <a:extLst>
            <a:ext uri="{FF2B5EF4-FFF2-40B4-BE49-F238E27FC236}">
              <a16:creationId xmlns:a16="http://schemas.microsoft.com/office/drawing/2014/main" id="{781D5C49-FD94-4572-5227-E4A44F13DDE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8490027" y="191142"/>
          <a:ext cx="914400" cy="914400"/>
        </a:xfrm>
        <a:prstGeom prst="rect">
          <a:avLst/>
        </a:prstGeom>
        <a:effectLst/>
      </xdr:spPr>
    </xdr:pic>
    <xdr:clientData/>
  </xdr:twoCellAnchor>
  <xdr:twoCellAnchor>
    <xdr:from>
      <xdr:col>23</xdr:col>
      <xdr:colOff>43542</xdr:colOff>
      <xdr:row>5</xdr:row>
      <xdr:rowOff>32658</xdr:rowOff>
    </xdr:from>
    <xdr:to>
      <xdr:col>24</xdr:col>
      <xdr:colOff>609599</xdr:colOff>
      <xdr:row>8</xdr:row>
      <xdr:rowOff>141516</xdr:rowOff>
    </xdr:to>
    <xdr:sp macro="" textlink="'Categorywise Profit Dist...'!D4">
      <xdr:nvSpPr>
        <xdr:cNvPr id="30" name="Rectangle: Rounded Corners 29">
          <a:extLst>
            <a:ext uri="{FF2B5EF4-FFF2-40B4-BE49-F238E27FC236}">
              <a16:creationId xmlns:a16="http://schemas.microsoft.com/office/drawing/2014/main" id="{32964E18-D656-0E36-20C9-01317AF9E8B9}"/>
            </a:ext>
          </a:extLst>
        </xdr:cNvPr>
        <xdr:cNvSpPr/>
      </xdr:nvSpPr>
      <xdr:spPr>
        <a:xfrm>
          <a:off x="15566571" y="1132115"/>
          <a:ext cx="1240971" cy="63137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6827D38-B533-40B7-B91C-9217488F6541}" type="TxLink">
            <a:rPr lang="en-US" sz="1800" b="1" i="0" u="none" strike="noStrike">
              <a:solidFill>
                <a:schemeClr val="bg1"/>
              </a:solidFill>
              <a:latin typeface="calibre"/>
            </a:rPr>
            <a:pPr algn="l"/>
            <a:t>18.45K</a:t>
          </a:fld>
          <a:endParaRPr lang="hi-IN" sz="1800" b="1">
            <a:solidFill>
              <a:schemeClr val="bg1"/>
            </a:solidFill>
          </a:endParaRPr>
        </a:p>
      </xdr:txBody>
    </xdr:sp>
    <xdr:clientData/>
  </xdr:twoCellAnchor>
  <xdr:twoCellAnchor>
    <xdr:from>
      <xdr:col>25</xdr:col>
      <xdr:colOff>130629</xdr:colOff>
      <xdr:row>5</xdr:row>
      <xdr:rowOff>21771</xdr:rowOff>
    </xdr:from>
    <xdr:to>
      <xdr:col>27</xdr:col>
      <xdr:colOff>21771</xdr:colOff>
      <xdr:row>8</xdr:row>
      <xdr:rowOff>130629</xdr:rowOff>
    </xdr:to>
    <xdr:sp macro="" textlink="'Categorywise Profit Dist...'!D12">
      <xdr:nvSpPr>
        <xdr:cNvPr id="36" name="Rectangle: Rounded Corners 35">
          <a:extLst>
            <a:ext uri="{FF2B5EF4-FFF2-40B4-BE49-F238E27FC236}">
              <a16:creationId xmlns:a16="http://schemas.microsoft.com/office/drawing/2014/main" id="{CD0C9190-3DC0-E2D9-C396-F2EC40D9493E}"/>
            </a:ext>
          </a:extLst>
        </xdr:cNvPr>
        <xdr:cNvSpPr/>
      </xdr:nvSpPr>
      <xdr:spPr>
        <a:xfrm>
          <a:off x="17003486" y="1121228"/>
          <a:ext cx="1240971" cy="63137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4ED324D-2760-438C-91B3-302281868F19}" type="TxLink">
            <a:rPr lang="en-US" sz="1800" b="1" i="0" u="none" strike="noStrike">
              <a:solidFill>
                <a:schemeClr val="bg1"/>
              </a:solidFill>
              <a:latin typeface="calibre"/>
            </a:rPr>
            <a:pPr algn="l"/>
            <a:t>145.45K</a:t>
          </a:fld>
          <a:endParaRPr lang="hi-IN" sz="1800" b="1">
            <a:solidFill>
              <a:schemeClr val="bg1"/>
            </a:solidFill>
          </a:endParaRPr>
        </a:p>
      </xdr:txBody>
    </xdr:sp>
    <xdr:clientData/>
  </xdr:twoCellAnchor>
  <xdr:twoCellAnchor>
    <xdr:from>
      <xdr:col>27</xdr:col>
      <xdr:colOff>195943</xdr:colOff>
      <xdr:row>5</xdr:row>
      <xdr:rowOff>87086</xdr:rowOff>
    </xdr:from>
    <xdr:to>
      <xdr:col>29</xdr:col>
      <xdr:colOff>87086</xdr:colOff>
      <xdr:row>9</xdr:row>
      <xdr:rowOff>21772</xdr:rowOff>
    </xdr:to>
    <xdr:sp macro="" textlink="'Categorywise Profit Dist...'!D8">
      <xdr:nvSpPr>
        <xdr:cNvPr id="37" name="Rectangle: Rounded Corners 36">
          <a:extLst>
            <a:ext uri="{FF2B5EF4-FFF2-40B4-BE49-F238E27FC236}">
              <a16:creationId xmlns:a16="http://schemas.microsoft.com/office/drawing/2014/main" id="{E20D9977-C1C8-A244-3F5B-74E71529AD7F}"/>
            </a:ext>
          </a:extLst>
        </xdr:cNvPr>
        <xdr:cNvSpPr/>
      </xdr:nvSpPr>
      <xdr:spPr>
        <a:xfrm>
          <a:off x="18418629" y="1186543"/>
          <a:ext cx="1240971" cy="631372"/>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A7D6D52-2718-4A62-A2EB-4656DFF4AC49}" type="TxLink">
            <a:rPr lang="en-US" sz="1800" b="1" i="0" u="none" strike="noStrike">
              <a:solidFill>
                <a:schemeClr val="bg1"/>
              </a:solidFill>
              <a:latin typeface="calibre"/>
            </a:rPr>
            <a:pPr algn="l"/>
            <a:t>122.49K</a:t>
          </a:fld>
          <a:endParaRPr lang="hi-IN" sz="1800" b="1">
            <a:solidFill>
              <a:schemeClr val="bg1"/>
            </a:solidFill>
          </a:endParaRPr>
        </a:p>
      </xdr:txBody>
    </xdr:sp>
    <xdr:clientData/>
  </xdr:twoCellAnchor>
  <xdr:twoCellAnchor>
    <xdr:from>
      <xdr:col>25</xdr:col>
      <xdr:colOff>598714</xdr:colOff>
      <xdr:row>10</xdr:row>
      <xdr:rowOff>163290</xdr:rowOff>
    </xdr:from>
    <xdr:to>
      <xdr:col>29</xdr:col>
      <xdr:colOff>272141</xdr:colOff>
      <xdr:row>40</xdr:row>
      <xdr:rowOff>97973</xdr:rowOff>
    </xdr:to>
    <xdr:sp macro="" textlink="">
      <xdr:nvSpPr>
        <xdr:cNvPr id="41" name="Flowchart: Alternate Process 40">
          <a:extLst>
            <a:ext uri="{FF2B5EF4-FFF2-40B4-BE49-F238E27FC236}">
              <a16:creationId xmlns:a16="http://schemas.microsoft.com/office/drawing/2014/main" id="{832A10E5-538F-8A11-5D32-E76A7B445EB8}"/>
            </a:ext>
          </a:extLst>
        </xdr:cNvPr>
        <xdr:cNvSpPr/>
      </xdr:nvSpPr>
      <xdr:spPr>
        <a:xfrm>
          <a:off x="17471571" y="2133604"/>
          <a:ext cx="2373084" cy="5159826"/>
        </a:xfrm>
        <a:prstGeom prst="flowChartAlternateProcess">
          <a:avLst/>
        </a:prstGeom>
        <a:solidFill>
          <a:srgbClr val="292929"/>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editAs="oneCell">
    <xdr:from>
      <xdr:col>26</xdr:col>
      <xdr:colOff>163286</xdr:colOff>
      <xdr:row>11</xdr:row>
      <xdr:rowOff>108860</xdr:rowOff>
    </xdr:from>
    <xdr:to>
      <xdr:col>28</xdr:col>
      <xdr:colOff>642257</xdr:colOff>
      <xdr:row>20</xdr:row>
      <xdr:rowOff>125188</xdr:rowOff>
    </xdr:to>
    <mc:AlternateContent xmlns:mc="http://schemas.openxmlformats.org/markup-compatibility/2006" xmlns:a14="http://schemas.microsoft.com/office/drawing/2010/main">
      <mc:Choice Requires="a14">
        <xdr:graphicFrame macro="">
          <xdr:nvGraphicFramePr>
            <xdr:cNvPr id="43" name="Region">
              <a:extLst>
                <a:ext uri="{FF2B5EF4-FFF2-40B4-BE49-F238E27FC236}">
                  <a16:creationId xmlns:a16="http://schemas.microsoft.com/office/drawing/2014/main" id="{AA3BFD6A-8C26-41DA-BF94-3DEA6F9537A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711057" y="2253346"/>
              <a:ext cx="1828800" cy="1583871"/>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163286</xdr:colOff>
      <xdr:row>20</xdr:row>
      <xdr:rowOff>108859</xdr:rowOff>
    </xdr:from>
    <xdr:to>
      <xdr:col>28</xdr:col>
      <xdr:colOff>642257</xdr:colOff>
      <xdr:row>27</xdr:row>
      <xdr:rowOff>97972</xdr:rowOff>
    </xdr:to>
    <mc:AlternateContent xmlns:mc="http://schemas.openxmlformats.org/markup-compatibility/2006" xmlns:a14="http://schemas.microsoft.com/office/drawing/2010/main">
      <mc:Choice Requires="a14">
        <xdr:graphicFrame macro="">
          <xdr:nvGraphicFramePr>
            <xdr:cNvPr id="50" name="Segment">
              <a:extLst>
                <a:ext uri="{FF2B5EF4-FFF2-40B4-BE49-F238E27FC236}">
                  <a16:creationId xmlns:a16="http://schemas.microsoft.com/office/drawing/2014/main" id="{AE495DC3-5F58-4925-960D-00200F69B2F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711057" y="3820888"/>
              <a:ext cx="1828800" cy="1208313"/>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163286</xdr:colOff>
      <xdr:row>27</xdr:row>
      <xdr:rowOff>97974</xdr:rowOff>
    </xdr:from>
    <xdr:to>
      <xdr:col>28</xdr:col>
      <xdr:colOff>642257</xdr:colOff>
      <xdr:row>36</xdr:row>
      <xdr:rowOff>17421</xdr:rowOff>
    </xdr:to>
    <mc:AlternateContent xmlns:mc="http://schemas.openxmlformats.org/markup-compatibility/2006" xmlns:a14="http://schemas.microsoft.com/office/drawing/2010/main">
      <mc:Choice Requires="a14">
        <xdr:graphicFrame macro="">
          <xdr:nvGraphicFramePr>
            <xdr:cNvPr id="51" name="Ship Mode">
              <a:extLst>
                <a:ext uri="{FF2B5EF4-FFF2-40B4-BE49-F238E27FC236}">
                  <a16:creationId xmlns:a16="http://schemas.microsoft.com/office/drawing/2014/main" id="{CE6B91B7-D17D-484B-BE8A-5434D71A024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711057" y="5029203"/>
              <a:ext cx="1828800" cy="148698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Singh" refreshedDate="45298.789867476851" createdVersion="8" refreshedVersion="8" minRefreshableVersion="3" recordCount="9994" xr:uid="{00000000-000A-0000-FFFF-FFFF12000000}">
  <cacheSource type="worksheet">
    <worksheetSource name="Table2"/>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675557276"/>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s v="Henderson"/>
    <x v="0"/>
    <n v="42420"/>
    <x v="0"/>
    <s v="FUR-BO-10001798"/>
    <x v="0"/>
    <x v="0"/>
    <x v="0"/>
    <x v="0"/>
    <n v="2"/>
    <n v="0"/>
    <n v="41.913600000000002"/>
  </r>
  <r>
    <n v="2"/>
    <s v="CA-2016-152156"/>
    <x v="0"/>
    <d v="2016-11-11T00:00:00"/>
    <x v="0"/>
    <s v="CG-12520"/>
    <s v="Claire Gute"/>
    <x v="0"/>
    <s v="United States"/>
    <s v="Henderson"/>
    <x v="0"/>
    <n v="42420"/>
    <x v="0"/>
    <s v="FUR-CH-10000454"/>
    <x v="0"/>
    <x v="1"/>
    <x v="1"/>
    <x v="1"/>
    <n v="3"/>
    <n v="0"/>
    <n v="219.58199999999999"/>
  </r>
  <r>
    <n v="3"/>
    <s v="CA-2016-138688"/>
    <x v="1"/>
    <d v="2016-06-16T00:00:00"/>
    <x v="0"/>
    <s v="DV-13045"/>
    <s v="Darrin Van Huff"/>
    <x v="1"/>
    <s v="United States"/>
    <s v="Los Angeles"/>
    <x v="1"/>
    <n v="90036"/>
    <x v="1"/>
    <s v="OFF-LA-10000240"/>
    <x v="1"/>
    <x v="2"/>
    <x v="2"/>
    <x v="2"/>
    <n v="2"/>
    <n v="0"/>
    <n v="6.8714000000000004"/>
  </r>
  <r>
    <n v="4"/>
    <s v="US-2015-108966"/>
    <x v="2"/>
    <d v="2015-10-18T00:00:00"/>
    <x v="1"/>
    <s v="SO-20335"/>
    <s v="Sean O'Donnell"/>
    <x v="0"/>
    <s v="United States"/>
    <s v="Fort Lauderdale"/>
    <x v="2"/>
    <n v="33311"/>
    <x v="0"/>
    <s v="FUR-TA-10000577"/>
    <x v="0"/>
    <x v="3"/>
    <x v="3"/>
    <x v="3"/>
    <n v="5"/>
    <n v="0.45"/>
    <n v="-383.03100000000001"/>
  </r>
  <r>
    <n v="5"/>
    <s v="US-2015-108966"/>
    <x v="2"/>
    <d v="2015-10-18T00:00:00"/>
    <x v="1"/>
    <s v="SO-20335"/>
    <s v="Sean O'Donnell"/>
    <x v="0"/>
    <s v="United States"/>
    <s v="Fort Lauderdale"/>
    <x v="2"/>
    <n v="33311"/>
    <x v="0"/>
    <s v="OFF-ST-10000760"/>
    <x v="1"/>
    <x v="4"/>
    <x v="4"/>
    <x v="4"/>
    <n v="2"/>
    <n v="0.2"/>
    <n v="2.5164"/>
  </r>
  <r>
    <n v="6"/>
    <s v="CA-2014-115812"/>
    <x v="3"/>
    <d v="2014-06-14T00:00:00"/>
    <x v="1"/>
    <s v="BH-11710"/>
    <s v="Brosina Hoffman"/>
    <x v="0"/>
    <s v="United States"/>
    <s v="Los Angeles"/>
    <x v="1"/>
    <n v="90032"/>
    <x v="1"/>
    <s v="FUR-FU-10001487"/>
    <x v="0"/>
    <x v="5"/>
    <x v="5"/>
    <x v="5"/>
    <n v="7"/>
    <n v="0"/>
    <n v="14.1694"/>
  </r>
  <r>
    <n v="7"/>
    <s v="CA-2014-115812"/>
    <x v="3"/>
    <d v="2014-06-14T00:00:00"/>
    <x v="1"/>
    <s v="BH-11710"/>
    <s v="Brosina Hoffman"/>
    <x v="0"/>
    <s v="United States"/>
    <s v="Los Angeles"/>
    <x v="1"/>
    <n v="90032"/>
    <x v="1"/>
    <s v="OFF-AR-10002833"/>
    <x v="1"/>
    <x v="6"/>
    <x v="6"/>
    <x v="6"/>
    <n v="4"/>
    <n v="0"/>
    <n v="1.9656"/>
  </r>
  <r>
    <n v="8"/>
    <s v="CA-2014-115812"/>
    <x v="3"/>
    <d v="2014-06-14T00:00:00"/>
    <x v="1"/>
    <s v="BH-11710"/>
    <s v="Brosina Hoffman"/>
    <x v="0"/>
    <s v="United States"/>
    <s v="Los Angeles"/>
    <x v="1"/>
    <n v="90032"/>
    <x v="1"/>
    <s v="TEC-PH-10002275"/>
    <x v="2"/>
    <x v="7"/>
    <x v="7"/>
    <x v="7"/>
    <n v="6"/>
    <n v="0.2"/>
    <n v="90.715199999999996"/>
  </r>
  <r>
    <n v="9"/>
    <s v="CA-2014-115812"/>
    <x v="3"/>
    <d v="2014-06-14T00:00:00"/>
    <x v="1"/>
    <s v="BH-11710"/>
    <s v="Brosina Hoffman"/>
    <x v="0"/>
    <s v="United States"/>
    <s v="Los Angeles"/>
    <x v="1"/>
    <n v="90032"/>
    <x v="1"/>
    <s v="OFF-BI-10003910"/>
    <x v="1"/>
    <x v="8"/>
    <x v="8"/>
    <x v="8"/>
    <n v="3"/>
    <n v="0.2"/>
    <n v="5.7824999999999998"/>
  </r>
  <r>
    <n v="10"/>
    <s v="CA-2014-115812"/>
    <x v="3"/>
    <d v="2014-06-14T00:00:00"/>
    <x v="1"/>
    <s v="BH-11710"/>
    <s v="Brosina Hoffman"/>
    <x v="0"/>
    <s v="United States"/>
    <s v="Los Angeles"/>
    <x v="1"/>
    <n v="90032"/>
    <x v="1"/>
    <s v="OFF-AP-10002892"/>
    <x v="1"/>
    <x v="9"/>
    <x v="9"/>
    <x v="9"/>
    <n v="5"/>
    <n v="0"/>
    <n v="34.47"/>
  </r>
  <r>
    <n v="11"/>
    <s v="CA-2014-115812"/>
    <x v="3"/>
    <d v="2014-06-14T00:00:00"/>
    <x v="1"/>
    <s v="BH-11710"/>
    <s v="Brosina Hoffman"/>
    <x v="0"/>
    <s v="United States"/>
    <s v="Los Angeles"/>
    <x v="1"/>
    <n v="90032"/>
    <x v="1"/>
    <s v="FUR-TA-10001539"/>
    <x v="0"/>
    <x v="3"/>
    <x v="10"/>
    <x v="10"/>
    <n v="9"/>
    <n v="0.2"/>
    <n v="85.309200000000004"/>
  </r>
  <r>
    <n v="12"/>
    <s v="CA-2014-115812"/>
    <x v="3"/>
    <d v="2014-06-14T00:00:00"/>
    <x v="1"/>
    <s v="BH-11710"/>
    <s v="Brosina Hoffman"/>
    <x v="0"/>
    <s v="United States"/>
    <s v="Los Angeles"/>
    <x v="1"/>
    <n v="90032"/>
    <x v="1"/>
    <s v="TEC-PH-10002033"/>
    <x v="2"/>
    <x v="7"/>
    <x v="11"/>
    <x v="11"/>
    <n v="4"/>
    <n v="0.2"/>
    <n v="68.356800000000007"/>
  </r>
  <r>
    <n v="13"/>
    <s v="CA-2017-114412"/>
    <x v="4"/>
    <d v="2017-04-20T00:00:00"/>
    <x v="1"/>
    <s v="AA-10480"/>
    <s v="Andrew Allen"/>
    <x v="0"/>
    <s v="United States"/>
    <s v="Concord"/>
    <x v="3"/>
    <n v="28027"/>
    <x v="0"/>
    <s v="OFF-PA-10002365"/>
    <x v="1"/>
    <x v="10"/>
    <x v="12"/>
    <x v="12"/>
    <n v="3"/>
    <n v="0.2"/>
    <n v="5.4432"/>
  </r>
  <r>
    <n v="14"/>
    <s v="CA-2016-161389"/>
    <x v="5"/>
    <d v="2016-12-10T00:00:00"/>
    <x v="1"/>
    <s v="IM-15070"/>
    <s v="Irene Maddox"/>
    <x v="0"/>
    <s v="United States"/>
    <s v="Seattle"/>
    <x v="4"/>
    <n v="98103"/>
    <x v="1"/>
    <s v="OFF-BI-10003656"/>
    <x v="1"/>
    <x v="8"/>
    <x v="13"/>
    <x v="13"/>
    <n v="3"/>
    <n v="0.2"/>
    <n v="132.59219999999999"/>
  </r>
  <r>
    <n v="15"/>
    <s v="US-2015-118983"/>
    <x v="6"/>
    <d v="2015-11-26T00:00:00"/>
    <x v="1"/>
    <s v="HP-14815"/>
    <s v="Harold Pawlan"/>
    <x v="2"/>
    <s v="United States"/>
    <s v="Fort Worth"/>
    <x v="5"/>
    <n v="76106"/>
    <x v="2"/>
    <s v="OFF-AP-10002311"/>
    <x v="1"/>
    <x v="9"/>
    <x v="14"/>
    <x v="14"/>
    <n v="5"/>
    <n v="0.8"/>
    <n v="-123.858"/>
  </r>
  <r>
    <n v="16"/>
    <s v="US-2015-118983"/>
    <x v="6"/>
    <d v="2015-11-26T00:00:00"/>
    <x v="1"/>
    <s v="HP-14815"/>
    <s v="Harold Pawlan"/>
    <x v="2"/>
    <s v="United States"/>
    <s v="Fort Worth"/>
    <x v="5"/>
    <n v="76106"/>
    <x v="2"/>
    <s v="OFF-BI-10000756"/>
    <x v="1"/>
    <x v="8"/>
    <x v="15"/>
    <x v="15"/>
    <n v="3"/>
    <n v="0.8"/>
    <n v="-3.8159999999999998"/>
  </r>
  <r>
    <n v="17"/>
    <s v="CA-2014-105893"/>
    <x v="7"/>
    <d v="2014-11-18T00:00:00"/>
    <x v="1"/>
    <s v="PK-19075"/>
    <s v="Pete Kriz"/>
    <x v="0"/>
    <s v="United States"/>
    <s v="Madison"/>
    <x v="6"/>
    <n v="53711"/>
    <x v="2"/>
    <s v="OFF-ST-10004186"/>
    <x v="1"/>
    <x v="4"/>
    <x v="16"/>
    <x v="16"/>
    <n v="6"/>
    <n v="0"/>
    <n v="13.317600000000001"/>
  </r>
  <r>
    <n v="18"/>
    <s v="CA-2014-167164"/>
    <x v="8"/>
    <d v="2014-05-15T00:00:00"/>
    <x v="0"/>
    <s v="AG-10270"/>
    <s v="Alejandro Grove"/>
    <x v="0"/>
    <s v="United States"/>
    <s v="West Jordan"/>
    <x v="7"/>
    <n v="84084"/>
    <x v="1"/>
    <s v="OFF-ST-10000107"/>
    <x v="1"/>
    <x v="4"/>
    <x v="17"/>
    <x v="17"/>
    <n v="2"/>
    <n v="0"/>
    <n v="9.99"/>
  </r>
  <r>
    <n v="19"/>
    <s v="CA-2014-143336"/>
    <x v="9"/>
    <d v="2014-09-01T00:00:00"/>
    <x v="0"/>
    <s v="ZD-21925"/>
    <s v="Zuschuss Donatelli"/>
    <x v="0"/>
    <s v="United States"/>
    <s v="San Francisco"/>
    <x v="1"/>
    <n v="94109"/>
    <x v="1"/>
    <s v="OFF-AR-10003056"/>
    <x v="1"/>
    <x v="6"/>
    <x v="18"/>
    <x v="18"/>
    <n v="2"/>
    <n v="0"/>
    <n v="2.4824000000000002"/>
  </r>
  <r>
    <n v="20"/>
    <s v="CA-2014-143336"/>
    <x v="9"/>
    <d v="2014-09-01T00:00:00"/>
    <x v="0"/>
    <s v="ZD-21925"/>
    <s v="Zuschuss Donatelli"/>
    <x v="0"/>
    <s v="United States"/>
    <s v="San Francisco"/>
    <x v="1"/>
    <n v="94109"/>
    <x v="1"/>
    <s v="TEC-PH-10001949"/>
    <x v="2"/>
    <x v="7"/>
    <x v="19"/>
    <x v="19"/>
    <n v="3"/>
    <n v="0.2"/>
    <n v="16.010999999999999"/>
  </r>
  <r>
    <n v="21"/>
    <s v="CA-2014-143336"/>
    <x v="9"/>
    <d v="2014-09-01T00:00:00"/>
    <x v="0"/>
    <s v="ZD-21925"/>
    <s v="Zuschuss Donatelli"/>
    <x v="0"/>
    <s v="United States"/>
    <s v="San Francisco"/>
    <x v="1"/>
    <n v="94109"/>
    <x v="1"/>
    <s v="OFF-BI-10002215"/>
    <x v="1"/>
    <x v="8"/>
    <x v="20"/>
    <x v="20"/>
    <n v="4"/>
    <n v="0.2"/>
    <n v="7.3840000000000003"/>
  </r>
  <r>
    <n v="22"/>
    <s v="CA-2016-137330"/>
    <x v="10"/>
    <d v="2016-12-13T00:00:00"/>
    <x v="1"/>
    <s v="KB-16585"/>
    <s v="Ken Black"/>
    <x v="1"/>
    <s v="United States"/>
    <s v="Fremont"/>
    <x v="8"/>
    <n v="68025"/>
    <x v="2"/>
    <s v="OFF-AR-10000246"/>
    <x v="1"/>
    <x v="6"/>
    <x v="21"/>
    <x v="21"/>
    <n v="7"/>
    <n v="0"/>
    <n v="5.0595999999999997"/>
  </r>
  <r>
    <n v="23"/>
    <s v="CA-2016-137330"/>
    <x v="10"/>
    <d v="2016-12-13T00:00:00"/>
    <x v="1"/>
    <s v="KB-16585"/>
    <s v="Ken Black"/>
    <x v="1"/>
    <s v="United States"/>
    <s v="Fremont"/>
    <x v="8"/>
    <n v="68025"/>
    <x v="2"/>
    <s v="OFF-AP-10001492"/>
    <x v="1"/>
    <x v="9"/>
    <x v="22"/>
    <x v="22"/>
    <n v="7"/>
    <n v="0"/>
    <n v="15.6884"/>
  </r>
  <r>
    <n v="24"/>
    <s v="US-2017-156909"/>
    <x v="11"/>
    <d v="2017-07-18T00:00:00"/>
    <x v="0"/>
    <s v="SF-20065"/>
    <s v="Sandra Flanagan"/>
    <x v="0"/>
    <s v="United States"/>
    <s v="Philadelphia"/>
    <x v="9"/>
    <n v="19140"/>
    <x v="3"/>
    <s v="FUR-CH-10002774"/>
    <x v="0"/>
    <x v="1"/>
    <x v="23"/>
    <x v="23"/>
    <n v="2"/>
    <n v="0.3"/>
    <n v="-1.0196000000000001"/>
  </r>
  <r>
    <n v="25"/>
    <s v="CA-2015-106320"/>
    <x v="12"/>
    <d v="2015-09-30T00:00:00"/>
    <x v="1"/>
    <s v="EB-13870"/>
    <s v="Emily Burns"/>
    <x v="0"/>
    <s v="United States"/>
    <s v="Orem"/>
    <x v="7"/>
    <n v="84057"/>
    <x v="1"/>
    <s v="FUR-TA-10000577"/>
    <x v="0"/>
    <x v="3"/>
    <x v="3"/>
    <x v="24"/>
    <n v="3"/>
    <n v="0"/>
    <n v="240.26490000000001"/>
  </r>
  <r>
    <n v="26"/>
    <s v="CA-2016-121755"/>
    <x v="13"/>
    <d v="2016-01-20T00:00:00"/>
    <x v="0"/>
    <s v="EH-13945"/>
    <s v="Eric Hoffmann"/>
    <x v="0"/>
    <s v="United States"/>
    <s v="Los Angeles"/>
    <x v="1"/>
    <n v="90049"/>
    <x v="1"/>
    <s v="OFF-BI-10001634"/>
    <x v="1"/>
    <x v="8"/>
    <x v="24"/>
    <x v="25"/>
    <n v="2"/>
    <n v="0.2"/>
    <n v="4.2224000000000004"/>
  </r>
  <r>
    <n v="27"/>
    <s v="CA-2016-121755"/>
    <x v="13"/>
    <d v="2016-01-20T00:00:00"/>
    <x v="0"/>
    <s v="EH-13945"/>
    <s v="Eric Hoffmann"/>
    <x v="0"/>
    <s v="United States"/>
    <s v="Los Angeles"/>
    <x v="1"/>
    <n v="90049"/>
    <x v="1"/>
    <s v="TEC-AC-10003027"/>
    <x v="2"/>
    <x v="11"/>
    <x v="25"/>
    <x v="26"/>
    <n v="3"/>
    <n v="0"/>
    <n v="11.774100000000001"/>
  </r>
  <r>
    <n v="28"/>
    <s v="US-2015-150630"/>
    <x v="14"/>
    <d v="2015-09-21T00:00:00"/>
    <x v="1"/>
    <s v="TB-21520"/>
    <s v="Tracy Blumstein"/>
    <x v="0"/>
    <s v="United States"/>
    <s v="Philadelphia"/>
    <x v="9"/>
    <n v="19140"/>
    <x v="3"/>
    <s v="FUR-BO-10004834"/>
    <x v="0"/>
    <x v="0"/>
    <x v="26"/>
    <x v="27"/>
    <n v="7"/>
    <n v="0.5"/>
    <n v="-1665.0522000000001"/>
  </r>
  <r>
    <n v="29"/>
    <s v="US-2015-150630"/>
    <x v="14"/>
    <d v="2015-09-21T00:00:00"/>
    <x v="1"/>
    <s v="TB-21520"/>
    <s v="Tracy Blumstein"/>
    <x v="0"/>
    <s v="United States"/>
    <s v="Philadelphia"/>
    <x v="9"/>
    <n v="19140"/>
    <x v="3"/>
    <s v="OFF-BI-10000474"/>
    <x v="1"/>
    <x v="8"/>
    <x v="27"/>
    <x v="28"/>
    <n v="2"/>
    <n v="0.7"/>
    <n v="-7.0532000000000004"/>
  </r>
  <r>
    <n v="30"/>
    <s v="US-2015-150630"/>
    <x v="14"/>
    <d v="2015-09-21T00:00:00"/>
    <x v="1"/>
    <s v="TB-21520"/>
    <s v="Tracy Blumstein"/>
    <x v="0"/>
    <s v="United States"/>
    <s v="Philadelphia"/>
    <x v="9"/>
    <n v="19140"/>
    <x v="3"/>
    <s v="FUR-FU-10004848"/>
    <x v="0"/>
    <x v="5"/>
    <x v="28"/>
    <x v="29"/>
    <n v="3"/>
    <n v="0.2"/>
    <n v="15.525"/>
  </r>
  <r>
    <n v="31"/>
    <s v="US-2015-150630"/>
    <x v="14"/>
    <d v="2015-09-21T00:00:00"/>
    <x v="1"/>
    <s v="TB-21520"/>
    <s v="Tracy Blumstein"/>
    <x v="0"/>
    <s v="United States"/>
    <s v="Philadelphia"/>
    <x v="9"/>
    <n v="19140"/>
    <x v="3"/>
    <s v="OFF-EN-10001509"/>
    <x v="1"/>
    <x v="12"/>
    <x v="29"/>
    <x v="30"/>
    <n v="2"/>
    <n v="0.2"/>
    <n v="1.1015999999999999"/>
  </r>
  <r>
    <n v="32"/>
    <s v="US-2015-150630"/>
    <x v="14"/>
    <d v="2015-09-21T00:00:00"/>
    <x v="1"/>
    <s v="TB-21520"/>
    <s v="Tracy Blumstein"/>
    <x v="0"/>
    <s v="United States"/>
    <s v="Philadelphia"/>
    <x v="9"/>
    <n v="19140"/>
    <x v="3"/>
    <s v="OFF-AR-10004042"/>
    <x v="1"/>
    <x v="6"/>
    <x v="30"/>
    <x v="31"/>
    <n v="6"/>
    <n v="0.2"/>
    <n v="9.7091999999999992"/>
  </r>
  <r>
    <n v="33"/>
    <s v="US-2015-150630"/>
    <x v="14"/>
    <d v="2015-09-21T00:00:00"/>
    <x v="1"/>
    <s v="TB-21520"/>
    <s v="Tracy Blumstein"/>
    <x v="0"/>
    <s v="United States"/>
    <s v="Philadelphia"/>
    <x v="9"/>
    <n v="19140"/>
    <x v="3"/>
    <s v="OFF-BI-10001525"/>
    <x v="1"/>
    <x v="8"/>
    <x v="31"/>
    <x v="32"/>
    <n v="6"/>
    <n v="0.7"/>
    <n v="-5.7149999999999999"/>
  </r>
  <r>
    <n v="34"/>
    <s v="US-2015-150630"/>
    <x v="14"/>
    <d v="2015-09-21T00:00:00"/>
    <x v="1"/>
    <s v="TB-21520"/>
    <s v="Tracy Blumstein"/>
    <x v="0"/>
    <s v="United States"/>
    <s v="Philadelphia"/>
    <x v="9"/>
    <n v="19140"/>
    <x v="3"/>
    <s v="OFF-AR-10001683"/>
    <x v="1"/>
    <x v="6"/>
    <x v="32"/>
    <x v="33"/>
    <n v="2"/>
    <n v="0.2"/>
    <n v="3.5459999999999998"/>
  </r>
  <r>
    <n v="35"/>
    <s v="CA-2017-107727"/>
    <x v="15"/>
    <d v="2017-10-23T00:00:00"/>
    <x v="0"/>
    <s v="MA-17560"/>
    <s v="Matt Abelman"/>
    <x v="2"/>
    <s v="United States"/>
    <s v="Houston"/>
    <x v="5"/>
    <n v="77095"/>
    <x v="2"/>
    <s v="OFF-PA-10000249"/>
    <x v="1"/>
    <x v="10"/>
    <x v="33"/>
    <x v="34"/>
    <n v="3"/>
    <n v="0.2"/>
    <n v="9.9467999999999996"/>
  </r>
  <r>
    <n v="36"/>
    <s v="CA-2016-117590"/>
    <x v="16"/>
    <d v="2016-12-10T00:00:00"/>
    <x v="2"/>
    <s v="GH-14485"/>
    <s v="Gene Hale"/>
    <x v="1"/>
    <s v="United States"/>
    <s v="Richardson"/>
    <x v="5"/>
    <n v="75080"/>
    <x v="2"/>
    <s v="TEC-PH-10004977"/>
    <x v="2"/>
    <x v="7"/>
    <x v="34"/>
    <x v="35"/>
    <n v="7"/>
    <n v="0.2"/>
    <n v="123.47369999999999"/>
  </r>
  <r>
    <n v="37"/>
    <s v="CA-2016-117590"/>
    <x v="16"/>
    <d v="2016-12-10T00:00:00"/>
    <x v="2"/>
    <s v="GH-14485"/>
    <s v="Gene Hale"/>
    <x v="1"/>
    <s v="United States"/>
    <s v="Richardson"/>
    <x v="5"/>
    <n v="75080"/>
    <x v="2"/>
    <s v="FUR-FU-10003664"/>
    <x v="0"/>
    <x v="5"/>
    <x v="35"/>
    <x v="36"/>
    <n v="5"/>
    <n v="0.6"/>
    <n v="-147.96299999999999"/>
  </r>
  <r>
    <n v="38"/>
    <s v="CA-2015-117415"/>
    <x v="17"/>
    <d v="2015-12-31T00:00:00"/>
    <x v="1"/>
    <s v="SN-20710"/>
    <s v="Steve Nguyen"/>
    <x v="2"/>
    <s v="United States"/>
    <s v="Houston"/>
    <x v="5"/>
    <n v="77041"/>
    <x v="2"/>
    <s v="OFF-EN-10002986"/>
    <x v="1"/>
    <x v="12"/>
    <x v="36"/>
    <x v="37"/>
    <n v="9"/>
    <n v="0.2"/>
    <n v="35.414999999999999"/>
  </r>
  <r>
    <n v="39"/>
    <s v="CA-2015-117415"/>
    <x v="17"/>
    <d v="2015-12-31T00:00:00"/>
    <x v="1"/>
    <s v="SN-20710"/>
    <s v="Steve Nguyen"/>
    <x v="2"/>
    <s v="United States"/>
    <s v="Houston"/>
    <x v="5"/>
    <n v="77041"/>
    <x v="2"/>
    <s v="FUR-BO-10002545"/>
    <x v="0"/>
    <x v="0"/>
    <x v="37"/>
    <x v="38"/>
    <n v="3"/>
    <n v="0.32"/>
    <n v="-46.976399999999998"/>
  </r>
  <r>
    <n v="40"/>
    <s v="CA-2015-117415"/>
    <x v="17"/>
    <d v="2015-12-31T00:00:00"/>
    <x v="1"/>
    <s v="SN-20710"/>
    <s v="Steve Nguyen"/>
    <x v="2"/>
    <s v="United States"/>
    <s v="Houston"/>
    <x v="5"/>
    <n v="77041"/>
    <x v="2"/>
    <s v="FUR-CH-10004218"/>
    <x v="0"/>
    <x v="1"/>
    <x v="38"/>
    <x v="39"/>
    <n v="3"/>
    <n v="0.3"/>
    <n v="-15.147"/>
  </r>
  <r>
    <n v="41"/>
    <s v="CA-2015-117415"/>
    <x v="17"/>
    <d v="2015-12-31T00:00:00"/>
    <x v="1"/>
    <s v="SN-20710"/>
    <s v="Steve Nguyen"/>
    <x v="2"/>
    <s v="United States"/>
    <s v="Houston"/>
    <x v="5"/>
    <n v="77041"/>
    <x v="2"/>
    <s v="TEC-PH-10000486"/>
    <x v="2"/>
    <x v="7"/>
    <x v="39"/>
    <x v="40"/>
    <n v="4"/>
    <n v="0.2"/>
    <n v="41.756399999999999"/>
  </r>
  <r>
    <n v="42"/>
    <s v="CA-2017-120999"/>
    <x v="18"/>
    <d v="2017-09-15T00:00:00"/>
    <x v="1"/>
    <s v="LC-16930"/>
    <s v="Linda Cazamias"/>
    <x v="1"/>
    <s v="United States"/>
    <s v="Naperville"/>
    <x v="10"/>
    <n v="60540"/>
    <x v="2"/>
    <s v="TEC-PH-10004093"/>
    <x v="2"/>
    <x v="7"/>
    <x v="40"/>
    <x v="41"/>
    <n v="4"/>
    <n v="0.2"/>
    <n v="16.5564"/>
  </r>
  <r>
    <n v="43"/>
    <s v="CA-2016-101343"/>
    <x v="19"/>
    <d v="2016-07-22T00:00:00"/>
    <x v="1"/>
    <s v="RA-19885"/>
    <s v="Ruben Ausman"/>
    <x v="1"/>
    <s v="United States"/>
    <s v="Los Angeles"/>
    <x v="1"/>
    <n v="90049"/>
    <x v="1"/>
    <s v="OFF-ST-10003479"/>
    <x v="1"/>
    <x v="4"/>
    <x v="41"/>
    <x v="42"/>
    <n v="2"/>
    <n v="0"/>
    <n v="3.8940000000000001"/>
  </r>
  <r>
    <n v="44"/>
    <s v="CA-2017-139619"/>
    <x v="20"/>
    <d v="2017-09-23T00:00:00"/>
    <x v="1"/>
    <s v="ES-14080"/>
    <s v="Erin Smith"/>
    <x v="1"/>
    <s v="United States"/>
    <s v="Melbourne"/>
    <x v="2"/>
    <n v="32935"/>
    <x v="0"/>
    <s v="OFF-ST-10003282"/>
    <x v="1"/>
    <x v="4"/>
    <x v="42"/>
    <x v="43"/>
    <n v="2"/>
    <n v="0.2"/>
    <n v="9.5616000000000003"/>
  </r>
  <r>
    <n v="45"/>
    <s v="CA-2016-118255"/>
    <x v="21"/>
    <d v="2016-03-13T00:00:00"/>
    <x v="2"/>
    <s v="ON-18715"/>
    <s v="Odella Nelson"/>
    <x v="1"/>
    <s v="United States"/>
    <s v="Eagan"/>
    <x v="11"/>
    <n v="55122"/>
    <x v="2"/>
    <s v="TEC-AC-10000171"/>
    <x v="2"/>
    <x v="11"/>
    <x v="43"/>
    <x v="44"/>
    <n v="2"/>
    <n v="0"/>
    <n v="19.7714"/>
  </r>
  <r>
    <n v="46"/>
    <s v="CA-2016-118255"/>
    <x v="21"/>
    <d v="2016-03-13T00:00:00"/>
    <x v="2"/>
    <s v="ON-18715"/>
    <s v="Odella Nelson"/>
    <x v="1"/>
    <s v="United States"/>
    <s v="Eagan"/>
    <x v="11"/>
    <n v="55122"/>
    <x v="2"/>
    <s v="OFF-BI-10003291"/>
    <x v="1"/>
    <x v="8"/>
    <x v="44"/>
    <x v="45"/>
    <n v="2"/>
    <n v="0"/>
    <n v="8.2062000000000008"/>
  </r>
  <r>
    <n v="47"/>
    <s v="CA-2014-146703"/>
    <x v="22"/>
    <d v="2014-10-25T00:00:00"/>
    <x v="0"/>
    <s v="PO-18865"/>
    <s v="Patrick O'Donnell"/>
    <x v="0"/>
    <s v="United States"/>
    <s v="Westland"/>
    <x v="12"/>
    <n v="48185"/>
    <x v="2"/>
    <s v="OFF-ST-10001713"/>
    <x v="1"/>
    <x v="4"/>
    <x v="45"/>
    <x v="46"/>
    <n v="4"/>
    <n v="0"/>
    <n v="8.4784000000000006"/>
  </r>
  <r>
    <n v="48"/>
    <s v="CA-2016-169194"/>
    <x v="23"/>
    <d v="2016-06-25T00:00:00"/>
    <x v="1"/>
    <s v="LH-16900"/>
    <s v="Lena Hernandez"/>
    <x v="0"/>
    <s v="United States"/>
    <s v="Dover"/>
    <x v="13"/>
    <n v="19901"/>
    <x v="3"/>
    <s v="TEC-AC-10002167"/>
    <x v="2"/>
    <x v="11"/>
    <x v="46"/>
    <x v="47"/>
    <n v="3"/>
    <n v="0"/>
    <n v="4.95"/>
  </r>
  <r>
    <n v="49"/>
    <s v="CA-2016-169194"/>
    <x v="23"/>
    <d v="2016-06-25T00:00:00"/>
    <x v="1"/>
    <s v="LH-16900"/>
    <s v="Lena Hernandez"/>
    <x v="0"/>
    <s v="United States"/>
    <s v="Dover"/>
    <x v="13"/>
    <n v="19901"/>
    <x v="3"/>
    <s v="TEC-PH-10003988"/>
    <x v="2"/>
    <x v="7"/>
    <x v="47"/>
    <x v="48"/>
    <n v="2"/>
    <n v="0"/>
    <n v="6.1040000000000001"/>
  </r>
  <r>
    <n v="50"/>
    <s v="CA-2015-115742"/>
    <x v="24"/>
    <d v="2015-04-22T00:00:00"/>
    <x v="1"/>
    <s v="DP-13000"/>
    <s v="Darren Powers"/>
    <x v="0"/>
    <s v="United States"/>
    <s v="New Albany"/>
    <x v="14"/>
    <n v="47150"/>
    <x v="2"/>
    <s v="OFF-BI-10004410"/>
    <x v="1"/>
    <x v="8"/>
    <x v="48"/>
    <x v="49"/>
    <n v="6"/>
    <n v="0"/>
    <n v="17.9634"/>
  </r>
  <r>
    <n v="51"/>
    <s v="CA-2015-115742"/>
    <x v="24"/>
    <d v="2015-04-22T00:00:00"/>
    <x v="1"/>
    <s v="DP-13000"/>
    <s v="Darren Powers"/>
    <x v="0"/>
    <s v="United States"/>
    <s v="New Albany"/>
    <x v="14"/>
    <n v="47150"/>
    <x v="2"/>
    <s v="OFF-LA-10002762"/>
    <x v="1"/>
    <x v="2"/>
    <x v="49"/>
    <x v="50"/>
    <n v="6"/>
    <n v="0"/>
    <n v="35.334600000000002"/>
  </r>
  <r>
    <n v="52"/>
    <s v="CA-2015-115742"/>
    <x v="24"/>
    <d v="2015-04-22T00:00:00"/>
    <x v="1"/>
    <s v="DP-13000"/>
    <s v="Darren Powers"/>
    <x v="0"/>
    <s v="United States"/>
    <s v="New Albany"/>
    <x v="14"/>
    <n v="47150"/>
    <x v="2"/>
    <s v="FUR-FU-10001706"/>
    <x v="0"/>
    <x v="5"/>
    <x v="50"/>
    <x v="51"/>
    <n v="2"/>
    <n v="0"/>
    <n v="2.9567999999999999"/>
  </r>
  <r>
    <n v="53"/>
    <s v="CA-2015-115742"/>
    <x v="24"/>
    <d v="2015-04-22T00:00:00"/>
    <x v="1"/>
    <s v="DP-13000"/>
    <s v="Darren Powers"/>
    <x v="0"/>
    <s v="United States"/>
    <s v="New Albany"/>
    <x v="14"/>
    <n v="47150"/>
    <x v="2"/>
    <s v="FUR-CH-10003061"/>
    <x v="0"/>
    <x v="1"/>
    <x v="51"/>
    <x v="52"/>
    <n v="1"/>
    <n v="0"/>
    <n v="17.098099999999999"/>
  </r>
  <r>
    <n v="54"/>
    <s v="CA-2016-105816"/>
    <x v="25"/>
    <d v="2016-12-17T00:00:00"/>
    <x v="1"/>
    <s v="JM-15265"/>
    <s v="Janet Molinari"/>
    <x v="1"/>
    <s v="United States"/>
    <s v="New York City"/>
    <x v="15"/>
    <n v="10024"/>
    <x v="3"/>
    <s v="OFF-FA-10000304"/>
    <x v="1"/>
    <x v="13"/>
    <x v="52"/>
    <x v="53"/>
    <n v="7"/>
    <n v="0"/>
    <n v="6.2565999999999997"/>
  </r>
  <r>
    <n v="55"/>
    <s v="CA-2016-105816"/>
    <x v="25"/>
    <d v="2016-12-17T00:00:00"/>
    <x v="1"/>
    <s v="JM-15265"/>
    <s v="Janet Molinari"/>
    <x v="1"/>
    <s v="United States"/>
    <s v="New York City"/>
    <x v="15"/>
    <n v="10024"/>
    <x v="3"/>
    <s v="TEC-PH-10002447"/>
    <x v="2"/>
    <x v="7"/>
    <x v="53"/>
    <x v="54"/>
    <n v="5"/>
    <n v="0"/>
    <n v="298.68549999999999"/>
  </r>
  <r>
    <n v="56"/>
    <s v="CA-2016-111682"/>
    <x v="26"/>
    <d v="2016-06-18T00:00:00"/>
    <x v="2"/>
    <s v="TB-21055"/>
    <s v="Ted Butterfield"/>
    <x v="0"/>
    <s v="United States"/>
    <s v="Troy"/>
    <x v="15"/>
    <n v="12180"/>
    <x v="3"/>
    <s v="OFF-ST-10000604"/>
    <x v="1"/>
    <x v="4"/>
    <x v="54"/>
    <x v="55"/>
    <n v="6"/>
    <n v="0"/>
    <n v="52.14"/>
  </r>
  <r>
    <n v="57"/>
    <s v="CA-2016-111682"/>
    <x v="26"/>
    <d v="2016-06-18T00:00:00"/>
    <x v="2"/>
    <s v="TB-21055"/>
    <s v="Ted Butterfield"/>
    <x v="0"/>
    <s v="United States"/>
    <s v="Troy"/>
    <x v="15"/>
    <n v="12180"/>
    <x v="3"/>
    <s v="OFF-PA-10001569"/>
    <x v="1"/>
    <x v="10"/>
    <x v="55"/>
    <x v="56"/>
    <n v="5"/>
    <n v="0"/>
    <n v="15.552"/>
  </r>
  <r>
    <n v="58"/>
    <s v="CA-2016-111682"/>
    <x v="26"/>
    <d v="2016-06-18T00:00:00"/>
    <x v="2"/>
    <s v="TB-21055"/>
    <s v="Ted Butterfield"/>
    <x v="0"/>
    <s v="United States"/>
    <s v="Troy"/>
    <x v="15"/>
    <n v="12180"/>
    <x v="3"/>
    <s v="FUR-CH-10003968"/>
    <x v="0"/>
    <x v="1"/>
    <x v="56"/>
    <x v="57"/>
    <n v="5"/>
    <n v="0.1"/>
    <n v="7.0979999999999999"/>
  </r>
  <r>
    <n v="59"/>
    <s v="CA-2016-111682"/>
    <x v="26"/>
    <d v="2016-06-18T00:00:00"/>
    <x v="2"/>
    <s v="TB-21055"/>
    <s v="Ted Butterfield"/>
    <x v="0"/>
    <s v="United States"/>
    <s v="Troy"/>
    <x v="15"/>
    <n v="12180"/>
    <x v="3"/>
    <s v="OFF-PA-10000587"/>
    <x v="1"/>
    <x v="10"/>
    <x v="57"/>
    <x v="58"/>
    <n v="2"/>
    <n v="0"/>
    <n v="6.9888000000000003"/>
  </r>
  <r>
    <n v="60"/>
    <s v="CA-2016-111682"/>
    <x v="26"/>
    <d v="2016-06-18T00:00:00"/>
    <x v="2"/>
    <s v="TB-21055"/>
    <s v="Ted Butterfield"/>
    <x v="0"/>
    <s v="United States"/>
    <s v="Troy"/>
    <x v="15"/>
    <n v="12180"/>
    <x v="3"/>
    <s v="TEC-AC-10002167"/>
    <x v="2"/>
    <x v="11"/>
    <x v="46"/>
    <x v="59"/>
    <n v="2"/>
    <n v="0"/>
    <n v="3.3"/>
  </r>
  <r>
    <n v="61"/>
    <s v="CA-2016-111682"/>
    <x v="26"/>
    <d v="2016-06-18T00:00:00"/>
    <x v="2"/>
    <s v="TB-21055"/>
    <s v="Ted Butterfield"/>
    <x v="0"/>
    <s v="United States"/>
    <s v="Troy"/>
    <x v="15"/>
    <n v="12180"/>
    <x v="3"/>
    <s v="OFF-BI-10001460"/>
    <x v="1"/>
    <x v="8"/>
    <x v="58"/>
    <x v="60"/>
    <n v="4"/>
    <n v="0.2"/>
    <n v="16.361999999999998"/>
  </r>
  <r>
    <n v="62"/>
    <s v="CA-2016-111682"/>
    <x v="26"/>
    <d v="2016-06-18T00:00:00"/>
    <x v="2"/>
    <s v="TB-21055"/>
    <s v="Ted Butterfield"/>
    <x v="0"/>
    <s v="United States"/>
    <s v="Troy"/>
    <x v="15"/>
    <n v="12180"/>
    <x v="3"/>
    <s v="OFF-AR-10001868"/>
    <x v="1"/>
    <x v="6"/>
    <x v="59"/>
    <x v="61"/>
    <n v="1"/>
    <n v="0"/>
    <n v="0.84"/>
  </r>
  <r>
    <n v="63"/>
    <s v="CA-2015-135545"/>
    <x v="27"/>
    <d v="2015-11-30T00:00:00"/>
    <x v="1"/>
    <s v="KM-16720"/>
    <s v="Kunst Miller"/>
    <x v="0"/>
    <s v="United States"/>
    <s v="Los Angeles"/>
    <x v="1"/>
    <n v="90004"/>
    <x v="1"/>
    <s v="TEC-AC-10004633"/>
    <x v="2"/>
    <x v="11"/>
    <x v="60"/>
    <x v="62"/>
    <n v="2"/>
    <n v="0"/>
    <n v="6.1512000000000002"/>
  </r>
  <r>
    <n v="64"/>
    <s v="CA-2015-135545"/>
    <x v="27"/>
    <d v="2015-11-30T00:00:00"/>
    <x v="1"/>
    <s v="KM-16720"/>
    <s v="Kunst Miller"/>
    <x v="0"/>
    <s v="United States"/>
    <s v="Los Angeles"/>
    <x v="1"/>
    <n v="90004"/>
    <x v="1"/>
    <s v="OFF-BI-10001078"/>
    <x v="1"/>
    <x v="8"/>
    <x v="61"/>
    <x v="63"/>
    <n v="6"/>
    <n v="0.2"/>
    <n v="9.3612000000000002"/>
  </r>
  <r>
    <n v="65"/>
    <s v="CA-2015-135545"/>
    <x v="27"/>
    <d v="2015-11-30T00:00:00"/>
    <x v="1"/>
    <s v="KM-16720"/>
    <s v="Kunst Miller"/>
    <x v="0"/>
    <s v="United States"/>
    <s v="Los Angeles"/>
    <x v="1"/>
    <n v="90004"/>
    <x v="1"/>
    <s v="OFF-PA-10003892"/>
    <x v="1"/>
    <x v="10"/>
    <x v="62"/>
    <x v="64"/>
    <n v="3"/>
    <n v="0"/>
    <n v="68.963099999999997"/>
  </r>
  <r>
    <n v="66"/>
    <s v="CA-2015-135545"/>
    <x v="27"/>
    <d v="2015-11-30T00:00:00"/>
    <x v="1"/>
    <s v="KM-16720"/>
    <s v="Kunst Miller"/>
    <x v="0"/>
    <s v="United States"/>
    <s v="Los Angeles"/>
    <x v="1"/>
    <n v="90004"/>
    <x v="1"/>
    <s v="FUR-FU-10000397"/>
    <x v="0"/>
    <x v="5"/>
    <x v="63"/>
    <x v="65"/>
    <n v="4"/>
    <n v="0"/>
    <n v="22.332799999999999"/>
  </r>
  <r>
    <n v="67"/>
    <s v="US-2015-164175"/>
    <x v="28"/>
    <d v="2015-05-05T00:00:00"/>
    <x v="1"/>
    <s v="PS-18970"/>
    <s v="Paul Stevenson"/>
    <x v="2"/>
    <s v="United States"/>
    <s v="Chicago"/>
    <x v="10"/>
    <n v="60610"/>
    <x v="2"/>
    <s v="FUR-CH-10001146"/>
    <x v="0"/>
    <x v="1"/>
    <x v="64"/>
    <x v="66"/>
    <n v="5"/>
    <n v="0.3"/>
    <n v="-15.2225"/>
  </r>
  <r>
    <n v="68"/>
    <s v="CA-2014-106376"/>
    <x v="29"/>
    <d v="2014-12-10T00:00:00"/>
    <x v="1"/>
    <s v="BS-11590"/>
    <s v="Brendan Sweed"/>
    <x v="1"/>
    <s v="United States"/>
    <s v="Gilbert"/>
    <x v="16"/>
    <n v="85234"/>
    <x v="1"/>
    <s v="OFF-AR-10002671"/>
    <x v="1"/>
    <x v="6"/>
    <x v="65"/>
    <x v="67"/>
    <n v="8"/>
    <n v="0.2"/>
    <n v="111.30240000000001"/>
  </r>
  <r>
    <n v="69"/>
    <s v="CA-2014-106376"/>
    <x v="29"/>
    <d v="2014-12-10T00:00:00"/>
    <x v="1"/>
    <s v="BS-11590"/>
    <s v="Brendan Sweed"/>
    <x v="1"/>
    <s v="United States"/>
    <s v="Gilbert"/>
    <x v="16"/>
    <n v="85234"/>
    <x v="1"/>
    <s v="TEC-PH-10002726"/>
    <x v="2"/>
    <x v="7"/>
    <x v="66"/>
    <x v="68"/>
    <n v="4"/>
    <n v="0.2"/>
    <n v="62.988"/>
  </r>
  <r>
    <n v="70"/>
    <s v="CA-2016-119823"/>
    <x v="30"/>
    <d v="2016-06-06T00:00:00"/>
    <x v="2"/>
    <s v="KD-16270"/>
    <s v="Karen Daniels"/>
    <x v="0"/>
    <s v="United States"/>
    <s v="Springfield"/>
    <x v="17"/>
    <n v="22153"/>
    <x v="0"/>
    <s v="OFF-PA-10000482"/>
    <x v="1"/>
    <x v="10"/>
    <x v="67"/>
    <x v="69"/>
    <n v="2"/>
    <n v="0"/>
    <n v="35.663600000000002"/>
  </r>
  <r>
    <n v="71"/>
    <s v="CA-2016-106075"/>
    <x v="31"/>
    <d v="2016-09-23T00:00:00"/>
    <x v="1"/>
    <s v="HM-14980"/>
    <s v="Henry MacAllister"/>
    <x v="0"/>
    <s v="United States"/>
    <s v="New York City"/>
    <x v="15"/>
    <n v="10009"/>
    <x v="3"/>
    <s v="OFF-BI-10004654"/>
    <x v="1"/>
    <x v="8"/>
    <x v="68"/>
    <x v="70"/>
    <n v="1"/>
    <n v="0.2"/>
    <n v="1.7310000000000001"/>
  </r>
  <r>
    <n v="72"/>
    <s v="CA-2017-114440"/>
    <x v="32"/>
    <d v="2017-09-17T00:00:00"/>
    <x v="0"/>
    <s v="TB-21520"/>
    <s v="Tracy Blumstein"/>
    <x v="0"/>
    <s v="United States"/>
    <s v="Jackson"/>
    <x v="12"/>
    <n v="49201"/>
    <x v="2"/>
    <s v="OFF-PA-10004675"/>
    <x v="1"/>
    <x v="10"/>
    <x v="69"/>
    <x v="71"/>
    <n v="3"/>
    <n v="0"/>
    <n v="8.7629999999999999"/>
  </r>
  <r>
    <n v="73"/>
    <s v="US-2015-134026"/>
    <x v="33"/>
    <d v="2015-05-02T00:00:00"/>
    <x v="1"/>
    <s v="JE-15745"/>
    <s v="Joel Eaton"/>
    <x v="0"/>
    <s v="United States"/>
    <s v="Memphis"/>
    <x v="18"/>
    <n v="38109"/>
    <x v="0"/>
    <s v="FUR-CH-10000513"/>
    <x v="0"/>
    <x v="1"/>
    <x v="70"/>
    <x v="72"/>
    <n v="8"/>
    <n v="0.2"/>
    <n v="-114.3912"/>
  </r>
  <r>
    <n v="74"/>
    <s v="US-2015-134026"/>
    <x v="33"/>
    <d v="2015-05-02T00:00:00"/>
    <x v="1"/>
    <s v="JE-15745"/>
    <s v="Joel Eaton"/>
    <x v="0"/>
    <s v="United States"/>
    <s v="Memphis"/>
    <x v="18"/>
    <n v="38109"/>
    <x v="0"/>
    <s v="FUR-FU-10003708"/>
    <x v="0"/>
    <x v="5"/>
    <x v="71"/>
    <x v="73"/>
    <n v="2"/>
    <n v="0.2"/>
    <n v="1.2130000000000001"/>
  </r>
  <r>
    <n v="75"/>
    <s v="US-2015-134026"/>
    <x v="33"/>
    <d v="2015-05-02T00:00:00"/>
    <x v="1"/>
    <s v="JE-15745"/>
    <s v="Joel Eaton"/>
    <x v="0"/>
    <s v="United States"/>
    <s v="Memphis"/>
    <x v="18"/>
    <n v="38109"/>
    <x v="0"/>
    <s v="OFF-ST-10004123"/>
    <x v="1"/>
    <x v="4"/>
    <x v="72"/>
    <x v="74"/>
    <n v="1"/>
    <n v="0.2"/>
    <n v="-18.196000000000002"/>
  </r>
  <r>
    <n v="76"/>
    <s v="US-2017-118038"/>
    <x v="34"/>
    <d v="2017-12-11T00:00:00"/>
    <x v="2"/>
    <s v="KB-16600"/>
    <s v="Ken Brennan"/>
    <x v="1"/>
    <s v="United States"/>
    <s v="Houston"/>
    <x v="5"/>
    <n v="77041"/>
    <x v="2"/>
    <s v="OFF-BI-10004182"/>
    <x v="1"/>
    <x v="8"/>
    <x v="73"/>
    <x v="75"/>
    <n v="3"/>
    <n v="0.8"/>
    <n v="-1.9343999999999999"/>
  </r>
  <r>
    <n v="77"/>
    <s v="US-2017-118038"/>
    <x v="34"/>
    <d v="2017-12-11T00:00:00"/>
    <x v="2"/>
    <s v="KB-16600"/>
    <s v="Ken Brennan"/>
    <x v="1"/>
    <s v="United States"/>
    <s v="Houston"/>
    <x v="5"/>
    <n v="77041"/>
    <x v="2"/>
    <s v="FUR-FU-10000260"/>
    <x v="0"/>
    <x v="5"/>
    <x v="74"/>
    <x v="76"/>
    <n v="3"/>
    <n v="0.6"/>
    <n v="-5.8247999999999998"/>
  </r>
  <r>
    <n v="78"/>
    <s v="US-2017-118038"/>
    <x v="34"/>
    <d v="2017-12-11T00:00:00"/>
    <x v="2"/>
    <s v="KB-16600"/>
    <s v="Ken Brennan"/>
    <x v="1"/>
    <s v="United States"/>
    <s v="Houston"/>
    <x v="5"/>
    <n v="77041"/>
    <x v="2"/>
    <s v="OFF-ST-10000615"/>
    <x v="1"/>
    <x v="4"/>
    <x v="75"/>
    <x v="77"/>
    <n v="3"/>
    <n v="0.2"/>
    <n v="2.7240000000000002"/>
  </r>
  <r>
    <n v="79"/>
    <s v="US-2014-147606"/>
    <x v="35"/>
    <d v="2014-12-01T00:00:00"/>
    <x v="0"/>
    <s v="JE-15745"/>
    <s v="Joel Eaton"/>
    <x v="0"/>
    <s v="United States"/>
    <s v="Houston"/>
    <x v="5"/>
    <n v="77070"/>
    <x v="2"/>
    <s v="FUR-FU-10003194"/>
    <x v="0"/>
    <x v="5"/>
    <x v="76"/>
    <x v="78"/>
    <n v="5"/>
    <n v="0.6"/>
    <n v="-14.475"/>
  </r>
  <r>
    <n v="80"/>
    <s v="CA-2016-127208"/>
    <x v="1"/>
    <d v="2016-06-15T00:00:00"/>
    <x v="2"/>
    <s v="SC-20770"/>
    <s v="Stewart Carmichael"/>
    <x v="1"/>
    <s v="United States"/>
    <s v="Decatur"/>
    <x v="19"/>
    <n v="35601"/>
    <x v="0"/>
    <s v="OFF-AP-10002118"/>
    <x v="1"/>
    <x v="9"/>
    <x v="77"/>
    <x v="79"/>
    <n v="1"/>
    <n v="0"/>
    <n v="56.203200000000002"/>
  </r>
  <r>
    <n v="81"/>
    <s v="CA-2016-127208"/>
    <x v="1"/>
    <d v="2016-06-15T00:00:00"/>
    <x v="2"/>
    <s v="SC-20770"/>
    <s v="Stewart Carmichael"/>
    <x v="1"/>
    <s v="United States"/>
    <s v="Decatur"/>
    <x v="19"/>
    <n v="35601"/>
    <x v="0"/>
    <s v="OFF-BI-10002309"/>
    <x v="1"/>
    <x v="8"/>
    <x v="78"/>
    <x v="80"/>
    <n v="3"/>
    <n v="0"/>
    <n v="8.0351999999999997"/>
  </r>
  <r>
    <n v="82"/>
    <s v="CA-2014-139451"/>
    <x v="36"/>
    <d v="2014-10-16T00:00:00"/>
    <x v="1"/>
    <s v="DN-13690"/>
    <s v="Duane Noonan"/>
    <x v="0"/>
    <s v="United States"/>
    <s v="San Francisco"/>
    <x v="1"/>
    <n v="94122"/>
    <x v="1"/>
    <s v="OFF-AR-10002053"/>
    <x v="1"/>
    <x v="6"/>
    <x v="79"/>
    <x v="81"/>
    <n v="5"/>
    <n v="0"/>
    <n v="4.1719999999999997"/>
  </r>
  <r>
    <n v="83"/>
    <s v="CA-2014-139451"/>
    <x v="36"/>
    <d v="2014-10-16T00:00:00"/>
    <x v="1"/>
    <s v="DN-13690"/>
    <s v="Duane Noonan"/>
    <x v="0"/>
    <s v="United States"/>
    <s v="San Francisco"/>
    <x v="1"/>
    <n v="94122"/>
    <x v="1"/>
    <s v="OFF-ST-10002370"/>
    <x v="1"/>
    <x v="4"/>
    <x v="80"/>
    <x v="82"/>
    <n v="1"/>
    <n v="0"/>
    <n v="6.2031000000000001"/>
  </r>
  <r>
    <n v="84"/>
    <s v="CA-2015-149734"/>
    <x v="37"/>
    <d v="2015-09-08T00:00:00"/>
    <x v="1"/>
    <s v="JC-16105"/>
    <s v="Julie Creighton"/>
    <x v="1"/>
    <s v="United States"/>
    <s v="Durham"/>
    <x v="3"/>
    <n v="27707"/>
    <x v="0"/>
    <s v="OFF-EN-10000927"/>
    <x v="1"/>
    <x v="12"/>
    <x v="81"/>
    <x v="83"/>
    <n v="7"/>
    <n v="0.2"/>
    <n v="62.807499999999997"/>
  </r>
  <r>
    <n v="85"/>
    <s v="US-2017-119662"/>
    <x v="38"/>
    <d v="2017-11-16T00:00:00"/>
    <x v="2"/>
    <s v="CS-12400"/>
    <s v="Christopher Schild"/>
    <x v="2"/>
    <s v="United States"/>
    <s v="Chicago"/>
    <x v="10"/>
    <n v="60623"/>
    <x v="2"/>
    <s v="OFF-ST-10003656"/>
    <x v="1"/>
    <x v="4"/>
    <x v="82"/>
    <x v="84"/>
    <n v="3"/>
    <n v="0.2"/>
    <n v="-48.954900000000002"/>
  </r>
  <r>
    <n v="86"/>
    <s v="CA-2017-140088"/>
    <x v="39"/>
    <d v="2017-05-30T00:00:00"/>
    <x v="0"/>
    <s v="PO-18865"/>
    <s v="Patrick O'Donnell"/>
    <x v="0"/>
    <s v="United States"/>
    <s v="Columbia"/>
    <x v="20"/>
    <n v="29203"/>
    <x v="0"/>
    <s v="FUR-CH-10000863"/>
    <x v="0"/>
    <x v="1"/>
    <x v="83"/>
    <x v="85"/>
    <n v="2"/>
    <n v="0"/>
    <n v="33.215600000000002"/>
  </r>
  <r>
    <n v="87"/>
    <s v="CA-2017-155558"/>
    <x v="40"/>
    <d v="2017-11-02T00:00:00"/>
    <x v="1"/>
    <s v="PG-18895"/>
    <s v="Paul Gonzalez"/>
    <x v="0"/>
    <s v="United States"/>
    <s v="Rochester"/>
    <x v="11"/>
    <n v="55901"/>
    <x v="2"/>
    <s v="TEC-AC-10001998"/>
    <x v="2"/>
    <x v="11"/>
    <x v="84"/>
    <x v="86"/>
    <n v="1"/>
    <n v="0"/>
    <n v="6.7965999999999998"/>
  </r>
  <r>
    <n v="88"/>
    <s v="CA-2017-155558"/>
    <x v="40"/>
    <d v="2017-11-02T00:00:00"/>
    <x v="1"/>
    <s v="PG-18895"/>
    <s v="Paul Gonzalez"/>
    <x v="0"/>
    <s v="United States"/>
    <s v="Rochester"/>
    <x v="11"/>
    <n v="55901"/>
    <x v="2"/>
    <s v="OFF-LA-10000134"/>
    <x v="1"/>
    <x v="2"/>
    <x v="85"/>
    <x v="51"/>
    <n v="2"/>
    <n v="0"/>
    <n v="2.9567999999999999"/>
  </r>
  <r>
    <n v="89"/>
    <s v="CA-2016-159695"/>
    <x v="41"/>
    <d v="2016-04-10T00:00:00"/>
    <x v="0"/>
    <s v="GM-14455"/>
    <s v="Gary Mitchum"/>
    <x v="2"/>
    <s v="United States"/>
    <s v="Houston"/>
    <x v="5"/>
    <n v="77095"/>
    <x v="2"/>
    <s v="OFF-ST-10003442"/>
    <x v="1"/>
    <x v="4"/>
    <x v="86"/>
    <x v="87"/>
    <n v="7"/>
    <n v="0.2"/>
    <n v="13.857200000000001"/>
  </r>
  <r>
    <n v="90"/>
    <s v="CA-2016-109806"/>
    <x v="42"/>
    <d v="2016-09-22T00:00:00"/>
    <x v="1"/>
    <s v="JS-15685"/>
    <s v="Jim Sink"/>
    <x v="1"/>
    <s v="United States"/>
    <s v="Los Angeles"/>
    <x v="1"/>
    <n v="90036"/>
    <x v="1"/>
    <s v="OFF-AR-10004930"/>
    <x v="1"/>
    <x v="6"/>
    <x v="87"/>
    <x v="88"/>
    <n v="3"/>
    <n v="0"/>
    <n v="6.633"/>
  </r>
  <r>
    <n v="91"/>
    <s v="CA-2016-109806"/>
    <x v="42"/>
    <d v="2016-09-22T00:00:00"/>
    <x v="1"/>
    <s v="JS-15685"/>
    <s v="Jim Sink"/>
    <x v="1"/>
    <s v="United States"/>
    <s v="Los Angeles"/>
    <x v="1"/>
    <n v="90036"/>
    <x v="1"/>
    <s v="TEC-PH-10004093"/>
    <x v="2"/>
    <x v="7"/>
    <x v="40"/>
    <x v="89"/>
    <n v="2"/>
    <n v="0.2"/>
    <n v="8.2782"/>
  </r>
  <r>
    <n v="92"/>
    <s v="CA-2016-109806"/>
    <x v="42"/>
    <d v="2016-09-22T00:00:00"/>
    <x v="1"/>
    <s v="JS-15685"/>
    <s v="Jim Sink"/>
    <x v="1"/>
    <s v="United States"/>
    <s v="Los Angeles"/>
    <x v="1"/>
    <n v="90036"/>
    <x v="1"/>
    <s v="OFF-PA-10000304"/>
    <x v="1"/>
    <x v="10"/>
    <x v="88"/>
    <x v="90"/>
    <n v="1"/>
    <n v="0"/>
    <n v="3.1103999999999998"/>
  </r>
  <r>
    <n v="93"/>
    <s v="CA-2015-149587"/>
    <x v="43"/>
    <d v="2015-02-05T00:00:00"/>
    <x v="0"/>
    <s v="KB-16315"/>
    <s v="Karl Braun"/>
    <x v="0"/>
    <s v="United States"/>
    <s v="Minneapolis"/>
    <x v="11"/>
    <n v="55407"/>
    <x v="2"/>
    <s v="OFF-PA-10003177"/>
    <x v="1"/>
    <x v="10"/>
    <x v="89"/>
    <x v="91"/>
    <n v="2"/>
    <n v="0"/>
    <n v="6.2207999999999997"/>
  </r>
  <r>
    <n v="94"/>
    <s v="CA-2015-149587"/>
    <x v="43"/>
    <d v="2015-02-05T00:00:00"/>
    <x v="0"/>
    <s v="KB-16315"/>
    <s v="Karl Braun"/>
    <x v="0"/>
    <s v="United States"/>
    <s v="Minneapolis"/>
    <x v="11"/>
    <n v="55407"/>
    <x v="2"/>
    <s v="FUR-FU-10003799"/>
    <x v="0"/>
    <x v="5"/>
    <x v="90"/>
    <x v="92"/>
    <n v="3"/>
    <n v="0"/>
    <n v="16.535399999999999"/>
  </r>
  <r>
    <n v="95"/>
    <s v="CA-2015-149587"/>
    <x v="43"/>
    <d v="2015-02-05T00:00:00"/>
    <x v="0"/>
    <s v="KB-16315"/>
    <s v="Karl Braun"/>
    <x v="0"/>
    <s v="United States"/>
    <s v="Minneapolis"/>
    <x v="11"/>
    <n v="55407"/>
    <x v="2"/>
    <s v="OFF-BI-10002852"/>
    <x v="1"/>
    <x v="8"/>
    <x v="91"/>
    <x v="93"/>
    <n v="2"/>
    <n v="0"/>
    <n v="16.150400000000001"/>
  </r>
  <r>
    <n v="96"/>
    <s v="US-2017-109484"/>
    <x v="44"/>
    <d v="2017-11-12T00:00:00"/>
    <x v="1"/>
    <s v="RB-19705"/>
    <s v="Roger Barcio"/>
    <x v="2"/>
    <s v="United States"/>
    <s v="Portland"/>
    <x v="21"/>
    <n v="97206"/>
    <x v="1"/>
    <s v="OFF-BI-10004738"/>
    <x v="1"/>
    <x v="8"/>
    <x v="92"/>
    <x v="94"/>
    <n v="1"/>
    <n v="0.7"/>
    <n v="-3.7879999999999998"/>
  </r>
  <r>
    <n v="97"/>
    <s v="CA-2017-161018"/>
    <x v="45"/>
    <d v="2017-11-11T00:00:00"/>
    <x v="0"/>
    <s v="PN-18775"/>
    <s v="Parhena Norris"/>
    <x v="2"/>
    <s v="United States"/>
    <s v="New York City"/>
    <x v="15"/>
    <n v="10009"/>
    <x v="3"/>
    <s v="FUR-FU-10000629"/>
    <x v="0"/>
    <x v="5"/>
    <x v="93"/>
    <x v="95"/>
    <n v="7"/>
    <n v="0"/>
    <n v="40.5426"/>
  </r>
  <r>
    <n v="98"/>
    <s v="CA-2017-157833"/>
    <x v="46"/>
    <d v="2017-06-20T00:00:00"/>
    <x v="2"/>
    <s v="KD-16345"/>
    <s v="Katherine Ducich"/>
    <x v="0"/>
    <s v="United States"/>
    <s v="San Francisco"/>
    <x v="1"/>
    <n v="94122"/>
    <x v="1"/>
    <s v="OFF-BI-10001721"/>
    <x v="1"/>
    <x v="8"/>
    <x v="94"/>
    <x v="96"/>
    <n v="3"/>
    <n v="0.2"/>
    <n v="17.959199999999999"/>
  </r>
  <r>
    <n v="99"/>
    <s v="CA-2016-149223"/>
    <x v="47"/>
    <d v="2016-09-11T00:00:00"/>
    <x v="1"/>
    <s v="ER-13855"/>
    <s v="Elpida Rittenbach"/>
    <x v="1"/>
    <s v="United States"/>
    <s v="Saint Paul"/>
    <x v="11"/>
    <n v="55106"/>
    <x v="2"/>
    <s v="OFF-AP-10000358"/>
    <x v="1"/>
    <x v="9"/>
    <x v="95"/>
    <x v="42"/>
    <n v="6"/>
    <n v="0"/>
    <n v="22.5852"/>
  </r>
  <r>
    <n v="100"/>
    <s v="CA-2016-158568"/>
    <x v="48"/>
    <d v="2016-09-02T00:00:00"/>
    <x v="1"/>
    <s v="RB-19465"/>
    <s v="Rick Bensley"/>
    <x v="2"/>
    <s v="United States"/>
    <s v="Chicago"/>
    <x v="10"/>
    <n v="60610"/>
    <x v="2"/>
    <s v="OFF-PA-10003256"/>
    <x v="1"/>
    <x v="10"/>
    <x v="96"/>
    <x v="97"/>
    <n v="7"/>
    <n v="0.2"/>
    <n v="22.618400000000001"/>
  </r>
  <r>
    <n v="101"/>
    <s v="CA-2016-158568"/>
    <x v="48"/>
    <d v="2016-09-02T00:00:00"/>
    <x v="1"/>
    <s v="RB-19465"/>
    <s v="Rick Bensley"/>
    <x v="2"/>
    <s v="United States"/>
    <s v="Chicago"/>
    <x v="10"/>
    <n v="60610"/>
    <x v="2"/>
    <s v="TEC-AC-10001767"/>
    <x v="2"/>
    <x v="11"/>
    <x v="97"/>
    <x v="98"/>
    <n v="3"/>
    <n v="0.2"/>
    <n v="-10.7973"/>
  </r>
  <r>
    <n v="102"/>
    <s v="CA-2016-158568"/>
    <x v="48"/>
    <d v="2016-09-02T00:00:00"/>
    <x v="1"/>
    <s v="RB-19465"/>
    <s v="Rick Bensley"/>
    <x v="2"/>
    <s v="United States"/>
    <s v="Chicago"/>
    <x v="10"/>
    <n v="60610"/>
    <x v="2"/>
    <s v="OFF-BI-10002609"/>
    <x v="1"/>
    <x v="8"/>
    <x v="98"/>
    <x v="99"/>
    <n v="3"/>
    <n v="0.8"/>
    <n v="-3.0396000000000001"/>
  </r>
  <r>
    <n v="103"/>
    <s v="CA-2016-129903"/>
    <x v="49"/>
    <d v="2016-12-04T00:00:00"/>
    <x v="0"/>
    <s v="GZ-14470"/>
    <s v="Gary Zandusky"/>
    <x v="0"/>
    <s v="United States"/>
    <s v="Rochester"/>
    <x v="11"/>
    <n v="55901"/>
    <x v="2"/>
    <s v="OFF-PA-10004040"/>
    <x v="1"/>
    <x v="10"/>
    <x v="99"/>
    <x v="100"/>
    <n v="4"/>
    <n v="0"/>
    <n v="11.720800000000001"/>
  </r>
  <r>
    <n v="104"/>
    <s v="US-2015-156867"/>
    <x v="50"/>
    <d v="2015-11-17T00:00:00"/>
    <x v="1"/>
    <s v="LC-16870"/>
    <s v="Lena Cacioppo"/>
    <x v="0"/>
    <s v="United States"/>
    <s v="Aurora"/>
    <x v="22"/>
    <n v="80013"/>
    <x v="1"/>
    <s v="TEC-AC-10001552"/>
    <x v="2"/>
    <x v="11"/>
    <x v="100"/>
    <x v="101"/>
    <n v="6"/>
    <n v="0.2"/>
    <n v="-26.875800000000002"/>
  </r>
  <r>
    <n v="105"/>
    <s v="US-2015-156867"/>
    <x v="50"/>
    <d v="2015-11-17T00:00:00"/>
    <x v="1"/>
    <s v="LC-16870"/>
    <s v="Lena Cacioppo"/>
    <x v="0"/>
    <s v="United States"/>
    <s v="Aurora"/>
    <x v="22"/>
    <n v="80013"/>
    <x v="1"/>
    <s v="FUR-FU-10004006"/>
    <x v="0"/>
    <x v="5"/>
    <x v="101"/>
    <x v="102"/>
    <n v="3"/>
    <n v="0.2"/>
    <n v="-3.8384999999999998"/>
  </r>
  <r>
    <n v="106"/>
    <s v="US-2015-156867"/>
    <x v="50"/>
    <d v="2015-11-17T00:00:00"/>
    <x v="1"/>
    <s v="LC-16870"/>
    <s v="Lena Cacioppo"/>
    <x v="0"/>
    <s v="United States"/>
    <s v="Aurora"/>
    <x v="22"/>
    <n v="80013"/>
    <x v="1"/>
    <s v="OFF-BI-10002794"/>
    <x v="1"/>
    <x v="8"/>
    <x v="102"/>
    <x v="103"/>
    <n v="3"/>
    <n v="0.7"/>
    <n v="-25.817399999999999"/>
  </r>
  <r>
    <n v="107"/>
    <s v="CA-2017-119004"/>
    <x v="51"/>
    <d v="2017-11-28T00:00:00"/>
    <x v="1"/>
    <s v="JM-15250"/>
    <s v="Janet Martin"/>
    <x v="0"/>
    <s v="United States"/>
    <s v="Charlotte"/>
    <x v="3"/>
    <n v="28205"/>
    <x v="0"/>
    <s v="TEC-AC-10003499"/>
    <x v="2"/>
    <x v="11"/>
    <x v="103"/>
    <x v="104"/>
    <n v="8"/>
    <n v="0.2"/>
    <n v="17.601600000000001"/>
  </r>
  <r>
    <n v="108"/>
    <s v="CA-2017-119004"/>
    <x v="51"/>
    <d v="2017-11-28T00:00:00"/>
    <x v="1"/>
    <s v="JM-15250"/>
    <s v="Janet Martin"/>
    <x v="0"/>
    <s v="United States"/>
    <s v="Charlotte"/>
    <x v="3"/>
    <n v="28205"/>
    <x v="0"/>
    <s v="TEC-PH-10002844"/>
    <x v="2"/>
    <x v="7"/>
    <x v="104"/>
    <x v="105"/>
    <n v="1"/>
    <n v="0.2"/>
    <n v="2.0994000000000002"/>
  </r>
  <r>
    <n v="109"/>
    <s v="CA-2017-119004"/>
    <x v="51"/>
    <d v="2017-11-28T00:00:00"/>
    <x v="1"/>
    <s v="JM-15250"/>
    <s v="Janet Martin"/>
    <x v="0"/>
    <s v="United States"/>
    <s v="Charlotte"/>
    <x v="3"/>
    <n v="28205"/>
    <x v="0"/>
    <s v="OFF-AR-10000390"/>
    <x v="1"/>
    <x v="6"/>
    <x v="105"/>
    <x v="106"/>
    <n v="1"/>
    <n v="0.2"/>
    <n v="1.0738000000000001"/>
  </r>
  <r>
    <n v="110"/>
    <s v="CA-2015-129476"/>
    <x v="52"/>
    <d v="2015-10-20T00:00:00"/>
    <x v="1"/>
    <s v="PA-19060"/>
    <s v="Pete Armstrong"/>
    <x v="2"/>
    <s v="United States"/>
    <s v="Orland Park"/>
    <x v="10"/>
    <n v="60462"/>
    <x v="2"/>
    <s v="TEC-AC-10000844"/>
    <x v="2"/>
    <x v="11"/>
    <x v="106"/>
    <x v="107"/>
    <n v="5"/>
    <n v="0.2"/>
    <n v="67.992000000000004"/>
  </r>
  <r>
    <n v="111"/>
    <s v="CA-2017-146780"/>
    <x v="53"/>
    <d v="2017-12-30T00:00:00"/>
    <x v="1"/>
    <s v="CV-12805"/>
    <s v="Cynthia Voltz"/>
    <x v="1"/>
    <s v="United States"/>
    <s v="New York City"/>
    <x v="15"/>
    <n v="10035"/>
    <x v="3"/>
    <s v="FUR-FU-10001934"/>
    <x v="0"/>
    <x v="5"/>
    <x v="107"/>
    <x v="108"/>
    <n v="2"/>
    <n v="0"/>
    <n v="10.909599999999999"/>
  </r>
  <r>
    <n v="112"/>
    <s v="CA-2016-128867"/>
    <x v="54"/>
    <d v="2016-11-10T00:00:00"/>
    <x v="1"/>
    <s v="CL-12565"/>
    <s v="Clay Ludtke"/>
    <x v="0"/>
    <s v="United States"/>
    <s v="Urbandale"/>
    <x v="23"/>
    <n v="50322"/>
    <x v="2"/>
    <s v="OFF-AR-10000380"/>
    <x v="1"/>
    <x v="6"/>
    <x v="108"/>
    <x v="109"/>
    <n v="2"/>
    <n v="0"/>
    <n v="22.788"/>
  </r>
  <r>
    <n v="113"/>
    <s v="CA-2016-128867"/>
    <x v="54"/>
    <d v="2016-11-10T00:00:00"/>
    <x v="1"/>
    <s v="CL-12565"/>
    <s v="Clay Ludtke"/>
    <x v="0"/>
    <s v="United States"/>
    <s v="Urbandale"/>
    <x v="23"/>
    <n v="50322"/>
    <x v="2"/>
    <s v="OFF-BI-10003981"/>
    <x v="1"/>
    <x v="8"/>
    <x v="109"/>
    <x v="77"/>
    <n v="6"/>
    <n v="0"/>
    <n v="13.3476"/>
  </r>
  <r>
    <n v="114"/>
    <s v="CA-2014-115259"/>
    <x v="55"/>
    <d v="2014-08-27T00:00:00"/>
    <x v="0"/>
    <s v="RC-19960"/>
    <s v="Ryan Crowe"/>
    <x v="0"/>
    <s v="United States"/>
    <s v="Columbus"/>
    <x v="24"/>
    <n v="43229"/>
    <x v="3"/>
    <s v="OFF-FA-10000621"/>
    <x v="1"/>
    <x v="13"/>
    <x v="110"/>
    <x v="110"/>
    <n v="14"/>
    <n v="0.2"/>
    <n v="14.534800000000001"/>
  </r>
  <r>
    <n v="115"/>
    <s v="CA-2014-115259"/>
    <x v="55"/>
    <d v="2014-08-27T00:00:00"/>
    <x v="0"/>
    <s v="RC-19960"/>
    <s v="Ryan Crowe"/>
    <x v="0"/>
    <s v="United States"/>
    <s v="Columbus"/>
    <x v="24"/>
    <n v="43229"/>
    <x v="3"/>
    <s v="OFF-EN-10002600"/>
    <x v="1"/>
    <x v="12"/>
    <x v="111"/>
    <x v="111"/>
    <n v="2"/>
    <n v="0.2"/>
    <n v="1.6519999999999999"/>
  </r>
  <r>
    <n v="116"/>
    <s v="CA-2014-115259"/>
    <x v="55"/>
    <d v="2014-08-27T00:00:00"/>
    <x v="0"/>
    <s v="RC-19960"/>
    <s v="Ryan Crowe"/>
    <x v="0"/>
    <s v="United States"/>
    <s v="Columbus"/>
    <x v="24"/>
    <n v="43229"/>
    <x v="3"/>
    <s v="OFF-PA-10004965"/>
    <x v="1"/>
    <x v="10"/>
    <x v="112"/>
    <x v="112"/>
    <n v="3"/>
    <n v="0.2"/>
    <n v="7.4924999999999997"/>
  </r>
  <r>
    <n v="117"/>
    <s v="CA-2014-115259"/>
    <x v="55"/>
    <d v="2014-08-27T00:00:00"/>
    <x v="0"/>
    <s v="RC-19960"/>
    <s v="Ryan Crowe"/>
    <x v="0"/>
    <s v="United States"/>
    <s v="Columbus"/>
    <x v="24"/>
    <n v="43229"/>
    <x v="3"/>
    <s v="OFF-EN-10002504"/>
    <x v="1"/>
    <x v="12"/>
    <x v="113"/>
    <x v="113"/>
    <n v="6"/>
    <n v="0.2"/>
    <n v="44.031599999999997"/>
  </r>
  <r>
    <n v="118"/>
    <s v="CA-2015-110457"/>
    <x v="56"/>
    <d v="2015-03-06T00:00:00"/>
    <x v="1"/>
    <s v="DK-13090"/>
    <s v="Dave Kipp"/>
    <x v="0"/>
    <s v="United States"/>
    <s v="Seattle"/>
    <x v="4"/>
    <n v="98103"/>
    <x v="1"/>
    <s v="FUR-TA-10001768"/>
    <x v="0"/>
    <x v="3"/>
    <x v="114"/>
    <x v="114"/>
    <n v="3"/>
    <n v="0"/>
    <n v="165.38130000000001"/>
  </r>
  <r>
    <n v="119"/>
    <s v="US-2015-136476"/>
    <x v="57"/>
    <d v="2015-04-10T00:00:00"/>
    <x v="1"/>
    <s v="GG-14650"/>
    <s v="Greg Guthrie"/>
    <x v="1"/>
    <s v="United States"/>
    <s v="Bristol"/>
    <x v="18"/>
    <n v="37620"/>
    <x v="0"/>
    <s v="OFF-BI-10003650"/>
    <x v="1"/>
    <x v="8"/>
    <x v="115"/>
    <x v="115"/>
    <n v="1"/>
    <n v="0.7"/>
    <n v="-115.71559999999999"/>
  </r>
  <r>
    <n v="120"/>
    <s v="CA-2016-103730"/>
    <x v="1"/>
    <d v="2016-06-15T00:00:00"/>
    <x v="2"/>
    <s v="SC-20725"/>
    <s v="Steven Cartwright"/>
    <x v="0"/>
    <s v="United States"/>
    <s v="Wilmington"/>
    <x v="13"/>
    <n v="19805"/>
    <x v="3"/>
    <s v="FUR-FU-10002157"/>
    <x v="0"/>
    <x v="5"/>
    <x v="116"/>
    <x v="116"/>
    <n v="3"/>
    <n v="0"/>
    <n v="18.345600000000001"/>
  </r>
  <r>
    <n v="121"/>
    <s v="CA-2016-103730"/>
    <x v="1"/>
    <d v="2016-06-15T00:00:00"/>
    <x v="2"/>
    <s v="SC-20725"/>
    <s v="Steven Cartwright"/>
    <x v="0"/>
    <s v="United States"/>
    <s v="Wilmington"/>
    <x v="13"/>
    <n v="19805"/>
    <x v="3"/>
    <s v="OFF-BI-10003910"/>
    <x v="1"/>
    <x v="8"/>
    <x v="8"/>
    <x v="117"/>
    <n v="4"/>
    <n v="0"/>
    <n v="13.878"/>
  </r>
  <r>
    <n v="122"/>
    <s v="CA-2016-103730"/>
    <x v="1"/>
    <d v="2016-06-15T00:00:00"/>
    <x v="2"/>
    <s v="SC-20725"/>
    <s v="Steven Cartwright"/>
    <x v="0"/>
    <s v="United States"/>
    <s v="Wilmington"/>
    <x v="13"/>
    <n v="19805"/>
    <x v="3"/>
    <s v="OFF-ST-10000777"/>
    <x v="1"/>
    <x v="4"/>
    <x v="117"/>
    <x v="118"/>
    <n v="6"/>
    <n v="0"/>
    <n v="63.436799999999998"/>
  </r>
  <r>
    <n v="123"/>
    <s v="CA-2016-103730"/>
    <x v="1"/>
    <d v="2016-06-15T00:00:00"/>
    <x v="2"/>
    <s v="SC-20725"/>
    <s v="Steven Cartwright"/>
    <x v="0"/>
    <s v="United States"/>
    <s v="Wilmington"/>
    <x v="13"/>
    <n v="19805"/>
    <x v="3"/>
    <s v="OFF-EN-10002500"/>
    <x v="1"/>
    <x v="12"/>
    <x v="118"/>
    <x v="119"/>
    <n v="9"/>
    <n v="0"/>
    <n v="51.759"/>
  </r>
  <r>
    <n v="124"/>
    <s v="CA-2016-103730"/>
    <x v="1"/>
    <d v="2016-06-15T00:00:00"/>
    <x v="2"/>
    <s v="SC-20725"/>
    <s v="Steven Cartwright"/>
    <x v="0"/>
    <s v="United States"/>
    <s v="Wilmington"/>
    <x v="13"/>
    <n v="19805"/>
    <x v="3"/>
    <s v="TEC-PH-10003875"/>
    <x v="2"/>
    <x v="7"/>
    <x v="119"/>
    <x v="120"/>
    <n v="7"/>
    <n v="0"/>
    <n v="19.7316"/>
  </r>
  <r>
    <n v="125"/>
    <s v="US-2014-152030"/>
    <x v="58"/>
    <d v="2014-12-28T00:00:00"/>
    <x v="0"/>
    <s v="AD-10180"/>
    <s v="Alan Dominguez"/>
    <x v="2"/>
    <s v="United States"/>
    <s v="Houston"/>
    <x v="5"/>
    <n v="77041"/>
    <x v="2"/>
    <s v="FUR-CH-10004063"/>
    <x v="0"/>
    <x v="1"/>
    <x v="120"/>
    <x v="121"/>
    <n v="3"/>
    <n v="0.3"/>
    <n v="-8.5793999999999997"/>
  </r>
  <r>
    <n v="126"/>
    <s v="US-2014-134614"/>
    <x v="59"/>
    <d v="2014-09-25T00:00:00"/>
    <x v="1"/>
    <s v="PF-19165"/>
    <s v="Philip Fox"/>
    <x v="0"/>
    <s v="United States"/>
    <s v="Bloomington"/>
    <x v="10"/>
    <n v="61701"/>
    <x v="2"/>
    <s v="FUR-TA-10004534"/>
    <x v="0"/>
    <x v="3"/>
    <x v="121"/>
    <x v="122"/>
    <n v="6"/>
    <n v="0.5"/>
    <n v="-407.68200000000002"/>
  </r>
  <r>
    <n v="127"/>
    <s v="US-2017-107272"/>
    <x v="60"/>
    <d v="2017-11-12T00:00:00"/>
    <x v="1"/>
    <s v="TS-21610"/>
    <s v="Troy Staebel"/>
    <x v="0"/>
    <s v="United States"/>
    <s v="Phoenix"/>
    <x v="16"/>
    <n v="85023"/>
    <x v="1"/>
    <s v="OFF-BI-10003274"/>
    <x v="1"/>
    <x v="8"/>
    <x v="122"/>
    <x v="123"/>
    <n v="2"/>
    <n v="0.7"/>
    <n v="-1.8308"/>
  </r>
  <r>
    <n v="128"/>
    <s v="US-2017-107272"/>
    <x v="60"/>
    <d v="2017-11-12T00:00:00"/>
    <x v="1"/>
    <s v="TS-21610"/>
    <s v="Troy Staebel"/>
    <x v="0"/>
    <s v="United States"/>
    <s v="Phoenix"/>
    <x v="16"/>
    <n v="85023"/>
    <x v="1"/>
    <s v="OFF-ST-10002974"/>
    <x v="1"/>
    <x v="4"/>
    <x v="123"/>
    <x v="124"/>
    <n v="7"/>
    <n v="0.2"/>
    <n v="30.498999999999999"/>
  </r>
  <r>
    <n v="129"/>
    <s v="US-2016-125969"/>
    <x v="61"/>
    <d v="2016-11-10T00:00:00"/>
    <x v="0"/>
    <s v="LS-16975"/>
    <s v="Lindsay Shagiari"/>
    <x v="2"/>
    <s v="United States"/>
    <s v="Los Angeles"/>
    <x v="1"/>
    <n v="90004"/>
    <x v="1"/>
    <s v="FUR-CH-10001146"/>
    <x v="0"/>
    <x v="1"/>
    <x v="124"/>
    <x v="125"/>
    <n v="2"/>
    <n v="0.2"/>
    <n v="-9.1601999999999997"/>
  </r>
  <r>
    <n v="130"/>
    <s v="US-2016-125969"/>
    <x v="61"/>
    <d v="2016-11-10T00:00:00"/>
    <x v="0"/>
    <s v="LS-16975"/>
    <s v="Lindsay Shagiari"/>
    <x v="2"/>
    <s v="United States"/>
    <s v="Los Angeles"/>
    <x v="1"/>
    <n v="90004"/>
    <x v="1"/>
    <s v="FUR-FU-10003773"/>
    <x v="0"/>
    <x v="5"/>
    <x v="125"/>
    <x v="126"/>
    <n v="3"/>
    <n v="0"/>
    <n v="26.241599999999998"/>
  </r>
  <r>
    <n v="131"/>
    <s v="US-2017-164147"/>
    <x v="62"/>
    <d v="2017-02-05T00:00:00"/>
    <x v="2"/>
    <s v="DW-13585"/>
    <s v="Dorothy Wardle"/>
    <x v="1"/>
    <s v="United States"/>
    <s v="Columbus"/>
    <x v="24"/>
    <n v="43229"/>
    <x v="3"/>
    <s v="TEC-PH-10002293"/>
    <x v="2"/>
    <x v="7"/>
    <x v="126"/>
    <x v="127"/>
    <n v="5"/>
    <n v="0.4"/>
    <n v="-11.994"/>
  </r>
  <r>
    <n v="132"/>
    <s v="US-2017-164147"/>
    <x v="62"/>
    <d v="2017-02-05T00:00:00"/>
    <x v="2"/>
    <s v="DW-13585"/>
    <s v="Dorothy Wardle"/>
    <x v="1"/>
    <s v="United States"/>
    <s v="Columbus"/>
    <x v="24"/>
    <n v="43229"/>
    <x v="3"/>
    <s v="OFF-PA-10002377"/>
    <x v="1"/>
    <x v="10"/>
    <x v="127"/>
    <x v="128"/>
    <n v="2"/>
    <n v="0.2"/>
    <n v="29.364000000000001"/>
  </r>
  <r>
    <n v="133"/>
    <s v="US-2017-164147"/>
    <x v="62"/>
    <d v="2017-02-05T00:00:00"/>
    <x v="2"/>
    <s v="DW-13585"/>
    <s v="Dorothy Wardle"/>
    <x v="1"/>
    <s v="United States"/>
    <s v="Columbus"/>
    <x v="24"/>
    <n v="43229"/>
    <x v="3"/>
    <s v="OFF-FA-10002780"/>
    <x v="1"/>
    <x v="13"/>
    <x v="128"/>
    <x v="129"/>
    <n v="9"/>
    <n v="0.2"/>
    <n v="6.9732000000000003"/>
  </r>
  <r>
    <n v="134"/>
    <s v="CA-2016-145583"/>
    <x v="63"/>
    <d v="2016-10-19T00:00:00"/>
    <x v="1"/>
    <s v="LC-16885"/>
    <s v="Lena Creighton"/>
    <x v="0"/>
    <s v="United States"/>
    <s v="Roseville"/>
    <x v="1"/>
    <n v="95661"/>
    <x v="1"/>
    <s v="OFF-PA-10001804"/>
    <x v="1"/>
    <x v="10"/>
    <x v="129"/>
    <x v="130"/>
    <n v="3"/>
    <n v="0"/>
    <n v="9.6191999999999993"/>
  </r>
  <r>
    <n v="135"/>
    <s v="CA-2016-145583"/>
    <x v="63"/>
    <d v="2016-10-19T00:00:00"/>
    <x v="1"/>
    <s v="LC-16885"/>
    <s v="Lena Creighton"/>
    <x v="0"/>
    <s v="United States"/>
    <s v="Roseville"/>
    <x v="1"/>
    <n v="95661"/>
    <x v="1"/>
    <s v="OFF-PA-10001736"/>
    <x v="1"/>
    <x v="10"/>
    <x v="130"/>
    <x v="131"/>
    <n v="1"/>
    <n v="0"/>
    <n v="16.6568"/>
  </r>
  <r>
    <n v="136"/>
    <s v="CA-2016-145583"/>
    <x v="63"/>
    <d v="2016-10-19T00:00:00"/>
    <x v="1"/>
    <s v="LC-16885"/>
    <s v="Lena Creighton"/>
    <x v="0"/>
    <s v="United States"/>
    <s v="Roseville"/>
    <x v="1"/>
    <n v="95661"/>
    <x v="1"/>
    <s v="OFF-AR-10001149"/>
    <x v="1"/>
    <x v="6"/>
    <x v="131"/>
    <x v="132"/>
    <n v="4"/>
    <n v="0"/>
    <n v="3.456"/>
  </r>
  <r>
    <n v="137"/>
    <s v="CA-2016-145583"/>
    <x v="63"/>
    <d v="2016-10-19T00:00:00"/>
    <x v="1"/>
    <s v="LC-16885"/>
    <s v="Lena Creighton"/>
    <x v="0"/>
    <s v="United States"/>
    <s v="Roseville"/>
    <x v="1"/>
    <n v="95661"/>
    <x v="1"/>
    <s v="OFF-FA-10002988"/>
    <x v="1"/>
    <x v="13"/>
    <x v="132"/>
    <x v="133"/>
    <n v="2"/>
    <n v="0"/>
    <n v="1.9698"/>
  </r>
  <r>
    <n v="138"/>
    <s v="CA-2016-145583"/>
    <x v="63"/>
    <d v="2016-10-19T00:00:00"/>
    <x v="1"/>
    <s v="LC-16885"/>
    <s v="Lena Creighton"/>
    <x v="0"/>
    <s v="United States"/>
    <s v="Roseville"/>
    <x v="1"/>
    <n v="95661"/>
    <x v="1"/>
    <s v="OFF-BI-10004781"/>
    <x v="1"/>
    <x v="8"/>
    <x v="133"/>
    <x v="134"/>
    <n v="3"/>
    <n v="0.2"/>
    <n v="26.6616"/>
  </r>
  <r>
    <n v="139"/>
    <s v="CA-2016-145583"/>
    <x v="63"/>
    <d v="2016-10-19T00:00:00"/>
    <x v="1"/>
    <s v="LC-16885"/>
    <s v="Lena Creighton"/>
    <x v="0"/>
    <s v="United States"/>
    <s v="Roseville"/>
    <x v="1"/>
    <n v="95661"/>
    <x v="1"/>
    <s v="OFF-SU-10001218"/>
    <x v="1"/>
    <x v="14"/>
    <x v="134"/>
    <x v="135"/>
    <n v="6"/>
    <n v="0"/>
    <n v="18.446400000000001"/>
  </r>
  <r>
    <n v="140"/>
    <s v="CA-2016-145583"/>
    <x v="63"/>
    <d v="2016-10-19T00:00:00"/>
    <x v="1"/>
    <s v="LC-16885"/>
    <s v="Lena Creighton"/>
    <x v="0"/>
    <s v="United States"/>
    <s v="Roseville"/>
    <x v="1"/>
    <n v="95661"/>
    <x v="1"/>
    <s v="FUR-FU-10001706"/>
    <x v="0"/>
    <x v="5"/>
    <x v="50"/>
    <x v="136"/>
    <n v="14"/>
    <n v="0"/>
    <n v="20.697600000000001"/>
  </r>
  <r>
    <n v="141"/>
    <s v="CA-2016-110366"/>
    <x v="64"/>
    <d v="2016-09-07T00:00:00"/>
    <x v="0"/>
    <s v="JD-15895"/>
    <s v="Jonathan Doherty"/>
    <x v="1"/>
    <s v="United States"/>
    <s v="Philadelphia"/>
    <x v="9"/>
    <n v="19140"/>
    <x v="3"/>
    <s v="FUR-FU-10004848"/>
    <x v="0"/>
    <x v="5"/>
    <x v="28"/>
    <x v="137"/>
    <n v="2"/>
    <n v="0.2"/>
    <n v="10.35"/>
  </r>
  <r>
    <n v="142"/>
    <s v="CA-2017-106180"/>
    <x v="65"/>
    <d v="2017-09-23T00:00:00"/>
    <x v="1"/>
    <s v="SH-19975"/>
    <s v="Sally Hughsby"/>
    <x v="1"/>
    <s v="United States"/>
    <s v="San Francisco"/>
    <x v="1"/>
    <n v="94122"/>
    <x v="1"/>
    <s v="OFF-AR-10000940"/>
    <x v="1"/>
    <x v="6"/>
    <x v="135"/>
    <x v="138"/>
    <n v="3"/>
    <n v="0"/>
    <n v="2.3814000000000002"/>
  </r>
  <r>
    <n v="143"/>
    <s v="CA-2017-106180"/>
    <x v="65"/>
    <d v="2017-09-23T00:00:00"/>
    <x v="1"/>
    <s v="SH-19975"/>
    <s v="Sally Hughsby"/>
    <x v="1"/>
    <s v="United States"/>
    <s v="San Francisco"/>
    <x v="1"/>
    <n v="94122"/>
    <x v="1"/>
    <s v="OFF-EN-10004030"/>
    <x v="1"/>
    <x v="12"/>
    <x v="136"/>
    <x v="139"/>
    <n v="3"/>
    <n v="0"/>
    <n v="5.1041999999999996"/>
  </r>
  <r>
    <n v="144"/>
    <s v="CA-2017-106180"/>
    <x v="65"/>
    <d v="2017-09-23T00:00:00"/>
    <x v="1"/>
    <s v="SH-19975"/>
    <s v="Sally Hughsby"/>
    <x v="1"/>
    <s v="United States"/>
    <s v="San Francisco"/>
    <x v="1"/>
    <n v="94122"/>
    <x v="1"/>
    <s v="OFF-PA-10004327"/>
    <x v="1"/>
    <x v="10"/>
    <x v="137"/>
    <x v="140"/>
    <n v="3"/>
    <n v="0"/>
    <n v="68.975999999999999"/>
  </r>
  <r>
    <n v="145"/>
    <s v="CA-2017-155376"/>
    <x v="66"/>
    <d v="2017-12-27T00:00:00"/>
    <x v="1"/>
    <s v="SG-20080"/>
    <s v="Sandra Glassco"/>
    <x v="0"/>
    <s v="United States"/>
    <s v="Independence"/>
    <x v="25"/>
    <n v="64055"/>
    <x v="2"/>
    <s v="OFF-AP-10001058"/>
    <x v="1"/>
    <x v="9"/>
    <x v="138"/>
    <x v="141"/>
    <n v="3"/>
    <n v="0"/>
    <n v="218.2518"/>
  </r>
  <r>
    <n v="146"/>
    <s v="CA-2015-110744"/>
    <x v="67"/>
    <d v="2015-09-12T00:00:00"/>
    <x v="1"/>
    <s v="HA-14920"/>
    <s v="Helen Andreada"/>
    <x v="0"/>
    <s v="United States"/>
    <s v="Pasadena"/>
    <x v="1"/>
    <n v="91104"/>
    <x v="1"/>
    <s v="OFF-ST-10003656"/>
    <x v="1"/>
    <x v="4"/>
    <x v="82"/>
    <x v="142"/>
    <n v="7"/>
    <n v="0"/>
    <n v="20.157900000000001"/>
  </r>
  <r>
    <n v="147"/>
    <s v="CA-2014-110072"/>
    <x v="68"/>
    <d v="2014-10-28T00:00:00"/>
    <x v="1"/>
    <s v="MG-17680"/>
    <s v="Maureen Gastineau"/>
    <x v="2"/>
    <s v="United States"/>
    <s v="Newark"/>
    <x v="24"/>
    <n v="43055"/>
    <x v="3"/>
    <s v="FUR-FU-10000521"/>
    <x v="0"/>
    <x v="5"/>
    <x v="139"/>
    <x v="143"/>
    <n v="4"/>
    <n v="0.2"/>
    <n v="12.909599999999999"/>
  </r>
  <r>
    <n v="148"/>
    <s v="CA-2016-114489"/>
    <x v="5"/>
    <d v="2016-12-09T00:00:00"/>
    <x v="1"/>
    <s v="JE-16165"/>
    <s v="Justin Ellison"/>
    <x v="1"/>
    <s v="United States"/>
    <s v="Franklin"/>
    <x v="6"/>
    <n v="53132"/>
    <x v="2"/>
    <s v="TEC-PH-10000215"/>
    <x v="2"/>
    <x v="7"/>
    <x v="140"/>
    <x v="144"/>
    <n v="11"/>
    <n v="0"/>
    <n v="103.8015"/>
  </r>
  <r>
    <n v="149"/>
    <s v="CA-2016-114489"/>
    <x v="5"/>
    <d v="2016-12-09T00:00:00"/>
    <x v="1"/>
    <s v="JE-16165"/>
    <s v="Justin Ellison"/>
    <x v="1"/>
    <s v="United States"/>
    <s v="Franklin"/>
    <x v="6"/>
    <n v="53132"/>
    <x v="2"/>
    <s v="TEC-PH-10001448"/>
    <x v="2"/>
    <x v="7"/>
    <x v="141"/>
    <x v="145"/>
    <n v="3"/>
    <n v="0"/>
    <n v="5.9988000000000001"/>
  </r>
  <r>
    <n v="150"/>
    <s v="CA-2016-114489"/>
    <x v="5"/>
    <d v="2016-12-09T00:00:00"/>
    <x v="1"/>
    <s v="JE-16165"/>
    <s v="Justin Ellison"/>
    <x v="1"/>
    <s v="United States"/>
    <s v="Franklin"/>
    <x v="6"/>
    <n v="53132"/>
    <x v="2"/>
    <s v="FUR-CH-10000454"/>
    <x v="0"/>
    <x v="1"/>
    <x v="1"/>
    <x v="146"/>
    <n v="8"/>
    <n v="0"/>
    <n v="585.55200000000002"/>
  </r>
  <r>
    <n v="151"/>
    <s v="CA-2016-114489"/>
    <x v="5"/>
    <d v="2016-12-09T00:00:00"/>
    <x v="1"/>
    <s v="JE-16165"/>
    <s v="Justin Ellison"/>
    <x v="1"/>
    <s v="United States"/>
    <s v="Franklin"/>
    <x v="6"/>
    <n v="53132"/>
    <x v="2"/>
    <s v="OFF-BI-10002735"/>
    <x v="1"/>
    <x v="8"/>
    <x v="142"/>
    <x v="147"/>
    <n v="5"/>
    <n v="0"/>
    <n v="80.628500000000003"/>
  </r>
  <r>
    <n v="152"/>
    <s v="CA-2016-158834"/>
    <x v="69"/>
    <d v="2016-03-16T00:00:00"/>
    <x v="2"/>
    <s v="TW-21025"/>
    <s v="Tamara Willingham"/>
    <x v="2"/>
    <s v="United States"/>
    <s v="Scottsdale"/>
    <x v="16"/>
    <n v="85254"/>
    <x v="1"/>
    <s v="OFF-AP-10000326"/>
    <x v="1"/>
    <x v="9"/>
    <x v="143"/>
    <x v="148"/>
    <n v="5"/>
    <n v="0.2"/>
    <n v="17.765999999999998"/>
  </r>
  <r>
    <n v="153"/>
    <s v="CA-2016-158834"/>
    <x v="69"/>
    <d v="2016-03-16T00:00:00"/>
    <x v="2"/>
    <s v="TW-21025"/>
    <s v="Tamara Willingham"/>
    <x v="2"/>
    <s v="United States"/>
    <s v="Scottsdale"/>
    <x v="16"/>
    <n v="85254"/>
    <x v="1"/>
    <s v="TEC-PH-10001254"/>
    <x v="2"/>
    <x v="7"/>
    <x v="144"/>
    <x v="149"/>
    <n v="2"/>
    <n v="0.2"/>
    <n v="15.238799999999999"/>
  </r>
  <r>
    <n v="154"/>
    <s v="CA-2015-124919"/>
    <x v="70"/>
    <d v="2015-06-02T00:00:00"/>
    <x v="2"/>
    <s v="SP-20650"/>
    <s v="Stephanie Phelps"/>
    <x v="1"/>
    <s v="United States"/>
    <s v="San Jose"/>
    <x v="1"/>
    <n v="95123"/>
    <x v="1"/>
    <s v="OFF-PA-10001950"/>
    <x v="1"/>
    <x v="10"/>
    <x v="145"/>
    <x v="150"/>
    <n v="7"/>
    <n v="0"/>
    <n v="26.271000000000001"/>
  </r>
  <r>
    <n v="155"/>
    <s v="CA-2015-124919"/>
    <x v="70"/>
    <d v="2015-06-02T00:00:00"/>
    <x v="2"/>
    <s v="SP-20650"/>
    <s v="Stephanie Phelps"/>
    <x v="1"/>
    <s v="United States"/>
    <s v="San Jose"/>
    <x v="1"/>
    <n v="95123"/>
    <x v="1"/>
    <s v="OFF-PA-10002254"/>
    <x v="1"/>
    <x v="10"/>
    <x v="146"/>
    <x v="151"/>
    <n v="4"/>
    <n v="0"/>
    <n v="48.539200000000001"/>
  </r>
  <r>
    <n v="156"/>
    <s v="CA-2015-124919"/>
    <x v="70"/>
    <d v="2015-06-02T00:00:00"/>
    <x v="2"/>
    <s v="SP-20650"/>
    <s v="Stephanie Phelps"/>
    <x v="1"/>
    <s v="United States"/>
    <s v="San Jose"/>
    <x v="1"/>
    <n v="95123"/>
    <x v="1"/>
    <s v="OFF-ST-10001590"/>
    <x v="1"/>
    <x v="4"/>
    <x v="147"/>
    <x v="152"/>
    <n v="6"/>
    <n v="0"/>
    <n v="21.0288"/>
  </r>
  <r>
    <n v="157"/>
    <s v="CA-2015-118948"/>
    <x v="71"/>
    <d v="2015-06-03T00:00:00"/>
    <x v="1"/>
    <s v="NK-18490"/>
    <s v="Neil Knudson"/>
    <x v="2"/>
    <s v="United States"/>
    <s v="Seattle"/>
    <x v="4"/>
    <n v="98105"/>
    <x v="1"/>
    <s v="OFF-AR-10001547"/>
    <x v="1"/>
    <x v="6"/>
    <x v="148"/>
    <x v="153"/>
    <n v="3"/>
    <n v="0"/>
    <n v="1.7901"/>
  </r>
  <r>
    <n v="158"/>
    <s v="CA-2014-104269"/>
    <x v="72"/>
    <d v="2014-03-06T00:00:00"/>
    <x v="0"/>
    <s v="DB-13060"/>
    <s v="Dave Brooks"/>
    <x v="0"/>
    <s v="United States"/>
    <s v="Seattle"/>
    <x v="4"/>
    <n v="98115"/>
    <x v="1"/>
    <s v="FUR-CH-10004063"/>
    <x v="0"/>
    <x v="1"/>
    <x v="120"/>
    <x v="154"/>
    <n v="2"/>
    <n v="0.2"/>
    <n v="51.476399999999998"/>
  </r>
  <r>
    <n v="159"/>
    <s v="CA-2016-114104"/>
    <x v="73"/>
    <d v="2016-11-24T00:00:00"/>
    <x v="1"/>
    <s v="NP-18670"/>
    <s v="Nora Paige"/>
    <x v="0"/>
    <s v="United States"/>
    <s v="Edmond"/>
    <x v="26"/>
    <n v="73034"/>
    <x v="2"/>
    <s v="OFF-LA-10002475"/>
    <x v="1"/>
    <x v="2"/>
    <x v="149"/>
    <x v="2"/>
    <n v="2"/>
    <n v="0"/>
    <n v="6.8714000000000004"/>
  </r>
  <r>
    <n v="160"/>
    <s v="CA-2016-114104"/>
    <x v="73"/>
    <d v="2016-11-24T00:00:00"/>
    <x v="1"/>
    <s v="NP-18670"/>
    <s v="Nora Paige"/>
    <x v="0"/>
    <s v="United States"/>
    <s v="Edmond"/>
    <x v="26"/>
    <n v="73034"/>
    <x v="2"/>
    <s v="TEC-PH-10004536"/>
    <x v="2"/>
    <x v="7"/>
    <x v="150"/>
    <x v="155"/>
    <n v="7"/>
    <n v="0"/>
    <n v="236.23249999999999"/>
  </r>
  <r>
    <n v="161"/>
    <s v="CA-2016-162733"/>
    <x v="74"/>
    <d v="2016-05-12T00:00:00"/>
    <x v="2"/>
    <s v="TT-21070"/>
    <s v="Ted Trevino"/>
    <x v="0"/>
    <s v="United States"/>
    <s v="Los Angeles"/>
    <x v="1"/>
    <n v="90045"/>
    <x v="1"/>
    <s v="OFF-PA-10002751"/>
    <x v="1"/>
    <x v="10"/>
    <x v="151"/>
    <x v="156"/>
    <n v="1"/>
    <n v="0"/>
    <n v="2.6909999999999998"/>
  </r>
  <r>
    <n v="162"/>
    <s v="CA-2015-119697"/>
    <x v="75"/>
    <d v="2015-12-31T00:00:00"/>
    <x v="0"/>
    <s v="EM-13960"/>
    <s v="Eric Murdock"/>
    <x v="0"/>
    <s v="United States"/>
    <s v="Philadelphia"/>
    <x v="9"/>
    <n v="19134"/>
    <x v="3"/>
    <s v="TEC-AC-10003657"/>
    <x v="2"/>
    <x v="11"/>
    <x v="152"/>
    <x v="157"/>
    <n v="2"/>
    <n v="0.2"/>
    <n v="1.3595999999999999"/>
  </r>
  <r>
    <n v="163"/>
    <s v="CA-2016-154508"/>
    <x v="76"/>
    <d v="2016-11-20T00:00:00"/>
    <x v="1"/>
    <s v="RD-19900"/>
    <s v="Ruben Dartt"/>
    <x v="0"/>
    <s v="United States"/>
    <s v="Carlsbad"/>
    <x v="27"/>
    <n v="88220"/>
    <x v="1"/>
    <s v="OFF-EN-10001990"/>
    <x v="1"/>
    <x v="12"/>
    <x v="153"/>
    <x v="158"/>
    <n v="5"/>
    <n v="0"/>
    <n v="13.348000000000001"/>
  </r>
  <r>
    <n v="164"/>
    <s v="CA-2016-113817"/>
    <x v="77"/>
    <d v="2016-11-11T00:00:00"/>
    <x v="1"/>
    <s v="MJ-17740"/>
    <s v="Max Jones"/>
    <x v="0"/>
    <s v="United States"/>
    <s v="Seattle"/>
    <x v="4"/>
    <n v="98115"/>
    <x v="1"/>
    <s v="OFF-BI-10004002"/>
    <x v="1"/>
    <x v="8"/>
    <x v="154"/>
    <x v="159"/>
    <n v="2"/>
    <n v="0.2"/>
    <n v="9.6880000000000006"/>
  </r>
  <r>
    <n v="165"/>
    <s v="CA-2014-139892"/>
    <x v="78"/>
    <d v="2014-09-12T00:00:00"/>
    <x v="1"/>
    <s v="BM-11140"/>
    <s v="Becky Martin"/>
    <x v="0"/>
    <s v="United States"/>
    <s v="San Antonio"/>
    <x v="5"/>
    <n v="78207"/>
    <x v="2"/>
    <s v="OFF-AR-10004441"/>
    <x v="1"/>
    <x v="6"/>
    <x v="155"/>
    <x v="160"/>
    <n v="3"/>
    <n v="0.2"/>
    <n v="2.7324000000000002"/>
  </r>
  <r>
    <n v="166"/>
    <s v="CA-2014-139892"/>
    <x v="78"/>
    <d v="2014-09-12T00:00:00"/>
    <x v="1"/>
    <s v="BM-11140"/>
    <s v="Becky Martin"/>
    <x v="0"/>
    <s v="United States"/>
    <s v="San Antonio"/>
    <x v="5"/>
    <n v="78207"/>
    <x v="2"/>
    <s v="TEC-MA-10000822"/>
    <x v="2"/>
    <x v="15"/>
    <x v="156"/>
    <x v="161"/>
    <n v="8"/>
    <n v="0.4"/>
    <n v="-1359.992"/>
  </r>
  <r>
    <n v="167"/>
    <s v="CA-2014-139892"/>
    <x v="78"/>
    <d v="2014-09-12T00:00:00"/>
    <x v="1"/>
    <s v="BM-11140"/>
    <s v="Becky Martin"/>
    <x v="0"/>
    <s v="United States"/>
    <s v="San Antonio"/>
    <x v="5"/>
    <n v="78207"/>
    <x v="2"/>
    <s v="OFF-ST-10000991"/>
    <x v="1"/>
    <x v="4"/>
    <x v="157"/>
    <x v="162"/>
    <n v="3"/>
    <n v="0.2"/>
    <n v="-58.634700000000002"/>
  </r>
  <r>
    <n v="168"/>
    <s v="CA-2014-139892"/>
    <x v="78"/>
    <d v="2014-09-12T00:00:00"/>
    <x v="1"/>
    <s v="BM-11140"/>
    <s v="Becky Martin"/>
    <x v="0"/>
    <s v="United States"/>
    <s v="San Antonio"/>
    <x v="5"/>
    <n v="78207"/>
    <x v="2"/>
    <s v="FUR-CH-10004287"/>
    <x v="0"/>
    <x v="1"/>
    <x v="158"/>
    <x v="163"/>
    <n v="9"/>
    <n v="0.3"/>
    <n v="-24.858000000000001"/>
  </r>
  <r>
    <n v="169"/>
    <s v="CA-2014-139892"/>
    <x v="78"/>
    <d v="2014-09-12T00:00:00"/>
    <x v="1"/>
    <s v="BM-11140"/>
    <s v="Becky Martin"/>
    <x v="0"/>
    <s v="United States"/>
    <s v="San Antonio"/>
    <x v="5"/>
    <n v="78207"/>
    <x v="2"/>
    <s v="OFF-AR-10002656"/>
    <x v="1"/>
    <x v="6"/>
    <x v="159"/>
    <x v="164"/>
    <n v="6"/>
    <n v="0.2"/>
    <n v="6.8136000000000001"/>
  </r>
  <r>
    <n v="170"/>
    <s v="CA-2014-139892"/>
    <x v="78"/>
    <d v="2014-09-12T00:00:00"/>
    <x v="1"/>
    <s v="BM-11140"/>
    <s v="Becky Martin"/>
    <x v="0"/>
    <s v="United States"/>
    <s v="San Antonio"/>
    <x v="5"/>
    <n v="78207"/>
    <x v="2"/>
    <s v="OFF-AP-10002518"/>
    <x v="1"/>
    <x v="9"/>
    <x v="160"/>
    <x v="165"/>
    <n v="5"/>
    <n v="0.8"/>
    <n v="-453.84899999999999"/>
  </r>
  <r>
    <n v="171"/>
    <s v="CA-2014-139892"/>
    <x v="78"/>
    <d v="2014-09-12T00:00:00"/>
    <x v="1"/>
    <s v="BM-11140"/>
    <s v="Becky Martin"/>
    <x v="0"/>
    <s v="United States"/>
    <s v="San Antonio"/>
    <x v="5"/>
    <n v="78207"/>
    <x v="2"/>
    <s v="TEC-PH-10003931"/>
    <x v="2"/>
    <x v="7"/>
    <x v="161"/>
    <x v="166"/>
    <n v="3"/>
    <n v="0.2"/>
    <n v="8.9984999999999999"/>
  </r>
  <r>
    <n v="172"/>
    <s v="CA-2014-118962"/>
    <x v="79"/>
    <d v="2014-08-09T00:00:00"/>
    <x v="1"/>
    <s v="CS-12130"/>
    <s v="Chad Sievert"/>
    <x v="0"/>
    <s v="United States"/>
    <s v="Los Angeles"/>
    <x v="1"/>
    <n v="90004"/>
    <x v="1"/>
    <s v="OFF-PA-10000659"/>
    <x v="1"/>
    <x v="10"/>
    <x v="162"/>
    <x v="167"/>
    <n v="3"/>
    <n v="0"/>
    <n v="9.8417999999999992"/>
  </r>
  <r>
    <n v="173"/>
    <s v="CA-2014-118962"/>
    <x v="79"/>
    <d v="2014-08-09T00:00:00"/>
    <x v="1"/>
    <s v="CS-12130"/>
    <s v="Chad Sievert"/>
    <x v="0"/>
    <s v="United States"/>
    <s v="Los Angeles"/>
    <x v="1"/>
    <n v="90004"/>
    <x v="1"/>
    <s v="OFF-PA-10001144"/>
    <x v="1"/>
    <x v="10"/>
    <x v="163"/>
    <x v="168"/>
    <n v="2"/>
    <n v="0"/>
    <n v="53.260800000000003"/>
  </r>
  <r>
    <n v="174"/>
    <s v="CA-2014-118962"/>
    <x v="79"/>
    <d v="2014-08-09T00:00:00"/>
    <x v="1"/>
    <s v="CS-12130"/>
    <s v="Chad Sievert"/>
    <x v="0"/>
    <s v="United States"/>
    <s v="Los Angeles"/>
    <x v="1"/>
    <n v="90004"/>
    <x v="1"/>
    <s v="FUR-CH-10003817"/>
    <x v="0"/>
    <x v="1"/>
    <x v="164"/>
    <x v="169"/>
    <n v="7"/>
    <n v="0.2"/>
    <n v="21.259"/>
  </r>
  <r>
    <n v="175"/>
    <s v="US-2014-100853"/>
    <x v="80"/>
    <d v="2014-09-19T00:00:00"/>
    <x v="1"/>
    <s v="JB-15400"/>
    <s v="Jennifer Braxton"/>
    <x v="1"/>
    <s v="United States"/>
    <s v="Chicago"/>
    <x v="10"/>
    <n v="60623"/>
    <x v="2"/>
    <s v="OFF-AP-10000891"/>
    <x v="1"/>
    <x v="9"/>
    <x v="165"/>
    <x v="170"/>
    <n v="2"/>
    <n v="0.8"/>
    <n v="-131.12"/>
  </r>
  <r>
    <n v="176"/>
    <s v="US-2014-100853"/>
    <x v="80"/>
    <d v="2014-09-19T00:00:00"/>
    <x v="1"/>
    <s v="JB-15400"/>
    <s v="Jennifer Braxton"/>
    <x v="1"/>
    <s v="United States"/>
    <s v="Chicago"/>
    <x v="10"/>
    <n v="60623"/>
    <x v="2"/>
    <s v="OFF-LA-10003148"/>
    <x v="1"/>
    <x v="2"/>
    <x v="166"/>
    <x v="171"/>
    <n v="4"/>
    <n v="0.2"/>
    <n v="6.5519999999999996"/>
  </r>
  <r>
    <n v="177"/>
    <s v="US-2017-152366"/>
    <x v="81"/>
    <d v="2017-04-25T00:00:00"/>
    <x v="0"/>
    <s v="SJ-20500"/>
    <s v="Shirley Jackson"/>
    <x v="0"/>
    <s v="United States"/>
    <s v="Houston"/>
    <x v="5"/>
    <n v="77036"/>
    <x v="2"/>
    <s v="OFF-AP-10002684"/>
    <x v="1"/>
    <x v="9"/>
    <x v="167"/>
    <x v="172"/>
    <n v="4"/>
    <n v="0.8"/>
    <n v="-243.16"/>
  </r>
  <r>
    <n v="178"/>
    <s v="US-2015-101511"/>
    <x v="82"/>
    <d v="2015-11-23T00:00:00"/>
    <x v="0"/>
    <s v="JE-15745"/>
    <s v="Joel Eaton"/>
    <x v="0"/>
    <s v="United States"/>
    <s v="Newark"/>
    <x v="24"/>
    <n v="43055"/>
    <x v="3"/>
    <s v="FUR-CH-10004698"/>
    <x v="0"/>
    <x v="1"/>
    <x v="168"/>
    <x v="173"/>
    <n v="7"/>
    <n v="0.3"/>
    <n v="-11.337199999999999"/>
  </r>
  <r>
    <n v="179"/>
    <s v="US-2015-101511"/>
    <x v="82"/>
    <d v="2015-11-23T00:00:00"/>
    <x v="0"/>
    <s v="JE-15745"/>
    <s v="Joel Eaton"/>
    <x v="0"/>
    <s v="United States"/>
    <s v="Newark"/>
    <x v="24"/>
    <n v="43055"/>
    <x v="3"/>
    <s v="OFF-SU-10002189"/>
    <x v="1"/>
    <x v="14"/>
    <x v="169"/>
    <x v="174"/>
    <n v="5"/>
    <n v="0.2"/>
    <n v="-3.7715000000000001"/>
  </r>
  <r>
    <n v="180"/>
    <s v="CA-2015-137225"/>
    <x v="83"/>
    <d v="2015-12-19T00:00:00"/>
    <x v="1"/>
    <s v="JK-15640"/>
    <s v="Jim Kriz"/>
    <x v="2"/>
    <s v="United States"/>
    <s v="New York City"/>
    <x v="15"/>
    <n v="10009"/>
    <x v="3"/>
    <s v="OFF-AR-10001940"/>
    <x v="1"/>
    <x v="6"/>
    <x v="170"/>
    <x v="175"/>
    <n v="1"/>
    <n v="0"/>
    <n v="1.4104000000000001"/>
  </r>
  <r>
    <n v="181"/>
    <s v="CA-2014-166191"/>
    <x v="29"/>
    <d v="2014-12-09T00:00:00"/>
    <x v="0"/>
    <s v="DK-13150"/>
    <s v="David Kendrick"/>
    <x v="1"/>
    <s v="United States"/>
    <s v="Decatur"/>
    <x v="10"/>
    <n v="62521"/>
    <x v="2"/>
    <s v="OFF-ST-10003455"/>
    <x v="1"/>
    <x v="4"/>
    <x v="171"/>
    <x v="176"/>
    <n v="2"/>
    <n v="0.2"/>
    <n v="1.8612"/>
  </r>
  <r>
    <n v="182"/>
    <s v="CA-2014-166191"/>
    <x v="29"/>
    <d v="2014-12-09T00:00:00"/>
    <x v="0"/>
    <s v="DK-13150"/>
    <s v="David Kendrick"/>
    <x v="1"/>
    <s v="United States"/>
    <s v="Decatur"/>
    <x v="10"/>
    <n v="62521"/>
    <x v="2"/>
    <s v="TEC-AC-10004659"/>
    <x v="2"/>
    <x v="11"/>
    <x v="172"/>
    <x v="177"/>
    <n v="7"/>
    <n v="0.2"/>
    <n v="76.639499999999998"/>
  </r>
  <r>
    <n v="183"/>
    <s v="CA-2014-158274"/>
    <x v="84"/>
    <d v="2014-11-24T00:00:00"/>
    <x v="0"/>
    <s v="RM-19675"/>
    <s v="Robert Marley"/>
    <x v="2"/>
    <s v="United States"/>
    <s v="Monroe"/>
    <x v="28"/>
    <n v="71203"/>
    <x v="0"/>
    <s v="TEC-PH-10003273"/>
    <x v="2"/>
    <x v="7"/>
    <x v="173"/>
    <x v="178"/>
    <n v="4"/>
    <n v="0"/>
    <n v="131.02959999999999"/>
  </r>
  <r>
    <n v="184"/>
    <s v="CA-2014-158274"/>
    <x v="84"/>
    <d v="2014-11-24T00:00:00"/>
    <x v="0"/>
    <s v="RM-19675"/>
    <s v="Robert Marley"/>
    <x v="2"/>
    <s v="United States"/>
    <s v="Monroe"/>
    <x v="28"/>
    <n v="71203"/>
    <x v="0"/>
    <s v="TEC-PH-10004896"/>
    <x v="2"/>
    <x v="7"/>
    <x v="174"/>
    <x v="179"/>
    <n v="5"/>
    <n v="0"/>
    <n v="41.985999999999997"/>
  </r>
  <r>
    <n v="185"/>
    <s v="CA-2014-158274"/>
    <x v="84"/>
    <d v="2014-11-24T00:00:00"/>
    <x v="0"/>
    <s v="RM-19675"/>
    <s v="Robert Marley"/>
    <x v="2"/>
    <s v="United States"/>
    <s v="Monroe"/>
    <x v="28"/>
    <n v="71203"/>
    <x v="0"/>
    <s v="TEC-AC-10002345"/>
    <x v="2"/>
    <x v="11"/>
    <x v="175"/>
    <x v="180"/>
    <n v="2"/>
    <n v="0"/>
    <n v="7.25"/>
  </r>
  <r>
    <n v="186"/>
    <s v="CA-2016-105018"/>
    <x v="85"/>
    <d v="2016-12-02T00:00:00"/>
    <x v="1"/>
    <s v="SK-19990"/>
    <s v="Sally Knutson"/>
    <x v="0"/>
    <s v="United States"/>
    <s v="Fairfield"/>
    <x v="29"/>
    <n v="6824"/>
    <x v="3"/>
    <s v="OFF-BI-10001890"/>
    <x v="1"/>
    <x v="8"/>
    <x v="176"/>
    <x v="181"/>
    <n v="2"/>
    <n v="0"/>
    <n v="3.4367999999999999"/>
  </r>
  <r>
    <n v="187"/>
    <s v="CA-2014-123260"/>
    <x v="86"/>
    <d v="2014-08-30T00:00:00"/>
    <x v="1"/>
    <s v="FM-14290"/>
    <s v="Frank Merwin"/>
    <x v="2"/>
    <s v="United States"/>
    <s v="Los Angeles"/>
    <x v="1"/>
    <n v="90032"/>
    <x v="1"/>
    <s v="TEC-AC-10002323"/>
    <x v="2"/>
    <x v="11"/>
    <x v="177"/>
    <x v="182"/>
    <n v="8"/>
    <n v="0"/>
    <n v="22.984000000000002"/>
  </r>
  <r>
    <n v="188"/>
    <s v="CA-2016-157000"/>
    <x v="87"/>
    <d v="2016-07-22T00:00:00"/>
    <x v="1"/>
    <s v="AM-10360"/>
    <s v="Alice McCarthy"/>
    <x v="1"/>
    <s v="United States"/>
    <s v="Grand Prairie"/>
    <x v="5"/>
    <n v="75051"/>
    <x v="2"/>
    <s v="OFF-ST-10001328"/>
    <x v="1"/>
    <x v="4"/>
    <x v="178"/>
    <x v="183"/>
    <n v="3"/>
    <n v="0.2"/>
    <n v="3.7223999999999999"/>
  </r>
  <r>
    <n v="189"/>
    <s v="CA-2016-157000"/>
    <x v="87"/>
    <d v="2016-07-22T00:00:00"/>
    <x v="1"/>
    <s v="AM-10360"/>
    <s v="Alice McCarthy"/>
    <x v="1"/>
    <s v="United States"/>
    <s v="Grand Prairie"/>
    <x v="5"/>
    <n v="75051"/>
    <x v="2"/>
    <s v="OFF-PA-10001950"/>
    <x v="1"/>
    <x v="10"/>
    <x v="145"/>
    <x v="184"/>
    <n v="3"/>
    <n v="0.2"/>
    <n v="6.2549999999999999"/>
  </r>
  <r>
    <n v="190"/>
    <s v="CA-2015-102281"/>
    <x v="88"/>
    <d v="2015-10-14T00:00:00"/>
    <x v="2"/>
    <s v="MP-17470"/>
    <s v="Mark Packer"/>
    <x v="2"/>
    <s v="United States"/>
    <s v="New York City"/>
    <x v="15"/>
    <n v="10035"/>
    <x v="3"/>
    <s v="FUR-BO-10002613"/>
    <x v="0"/>
    <x v="0"/>
    <x v="179"/>
    <x v="185"/>
    <n v="4"/>
    <n v="0.2"/>
    <n v="112.392"/>
  </r>
  <r>
    <n v="191"/>
    <s v="CA-2015-102281"/>
    <x v="88"/>
    <d v="2015-10-14T00:00:00"/>
    <x v="2"/>
    <s v="MP-17470"/>
    <s v="Mark Packer"/>
    <x v="2"/>
    <s v="United States"/>
    <s v="New York City"/>
    <x v="15"/>
    <n v="10035"/>
    <x v="3"/>
    <s v="TEC-PH-10001552"/>
    <x v="2"/>
    <x v="7"/>
    <x v="180"/>
    <x v="186"/>
    <n v="6"/>
    <n v="0"/>
    <n v="20.0928"/>
  </r>
  <r>
    <n v="192"/>
    <s v="CA-2015-102281"/>
    <x v="88"/>
    <d v="2015-10-14T00:00:00"/>
    <x v="2"/>
    <s v="MP-17470"/>
    <s v="Mark Packer"/>
    <x v="2"/>
    <s v="United States"/>
    <s v="New York City"/>
    <x v="15"/>
    <n v="10035"/>
    <x v="3"/>
    <s v="OFF-PA-10000061"/>
    <x v="1"/>
    <x v="10"/>
    <x v="181"/>
    <x v="187"/>
    <n v="8"/>
    <n v="0"/>
    <n v="24.883199999999999"/>
  </r>
  <r>
    <n v="193"/>
    <s v="CA-2015-102281"/>
    <x v="88"/>
    <d v="2015-10-14T00:00:00"/>
    <x v="2"/>
    <s v="MP-17470"/>
    <s v="Mark Packer"/>
    <x v="2"/>
    <s v="United States"/>
    <s v="New York City"/>
    <x v="15"/>
    <n v="10035"/>
    <x v="3"/>
    <s v="FUR-BO-10002545"/>
    <x v="0"/>
    <x v="0"/>
    <x v="37"/>
    <x v="188"/>
    <n v="3"/>
    <n v="0.2"/>
    <n v="46.976399999999998"/>
  </r>
  <r>
    <n v="194"/>
    <s v="CA-2015-102281"/>
    <x v="88"/>
    <d v="2015-10-14T00:00:00"/>
    <x v="2"/>
    <s v="MP-17470"/>
    <s v="Mark Packer"/>
    <x v="2"/>
    <s v="United States"/>
    <s v="New York City"/>
    <x v="15"/>
    <n v="10035"/>
    <x v="3"/>
    <s v="OFF-AR-10003514"/>
    <x v="1"/>
    <x v="6"/>
    <x v="182"/>
    <x v="189"/>
    <n v="5"/>
    <n v="0"/>
    <n v="6.5670000000000002"/>
  </r>
  <r>
    <n v="195"/>
    <s v="CA-2015-131457"/>
    <x v="89"/>
    <d v="2015-11-06T00:00:00"/>
    <x v="1"/>
    <s v="MZ-17515"/>
    <s v="Mary Zewe"/>
    <x v="1"/>
    <s v="United States"/>
    <s v="Redlands"/>
    <x v="1"/>
    <n v="92374"/>
    <x v="1"/>
    <s v="OFF-EN-10001509"/>
    <x v="1"/>
    <x v="12"/>
    <x v="29"/>
    <x v="190"/>
    <n v="7"/>
    <n v="0"/>
    <n v="6.7115999999999998"/>
  </r>
  <r>
    <n v="196"/>
    <s v="CA-2014-140004"/>
    <x v="90"/>
    <d v="2014-03-25T00:00:00"/>
    <x v="1"/>
    <s v="CB-12025"/>
    <s v="Cassandra Brandow"/>
    <x v="0"/>
    <s v="United States"/>
    <s v="Hamilton"/>
    <x v="24"/>
    <n v="45011"/>
    <x v="3"/>
    <s v="OFF-AR-10004685"/>
    <x v="1"/>
    <x v="6"/>
    <x v="183"/>
    <x v="191"/>
    <n v="2"/>
    <n v="0.2"/>
    <n v="1.2038"/>
  </r>
  <r>
    <n v="197"/>
    <s v="CA-2014-140004"/>
    <x v="90"/>
    <d v="2014-03-25T00:00:00"/>
    <x v="1"/>
    <s v="CB-12025"/>
    <s v="Cassandra Brandow"/>
    <x v="0"/>
    <s v="United States"/>
    <s v="Hamilton"/>
    <x v="24"/>
    <n v="45011"/>
    <x v="3"/>
    <s v="OFF-AR-10004027"/>
    <x v="1"/>
    <x v="6"/>
    <x v="184"/>
    <x v="192"/>
    <n v="3"/>
    <n v="0.2"/>
    <n v="1.5875999999999999"/>
  </r>
  <r>
    <n v="198"/>
    <s v="CA-2017-107720"/>
    <x v="44"/>
    <d v="2017-11-13T00:00:00"/>
    <x v="1"/>
    <s v="VM-21685"/>
    <s v="Valerie Mitchum"/>
    <x v="2"/>
    <s v="United States"/>
    <s v="Westfield"/>
    <x v="30"/>
    <n v="7090"/>
    <x v="3"/>
    <s v="OFF-ST-10001414"/>
    <x v="1"/>
    <x v="4"/>
    <x v="185"/>
    <x v="193"/>
    <n v="3"/>
    <n v="0"/>
    <n v="12.0276"/>
  </r>
  <r>
    <n v="199"/>
    <s v="US-2017-124303"/>
    <x v="91"/>
    <d v="2017-07-13T00:00:00"/>
    <x v="1"/>
    <s v="FH-14365"/>
    <s v="Fred Hopkins"/>
    <x v="1"/>
    <s v="United States"/>
    <s v="Philadelphia"/>
    <x v="9"/>
    <n v="19120"/>
    <x v="3"/>
    <s v="OFF-BI-10000343"/>
    <x v="1"/>
    <x v="8"/>
    <x v="186"/>
    <x v="194"/>
    <n v="2"/>
    <n v="0.7"/>
    <n v="-2.2585999999999999"/>
  </r>
  <r>
    <n v="200"/>
    <s v="US-2017-124303"/>
    <x v="91"/>
    <d v="2017-07-13T00:00:00"/>
    <x v="1"/>
    <s v="FH-14365"/>
    <s v="Fred Hopkins"/>
    <x v="1"/>
    <s v="United States"/>
    <s v="Philadelphia"/>
    <x v="9"/>
    <n v="19120"/>
    <x v="3"/>
    <s v="OFF-PA-10002749"/>
    <x v="1"/>
    <x v="10"/>
    <x v="187"/>
    <x v="195"/>
    <n v="3"/>
    <n v="0.2"/>
    <n v="5.8202999999999996"/>
  </r>
  <r>
    <n v="201"/>
    <s v="CA-2017-105074"/>
    <x v="92"/>
    <d v="2017-06-29T00:00:00"/>
    <x v="1"/>
    <s v="MB-17305"/>
    <s v="Maria Bertelson"/>
    <x v="0"/>
    <s v="United States"/>
    <s v="Akron"/>
    <x v="24"/>
    <n v="44312"/>
    <x v="3"/>
    <s v="OFF-PA-10002666"/>
    <x v="1"/>
    <x v="10"/>
    <x v="188"/>
    <x v="196"/>
    <n v="3"/>
    <n v="0.2"/>
    <n v="6.7949999999999999"/>
  </r>
  <r>
    <n v="202"/>
    <s v="CA-2014-133690"/>
    <x v="93"/>
    <d v="2014-08-05T00:00:00"/>
    <x v="2"/>
    <s v="BS-11755"/>
    <s v="Bruce Stewart"/>
    <x v="0"/>
    <s v="United States"/>
    <s v="Denver"/>
    <x v="22"/>
    <n v="80219"/>
    <x v="1"/>
    <s v="FUR-TA-10004289"/>
    <x v="0"/>
    <x v="3"/>
    <x v="189"/>
    <x v="197"/>
    <n v="2"/>
    <n v="0.5"/>
    <n v="-161.875"/>
  </r>
  <r>
    <n v="203"/>
    <s v="CA-2014-133690"/>
    <x v="93"/>
    <d v="2014-08-05T00:00:00"/>
    <x v="2"/>
    <s v="BS-11755"/>
    <s v="Bruce Stewart"/>
    <x v="0"/>
    <s v="United States"/>
    <s v="Denver"/>
    <x v="22"/>
    <n v="80219"/>
    <x v="1"/>
    <s v="OFF-AP-10003622"/>
    <x v="1"/>
    <x v="9"/>
    <x v="190"/>
    <x v="198"/>
    <n v="1"/>
    <n v="0.2"/>
    <n v="0.29249999999999998"/>
  </r>
  <r>
    <n v="204"/>
    <s v="US-2017-116701"/>
    <x v="94"/>
    <d v="2017-12-21T00:00:00"/>
    <x v="0"/>
    <s v="LC-17140"/>
    <s v="Logan Currie"/>
    <x v="0"/>
    <s v="United States"/>
    <s v="Dallas"/>
    <x v="5"/>
    <n v="75220"/>
    <x v="2"/>
    <s v="OFF-AP-10003217"/>
    <x v="1"/>
    <x v="9"/>
    <x v="191"/>
    <x v="199"/>
    <n v="2"/>
    <n v="0.8"/>
    <n v="-178.96680000000001"/>
  </r>
  <r>
    <n v="205"/>
    <s v="CA-2017-126382"/>
    <x v="95"/>
    <d v="2017-06-07T00:00:00"/>
    <x v="1"/>
    <s v="HK-14890"/>
    <s v="Heather Kirkland"/>
    <x v="1"/>
    <s v="United States"/>
    <s v="Franklin"/>
    <x v="18"/>
    <n v="37064"/>
    <x v="0"/>
    <s v="FUR-FU-10002960"/>
    <x v="0"/>
    <x v="5"/>
    <x v="192"/>
    <x v="200"/>
    <n v="7"/>
    <n v="0.2"/>
    <n v="9.6712000000000007"/>
  </r>
  <r>
    <n v="206"/>
    <s v="CA-2017-108329"/>
    <x v="34"/>
    <d v="2017-12-14T00:00:00"/>
    <x v="1"/>
    <s v="LE-16810"/>
    <s v="Laurel Elliston"/>
    <x v="0"/>
    <s v="United States"/>
    <s v="Whittier"/>
    <x v="1"/>
    <n v="90604"/>
    <x v="1"/>
    <s v="TEC-PH-10001918"/>
    <x v="2"/>
    <x v="7"/>
    <x v="193"/>
    <x v="201"/>
    <n v="4"/>
    <n v="0.2"/>
    <n v="44.476799999999997"/>
  </r>
  <r>
    <n v="207"/>
    <s v="CA-2017-135860"/>
    <x v="96"/>
    <d v="2017-12-07T00:00:00"/>
    <x v="1"/>
    <s v="JH-15985"/>
    <s v="Joseph Holt"/>
    <x v="0"/>
    <s v="United States"/>
    <s v="Saginaw"/>
    <x v="12"/>
    <n v="48601"/>
    <x v="2"/>
    <s v="OFF-ST-10000642"/>
    <x v="1"/>
    <x v="4"/>
    <x v="194"/>
    <x v="202"/>
    <n v="4"/>
    <n v="0"/>
    <n v="5.8743999999999996"/>
  </r>
  <r>
    <n v="208"/>
    <s v="CA-2017-135860"/>
    <x v="96"/>
    <d v="2017-12-07T00:00:00"/>
    <x v="1"/>
    <s v="JH-15985"/>
    <s v="Joseph Holt"/>
    <x v="0"/>
    <s v="United States"/>
    <s v="Saginaw"/>
    <x v="12"/>
    <n v="48601"/>
    <x v="2"/>
    <s v="TEC-PH-10001700"/>
    <x v="2"/>
    <x v="7"/>
    <x v="195"/>
    <x v="203"/>
    <n v="2"/>
    <n v="0"/>
    <n v="35.634599999999999"/>
  </r>
  <r>
    <n v="209"/>
    <s v="CA-2017-135860"/>
    <x v="96"/>
    <d v="2017-12-07T00:00:00"/>
    <x v="1"/>
    <s v="JH-15985"/>
    <s v="Joseph Holt"/>
    <x v="0"/>
    <s v="United States"/>
    <s v="Saginaw"/>
    <x v="12"/>
    <n v="48601"/>
    <x v="2"/>
    <s v="OFF-BI-10003274"/>
    <x v="1"/>
    <x v="8"/>
    <x v="122"/>
    <x v="204"/>
    <n v="4"/>
    <n v="0"/>
    <n v="7.4824000000000002"/>
  </r>
  <r>
    <n v="210"/>
    <s v="CA-2017-135860"/>
    <x v="96"/>
    <d v="2017-12-07T00:00:00"/>
    <x v="1"/>
    <s v="JH-15985"/>
    <s v="Joseph Holt"/>
    <x v="0"/>
    <s v="United States"/>
    <s v="Saginaw"/>
    <x v="12"/>
    <n v="48601"/>
    <x v="2"/>
    <s v="OFF-FA-10000134"/>
    <x v="1"/>
    <x v="13"/>
    <x v="196"/>
    <x v="205"/>
    <n v="9"/>
    <n v="0"/>
    <n v="16.209900000000001"/>
  </r>
  <r>
    <n v="211"/>
    <s v="CA-2017-135860"/>
    <x v="96"/>
    <d v="2017-12-07T00:00:00"/>
    <x v="1"/>
    <s v="JH-15985"/>
    <s v="Joseph Holt"/>
    <x v="0"/>
    <s v="United States"/>
    <s v="Saginaw"/>
    <x v="12"/>
    <n v="48601"/>
    <x v="2"/>
    <s v="OFF-ST-10001522"/>
    <x v="1"/>
    <x v="4"/>
    <x v="197"/>
    <x v="206"/>
    <n v="1"/>
    <n v="0"/>
    <n v="3.6796000000000002"/>
  </r>
  <r>
    <n v="212"/>
    <s v="CA-2015-101007"/>
    <x v="97"/>
    <d v="2015-02-13T00:00:00"/>
    <x v="0"/>
    <s v="MS-17980"/>
    <s v="Michael Stewart"/>
    <x v="1"/>
    <s v="United States"/>
    <s v="Dallas"/>
    <x v="5"/>
    <n v="75220"/>
    <x v="2"/>
    <s v="TEC-AC-10001266"/>
    <x v="2"/>
    <x v="11"/>
    <x v="198"/>
    <x v="207"/>
    <n v="2"/>
    <n v="0.2"/>
    <n v="6.5"/>
  </r>
  <r>
    <n v="213"/>
    <s v="CA-2015-146262"/>
    <x v="98"/>
    <d v="2015-01-09T00:00:00"/>
    <x v="1"/>
    <s v="VW-21775"/>
    <s v="Victoria Wilson"/>
    <x v="1"/>
    <s v="United States"/>
    <s v="Medina"/>
    <x v="24"/>
    <n v="44256"/>
    <x v="3"/>
    <s v="OFF-LA-10004544"/>
    <x v="1"/>
    <x v="2"/>
    <x v="199"/>
    <x v="208"/>
    <n v="2"/>
    <n v="0.2"/>
    <n v="8.8800000000000008"/>
  </r>
  <r>
    <n v="214"/>
    <s v="CA-2015-146262"/>
    <x v="98"/>
    <d v="2015-01-09T00:00:00"/>
    <x v="1"/>
    <s v="VW-21775"/>
    <s v="Victoria Wilson"/>
    <x v="1"/>
    <s v="United States"/>
    <s v="Medina"/>
    <x v="24"/>
    <n v="44256"/>
    <x v="3"/>
    <s v="FUR-BO-10004695"/>
    <x v="0"/>
    <x v="0"/>
    <x v="200"/>
    <x v="209"/>
    <n v="5"/>
    <n v="0.5"/>
    <n v="-244.32300000000001"/>
  </r>
  <r>
    <n v="215"/>
    <s v="CA-2015-146262"/>
    <x v="98"/>
    <d v="2015-01-09T00:00:00"/>
    <x v="1"/>
    <s v="VW-21775"/>
    <s v="Victoria Wilson"/>
    <x v="1"/>
    <s v="United States"/>
    <s v="Medina"/>
    <x v="24"/>
    <n v="44256"/>
    <x v="3"/>
    <s v="TEC-PH-10002844"/>
    <x v="2"/>
    <x v="7"/>
    <x v="104"/>
    <x v="210"/>
    <n v="3"/>
    <n v="0.4"/>
    <n v="-14.6958"/>
  </r>
  <r>
    <n v="216"/>
    <s v="CA-2015-146262"/>
    <x v="98"/>
    <d v="2015-01-09T00:00:00"/>
    <x v="1"/>
    <s v="VW-21775"/>
    <s v="Victoria Wilson"/>
    <x v="1"/>
    <s v="United States"/>
    <s v="Medina"/>
    <x v="24"/>
    <n v="44256"/>
    <x v="3"/>
    <s v="TEC-MA-10000864"/>
    <x v="2"/>
    <x v="15"/>
    <x v="201"/>
    <x v="211"/>
    <n v="9"/>
    <n v="0.7"/>
    <n v="-950.4"/>
  </r>
  <r>
    <n v="217"/>
    <s v="CA-2015-146262"/>
    <x v="98"/>
    <d v="2015-01-09T00:00:00"/>
    <x v="1"/>
    <s v="VW-21775"/>
    <s v="Victoria Wilson"/>
    <x v="1"/>
    <s v="United States"/>
    <s v="Medina"/>
    <x v="24"/>
    <n v="44256"/>
    <x v="3"/>
    <s v="TEC-AC-10000109"/>
    <x v="2"/>
    <x v="11"/>
    <x v="202"/>
    <x v="212"/>
    <n v="2"/>
    <n v="0.2"/>
    <n v="4.4791999999999996"/>
  </r>
  <r>
    <n v="218"/>
    <s v="CA-2016-130162"/>
    <x v="99"/>
    <d v="2016-11-01T00:00:00"/>
    <x v="1"/>
    <s v="JH-15910"/>
    <s v="Jonathan Howell"/>
    <x v="0"/>
    <s v="United States"/>
    <s v="Los Angeles"/>
    <x v="1"/>
    <n v="90032"/>
    <x v="1"/>
    <s v="OFF-ST-10001328"/>
    <x v="1"/>
    <x v="4"/>
    <x v="178"/>
    <x v="213"/>
    <n v="6"/>
    <n v="0"/>
    <n v="26.056799999999999"/>
  </r>
  <r>
    <n v="219"/>
    <s v="CA-2016-130162"/>
    <x v="99"/>
    <d v="2016-11-01T00:00:00"/>
    <x v="1"/>
    <s v="JH-15910"/>
    <s v="Jonathan Howell"/>
    <x v="0"/>
    <s v="United States"/>
    <s v="Los Angeles"/>
    <x v="1"/>
    <n v="90032"/>
    <x v="1"/>
    <s v="TEC-PH-10002563"/>
    <x v="2"/>
    <x v="7"/>
    <x v="203"/>
    <x v="214"/>
    <n v="3"/>
    <n v="0.2"/>
    <n v="22.6782"/>
  </r>
  <r>
    <n v="220"/>
    <s v="CA-2015-169397"/>
    <x v="100"/>
    <d v="2015-12-27T00:00:00"/>
    <x v="2"/>
    <s v="JB-15925"/>
    <s v="Joni Blumstein"/>
    <x v="0"/>
    <s v="United States"/>
    <s v="Dublin"/>
    <x v="24"/>
    <n v="43017"/>
    <x v="3"/>
    <s v="OFF-FA-10000585"/>
    <x v="1"/>
    <x v="13"/>
    <x v="204"/>
    <x v="215"/>
    <n v="2"/>
    <n v="0.2"/>
    <n v="1.8148"/>
  </r>
  <r>
    <n v="221"/>
    <s v="CA-2015-169397"/>
    <x v="100"/>
    <d v="2015-12-27T00:00:00"/>
    <x v="2"/>
    <s v="JB-15925"/>
    <s v="Joni Blumstein"/>
    <x v="0"/>
    <s v="United States"/>
    <s v="Dublin"/>
    <x v="24"/>
    <n v="43017"/>
    <x v="3"/>
    <s v="OFF-PA-10004000"/>
    <x v="1"/>
    <x v="10"/>
    <x v="205"/>
    <x v="216"/>
    <n v="6"/>
    <n v="0.2"/>
    <n v="8.2302"/>
  </r>
  <r>
    <n v="222"/>
    <s v="CA-2015-169397"/>
    <x v="100"/>
    <d v="2015-12-27T00:00:00"/>
    <x v="2"/>
    <s v="JB-15925"/>
    <s v="Joni Blumstein"/>
    <x v="0"/>
    <s v="United States"/>
    <s v="Dublin"/>
    <x v="24"/>
    <n v="43017"/>
    <x v="3"/>
    <s v="OFF-BI-10002852"/>
    <x v="1"/>
    <x v="8"/>
    <x v="91"/>
    <x v="217"/>
    <n v="4"/>
    <n v="0.7"/>
    <n v="-13.8432"/>
  </r>
  <r>
    <n v="223"/>
    <s v="CA-2015-169397"/>
    <x v="100"/>
    <d v="2015-12-27T00:00:00"/>
    <x v="2"/>
    <s v="JB-15925"/>
    <s v="Joni Blumstein"/>
    <x v="0"/>
    <s v="United States"/>
    <s v="Dublin"/>
    <x v="24"/>
    <n v="43017"/>
    <x v="3"/>
    <s v="FUR-FU-10000087"/>
    <x v="0"/>
    <x v="5"/>
    <x v="206"/>
    <x v="218"/>
    <n v="4"/>
    <n v="0.2"/>
    <n v="19.084800000000001"/>
  </r>
  <r>
    <n v="224"/>
    <s v="CA-2015-169397"/>
    <x v="100"/>
    <d v="2015-12-27T00:00:00"/>
    <x v="2"/>
    <s v="JB-15925"/>
    <s v="Joni Blumstein"/>
    <x v="0"/>
    <s v="United States"/>
    <s v="Dublin"/>
    <x v="24"/>
    <n v="43017"/>
    <x v="3"/>
    <s v="TEC-MA-10001148"/>
    <x v="2"/>
    <x v="15"/>
    <x v="207"/>
    <x v="219"/>
    <n v="4"/>
    <n v="0.7"/>
    <n v="-383.99040000000002"/>
  </r>
  <r>
    <n v="225"/>
    <s v="CA-2015-169397"/>
    <x v="100"/>
    <d v="2015-12-27T00:00:00"/>
    <x v="2"/>
    <s v="JB-15925"/>
    <s v="Joni Blumstein"/>
    <x v="0"/>
    <s v="United States"/>
    <s v="Dublin"/>
    <x v="24"/>
    <n v="43017"/>
    <x v="3"/>
    <s v="OFF-AR-10001958"/>
    <x v="1"/>
    <x v="6"/>
    <x v="208"/>
    <x v="220"/>
    <n v="2"/>
    <n v="0.2"/>
    <n v="2.7168000000000001"/>
  </r>
  <r>
    <n v="226"/>
    <s v="CA-2015-163055"/>
    <x v="101"/>
    <d v="2015-08-16T00:00:00"/>
    <x v="1"/>
    <s v="DS-13180"/>
    <s v="David Smith"/>
    <x v="1"/>
    <s v="United States"/>
    <s v="Detroit"/>
    <x v="12"/>
    <n v="48227"/>
    <x v="2"/>
    <s v="OFF-AR-10001026"/>
    <x v="1"/>
    <x v="6"/>
    <x v="209"/>
    <x v="221"/>
    <n v="1"/>
    <n v="0"/>
    <n v="0.96799999999999997"/>
  </r>
  <r>
    <n v="227"/>
    <s v="CA-2015-163055"/>
    <x v="101"/>
    <d v="2015-08-16T00:00:00"/>
    <x v="1"/>
    <s v="DS-13180"/>
    <s v="David Smith"/>
    <x v="1"/>
    <s v="United States"/>
    <s v="Detroit"/>
    <x v="12"/>
    <n v="48227"/>
    <x v="2"/>
    <s v="FUR-TA-10003748"/>
    <x v="0"/>
    <x v="3"/>
    <x v="210"/>
    <x v="222"/>
    <n v="5"/>
    <n v="0"/>
    <n v="136.93899999999999"/>
  </r>
  <r>
    <n v="228"/>
    <s v="CA-2015-163055"/>
    <x v="101"/>
    <d v="2015-08-16T00:00:00"/>
    <x v="1"/>
    <s v="DS-13180"/>
    <s v="David Smith"/>
    <x v="1"/>
    <s v="United States"/>
    <s v="Detroit"/>
    <x v="12"/>
    <n v="48227"/>
    <x v="2"/>
    <s v="OFF-ST-10002485"/>
    <x v="1"/>
    <x v="4"/>
    <x v="211"/>
    <x v="223"/>
    <n v="1"/>
    <n v="0"/>
    <n v="0.2198"/>
  </r>
  <r>
    <n v="229"/>
    <s v="US-2015-145436"/>
    <x v="102"/>
    <d v="2015-03-04T00:00:00"/>
    <x v="1"/>
    <s v="VD-21670"/>
    <s v="Valerie Dominguez"/>
    <x v="0"/>
    <s v="United States"/>
    <s v="Columbia"/>
    <x v="18"/>
    <n v="38401"/>
    <x v="0"/>
    <s v="FUR-CH-10004860"/>
    <x v="0"/>
    <x v="1"/>
    <x v="212"/>
    <x v="224"/>
    <n v="2"/>
    <n v="0.2"/>
    <n v="-28.2744"/>
  </r>
  <r>
    <n v="230"/>
    <s v="US-2015-145436"/>
    <x v="102"/>
    <d v="2015-03-04T00:00:00"/>
    <x v="1"/>
    <s v="VD-21670"/>
    <s v="Valerie Dominguez"/>
    <x v="0"/>
    <s v="United States"/>
    <s v="Columbia"/>
    <x v="18"/>
    <n v="38401"/>
    <x v="0"/>
    <s v="FUR-CH-10004477"/>
    <x v="0"/>
    <x v="1"/>
    <x v="213"/>
    <x v="225"/>
    <n v="8"/>
    <n v="0.2"/>
    <n v="43.840800000000002"/>
  </r>
  <r>
    <n v="231"/>
    <s v="US-2014-156216"/>
    <x v="103"/>
    <d v="2014-09-17T00:00:00"/>
    <x v="1"/>
    <s v="EA-14035"/>
    <s v="Erin Ashbrook"/>
    <x v="1"/>
    <s v="United States"/>
    <s v="Charlotte"/>
    <x v="3"/>
    <n v="28205"/>
    <x v="0"/>
    <s v="OFF-BI-10001679"/>
    <x v="1"/>
    <x v="8"/>
    <x v="214"/>
    <x v="226"/>
    <n v="7"/>
    <n v="0.7"/>
    <n v="-12.432"/>
  </r>
  <r>
    <n v="232"/>
    <s v="US-2017-100930"/>
    <x v="104"/>
    <d v="2017-04-12T00:00:00"/>
    <x v="1"/>
    <s v="CS-12400"/>
    <s v="Christopher Schild"/>
    <x v="2"/>
    <s v="United States"/>
    <s v="Tampa"/>
    <x v="2"/>
    <n v="33614"/>
    <x v="0"/>
    <s v="FUR-TA-10001705"/>
    <x v="0"/>
    <x v="3"/>
    <x v="215"/>
    <x v="227"/>
    <n v="2"/>
    <n v="0.45"/>
    <n v="-102.048"/>
  </r>
  <r>
    <n v="233"/>
    <s v="US-2017-100930"/>
    <x v="104"/>
    <d v="2017-04-12T00:00:00"/>
    <x v="1"/>
    <s v="CS-12400"/>
    <s v="Christopher Schild"/>
    <x v="2"/>
    <s v="United States"/>
    <s v="Tampa"/>
    <x v="2"/>
    <n v="33614"/>
    <x v="0"/>
    <s v="FUR-TA-10003473"/>
    <x v="0"/>
    <x v="3"/>
    <x v="216"/>
    <x v="228"/>
    <n v="3"/>
    <n v="0.45"/>
    <n v="-248.2458"/>
  </r>
  <r>
    <n v="234"/>
    <s v="US-2017-100930"/>
    <x v="104"/>
    <d v="2017-04-12T00:00:00"/>
    <x v="1"/>
    <s v="CS-12400"/>
    <s v="Christopher Schild"/>
    <x v="2"/>
    <s v="United States"/>
    <s v="Tampa"/>
    <x v="2"/>
    <n v="33614"/>
    <x v="0"/>
    <s v="OFF-BI-10001679"/>
    <x v="1"/>
    <x v="8"/>
    <x v="214"/>
    <x v="229"/>
    <n v="2"/>
    <n v="0.7"/>
    <n v="-3.552"/>
  </r>
  <r>
    <n v="235"/>
    <s v="US-2017-100930"/>
    <x v="104"/>
    <d v="2017-04-12T00:00:00"/>
    <x v="1"/>
    <s v="CS-12400"/>
    <s v="Christopher Schild"/>
    <x v="2"/>
    <s v="United States"/>
    <s v="Tampa"/>
    <x v="2"/>
    <n v="33614"/>
    <x v="0"/>
    <s v="FUR-FU-10004017"/>
    <x v="0"/>
    <x v="5"/>
    <x v="217"/>
    <x v="230"/>
    <n v="3"/>
    <n v="0.2"/>
    <n v="0"/>
  </r>
  <r>
    <n v="236"/>
    <s v="US-2017-100930"/>
    <x v="104"/>
    <d v="2017-04-12T00:00:00"/>
    <x v="1"/>
    <s v="CS-12400"/>
    <s v="Christopher Schild"/>
    <x v="2"/>
    <s v="United States"/>
    <s v="Tampa"/>
    <x v="2"/>
    <n v="33614"/>
    <x v="0"/>
    <s v="TEC-AC-10003832"/>
    <x v="2"/>
    <x v="11"/>
    <x v="218"/>
    <x v="231"/>
    <n v="3"/>
    <n v="0.2"/>
    <n v="-7.7247000000000003"/>
  </r>
  <r>
    <n v="237"/>
    <s v="CA-2017-160514"/>
    <x v="105"/>
    <d v="2017-11-16T00:00:00"/>
    <x v="1"/>
    <s v="DB-13120"/>
    <s v="David Bremer"/>
    <x v="1"/>
    <s v="United States"/>
    <s v="Santa Clara"/>
    <x v="1"/>
    <n v="95051"/>
    <x v="1"/>
    <s v="OFF-PA-10002479"/>
    <x v="1"/>
    <x v="10"/>
    <x v="219"/>
    <x v="232"/>
    <n v="2"/>
    <n v="0"/>
    <n v="4.7519999999999998"/>
  </r>
  <r>
    <n v="238"/>
    <s v="CA-2016-157749"/>
    <x v="30"/>
    <d v="2016-06-09T00:00:00"/>
    <x v="0"/>
    <s v="KL-16645"/>
    <s v="Ken Lonsdale"/>
    <x v="0"/>
    <s v="United States"/>
    <s v="Chicago"/>
    <x v="10"/>
    <n v="60610"/>
    <x v="2"/>
    <s v="OFF-PA-10003349"/>
    <x v="1"/>
    <x v="10"/>
    <x v="220"/>
    <x v="233"/>
    <n v="5"/>
    <n v="0.2"/>
    <n v="9.3960000000000008"/>
  </r>
  <r>
    <n v="239"/>
    <s v="CA-2016-157749"/>
    <x v="30"/>
    <d v="2016-06-09T00:00:00"/>
    <x v="0"/>
    <s v="KL-16645"/>
    <s v="Ken Lonsdale"/>
    <x v="0"/>
    <s v="United States"/>
    <s v="Chicago"/>
    <x v="10"/>
    <n v="60610"/>
    <x v="2"/>
    <s v="FUR-FU-10000576"/>
    <x v="0"/>
    <x v="5"/>
    <x v="221"/>
    <x v="234"/>
    <n v="5"/>
    <n v="0.6"/>
    <n v="-356.72800000000001"/>
  </r>
  <r>
    <n v="240"/>
    <s v="CA-2016-157749"/>
    <x v="30"/>
    <d v="2016-06-09T00:00:00"/>
    <x v="0"/>
    <s v="KL-16645"/>
    <s v="Ken Lonsdale"/>
    <x v="0"/>
    <s v="United States"/>
    <s v="Chicago"/>
    <x v="10"/>
    <n v="60610"/>
    <x v="2"/>
    <s v="FUR-FU-10004351"/>
    <x v="0"/>
    <x v="5"/>
    <x v="222"/>
    <x v="235"/>
    <n v="3"/>
    <n v="0.6"/>
    <n v="-4.6752000000000002"/>
  </r>
  <r>
    <n v="241"/>
    <s v="CA-2016-157749"/>
    <x v="30"/>
    <d v="2016-06-09T00:00:00"/>
    <x v="0"/>
    <s v="KL-16645"/>
    <s v="Ken Lonsdale"/>
    <x v="0"/>
    <s v="United States"/>
    <s v="Chicago"/>
    <x v="10"/>
    <n v="60610"/>
    <x v="2"/>
    <s v="TEC-PH-10000011"/>
    <x v="2"/>
    <x v="7"/>
    <x v="223"/>
    <x v="236"/>
    <n v="2"/>
    <n v="0.2"/>
    <n v="11.1944"/>
  </r>
  <r>
    <n v="242"/>
    <s v="CA-2016-157749"/>
    <x v="30"/>
    <d v="2016-06-09T00:00:00"/>
    <x v="0"/>
    <s v="KL-16645"/>
    <s v="Ken Lonsdale"/>
    <x v="0"/>
    <s v="United States"/>
    <s v="Chicago"/>
    <x v="10"/>
    <n v="60610"/>
    <x v="2"/>
    <s v="FUR-TA-10002607"/>
    <x v="0"/>
    <x v="3"/>
    <x v="224"/>
    <x v="237"/>
    <n v="5"/>
    <n v="0.5"/>
    <n v="-120.51300000000001"/>
  </r>
  <r>
    <n v="243"/>
    <s v="CA-2016-157749"/>
    <x v="30"/>
    <d v="2016-06-09T00:00:00"/>
    <x v="0"/>
    <s v="KL-16645"/>
    <s v="Ken Lonsdale"/>
    <x v="0"/>
    <s v="United States"/>
    <s v="Chicago"/>
    <x v="10"/>
    <n v="60610"/>
    <x v="2"/>
    <s v="FUR-FU-10002505"/>
    <x v="0"/>
    <x v="5"/>
    <x v="225"/>
    <x v="238"/>
    <n v="3"/>
    <n v="0.6"/>
    <n v="-2.8308"/>
  </r>
  <r>
    <n v="244"/>
    <s v="CA-2016-157749"/>
    <x v="30"/>
    <d v="2016-06-09T00:00:00"/>
    <x v="0"/>
    <s v="KL-16645"/>
    <s v="Ken Lonsdale"/>
    <x v="0"/>
    <s v="United States"/>
    <s v="Chicago"/>
    <x v="10"/>
    <n v="60610"/>
    <x v="2"/>
    <s v="OFF-AR-10004685"/>
    <x v="1"/>
    <x v="6"/>
    <x v="183"/>
    <x v="191"/>
    <n v="2"/>
    <n v="0.2"/>
    <n v="1.2038"/>
  </r>
  <r>
    <n v="245"/>
    <s v="CA-2014-131926"/>
    <x v="106"/>
    <d v="2014-06-06T00:00:00"/>
    <x v="0"/>
    <s v="DW-13480"/>
    <s v="Dianna Wilson"/>
    <x v="2"/>
    <s v="United States"/>
    <s v="Lakeville"/>
    <x v="11"/>
    <n v="55044"/>
    <x v="2"/>
    <s v="FUR-CH-10004063"/>
    <x v="0"/>
    <x v="1"/>
    <x v="120"/>
    <x v="239"/>
    <n v="7"/>
    <n v="0"/>
    <n v="580.5394"/>
  </r>
  <r>
    <n v="246"/>
    <s v="CA-2014-131926"/>
    <x v="106"/>
    <d v="2014-06-06T00:00:00"/>
    <x v="0"/>
    <s v="DW-13480"/>
    <s v="Dianna Wilson"/>
    <x v="2"/>
    <s v="United States"/>
    <s v="Lakeville"/>
    <x v="11"/>
    <n v="55044"/>
    <x v="2"/>
    <s v="OFF-ST-10002276"/>
    <x v="1"/>
    <x v="4"/>
    <x v="226"/>
    <x v="240"/>
    <n v="2"/>
    <n v="0"/>
    <n v="41.68"/>
  </r>
  <r>
    <n v="247"/>
    <s v="CA-2014-131926"/>
    <x v="106"/>
    <d v="2014-06-06T00:00:00"/>
    <x v="0"/>
    <s v="DW-13480"/>
    <s v="Dianna Wilson"/>
    <x v="2"/>
    <s v="United States"/>
    <s v="Lakeville"/>
    <x v="11"/>
    <n v="55044"/>
    <x v="2"/>
    <s v="OFF-PA-10004082"/>
    <x v="1"/>
    <x v="10"/>
    <x v="227"/>
    <x v="241"/>
    <n v="6"/>
    <n v="0"/>
    <n v="23.94"/>
  </r>
  <r>
    <n v="248"/>
    <s v="CA-2014-131926"/>
    <x v="106"/>
    <d v="2014-06-06T00:00:00"/>
    <x v="0"/>
    <s v="DW-13480"/>
    <s v="Dianna Wilson"/>
    <x v="2"/>
    <s v="United States"/>
    <s v="Lakeville"/>
    <x v="11"/>
    <n v="55044"/>
    <x v="2"/>
    <s v="OFF-AP-10002945"/>
    <x v="1"/>
    <x v="9"/>
    <x v="228"/>
    <x v="242"/>
    <n v="5"/>
    <n v="0"/>
    <n v="496.07249999999999"/>
  </r>
  <r>
    <n v="249"/>
    <s v="CA-2014-131926"/>
    <x v="106"/>
    <d v="2014-06-06T00:00:00"/>
    <x v="0"/>
    <s v="DW-13480"/>
    <s v="Dianna Wilson"/>
    <x v="2"/>
    <s v="United States"/>
    <s v="Lakeville"/>
    <x v="11"/>
    <n v="55044"/>
    <x v="2"/>
    <s v="OFF-PA-10000061"/>
    <x v="1"/>
    <x v="10"/>
    <x v="181"/>
    <x v="233"/>
    <n v="4"/>
    <n v="0"/>
    <n v="12.441599999999999"/>
  </r>
  <r>
    <n v="250"/>
    <s v="CA-2016-154739"/>
    <x v="107"/>
    <d v="2016-12-15T00:00:00"/>
    <x v="0"/>
    <s v="LH-17155"/>
    <s v="Logan Haushalter"/>
    <x v="0"/>
    <s v="United States"/>
    <s v="San Francisco"/>
    <x v="1"/>
    <n v="94109"/>
    <x v="1"/>
    <s v="FUR-CH-10002965"/>
    <x v="0"/>
    <x v="1"/>
    <x v="229"/>
    <x v="243"/>
    <n v="2"/>
    <n v="0.2"/>
    <n v="28.1372"/>
  </r>
  <r>
    <n v="251"/>
    <s v="CA-2016-145625"/>
    <x v="108"/>
    <d v="2016-09-17T00:00:00"/>
    <x v="1"/>
    <s v="KC-16540"/>
    <s v="Kelly Collister"/>
    <x v="0"/>
    <s v="United States"/>
    <s v="San Diego"/>
    <x v="1"/>
    <n v="92037"/>
    <x v="1"/>
    <s v="OFF-PA-10004569"/>
    <x v="1"/>
    <x v="10"/>
    <x v="230"/>
    <x v="244"/>
    <n v="1"/>
    <n v="0"/>
    <n v="3.5767000000000002"/>
  </r>
  <r>
    <n v="252"/>
    <s v="CA-2016-145625"/>
    <x v="108"/>
    <d v="2016-09-17T00:00:00"/>
    <x v="1"/>
    <s v="KC-16540"/>
    <s v="Kelly Collister"/>
    <x v="0"/>
    <s v="United States"/>
    <s v="San Diego"/>
    <x v="1"/>
    <n v="92037"/>
    <x v="1"/>
    <s v="TEC-AC-10003832"/>
    <x v="2"/>
    <x v="11"/>
    <x v="218"/>
    <x v="245"/>
    <n v="13"/>
    <n v="0"/>
    <n v="636.00030000000004"/>
  </r>
  <r>
    <n v="253"/>
    <s v="CA-2016-146941"/>
    <x v="107"/>
    <d v="2016-12-13T00:00:00"/>
    <x v="2"/>
    <s v="DL-13315"/>
    <s v="Delfina Latchford"/>
    <x v="0"/>
    <s v="United States"/>
    <s v="New York City"/>
    <x v="15"/>
    <n v="10024"/>
    <x v="3"/>
    <s v="OFF-ST-10001228"/>
    <x v="1"/>
    <x v="4"/>
    <x v="231"/>
    <x v="246"/>
    <n v="6"/>
    <n v="0"/>
    <n v="22.5624"/>
  </r>
  <r>
    <n v="254"/>
    <s v="CA-2016-146941"/>
    <x v="107"/>
    <d v="2016-12-13T00:00:00"/>
    <x v="2"/>
    <s v="DL-13315"/>
    <s v="Delfina Latchford"/>
    <x v="0"/>
    <s v="United States"/>
    <s v="New York City"/>
    <x v="15"/>
    <n v="10024"/>
    <x v="3"/>
    <s v="OFF-EN-10003296"/>
    <x v="1"/>
    <x v="12"/>
    <x v="232"/>
    <x v="247"/>
    <n v="4"/>
    <n v="0"/>
    <n v="162.864"/>
  </r>
  <r>
    <n v="255"/>
    <s v="US-2015-159982"/>
    <x v="109"/>
    <d v="2015-12-04T00:00:00"/>
    <x v="1"/>
    <s v="DR-12880"/>
    <s v="Dan Reichenbach"/>
    <x v="1"/>
    <s v="United States"/>
    <s v="Chicago"/>
    <x v="10"/>
    <n v="60623"/>
    <x v="2"/>
    <s v="FUR-FU-10002505"/>
    <x v="0"/>
    <x v="5"/>
    <x v="225"/>
    <x v="248"/>
    <n v="9"/>
    <n v="0.6"/>
    <n v="-8.4923999999999999"/>
  </r>
  <r>
    <n v="256"/>
    <s v="US-2015-159982"/>
    <x v="109"/>
    <d v="2015-12-04T00:00:00"/>
    <x v="1"/>
    <s v="DR-12880"/>
    <s v="Dan Reichenbach"/>
    <x v="1"/>
    <s v="United States"/>
    <s v="Chicago"/>
    <x v="10"/>
    <n v="60623"/>
    <x v="2"/>
    <s v="OFF-ST-10004804"/>
    <x v="1"/>
    <x v="4"/>
    <x v="233"/>
    <x v="249"/>
    <n v="2"/>
    <n v="0.2"/>
    <n v="-19.5624"/>
  </r>
  <r>
    <n v="257"/>
    <s v="US-2015-159982"/>
    <x v="109"/>
    <d v="2015-12-04T00:00:00"/>
    <x v="1"/>
    <s v="DR-12880"/>
    <s v="Dan Reichenbach"/>
    <x v="1"/>
    <s v="United States"/>
    <s v="Chicago"/>
    <x v="10"/>
    <n v="60623"/>
    <x v="2"/>
    <s v="OFF-ST-10001590"/>
    <x v="1"/>
    <x v="4"/>
    <x v="147"/>
    <x v="250"/>
    <n v="5"/>
    <n v="0.2"/>
    <n v="4.0439999999999996"/>
  </r>
  <r>
    <n v="258"/>
    <s v="US-2015-159982"/>
    <x v="109"/>
    <d v="2015-12-04T00:00:00"/>
    <x v="1"/>
    <s v="DR-12880"/>
    <s v="Dan Reichenbach"/>
    <x v="1"/>
    <s v="United States"/>
    <s v="Chicago"/>
    <x v="10"/>
    <n v="60623"/>
    <x v="2"/>
    <s v="TEC-PH-10001580"/>
    <x v="2"/>
    <x v="7"/>
    <x v="234"/>
    <x v="251"/>
    <n v="6"/>
    <n v="0.2"/>
    <n v="56.691600000000001"/>
  </r>
  <r>
    <n v="259"/>
    <s v="CA-2017-163139"/>
    <x v="96"/>
    <d v="2017-12-03T00:00:00"/>
    <x v="0"/>
    <s v="CC-12670"/>
    <s v="Craig Carreira"/>
    <x v="0"/>
    <s v="United States"/>
    <s v="New York City"/>
    <x v="15"/>
    <n v="10009"/>
    <x v="3"/>
    <s v="TEC-AC-10000290"/>
    <x v="2"/>
    <x v="11"/>
    <x v="235"/>
    <x v="252"/>
    <n v="3"/>
    <n v="0"/>
    <n v="6.9257999999999997"/>
  </r>
  <r>
    <n v="260"/>
    <s v="CA-2017-163139"/>
    <x v="96"/>
    <d v="2017-12-03T00:00:00"/>
    <x v="0"/>
    <s v="CC-12670"/>
    <s v="Craig Carreira"/>
    <x v="0"/>
    <s v="United States"/>
    <s v="New York City"/>
    <x v="15"/>
    <n v="10009"/>
    <x v="3"/>
    <s v="OFF-ST-10002790"/>
    <x v="1"/>
    <x v="4"/>
    <x v="236"/>
    <x v="253"/>
    <n v="3"/>
    <n v="0"/>
    <n v="6.6464999999999996"/>
  </r>
  <r>
    <n v="261"/>
    <s v="CA-2017-163139"/>
    <x v="96"/>
    <d v="2017-12-03T00:00:00"/>
    <x v="0"/>
    <s v="CC-12670"/>
    <s v="Craig Carreira"/>
    <x v="0"/>
    <s v="United States"/>
    <s v="New York City"/>
    <x v="15"/>
    <n v="10009"/>
    <x v="3"/>
    <s v="OFF-BI-10003460"/>
    <x v="1"/>
    <x v="8"/>
    <x v="237"/>
    <x v="254"/>
    <n v="5"/>
    <n v="0.2"/>
    <n v="6.1319999999999997"/>
  </r>
  <r>
    <n v="262"/>
    <s v="US-2017-155299"/>
    <x v="110"/>
    <d v="2017-06-12T00:00:00"/>
    <x v="1"/>
    <s v="Dl-13600"/>
    <s v="Dorris liebe"/>
    <x v="1"/>
    <s v="United States"/>
    <s v="Pasadena"/>
    <x v="5"/>
    <n v="77506"/>
    <x v="2"/>
    <s v="OFF-AP-10002203"/>
    <x v="1"/>
    <x v="9"/>
    <x v="238"/>
    <x v="255"/>
    <n v="2"/>
    <n v="0.8"/>
    <n v="-4.4660000000000002"/>
  </r>
  <r>
    <n v="263"/>
    <s v="US-2014-106992"/>
    <x v="111"/>
    <d v="2014-09-21T00:00:00"/>
    <x v="0"/>
    <s v="SB-20290"/>
    <s v="Sean Braxton"/>
    <x v="1"/>
    <s v="United States"/>
    <s v="Houston"/>
    <x v="5"/>
    <n v="77036"/>
    <x v="2"/>
    <s v="TEC-MA-10000822"/>
    <x v="2"/>
    <x v="15"/>
    <x v="156"/>
    <x v="256"/>
    <n v="3"/>
    <n v="0.4"/>
    <n v="-509.99700000000001"/>
  </r>
  <r>
    <n v="264"/>
    <s v="US-2014-106992"/>
    <x v="111"/>
    <d v="2014-09-21T00:00:00"/>
    <x v="0"/>
    <s v="SB-20290"/>
    <s v="Sean Braxton"/>
    <x v="1"/>
    <s v="United States"/>
    <s v="Houston"/>
    <x v="5"/>
    <n v="77036"/>
    <x v="2"/>
    <s v="TEC-MA-10003353"/>
    <x v="2"/>
    <x v="15"/>
    <x v="239"/>
    <x v="257"/>
    <n v="7"/>
    <n v="0.4"/>
    <n v="-251.9958"/>
  </r>
  <r>
    <n v="265"/>
    <s v="CA-2016-125318"/>
    <x v="112"/>
    <d v="2016-06-13T00:00:00"/>
    <x v="1"/>
    <s v="RC-19825"/>
    <s v="Roy Collins"/>
    <x v="0"/>
    <s v="United States"/>
    <s v="Chicago"/>
    <x v="10"/>
    <n v="60610"/>
    <x v="2"/>
    <s v="TEC-PH-10001433"/>
    <x v="2"/>
    <x v="7"/>
    <x v="240"/>
    <x v="258"/>
    <n v="4"/>
    <n v="0.2"/>
    <n v="28.7196"/>
  </r>
  <r>
    <n v="266"/>
    <s v="CA-2015-155040"/>
    <x v="113"/>
    <d v="2015-11-15T00:00:00"/>
    <x v="1"/>
    <s v="AH-10210"/>
    <s v="Alan Hwang"/>
    <x v="0"/>
    <s v="United States"/>
    <s v="Brentwood"/>
    <x v="1"/>
    <n v="94513"/>
    <x v="1"/>
    <s v="TEC-AC-10004469"/>
    <x v="2"/>
    <x v="11"/>
    <x v="241"/>
    <x v="259"/>
    <n v="2"/>
    <n v="0"/>
    <n v="35.155999999999999"/>
  </r>
  <r>
    <n v="267"/>
    <s v="CA-2017-136826"/>
    <x v="114"/>
    <d v="2017-06-20T00:00:00"/>
    <x v="1"/>
    <s v="CB-12535"/>
    <s v="Claudia Bergmann"/>
    <x v="1"/>
    <s v="United States"/>
    <s v="Chapel Hill"/>
    <x v="3"/>
    <n v="27514"/>
    <x v="0"/>
    <s v="OFF-AR-10003602"/>
    <x v="1"/>
    <x v="6"/>
    <x v="242"/>
    <x v="260"/>
    <n v="3"/>
    <n v="0.2"/>
    <n v="4.7304000000000004"/>
  </r>
  <r>
    <n v="268"/>
    <s v="CA-2016-111010"/>
    <x v="115"/>
    <d v="2016-01-28T00:00:00"/>
    <x v="1"/>
    <s v="PG-18895"/>
    <s v="Paul Gonzalez"/>
    <x v="0"/>
    <s v="United States"/>
    <s v="Morristown"/>
    <x v="30"/>
    <n v="7960"/>
    <x v="3"/>
    <s v="OFF-FA-10003472"/>
    <x v="1"/>
    <x v="13"/>
    <x v="243"/>
    <x v="261"/>
    <n v="6"/>
    <n v="0"/>
    <n v="0.3024"/>
  </r>
  <r>
    <n v="269"/>
    <s v="US-2017-145366"/>
    <x v="34"/>
    <d v="2017-12-13T00:00:00"/>
    <x v="1"/>
    <s v="CA-12310"/>
    <s v="Christine Abelman"/>
    <x v="1"/>
    <s v="United States"/>
    <s v="Cincinnati"/>
    <x v="24"/>
    <n v="45231"/>
    <x v="3"/>
    <s v="OFF-ST-10004180"/>
    <x v="1"/>
    <x v="4"/>
    <x v="244"/>
    <x v="262"/>
    <n v="1"/>
    <n v="0.2"/>
    <n v="-7.4416000000000002"/>
  </r>
  <r>
    <n v="270"/>
    <s v="US-2017-145366"/>
    <x v="34"/>
    <d v="2017-12-13T00:00:00"/>
    <x v="1"/>
    <s v="CA-12310"/>
    <s v="Christine Abelman"/>
    <x v="1"/>
    <s v="United States"/>
    <s v="Cincinnati"/>
    <x v="24"/>
    <n v="45231"/>
    <x v="3"/>
    <s v="OFF-EN-10004386"/>
    <x v="1"/>
    <x v="12"/>
    <x v="245"/>
    <x v="263"/>
    <n v="3"/>
    <n v="0.2"/>
    <n v="21.591000000000001"/>
  </r>
  <r>
    <n v="271"/>
    <s v="CA-2017-163979"/>
    <x v="116"/>
    <d v="2018-01-02T00:00:00"/>
    <x v="0"/>
    <s v="KH-16690"/>
    <s v="Kristen Hastings"/>
    <x v="1"/>
    <s v="United States"/>
    <s v="San Francisco"/>
    <x v="1"/>
    <n v="94110"/>
    <x v="1"/>
    <s v="OFF-ST-10003208"/>
    <x v="1"/>
    <x v="4"/>
    <x v="246"/>
    <x v="264"/>
    <n v="4"/>
    <n v="0"/>
    <n v="210.49359999999999"/>
  </r>
  <r>
    <n v="272"/>
    <s v="CA-2015-155334"/>
    <x v="117"/>
    <d v="2015-07-31T00:00:00"/>
    <x v="2"/>
    <s v="HA-14920"/>
    <s v="Helen Andreada"/>
    <x v="0"/>
    <s v="United States"/>
    <s v="San Francisco"/>
    <x v="1"/>
    <n v="94109"/>
    <x v="1"/>
    <s v="TEC-AC-10003628"/>
    <x v="2"/>
    <x v="11"/>
    <x v="247"/>
    <x v="265"/>
    <n v="7"/>
    <n v="0"/>
    <n v="92.369200000000006"/>
  </r>
  <r>
    <n v="273"/>
    <s v="CA-2015-155334"/>
    <x v="117"/>
    <d v="2015-07-31T00:00:00"/>
    <x v="2"/>
    <s v="HA-14920"/>
    <s v="Helen Andreada"/>
    <x v="0"/>
    <s v="United States"/>
    <s v="San Francisco"/>
    <x v="1"/>
    <n v="94109"/>
    <x v="1"/>
    <s v="FUR-FU-10003274"/>
    <x v="0"/>
    <x v="5"/>
    <x v="248"/>
    <x v="266"/>
    <n v="3"/>
    <n v="0"/>
    <n v="2.3231999999999999"/>
  </r>
  <r>
    <n v="274"/>
    <s v="CA-2015-155334"/>
    <x v="117"/>
    <d v="2015-07-31T00:00:00"/>
    <x v="2"/>
    <s v="HA-14920"/>
    <s v="Helen Andreada"/>
    <x v="0"/>
    <s v="United States"/>
    <s v="San Francisco"/>
    <x v="1"/>
    <n v="94109"/>
    <x v="1"/>
    <s v="OFF-BI-10002557"/>
    <x v="1"/>
    <x v="8"/>
    <x v="249"/>
    <x v="267"/>
    <n v="3"/>
    <n v="0.2"/>
    <n v="4.0949999999999998"/>
  </r>
  <r>
    <n v="275"/>
    <s v="CA-2017-118136"/>
    <x v="118"/>
    <d v="2017-09-17T00:00:00"/>
    <x v="2"/>
    <s v="BB-10990"/>
    <s v="Barry Blumstein"/>
    <x v="1"/>
    <s v="United States"/>
    <s v="Inglewood"/>
    <x v="1"/>
    <n v="90301"/>
    <x v="1"/>
    <s v="OFF-PA-10002615"/>
    <x v="1"/>
    <x v="10"/>
    <x v="250"/>
    <x v="138"/>
    <n v="2"/>
    <n v="0"/>
    <n v="4.0571999999999999"/>
  </r>
  <r>
    <n v="276"/>
    <s v="CA-2017-118136"/>
    <x v="118"/>
    <d v="2017-09-17T00:00:00"/>
    <x v="2"/>
    <s v="BB-10990"/>
    <s v="Barry Blumstein"/>
    <x v="1"/>
    <s v="United States"/>
    <s v="Inglewood"/>
    <x v="1"/>
    <n v="90301"/>
    <x v="1"/>
    <s v="OFF-AR-10001427"/>
    <x v="1"/>
    <x v="6"/>
    <x v="251"/>
    <x v="156"/>
    <n v="1"/>
    <n v="0"/>
    <n v="1.5548"/>
  </r>
  <r>
    <n v="277"/>
    <s v="CA-2017-132976"/>
    <x v="119"/>
    <d v="2017-10-17T00:00:00"/>
    <x v="1"/>
    <s v="AG-10495"/>
    <s v="Andrew Gjertsen"/>
    <x v="1"/>
    <s v="United States"/>
    <s v="Philadelphia"/>
    <x v="9"/>
    <n v="19140"/>
    <x v="3"/>
    <s v="OFF-PA-10000673"/>
    <x v="1"/>
    <x v="10"/>
    <x v="252"/>
    <x v="25"/>
    <n v="2"/>
    <n v="0.2"/>
    <n v="4.0768000000000004"/>
  </r>
  <r>
    <n v="278"/>
    <s v="CA-2017-132976"/>
    <x v="119"/>
    <d v="2017-10-17T00:00:00"/>
    <x v="1"/>
    <s v="AG-10495"/>
    <s v="Andrew Gjertsen"/>
    <x v="1"/>
    <s v="United States"/>
    <s v="Philadelphia"/>
    <x v="9"/>
    <n v="19140"/>
    <x v="3"/>
    <s v="OFF-PA-10004470"/>
    <x v="1"/>
    <x v="10"/>
    <x v="253"/>
    <x v="268"/>
    <n v="4"/>
    <n v="0.2"/>
    <n v="5.9071999999999996"/>
  </r>
  <r>
    <n v="279"/>
    <s v="CA-2017-132976"/>
    <x v="119"/>
    <d v="2017-10-17T00:00:00"/>
    <x v="1"/>
    <s v="AG-10495"/>
    <s v="Andrew Gjertsen"/>
    <x v="1"/>
    <s v="United States"/>
    <s v="Philadelphia"/>
    <x v="9"/>
    <n v="19140"/>
    <x v="3"/>
    <s v="OFF-ST-10000876"/>
    <x v="1"/>
    <x v="4"/>
    <x v="254"/>
    <x v="269"/>
    <n v="6"/>
    <n v="0.2"/>
    <n v="5.9711999999999996"/>
  </r>
  <r>
    <n v="280"/>
    <s v="CA-2017-132976"/>
    <x v="119"/>
    <d v="2017-10-17T00:00:00"/>
    <x v="1"/>
    <s v="AG-10495"/>
    <s v="Andrew Gjertsen"/>
    <x v="1"/>
    <s v="United States"/>
    <s v="Philadelphia"/>
    <x v="9"/>
    <n v="19140"/>
    <x v="3"/>
    <s v="OFF-LA-10002043"/>
    <x v="1"/>
    <x v="2"/>
    <x v="255"/>
    <x v="270"/>
    <n v="3"/>
    <n v="0.2"/>
    <n v="8.6940000000000008"/>
  </r>
  <r>
    <n v="281"/>
    <s v="US-2015-161991"/>
    <x v="120"/>
    <d v="2015-09-28T00:00:00"/>
    <x v="0"/>
    <s v="SC-20725"/>
    <s v="Steven Cartwright"/>
    <x v="0"/>
    <s v="United States"/>
    <s v="Houston"/>
    <x v="5"/>
    <n v="77070"/>
    <x v="2"/>
    <s v="OFF-BI-10004967"/>
    <x v="1"/>
    <x v="8"/>
    <x v="256"/>
    <x v="271"/>
    <n v="5"/>
    <n v="0.8"/>
    <n v="-3.4319999999999999"/>
  </r>
  <r>
    <n v="282"/>
    <s v="US-2015-161991"/>
    <x v="120"/>
    <d v="2015-09-28T00:00:00"/>
    <x v="0"/>
    <s v="SC-20725"/>
    <s v="Steven Cartwright"/>
    <x v="0"/>
    <s v="United States"/>
    <s v="Houston"/>
    <x v="5"/>
    <n v="77070"/>
    <x v="2"/>
    <s v="TEC-PH-10001760"/>
    <x v="2"/>
    <x v="7"/>
    <x v="257"/>
    <x v="272"/>
    <n v="7"/>
    <n v="0.2"/>
    <n v="376.11"/>
  </r>
  <r>
    <n v="283"/>
    <s v="CA-2015-130890"/>
    <x v="121"/>
    <d v="2015-11-06T00:00:00"/>
    <x v="1"/>
    <s v="JO-15280"/>
    <s v="Jas O'Carroll"/>
    <x v="0"/>
    <s v="United States"/>
    <s v="Los Angeles"/>
    <x v="1"/>
    <n v="90004"/>
    <x v="1"/>
    <s v="FUR-TA-10002903"/>
    <x v="0"/>
    <x v="3"/>
    <x v="258"/>
    <x v="273"/>
    <n v="5"/>
    <n v="0.2"/>
    <n v="51.942"/>
  </r>
  <r>
    <n v="284"/>
    <s v="CA-2015-130883"/>
    <x v="120"/>
    <d v="2015-10-02T00:00:00"/>
    <x v="1"/>
    <s v="TB-21520"/>
    <s v="Tracy Blumstein"/>
    <x v="0"/>
    <s v="United States"/>
    <s v="Portland"/>
    <x v="21"/>
    <n v="97206"/>
    <x v="1"/>
    <s v="OFF-PA-10000474"/>
    <x v="1"/>
    <x v="10"/>
    <x v="33"/>
    <x v="274"/>
    <n v="5"/>
    <n v="0.2"/>
    <n v="47.844000000000001"/>
  </r>
  <r>
    <n v="285"/>
    <s v="CA-2015-130883"/>
    <x v="120"/>
    <d v="2015-10-02T00:00:00"/>
    <x v="1"/>
    <s v="TB-21520"/>
    <s v="Tracy Blumstein"/>
    <x v="0"/>
    <s v="United States"/>
    <s v="Portland"/>
    <x v="21"/>
    <n v="97206"/>
    <x v="1"/>
    <s v="TEC-AC-10001956"/>
    <x v="2"/>
    <x v="11"/>
    <x v="259"/>
    <x v="275"/>
    <n v="5"/>
    <n v="0.2"/>
    <n v="47.96"/>
  </r>
  <r>
    <n v="286"/>
    <s v="CA-2015-130883"/>
    <x v="120"/>
    <d v="2015-10-02T00:00:00"/>
    <x v="1"/>
    <s v="TB-21520"/>
    <s v="Tracy Blumstein"/>
    <x v="0"/>
    <s v="United States"/>
    <s v="Portland"/>
    <x v="21"/>
    <n v="97206"/>
    <x v="1"/>
    <s v="OFF-PA-10004100"/>
    <x v="1"/>
    <x v="10"/>
    <x v="260"/>
    <x v="276"/>
    <n v="6"/>
    <n v="0.2"/>
    <n v="10.8864"/>
  </r>
  <r>
    <n v="287"/>
    <s v="CA-2016-112697"/>
    <x v="122"/>
    <d v="2016-12-20T00:00:00"/>
    <x v="0"/>
    <s v="AH-10195"/>
    <s v="Alan Haines"/>
    <x v="1"/>
    <s v="United States"/>
    <s v="Tamarac"/>
    <x v="2"/>
    <n v="33319"/>
    <x v="0"/>
    <s v="OFF-BI-10000778"/>
    <x v="1"/>
    <x v="8"/>
    <x v="261"/>
    <x v="277"/>
    <n v="7"/>
    <n v="0.7"/>
    <n v="-169.37200000000001"/>
  </r>
  <r>
    <n v="288"/>
    <s v="CA-2016-112697"/>
    <x v="122"/>
    <d v="2016-12-20T00:00:00"/>
    <x v="0"/>
    <s v="AH-10195"/>
    <s v="Alan Haines"/>
    <x v="1"/>
    <s v="United States"/>
    <s v="Tamarac"/>
    <x v="2"/>
    <n v="33319"/>
    <x v="0"/>
    <s v="OFF-AP-10002684"/>
    <x v="1"/>
    <x v="9"/>
    <x v="167"/>
    <x v="278"/>
    <n v="2"/>
    <n v="0.2"/>
    <n v="24.315999999999999"/>
  </r>
  <r>
    <n v="289"/>
    <s v="CA-2016-112697"/>
    <x v="122"/>
    <d v="2016-12-20T00:00:00"/>
    <x v="0"/>
    <s v="AH-10195"/>
    <s v="Alan Haines"/>
    <x v="1"/>
    <s v="United States"/>
    <s v="Tamarac"/>
    <x v="2"/>
    <n v="33319"/>
    <x v="0"/>
    <s v="OFF-SU-10000646"/>
    <x v="1"/>
    <x v="14"/>
    <x v="262"/>
    <x v="279"/>
    <n v="5"/>
    <n v="0.2"/>
    <n v="-204.31450000000001"/>
  </r>
  <r>
    <n v="290"/>
    <s v="CA-2016-110772"/>
    <x v="73"/>
    <d v="2016-11-24T00:00:00"/>
    <x v="0"/>
    <s v="NZ-18565"/>
    <s v="Nick Zandusky"/>
    <x v="2"/>
    <s v="United States"/>
    <s v="Columbus"/>
    <x v="24"/>
    <n v="43229"/>
    <x v="3"/>
    <s v="OFF-FA-10002983"/>
    <x v="1"/>
    <x v="13"/>
    <x v="263"/>
    <x v="280"/>
    <n v="7"/>
    <n v="0.2"/>
    <n v="6.6836000000000002"/>
  </r>
  <r>
    <n v="291"/>
    <s v="CA-2016-110772"/>
    <x v="73"/>
    <d v="2016-11-24T00:00:00"/>
    <x v="0"/>
    <s v="NZ-18565"/>
    <s v="Nick Zandusky"/>
    <x v="2"/>
    <s v="United States"/>
    <s v="Columbus"/>
    <x v="24"/>
    <n v="43229"/>
    <x v="3"/>
    <s v="OFF-LA-10004689"/>
    <x v="1"/>
    <x v="2"/>
    <x v="264"/>
    <x v="281"/>
    <n v="8"/>
    <n v="0.2"/>
    <n v="6.2423999999999999"/>
  </r>
  <r>
    <n v="292"/>
    <s v="CA-2016-110772"/>
    <x v="73"/>
    <d v="2016-11-24T00:00:00"/>
    <x v="0"/>
    <s v="NZ-18565"/>
    <s v="Nick Zandusky"/>
    <x v="2"/>
    <s v="United States"/>
    <s v="Columbus"/>
    <x v="24"/>
    <n v="43229"/>
    <x v="3"/>
    <s v="TEC-AC-10002001"/>
    <x v="2"/>
    <x v="11"/>
    <x v="265"/>
    <x v="282"/>
    <n v="2"/>
    <n v="0.2"/>
    <n v="54.396599999999999"/>
  </r>
  <r>
    <n v="293"/>
    <s v="CA-2016-110772"/>
    <x v="73"/>
    <d v="2016-11-24T00:00:00"/>
    <x v="0"/>
    <s v="NZ-18565"/>
    <s v="Nick Zandusky"/>
    <x v="2"/>
    <s v="United States"/>
    <s v="Columbus"/>
    <x v="24"/>
    <n v="43229"/>
    <x v="3"/>
    <s v="FUR-BO-10004709"/>
    <x v="0"/>
    <x v="0"/>
    <x v="266"/>
    <x v="283"/>
    <n v="3"/>
    <n v="0.5"/>
    <n v="-48.703200000000002"/>
  </r>
  <r>
    <n v="294"/>
    <s v="CA-2014-111451"/>
    <x v="58"/>
    <d v="2014-12-28T00:00:00"/>
    <x v="2"/>
    <s v="KL-16555"/>
    <s v="Kelly Lampkin"/>
    <x v="1"/>
    <s v="United States"/>
    <s v="Colorado Springs"/>
    <x v="22"/>
    <n v="80906"/>
    <x v="1"/>
    <s v="FUR-FU-10004091"/>
    <x v="0"/>
    <x v="5"/>
    <x v="267"/>
    <x v="284"/>
    <n v="8"/>
    <n v="0.2"/>
    <n v="78.859200000000001"/>
  </r>
  <r>
    <n v="295"/>
    <s v="CA-2014-111451"/>
    <x v="58"/>
    <d v="2014-12-28T00:00:00"/>
    <x v="2"/>
    <s v="KL-16555"/>
    <s v="Kelly Lampkin"/>
    <x v="1"/>
    <s v="United States"/>
    <s v="Colorado Springs"/>
    <x v="22"/>
    <n v="80906"/>
    <x v="1"/>
    <s v="FUR-CH-10001891"/>
    <x v="0"/>
    <x v="1"/>
    <x v="268"/>
    <x v="285"/>
    <n v="3"/>
    <n v="0.2"/>
    <n v="20.155799999999999"/>
  </r>
  <r>
    <n v="296"/>
    <s v="CA-2014-111451"/>
    <x v="58"/>
    <d v="2014-12-28T00:00:00"/>
    <x v="2"/>
    <s v="KL-16555"/>
    <s v="Kelly Lampkin"/>
    <x v="1"/>
    <s v="United States"/>
    <s v="Colorado Springs"/>
    <x v="22"/>
    <n v="80906"/>
    <x v="1"/>
    <s v="FUR-FU-10002918"/>
    <x v="0"/>
    <x v="5"/>
    <x v="269"/>
    <x v="286"/>
    <n v="3"/>
    <n v="0.2"/>
    <n v="-24.564599999999999"/>
  </r>
  <r>
    <n v="297"/>
    <s v="CA-2014-111451"/>
    <x v="58"/>
    <d v="2014-12-28T00:00:00"/>
    <x v="2"/>
    <s v="KL-16555"/>
    <s v="Kelly Lampkin"/>
    <x v="1"/>
    <s v="United States"/>
    <s v="Colorado Springs"/>
    <x v="22"/>
    <n v="80906"/>
    <x v="1"/>
    <s v="OFF-BI-10004593"/>
    <x v="1"/>
    <x v="8"/>
    <x v="270"/>
    <x v="287"/>
    <n v="5"/>
    <n v="0.7"/>
    <n v="-62.88"/>
  </r>
  <r>
    <n v="298"/>
    <s v="CA-2014-111451"/>
    <x v="58"/>
    <d v="2014-12-28T00:00:00"/>
    <x v="2"/>
    <s v="KL-16555"/>
    <s v="Kelly Lampkin"/>
    <x v="1"/>
    <s v="United States"/>
    <s v="Colorado Springs"/>
    <x v="22"/>
    <n v="80906"/>
    <x v="1"/>
    <s v="OFF-FA-10004854"/>
    <x v="1"/>
    <x v="13"/>
    <x v="271"/>
    <x v="288"/>
    <n v="3"/>
    <n v="0.2"/>
    <n v="9.2988"/>
  </r>
  <r>
    <n v="299"/>
    <s v="CA-2016-142545"/>
    <x v="99"/>
    <d v="2016-11-03T00:00:00"/>
    <x v="1"/>
    <s v="JD-15895"/>
    <s v="Jonathan Doherty"/>
    <x v="1"/>
    <s v="United States"/>
    <s v="Belleville"/>
    <x v="30"/>
    <n v="7109"/>
    <x v="3"/>
    <s v="OFF-PA-10002105"/>
    <x v="1"/>
    <x v="10"/>
    <x v="272"/>
    <x v="56"/>
    <n v="5"/>
    <n v="0"/>
    <n v="15.552"/>
  </r>
  <r>
    <n v="300"/>
    <s v="CA-2016-142545"/>
    <x v="99"/>
    <d v="2016-11-03T00:00:00"/>
    <x v="1"/>
    <s v="JD-15895"/>
    <s v="Jonathan Doherty"/>
    <x v="1"/>
    <s v="United States"/>
    <s v="Belleville"/>
    <x v="30"/>
    <n v="7109"/>
    <x v="3"/>
    <s v="OFF-ST-10002756"/>
    <x v="1"/>
    <x v="4"/>
    <x v="273"/>
    <x v="289"/>
    <n v="8"/>
    <n v="0"/>
    <n v="10.8248"/>
  </r>
  <r>
    <n v="301"/>
    <s v="CA-2016-142545"/>
    <x v="99"/>
    <d v="2016-11-03T00:00:00"/>
    <x v="1"/>
    <s v="JD-15895"/>
    <s v="Jonathan Doherty"/>
    <x v="1"/>
    <s v="United States"/>
    <s v="Belleville"/>
    <x v="30"/>
    <n v="7109"/>
    <x v="3"/>
    <s v="OFF-PA-10004243"/>
    <x v="1"/>
    <x v="10"/>
    <x v="274"/>
    <x v="290"/>
    <n v="3"/>
    <n v="0"/>
    <n v="27.316800000000001"/>
  </r>
  <r>
    <n v="302"/>
    <s v="CA-2016-142545"/>
    <x v="99"/>
    <d v="2016-11-03T00:00:00"/>
    <x v="1"/>
    <s v="JD-15895"/>
    <s v="Jonathan Doherty"/>
    <x v="1"/>
    <s v="United States"/>
    <s v="Belleville"/>
    <x v="30"/>
    <n v="7109"/>
    <x v="3"/>
    <s v="FUR-FU-10001861"/>
    <x v="0"/>
    <x v="5"/>
    <x v="275"/>
    <x v="291"/>
    <n v="4"/>
    <n v="0"/>
    <n v="38.024000000000001"/>
  </r>
  <r>
    <n v="303"/>
    <s v="CA-2016-142545"/>
    <x v="99"/>
    <d v="2016-11-03T00:00:00"/>
    <x v="1"/>
    <s v="JD-15895"/>
    <s v="Jonathan Doherty"/>
    <x v="1"/>
    <s v="United States"/>
    <s v="Belleville"/>
    <x v="30"/>
    <n v="7109"/>
    <x v="3"/>
    <s v="OFF-BI-10002706"/>
    <x v="1"/>
    <x v="8"/>
    <x v="276"/>
    <x v="190"/>
    <n v="1"/>
    <n v="0"/>
    <n v="6.5688000000000004"/>
  </r>
  <r>
    <n v="304"/>
    <s v="US-2017-152380"/>
    <x v="123"/>
    <d v="2017-11-23T00:00:00"/>
    <x v="1"/>
    <s v="JH-15910"/>
    <s v="Jonathan Howell"/>
    <x v="0"/>
    <s v="United States"/>
    <s v="Chicago"/>
    <x v="10"/>
    <n v="60623"/>
    <x v="2"/>
    <s v="FUR-TA-10002533"/>
    <x v="0"/>
    <x v="3"/>
    <x v="277"/>
    <x v="292"/>
    <n v="3"/>
    <n v="0.5"/>
    <n v="-131.44499999999999"/>
  </r>
  <r>
    <n v="305"/>
    <s v="CA-2015-144253"/>
    <x v="124"/>
    <d v="2015-05-09T00:00:00"/>
    <x v="0"/>
    <s v="AS-10225"/>
    <s v="Alan Schoenberger"/>
    <x v="1"/>
    <s v="United States"/>
    <s v="New York City"/>
    <x v="15"/>
    <n v="10024"/>
    <x v="3"/>
    <s v="FUR-FU-10002671"/>
    <x v="0"/>
    <x v="5"/>
    <x v="278"/>
    <x v="293"/>
    <n v="2"/>
    <n v="0"/>
    <n v="12.864000000000001"/>
  </r>
  <r>
    <n v="306"/>
    <s v="CA-2014-130960"/>
    <x v="125"/>
    <d v="2015-01-04T00:00:00"/>
    <x v="1"/>
    <s v="KB-16600"/>
    <s v="Ken Brennan"/>
    <x v="1"/>
    <s v="United States"/>
    <s v="Taylor"/>
    <x v="12"/>
    <n v="48180"/>
    <x v="2"/>
    <s v="OFF-AR-10003651"/>
    <x v="1"/>
    <x v="6"/>
    <x v="279"/>
    <x v="294"/>
    <n v="3"/>
    <n v="0"/>
    <n v="2.8536000000000001"/>
  </r>
  <r>
    <n v="307"/>
    <s v="CA-2014-111003"/>
    <x v="106"/>
    <d v="2014-06-06T00:00:00"/>
    <x v="1"/>
    <s v="CR-12625"/>
    <s v="Corey Roper"/>
    <x v="2"/>
    <s v="United States"/>
    <s v="Lakewood"/>
    <x v="30"/>
    <n v="8701"/>
    <x v="3"/>
    <s v="OFF-BI-10001072"/>
    <x v="1"/>
    <x v="8"/>
    <x v="280"/>
    <x v="295"/>
    <n v="3"/>
    <n v="0"/>
    <n v="20.9208"/>
  </r>
  <r>
    <n v="308"/>
    <s v="CA-2014-111003"/>
    <x v="106"/>
    <d v="2014-06-06T00:00:00"/>
    <x v="1"/>
    <s v="CR-12625"/>
    <s v="Corey Roper"/>
    <x v="2"/>
    <s v="United States"/>
    <s v="Lakewood"/>
    <x v="30"/>
    <n v="8701"/>
    <x v="3"/>
    <s v="OFF-AR-10002135"/>
    <x v="1"/>
    <x v="6"/>
    <x v="281"/>
    <x v="296"/>
    <n v="6"/>
    <n v="0"/>
    <n v="83.867999999999995"/>
  </r>
  <r>
    <n v="309"/>
    <s v="CA-2017-126774"/>
    <x v="4"/>
    <d v="2017-04-17T00:00:00"/>
    <x v="2"/>
    <s v="SH-20395"/>
    <s v="Shahid Hopkins"/>
    <x v="0"/>
    <s v="United States"/>
    <s v="Arlington"/>
    <x v="17"/>
    <n v="22204"/>
    <x v="0"/>
    <s v="OFF-AR-10002804"/>
    <x v="1"/>
    <x v="6"/>
    <x v="282"/>
    <x v="297"/>
    <n v="1"/>
    <n v="0"/>
    <n v="2.0049000000000001"/>
  </r>
  <r>
    <n v="310"/>
    <s v="CA-2016-142902"/>
    <x v="126"/>
    <d v="2016-09-14T00:00:00"/>
    <x v="0"/>
    <s v="BP-11185"/>
    <s v="Ben Peterman"/>
    <x v="1"/>
    <s v="United States"/>
    <s v="Arvada"/>
    <x v="22"/>
    <n v="80004"/>
    <x v="1"/>
    <s v="FUR-FU-10001918"/>
    <x v="0"/>
    <x v="5"/>
    <x v="283"/>
    <x v="298"/>
    <n v="4"/>
    <n v="0.2"/>
    <n v="3.5948000000000002"/>
  </r>
  <r>
    <n v="311"/>
    <s v="CA-2016-142902"/>
    <x v="126"/>
    <d v="2016-09-14T00:00:00"/>
    <x v="0"/>
    <s v="BP-11185"/>
    <s v="Ben Peterman"/>
    <x v="1"/>
    <s v="United States"/>
    <s v="Arvada"/>
    <x v="22"/>
    <n v="80004"/>
    <x v="1"/>
    <s v="FUR-CH-10004086"/>
    <x v="0"/>
    <x v="1"/>
    <x v="284"/>
    <x v="299"/>
    <n v="2"/>
    <n v="0.2"/>
    <n v="52.511400000000002"/>
  </r>
  <r>
    <n v="312"/>
    <s v="CA-2016-142902"/>
    <x v="126"/>
    <d v="2016-09-14T00:00:00"/>
    <x v="0"/>
    <s v="BP-11185"/>
    <s v="Ben Peterman"/>
    <x v="1"/>
    <s v="United States"/>
    <s v="Arvada"/>
    <x v="22"/>
    <n v="80004"/>
    <x v="1"/>
    <s v="FUR-FU-10001756"/>
    <x v="0"/>
    <x v="5"/>
    <x v="285"/>
    <x v="300"/>
    <n v="1"/>
    <n v="0.2"/>
    <n v="1.7136"/>
  </r>
  <r>
    <n v="313"/>
    <s v="CA-2016-142902"/>
    <x v="126"/>
    <d v="2016-09-14T00:00:00"/>
    <x v="0"/>
    <s v="BP-11185"/>
    <s v="Ben Peterman"/>
    <x v="1"/>
    <s v="United States"/>
    <s v="Arvada"/>
    <x v="22"/>
    <n v="80004"/>
    <x v="1"/>
    <s v="OFF-LA-10000634"/>
    <x v="1"/>
    <x v="2"/>
    <x v="286"/>
    <x v="301"/>
    <n v="3"/>
    <n v="0.2"/>
    <n v="2.0358000000000001"/>
  </r>
  <r>
    <n v="314"/>
    <s v="CA-2014-120887"/>
    <x v="127"/>
    <d v="2014-10-03T00:00:00"/>
    <x v="1"/>
    <s v="TS-21205"/>
    <s v="Thomas Seio"/>
    <x v="1"/>
    <s v="United States"/>
    <s v="Hackensack"/>
    <x v="30"/>
    <n v="7601"/>
    <x v="3"/>
    <s v="FUR-FU-10001588"/>
    <x v="0"/>
    <x v="5"/>
    <x v="287"/>
    <x v="302"/>
    <n v="3"/>
    <n v="0"/>
    <n v="37.642200000000003"/>
  </r>
  <r>
    <n v="315"/>
    <s v="CA-2014-167850"/>
    <x v="128"/>
    <d v="2014-08-16T00:00:00"/>
    <x v="1"/>
    <s v="AG-10525"/>
    <s v="Andy Gerbode"/>
    <x v="1"/>
    <s v="United States"/>
    <s v="Saint Petersburg"/>
    <x v="2"/>
    <n v="33710"/>
    <x v="0"/>
    <s v="TEC-PH-10002398"/>
    <x v="2"/>
    <x v="7"/>
    <x v="288"/>
    <x v="303"/>
    <n v="2"/>
    <n v="0.2"/>
    <n v="22.297999999999998"/>
  </r>
  <r>
    <n v="316"/>
    <s v="CA-2014-167850"/>
    <x v="128"/>
    <d v="2014-08-16T00:00:00"/>
    <x v="1"/>
    <s v="AG-10525"/>
    <s v="Andy Gerbode"/>
    <x v="1"/>
    <s v="United States"/>
    <s v="Saint Petersburg"/>
    <x v="2"/>
    <n v="33710"/>
    <x v="0"/>
    <s v="OFF-PA-10001937"/>
    <x v="1"/>
    <x v="10"/>
    <x v="289"/>
    <x v="12"/>
    <n v="3"/>
    <n v="0.2"/>
    <n v="5.4432"/>
  </r>
  <r>
    <n v="317"/>
    <s v="CA-2014-164259"/>
    <x v="129"/>
    <d v="2014-12-30T00:00:00"/>
    <x v="2"/>
    <s v="SP-20860"/>
    <s v="Sung Pak"/>
    <x v="1"/>
    <s v="United States"/>
    <s v="Philadelphia"/>
    <x v="9"/>
    <n v="19143"/>
    <x v="3"/>
    <s v="OFF-AR-10003373"/>
    <x v="1"/>
    <x v="6"/>
    <x v="290"/>
    <x v="304"/>
    <n v="4"/>
    <n v="0.2"/>
    <n v="8.6744000000000003"/>
  </r>
  <r>
    <n v="318"/>
    <s v="CA-2014-164973"/>
    <x v="130"/>
    <d v="2014-11-09T00:00:00"/>
    <x v="1"/>
    <s v="NM-18445"/>
    <s v="Nathan Mautz"/>
    <x v="2"/>
    <s v="United States"/>
    <s v="New York City"/>
    <x v="15"/>
    <n v="10024"/>
    <x v="3"/>
    <s v="FUR-CH-10002602"/>
    <x v="0"/>
    <x v="1"/>
    <x v="291"/>
    <x v="305"/>
    <n v="1"/>
    <n v="0.1"/>
    <n v="24.1568"/>
  </r>
  <r>
    <n v="319"/>
    <s v="CA-2014-164973"/>
    <x v="130"/>
    <d v="2014-11-09T00:00:00"/>
    <x v="1"/>
    <s v="NM-18445"/>
    <s v="Nathan Mautz"/>
    <x v="2"/>
    <s v="United States"/>
    <s v="New York City"/>
    <x v="15"/>
    <n v="10024"/>
    <x v="3"/>
    <s v="TEC-MA-10002927"/>
    <x v="2"/>
    <x v="15"/>
    <x v="292"/>
    <x v="306"/>
    <n v="2"/>
    <n v="0"/>
    <n v="1995.99"/>
  </r>
  <r>
    <n v="320"/>
    <s v="CA-2014-164973"/>
    <x v="130"/>
    <d v="2014-11-09T00:00:00"/>
    <x v="1"/>
    <s v="NM-18445"/>
    <s v="Nathan Mautz"/>
    <x v="2"/>
    <s v="United States"/>
    <s v="New York City"/>
    <x v="15"/>
    <n v="10024"/>
    <x v="3"/>
    <s v="TEC-PH-10004093"/>
    <x v="2"/>
    <x v="7"/>
    <x v="40"/>
    <x v="307"/>
    <n v="6"/>
    <n v="0"/>
    <n v="80.022599999999997"/>
  </r>
  <r>
    <n v="321"/>
    <s v="CA-2014-164973"/>
    <x v="130"/>
    <d v="2014-11-09T00:00:00"/>
    <x v="1"/>
    <s v="NM-18445"/>
    <s v="Nathan Mautz"/>
    <x v="2"/>
    <s v="United States"/>
    <s v="New York City"/>
    <x v="15"/>
    <n v="10024"/>
    <x v="3"/>
    <s v="TEC-AC-10000892"/>
    <x v="2"/>
    <x v="11"/>
    <x v="293"/>
    <x v="308"/>
    <n v="4"/>
    <n v="0"/>
    <n v="129.6"/>
  </r>
  <r>
    <n v="322"/>
    <s v="CA-2014-164973"/>
    <x v="130"/>
    <d v="2014-11-09T00:00:00"/>
    <x v="1"/>
    <s v="NM-18445"/>
    <s v="Nathan Mautz"/>
    <x v="2"/>
    <s v="United States"/>
    <s v="New York City"/>
    <x v="15"/>
    <n v="10024"/>
    <x v="3"/>
    <s v="OFF-ST-10002974"/>
    <x v="1"/>
    <x v="4"/>
    <x v="123"/>
    <x v="309"/>
    <n v="1"/>
    <n v="0"/>
    <n v="13.071"/>
  </r>
  <r>
    <n v="323"/>
    <s v="CA-2014-156601"/>
    <x v="111"/>
    <d v="2014-09-24T00:00:00"/>
    <x v="1"/>
    <s v="FA-14230"/>
    <s v="Frank Atkinson"/>
    <x v="1"/>
    <s v="United States"/>
    <s v="Long Beach"/>
    <x v="1"/>
    <n v="90805"/>
    <x v="1"/>
    <s v="OFF-FA-10000624"/>
    <x v="1"/>
    <x v="13"/>
    <x v="294"/>
    <x v="181"/>
    <n v="2"/>
    <n v="0"/>
    <n v="3.58"/>
  </r>
  <r>
    <n v="324"/>
    <s v="CA-2016-162138"/>
    <x v="131"/>
    <d v="2016-04-27T00:00:00"/>
    <x v="1"/>
    <s v="GK-14620"/>
    <s v="Grace Kelly"/>
    <x v="1"/>
    <s v="United States"/>
    <s v="Hesperia"/>
    <x v="1"/>
    <n v="92345"/>
    <x v="1"/>
    <s v="OFF-BI-10004593"/>
    <x v="1"/>
    <x v="8"/>
    <x v="270"/>
    <x v="310"/>
    <n v="6"/>
    <n v="0.2"/>
    <n v="81.744"/>
  </r>
  <r>
    <n v="325"/>
    <s v="CA-2016-162138"/>
    <x v="131"/>
    <d v="2016-04-27T00:00:00"/>
    <x v="1"/>
    <s v="GK-14620"/>
    <s v="Grace Kelly"/>
    <x v="1"/>
    <s v="United States"/>
    <s v="Hesperia"/>
    <x v="1"/>
    <n v="92345"/>
    <x v="1"/>
    <s v="TEC-AC-10001908"/>
    <x v="2"/>
    <x v="11"/>
    <x v="295"/>
    <x v="311"/>
    <n v="1"/>
    <n v="0"/>
    <n v="34.996499999999997"/>
  </r>
  <r>
    <n v="326"/>
    <s v="CA-2017-153339"/>
    <x v="132"/>
    <d v="2017-11-05T00:00:00"/>
    <x v="0"/>
    <s v="DJ-13510"/>
    <s v="Don Jones"/>
    <x v="1"/>
    <s v="United States"/>
    <s v="Murfreesboro"/>
    <x v="18"/>
    <n v="37130"/>
    <x v="0"/>
    <s v="FUR-FU-10001967"/>
    <x v="0"/>
    <x v="5"/>
    <x v="296"/>
    <x v="312"/>
    <n v="1"/>
    <n v="0.2"/>
    <n v="0.99950000000000006"/>
  </r>
  <r>
    <n v="327"/>
    <s v="US-2016-141544"/>
    <x v="133"/>
    <d v="2016-09-01T00:00:00"/>
    <x v="2"/>
    <s v="PO-18850"/>
    <s v="Patrick O'Brill"/>
    <x v="0"/>
    <s v="United States"/>
    <s v="Philadelphia"/>
    <x v="9"/>
    <n v="19143"/>
    <x v="3"/>
    <s v="TEC-PH-10003645"/>
    <x v="2"/>
    <x v="7"/>
    <x v="297"/>
    <x v="313"/>
    <n v="3"/>
    <n v="0.4"/>
    <n v="-67.876199999999997"/>
  </r>
  <r>
    <n v="328"/>
    <s v="US-2016-141544"/>
    <x v="133"/>
    <d v="2016-09-01T00:00:00"/>
    <x v="2"/>
    <s v="PO-18850"/>
    <s v="Patrick O'Brill"/>
    <x v="0"/>
    <s v="United States"/>
    <s v="Philadelphia"/>
    <x v="9"/>
    <n v="19143"/>
    <x v="3"/>
    <s v="OFF-ST-10000675"/>
    <x v="1"/>
    <x v="4"/>
    <x v="298"/>
    <x v="314"/>
    <n v="2"/>
    <n v="0.2"/>
    <n v="3.3889999999999998"/>
  </r>
  <r>
    <n v="329"/>
    <s v="US-2016-141544"/>
    <x v="133"/>
    <d v="2016-09-01T00:00:00"/>
    <x v="2"/>
    <s v="PO-18850"/>
    <s v="Patrick O'Brill"/>
    <x v="0"/>
    <s v="United States"/>
    <s v="Philadelphia"/>
    <x v="9"/>
    <n v="19143"/>
    <x v="3"/>
    <s v="FUR-CH-10003312"/>
    <x v="0"/>
    <x v="1"/>
    <x v="299"/>
    <x v="315"/>
    <n v="4"/>
    <n v="0.3"/>
    <n v="-258.5016"/>
  </r>
  <r>
    <n v="330"/>
    <s v="US-2016-141544"/>
    <x v="133"/>
    <d v="2016-09-01T00:00:00"/>
    <x v="2"/>
    <s v="PO-18850"/>
    <s v="Patrick O'Brill"/>
    <x v="0"/>
    <s v="United States"/>
    <s v="Philadelphia"/>
    <x v="9"/>
    <n v="19143"/>
    <x v="3"/>
    <s v="OFF-LA-10001074"/>
    <x v="1"/>
    <x v="2"/>
    <x v="300"/>
    <x v="316"/>
    <n v="10"/>
    <n v="0.2"/>
    <n v="33.831000000000003"/>
  </r>
  <r>
    <n v="331"/>
    <s v="US-2016-141544"/>
    <x v="133"/>
    <d v="2016-09-01T00:00:00"/>
    <x v="2"/>
    <s v="PO-18850"/>
    <s v="Patrick O'Brill"/>
    <x v="0"/>
    <s v="United States"/>
    <s v="Philadelphia"/>
    <x v="9"/>
    <n v="19143"/>
    <x v="3"/>
    <s v="OFF-BI-10001524"/>
    <x v="1"/>
    <x v="8"/>
    <x v="301"/>
    <x v="317"/>
    <n v="6"/>
    <n v="0.7"/>
    <n v="-27.6936"/>
  </r>
  <r>
    <n v="332"/>
    <s v="US-2016-150147"/>
    <x v="134"/>
    <d v="2016-04-29T00:00:00"/>
    <x v="0"/>
    <s v="JL-15850"/>
    <s v="John Lucas"/>
    <x v="0"/>
    <s v="United States"/>
    <s v="Philadelphia"/>
    <x v="9"/>
    <n v="19134"/>
    <x v="3"/>
    <s v="TEC-PH-10004614"/>
    <x v="2"/>
    <x v="7"/>
    <x v="302"/>
    <x v="137"/>
    <n v="2"/>
    <n v="0.4"/>
    <n v="-20.7"/>
  </r>
  <r>
    <n v="333"/>
    <s v="US-2016-150147"/>
    <x v="134"/>
    <d v="2016-04-29T00:00:00"/>
    <x v="0"/>
    <s v="JL-15850"/>
    <s v="John Lucas"/>
    <x v="0"/>
    <s v="United States"/>
    <s v="Philadelphia"/>
    <x v="9"/>
    <n v="19134"/>
    <x v="3"/>
    <s v="OFF-BI-10001153"/>
    <x v="1"/>
    <x v="8"/>
    <x v="303"/>
    <x v="318"/>
    <n v="2"/>
    <n v="0.7"/>
    <n v="-13.816000000000001"/>
  </r>
  <r>
    <n v="334"/>
    <s v="US-2016-150147"/>
    <x v="134"/>
    <d v="2016-04-29T00:00:00"/>
    <x v="0"/>
    <s v="JL-15850"/>
    <s v="John Lucas"/>
    <x v="0"/>
    <s v="United States"/>
    <s v="Philadelphia"/>
    <x v="9"/>
    <n v="19134"/>
    <x v="3"/>
    <s v="OFF-BI-10001982"/>
    <x v="1"/>
    <x v="8"/>
    <x v="304"/>
    <x v="319"/>
    <n v="3"/>
    <n v="0.7"/>
    <n v="-3.4272"/>
  </r>
  <r>
    <n v="335"/>
    <s v="CA-2015-137946"/>
    <x v="135"/>
    <d v="2015-09-04T00:00:00"/>
    <x v="0"/>
    <s v="DB-13615"/>
    <s v="Doug Bickford"/>
    <x v="0"/>
    <s v="United States"/>
    <s v="Los Angeles"/>
    <x v="1"/>
    <n v="90045"/>
    <x v="1"/>
    <s v="OFF-BI-10001922"/>
    <x v="1"/>
    <x v="8"/>
    <x v="305"/>
    <x v="320"/>
    <n v="1"/>
    <n v="0.2"/>
    <n v="1.6037999999999999"/>
  </r>
  <r>
    <n v="336"/>
    <s v="CA-2015-137946"/>
    <x v="135"/>
    <d v="2015-09-04T00:00:00"/>
    <x v="0"/>
    <s v="DB-13615"/>
    <s v="Doug Bickford"/>
    <x v="0"/>
    <s v="United States"/>
    <s v="Los Angeles"/>
    <x v="1"/>
    <n v="90045"/>
    <x v="1"/>
    <s v="TEC-CO-10001449"/>
    <x v="2"/>
    <x v="16"/>
    <x v="306"/>
    <x v="321"/>
    <n v="2"/>
    <n v="0.2"/>
    <n v="335.99439999999998"/>
  </r>
  <r>
    <n v="337"/>
    <s v="CA-2015-137946"/>
    <x v="135"/>
    <d v="2015-09-04T00:00:00"/>
    <x v="0"/>
    <s v="DB-13615"/>
    <s v="Doug Bickford"/>
    <x v="0"/>
    <s v="United States"/>
    <s v="Los Angeles"/>
    <x v="1"/>
    <n v="90045"/>
    <x v="1"/>
    <s v="OFF-BI-10004140"/>
    <x v="1"/>
    <x v="8"/>
    <x v="307"/>
    <x v="322"/>
    <n v="4"/>
    <n v="0.2"/>
    <n v="4.49"/>
  </r>
  <r>
    <n v="338"/>
    <s v="CA-2014-129924"/>
    <x v="136"/>
    <d v="2014-07-17T00:00:00"/>
    <x v="1"/>
    <s v="AC-10420"/>
    <s v="Alyssa Crouse"/>
    <x v="1"/>
    <s v="United States"/>
    <s v="San Francisco"/>
    <x v="1"/>
    <n v="94122"/>
    <x v="1"/>
    <s v="OFF-BI-10003314"/>
    <x v="1"/>
    <x v="8"/>
    <x v="308"/>
    <x v="323"/>
    <n v="2"/>
    <n v="0.2"/>
    <n v="2.7955999999999999"/>
  </r>
  <r>
    <n v="339"/>
    <s v="CA-2014-129924"/>
    <x v="136"/>
    <d v="2014-07-17T00:00:00"/>
    <x v="1"/>
    <s v="AC-10420"/>
    <s v="Alyssa Crouse"/>
    <x v="1"/>
    <s v="United States"/>
    <s v="San Francisco"/>
    <x v="1"/>
    <n v="94122"/>
    <x v="1"/>
    <s v="FUR-TA-10004575"/>
    <x v="0"/>
    <x v="3"/>
    <x v="309"/>
    <x v="324"/>
    <n v="3"/>
    <n v="0.2"/>
    <n v="-17.4588"/>
  </r>
  <r>
    <n v="340"/>
    <s v="CA-2015-128167"/>
    <x v="137"/>
    <d v="2015-06-26T00:00:00"/>
    <x v="0"/>
    <s v="KL-16645"/>
    <s v="Ken Lonsdale"/>
    <x v="0"/>
    <s v="United States"/>
    <s v="Layton"/>
    <x v="7"/>
    <n v="84041"/>
    <x v="1"/>
    <s v="OFF-FA-10000490"/>
    <x v="1"/>
    <x v="13"/>
    <x v="310"/>
    <x v="325"/>
    <n v="4"/>
    <n v="0"/>
    <n v="2.3311999999999999"/>
  </r>
  <r>
    <n v="341"/>
    <s v="CA-2014-122336"/>
    <x v="138"/>
    <d v="2014-04-17T00:00:00"/>
    <x v="0"/>
    <s v="JD-15895"/>
    <s v="Jonathan Doherty"/>
    <x v="1"/>
    <s v="United States"/>
    <s v="Philadelphia"/>
    <x v="9"/>
    <n v="19140"/>
    <x v="3"/>
    <s v="OFF-AR-10000122"/>
    <x v="1"/>
    <x v="6"/>
    <x v="311"/>
    <x v="326"/>
    <n v="4"/>
    <n v="0.2"/>
    <n v="1.1160000000000001"/>
  </r>
  <r>
    <n v="342"/>
    <s v="CA-2014-122336"/>
    <x v="138"/>
    <d v="2014-04-17T00:00:00"/>
    <x v="0"/>
    <s v="JD-15895"/>
    <s v="Jonathan Doherty"/>
    <x v="1"/>
    <s v="United States"/>
    <s v="Philadelphia"/>
    <x v="9"/>
    <n v="19140"/>
    <x v="3"/>
    <s v="OFF-BI-10003656"/>
    <x v="1"/>
    <x v="8"/>
    <x v="13"/>
    <x v="327"/>
    <n v="10"/>
    <n v="0.7"/>
    <n v="-407.976"/>
  </r>
  <r>
    <n v="343"/>
    <s v="CA-2014-122336"/>
    <x v="138"/>
    <d v="2014-04-17T00:00:00"/>
    <x v="0"/>
    <s v="JD-15895"/>
    <s v="Jonathan Doherty"/>
    <x v="1"/>
    <s v="United States"/>
    <s v="Philadelphia"/>
    <x v="9"/>
    <n v="19140"/>
    <x v="3"/>
    <s v="OFF-FA-10002780"/>
    <x v="1"/>
    <x v="13"/>
    <x v="128"/>
    <x v="328"/>
    <n v="13"/>
    <n v="0.2"/>
    <n v="10.0724"/>
  </r>
  <r>
    <n v="344"/>
    <s v="CA-2014-122336"/>
    <x v="138"/>
    <d v="2014-04-17T00:00:00"/>
    <x v="0"/>
    <s v="JD-15895"/>
    <s v="Jonathan Doherty"/>
    <x v="1"/>
    <s v="United States"/>
    <s v="Philadelphia"/>
    <x v="9"/>
    <n v="19140"/>
    <x v="3"/>
    <s v="TEC-PH-10000702"/>
    <x v="2"/>
    <x v="7"/>
    <x v="312"/>
    <x v="329"/>
    <n v="12"/>
    <n v="0.4"/>
    <n v="8.3916000000000004"/>
  </r>
  <r>
    <n v="345"/>
    <s v="US-2015-120712"/>
    <x v="139"/>
    <d v="2015-12-24T00:00:00"/>
    <x v="1"/>
    <s v="CS-12130"/>
    <s v="Chad Sievert"/>
    <x v="0"/>
    <s v="United States"/>
    <s v="Austin"/>
    <x v="5"/>
    <n v="78745"/>
    <x v="2"/>
    <s v="OFF-ST-10000107"/>
    <x v="1"/>
    <x v="4"/>
    <x v="17"/>
    <x v="330"/>
    <n v="4"/>
    <n v="0.2"/>
    <n v="-2.2200000000000002"/>
  </r>
  <r>
    <n v="346"/>
    <s v="CA-2017-169901"/>
    <x v="140"/>
    <d v="2017-06-19T00:00:00"/>
    <x v="1"/>
    <s v="CC-12550"/>
    <s v="Clay Cheatham"/>
    <x v="0"/>
    <s v="United States"/>
    <s v="San Francisco"/>
    <x v="1"/>
    <n v="94122"/>
    <x v="1"/>
    <s v="TEC-PH-10002293"/>
    <x v="2"/>
    <x v="7"/>
    <x v="126"/>
    <x v="331"/>
    <n v="3"/>
    <n v="0.2"/>
    <n v="4.7976000000000001"/>
  </r>
  <r>
    <n v="347"/>
    <s v="CA-2017-134306"/>
    <x v="141"/>
    <d v="2017-07-12T00:00:00"/>
    <x v="1"/>
    <s v="TD-20995"/>
    <s v="Tamara Dahlen"/>
    <x v="0"/>
    <s v="United States"/>
    <s v="Lowell"/>
    <x v="31"/>
    <n v="1852"/>
    <x v="3"/>
    <s v="OFF-AR-10004027"/>
    <x v="1"/>
    <x v="6"/>
    <x v="184"/>
    <x v="261"/>
    <n v="3"/>
    <n v="0"/>
    <n v="3.0996000000000001"/>
  </r>
  <r>
    <n v="348"/>
    <s v="CA-2017-134306"/>
    <x v="141"/>
    <d v="2017-07-12T00:00:00"/>
    <x v="1"/>
    <s v="TD-20995"/>
    <s v="Tamara Dahlen"/>
    <x v="0"/>
    <s v="United States"/>
    <s v="Lowell"/>
    <x v="31"/>
    <n v="1852"/>
    <x v="3"/>
    <s v="OFF-PA-10000249"/>
    <x v="1"/>
    <x v="10"/>
    <x v="33"/>
    <x v="332"/>
    <n v="2"/>
    <n v="0"/>
    <n v="11.543200000000001"/>
  </r>
  <r>
    <n v="349"/>
    <s v="CA-2017-134306"/>
    <x v="141"/>
    <d v="2017-07-12T00:00:00"/>
    <x v="1"/>
    <s v="TD-20995"/>
    <s v="Tamara Dahlen"/>
    <x v="0"/>
    <s v="United States"/>
    <s v="Lowell"/>
    <x v="31"/>
    <n v="1852"/>
    <x v="3"/>
    <s v="OFF-AR-10001374"/>
    <x v="1"/>
    <x v="6"/>
    <x v="313"/>
    <x v="91"/>
    <n v="2"/>
    <n v="0"/>
    <n v="4.1471999999999998"/>
  </r>
  <r>
    <n v="350"/>
    <s v="CA-2016-129714"/>
    <x v="142"/>
    <d v="2016-09-03T00:00:00"/>
    <x v="2"/>
    <s v="AB-10060"/>
    <s v="Adam Bellavance"/>
    <x v="2"/>
    <s v="United States"/>
    <s v="New York City"/>
    <x v="15"/>
    <n v="10009"/>
    <x v="3"/>
    <s v="TEC-AC-10000290"/>
    <x v="2"/>
    <x v="11"/>
    <x v="235"/>
    <x v="333"/>
    <n v="1"/>
    <n v="0"/>
    <n v="2.3086000000000002"/>
  </r>
  <r>
    <n v="351"/>
    <s v="CA-2016-129714"/>
    <x v="142"/>
    <d v="2016-09-03T00:00:00"/>
    <x v="2"/>
    <s v="AB-10060"/>
    <s v="Adam Bellavance"/>
    <x v="2"/>
    <s v="United States"/>
    <s v="New York City"/>
    <x v="15"/>
    <n v="10009"/>
    <x v="3"/>
    <s v="OFF-PA-10001970"/>
    <x v="1"/>
    <x v="10"/>
    <x v="314"/>
    <x v="332"/>
    <n v="2"/>
    <n v="0"/>
    <n v="11.543200000000001"/>
  </r>
  <r>
    <n v="352"/>
    <s v="CA-2016-129714"/>
    <x v="142"/>
    <d v="2016-09-03T00:00:00"/>
    <x v="2"/>
    <s v="AB-10060"/>
    <s v="Adam Bellavance"/>
    <x v="2"/>
    <s v="United States"/>
    <s v="New York City"/>
    <x v="15"/>
    <n v="10009"/>
    <x v="3"/>
    <s v="OFF-BI-10002160"/>
    <x v="1"/>
    <x v="8"/>
    <x v="315"/>
    <x v="334"/>
    <n v="1"/>
    <n v="0.2"/>
    <n v="1.0668"/>
  </r>
  <r>
    <n v="353"/>
    <s v="CA-2016-129714"/>
    <x v="142"/>
    <d v="2016-09-03T00:00:00"/>
    <x v="2"/>
    <s v="AB-10060"/>
    <s v="Adam Bellavance"/>
    <x v="2"/>
    <s v="United States"/>
    <s v="New York City"/>
    <x v="15"/>
    <n v="10009"/>
    <x v="3"/>
    <s v="OFF-PA-10001970"/>
    <x v="1"/>
    <x v="10"/>
    <x v="314"/>
    <x v="335"/>
    <n v="4"/>
    <n v="0"/>
    <n v="23.086400000000001"/>
  </r>
  <r>
    <n v="354"/>
    <s v="CA-2016-129714"/>
    <x v="142"/>
    <d v="2016-09-03T00:00:00"/>
    <x v="2"/>
    <s v="AB-10060"/>
    <s v="Adam Bellavance"/>
    <x v="2"/>
    <s v="United States"/>
    <s v="New York City"/>
    <x v="15"/>
    <n v="10009"/>
    <x v="3"/>
    <s v="OFF-BI-10004995"/>
    <x v="1"/>
    <x v="8"/>
    <x v="316"/>
    <x v="336"/>
    <n v="4"/>
    <n v="0.2"/>
    <n v="1415.4295999999999"/>
  </r>
  <r>
    <n v="355"/>
    <s v="CA-2016-138520"/>
    <x v="143"/>
    <d v="2016-04-13T00:00:00"/>
    <x v="1"/>
    <s v="JL-15505"/>
    <s v="Jeremy Lonsdale"/>
    <x v="0"/>
    <s v="United States"/>
    <s v="New York City"/>
    <x v="15"/>
    <n v="10035"/>
    <x v="3"/>
    <s v="FUR-BO-10002268"/>
    <x v="0"/>
    <x v="0"/>
    <x v="317"/>
    <x v="337"/>
    <n v="6"/>
    <n v="0.2"/>
    <n v="-4.8587999999999996"/>
  </r>
  <r>
    <n v="356"/>
    <s v="CA-2016-138520"/>
    <x v="143"/>
    <d v="2016-04-13T00:00:00"/>
    <x v="1"/>
    <s v="JL-15505"/>
    <s v="Jeremy Lonsdale"/>
    <x v="0"/>
    <s v="United States"/>
    <s v="New York City"/>
    <x v="15"/>
    <n v="10035"/>
    <x v="3"/>
    <s v="OFF-EN-10001137"/>
    <x v="1"/>
    <x v="12"/>
    <x v="318"/>
    <x v="338"/>
    <n v="2"/>
    <n v="0"/>
    <n v="3.7995999999999999"/>
  </r>
  <r>
    <n v="357"/>
    <s v="CA-2016-138520"/>
    <x v="143"/>
    <d v="2016-04-13T00:00:00"/>
    <x v="1"/>
    <s v="JL-15505"/>
    <s v="Jeremy Lonsdale"/>
    <x v="0"/>
    <s v="United States"/>
    <s v="New York City"/>
    <x v="15"/>
    <n v="10035"/>
    <x v="3"/>
    <s v="OFF-AR-10002399"/>
    <x v="1"/>
    <x v="6"/>
    <x v="319"/>
    <x v="339"/>
    <n v="4"/>
    <n v="0"/>
    <n v="6.9863999999999997"/>
  </r>
  <r>
    <n v="358"/>
    <s v="CA-2016-138520"/>
    <x v="143"/>
    <d v="2016-04-13T00:00:00"/>
    <x v="1"/>
    <s v="JL-15505"/>
    <s v="Jeremy Lonsdale"/>
    <x v="0"/>
    <s v="United States"/>
    <s v="New York City"/>
    <x v="15"/>
    <n v="10035"/>
    <x v="3"/>
    <s v="OFF-PA-10002713"/>
    <x v="1"/>
    <x v="10"/>
    <x v="320"/>
    <x v="340"/>
    <n v="5"/>
    <n v="0"/>
    <n v="15.824"/>
  </r>
  <r>
    <n v="359"/>
    <s v="CA-2016-130001"/>
    <x v="131"/>
    <d v="2016-04-28T00:00:00"/>
    <x v="1"/>
    <s v="HK-14890"/>
    <s v="Heather Kirkland"/>
    <x v="1"/>
    <s v="United States"/>
    <s v="Charlotte"/>
    <x v="3"/>
    <n v="28205"/>
    <x v="0"/>
    <s v="OFF-PA-10002666"/>
    <x v="1"/>
    <x v="10"/>
    <x v="188"/>
    <x v="341"/>
    <n v="5"/>
    <n v="0.2"/>
    <n v="11.324999999999999"/>
  </r>
  <r>
    <n v="360"/>
    <s v="CA-2017-155698"/>
    <x v="144"/>
    <d v="2017-03-11T00:00:00"/>
    <x v="2"/>
    <s v="VB-21745"/>
    <s v="Victoria Brennan"/>
    <x v="1"/>
    <s v="United States"/>
    <s v="Columbus"/>
    <x v="32"/>
    <n v="31907"/>
    <x v="0"/>
    <s v="OFF-AP-10001124"/>
    <x v="1"/>
    <x v="9"/>
    <x v="321"/>
    <x v="342"/>
    <n v="8"/>
    <n v="0"/>
    <n v="168.4384"/>
  </r>
  <r>
    <n v="361"/>
    <s v="CA-2017-155698"/>
    <x v="144"/>
    <d v="2017-03-11T00:00:00"/>
    <x v="2"/>
    <s v="VB-21745"/>
    <s v="Victoria Brennan"/>
    <x v="1"/>
    <s v="United States"/>
    <s v="Columbus"/>
    <x v="32"/>
    <n v="31907"/>
    <x v="0"/>
    <s v="OFF-LA-10001158"/>
    <x v="1"/>
    <x v="2"/>
    <x v="322"/>
    <x v="343"/>
    <n v="2"/>
    <n v="0"/>
    <n v="9.9359999999999999"/>
  </r>
  <r>
    <n v="362"/>
    <s v="CA-2017-144904"/>
    <x v="145"/>
    <d v="2017-10-01T00:00:00"/>
    <x v="1"/>
    <s v="KW-16435"/>
    <s v="Katrina Willman"/>
    <x v="0"/>
    <s v="United States"/>
    <s v="New York City"/>
    <x v="15"/>
    <n v="10009"/>
    <x v="3"/>
    <s v="OFF-LA-10001158"/>
    <x v="1"/>
    <x v="2"/>
    <x v="322"/>
    <x v="343"/>
    <n v="2"/>
    <n v="0"/>
    <n v="9.9359999999999999"/>
  </r>
  <r>
    <n v="363"/>
    <s v="CA-2017-144904"/>
    <x v="145"/>
    <d v="2017-10-01T00:00:00"/>
    <x v="1"/>
    <s v="KW-16435"/>
    <s v="Katrina Willman"/>
    <x v="0"/>
    <s v="United States"/>
    <s v="New York City"/>
    <x v="15"/>
    <n v="10009"/>
    <x v="3"/>
    <s v="FUR-CH-10000785"/>
    <x v="0"/>
    <x v="1"/>
    <x v="323"/>
    <x v="344"/>
    <n v="3"/>
    <n v="0.1"/>
    <n v="86.870400000000004"/>
  </r>
  <r>
    <n v="364"/>
    <s v="CA-2017-144904"/>
    <x v="145"/>
    <d v="2017-10-01T00:00:00"/>
    <x v="1"/>
    <s v="KW-16435"/>
    <s v="Katrina Willman"/>
    <x v="0"/>
    <s v="United States"/>
    <s v="New York City"/>
    <x v="15"/>
    <n v="10009"/>
    <x v="3"/>
    <s v="OFF-AR-10003732"/>
    <x v="1"/>
    <x v="6"/>
    <x v="324"/>
    <x v="345"/>
    <n v="2"/>
    <n v="0"/>
    <n v="1.4456"/>
  </r>
  <r>
    <n v="365"/>
    <s v="CA-2017-144904"/>
    <x v="145"/>
    <d v="2017-10-01T00:00:00"/>
    <x v="1"/>
    <s v="KW-16435"/>
    <s v="Katrina Willman"/>
    <x v="0"/>
    <s v="United States"/>
    <s v="New York City"/>
    <x v="15"/>
    <n v="10009"/>
    <x v="3"/>
    <s v="FUR-FU-10000023"/>
    <x v="0"/>
    <x v="5"/>
    <x v="325"/>
    <x v="346"/>
    <n v="8"/>
    <n v="0"/>
    <n v="20.732800000000001"/>
  </r>
  <r>
    <n v="366"/>
    <s v="CA-2014-123344"/>
    <x v="146"/>
    <d v="2014-09-29T00:00:00"/>
    <x v="1"/>
    <s v="JD-16060"/>
    <s v="Julia Dunbar"/>
    <x v="0"/>
    <s v="United States"/>
    <s v="San Francisco"/>
    <x v="1"/>
    <n v="94109"/>
    <x v="1"/>
    <s v="OFF-ST-10001713"/>
    <x v="1"/>
    <x v="4"/>
    <x v="45"/>
    <x v="46"/>
    <n v="4"/>
    <n v="0"/>
    <n v="8.4784000000000006"/>
  </r>
  <r>
    <n v="367"/>
    <s v="CA-2016-155516"/>
    <x v="147"/>
    <d v="2016-10-21T00:00:00"/>
    <x v="3"/>
    <s v="MK-17905"/>
    <s v="Michael Kennedy"/>
    <x v="1"/>
    <s v="United States"/>
    <s v="Manchester"/>
    <x v="29"/>
    <n v="6040"/>
    <x v="3"/>
    <s v="OFF-BI-10002412"/>
    <x v="1"/>
    <x v="8"/>
    <x v="326"/>
    <x v="347"/>
    <n v="4"/>
    <n v="0"/>
    <n v="10.44"/>
  </r>
  <r>
    <n v="368"/>
    <s v="CA-2016-155516"/>
    <x v="147"/>
    <d v="2016-10-21T00:00:00"/>
    <x v="3"/>
    <s v="MK-17905"/>
    <s v="Michael Kennedy"/>
    <x v="1"/>
    <s v="United States"/>
    <s v="Manchester"/>
    <x v="29"/>
    <n v="6040"/>
    <x v="3"/>
    <s v="OFF-SU-10001225"/>
    <x v="1"/>
    <x v="14"/>
    <x v="327"/>
    <x v="348"/>
    <n v="2"/>
    <n v="0"/>
    <n v="0.1472"/>
  </r>
  <r>
    <n v="369"/>
    <s v="CA-2016-155516"/>
    <x v="147"/>
    <d v="2016-10-21T00:00:00"/>
    <x v="3"/>
    <s v="MK-17905"/>
    <s v="Michael Kennedy"/>
    <x v="1"/>
    <s v="United States"/>
    <s v="Manchester"/>
    <x v="29"/>
    <n v="6040"/>
    <x v="3"/>
    <s v="OFF-ST-10002406"/>
    <x v="1"/>
    <x v="4"/>
    <x v="328"/>
    <x v="349"/>
    <n v="7"/>
    <n v="0"/>
    <n v="29.341200000000001"/>
  </r>
  <r>
    <n v="370"/>
    <s v="CA-2016-155516"/>
    <x v="147"/>
    <d v="2016-10-21T00:00:00"/>
    <x v="3"/>
    <s v="MK-17905"/>
    <s v="Michael Kennedy"/>
    <x v="1"/>
    <s v="United States"/>
    <s v="Manchester"/>
    <x v="29"/>
    <n v="6040"/>
    <x v="3"/>
    <s v="FUR-BO-10002545"/>
    <x v="0"/>
    <x v="0"/>
    <x v="37"/>
    <x v="350"/>
    <n v="4"/>
    <n v="0"/>
    <n v="271.41919999999999"/>
  </r>
  <r>
    <n v="371"/>
    <s v="CA-2017-104745"/>
    <x v="148"/>
    <d v="2017-06-04T00:00:00"/>
    <x v="1"/>
    <s v="GT-14755"/>
    <s v="Guy Thornton"/>
    <x v="0"/>
    <s v="United States"/>
    <s v="Harlingen"/>
    <x v="5"/>
    <n v="78550"/>
    <x v="2"/>
    <s v="OFF-PA-10002036"/>
    <x v="1"/>
    <x v="10"/>
    <x v="329"/>
    <x v="233"/>
    <n v="5"/>
    <n v="0.2"/>
    <n v="9.3960000000000008"/>
  </r>
  <r>
    <n v="372"/>
    <s v="CA-2017-104745"/>
    <x v="148"/>
    <d v="2017-06-04T00:00:00"/>
    <x v="1"/>
    <s v="GT-14755"/>
    <s v="Guy Thornton"/>
    <x v="0"/>
    <s v="United States"/>
    <s v="Harlingen"/>
    <x v="5"/>
    <n v="78550"/>
    <x v="2"/>
    <s v="OFF-ST-10002205"/>
    <x v="1"/>
    <x v="4"/>
    <x v="330"/>
    <x v="351"/>
    <n v="3"/>
    <n v="0.2"/>
    <n v="4.6745999999999999"/>
  </r>
  <r>
    <n v="373"/>
    <s v="US-2014-119137"/>
    <x v="149"/>
    <d v="2014-07-27T00:00:00"/>
    <x v="1"/>
    <s v="AG-10900"/>
    <s v="Arthur Gainer"/>
    <x v="0"/>
    <s v="United States"/>
    <s v="Tucson"/>
    <x v="16"/>
    <n v="85705"/>
    <x v="1"/>
    <s v="OFF-BI-10001982"/>
    <x v="1"/>
    <x v="8"/>
    <x v="304"/>
    <x v="352"/>
    <n v="5"/>
    <n v="0.7"/>
    <n v="-5.7119999999999997"/>
  </r>
  <r>
    <n v="374"/>
    <s v="US-2014-119137"/>
    <x v="149"/>
    <d v="2014-07-27T00:00:00"/>
    <x v="1"/>
    <s v="AG-10900"/>
    <s v="Arthur Gainer"/>
    <x v="0"/>
    <s v="United States"/>
    <s v="Tucson"/>
    <x v="16"/>
    <n v="85705"/>
    <x v="1"/>
    <s v="TEC-AC-10003911"/>
    <x v="2"/>
    <x v="11"/>
    <x v="331"/>
    <x v="353"/>
    <n v="8"/>
    <n v="0.2"/>
    <n v="179.18879999999999"/>
  </r>
  <r>
    <n v="375"/>
    <s v="US-2014-119137"/>
    <x v="149"/>
    <d v="2014-07-27T00:00:00"/>
    <x v="1"/>
    <s v="AG-10900"/>
    <s v="Arthur Gainer"/>
    <x v="0"/>
    <s v="United States"/>
    <s v="Tucson"/>
    <x v="16"/>
    <n v="85705"/>
    <x v="1"/>
    <s v="OFF-AR-10000658"/>
    <x v="1"/>
    <x v="6"/>
    <x v="332"/>
    <x v="354"/>
    <n v="1"/>
    <n v="0.2"/>
    <n v="0.92400000000000004"/>
  </r>
  <r>
    <n v="376"/>
    <s v="US-2014-119137"/>
    <x v="149"/>
    <d v="2014-07-27T00:00:00"/>
    <x v="1"/>
    <s v="AG-10900"/>
    <s v="Arthur Gainer"/>
    <x v="0"/>
    <s v="United States"/>
    <s v="Tucson"/>
    <x v="16"/>
    <n v="85705"/>
    <x v="1"/>
    <s v="TEC-AC-10002076"/>
    <x v="2"/>
    <x v="11"/>
    <x v="333"/>
    <x v="355"/>
    <n v="10"/>
    <n v="0.2"/>
    <n v="-29.94"/>
  </r>
  <r>
    <n v="377"/>
    <s v="US-2016-134656"/>
    <x v="150"/>
    <d v="2016-10-01T00:00:00"/>
    <x v="2"/>
    <s v="MM-18280"/>
    <s v="Muhammed MacIntyre"/>
    <x v="1"/>
    <s v="United States"/>
    <s v="Quincy"/>
    <x v="10"/>
    <n v="62301"/>
    <x v="2"/>
    <s v="OFF-PA-10003039"/>
    <x v="1"/>
    <x v="10"/>
    <x v="334"/>
    <x v="304"/>
    <n v="4"/>
    <n v="0.2"/>
    <n v="30.98"/>
  </r>
  <r>
    <n v="378"/>
    <s v="US-2017-134481"/>
    <x v="151"/>
    <d v="2017-09-01T00:00:00"/>
    <x v="1"/>
    <s v="AR-10405"/>
    <s v="Allen Rosenblatt"/>
    <x v="1"/>
    <s v="United States"/>
    <s v="Franklin"/>
    <x v="31"/>
    <n v="2038"/>
    <x v="3"/>
    <s v="FUR-TA-10004915"/>
    <x v="0"/>
    <x v="3"/>
    <x v="335"/>
    <x v="356"/>
    <n v="7"/>
    <n v="0.3"/>
    <n v="-297.6848"/>
  </r>
  <r>
    <n v="379"/>
    <s v="CA-2015-130792"/>
    <x v="152"/>
    <d v="2015-05-05T00:00:00"/>
    <x v="1"/>
    <s v="RA-19915"/>
    <s v="Russell Applegate"/>
    <x v="0"/>
    <s v="United States"/>
    <s v="Houston"/>
    <x v="5"/>
    <n v="77095"/>
    <x v="2"/>
    <s v="OFF-AP-10000696"/>
    <x v="1"/>
    <x v="9"/>
    <x v="336"/>
    <x v="357"/>
    <n v="3"/>
    <n v="0.8"/>
    <n v="-20.3322"/>
  </r>
  <r>
    <n v="380"/>
    <s v="CA-2015-130792"/>
    <x v="152"/>
    <d v="2015-05-05T00:00:00"/>
    <x v="1"/>
    <s v="RA-19915"/>
    <s v="Russell Applegate"/>
    <x v="0"/>
    <s v="United States"/>
    <s v="Houston"/>
    <x v="5"/>
    <n v="77095"/>
    <x v="2"/>
    <s v="OFF-ST-10003327"/>
    <x v="1"/>
    <x v="4"/>
    <x v="337"/>
    <x v="358"/>
    <n v="3"/>
    <n v="0.2"/>
    <n v="2.6810999999999998"/>
  </r>
  <r>
    <n v="381"/>
    <s v="CA-2015-130792"/>
    <x v="152"/>
    <d v="2015-05-05T00:00:00"/>
    <x v="1"/>
    <s v="RA-19915"/>
    <s v="Russell Applegate"/>
    <x v="0"/>
    <s v="United States"/>
    <s v="Houston"/>
    <x v="5"/>
    <n v="77095"/>
    <x v="2"/>
    <s v="OFF-BI-10000309"/>
    <x v="1"/>
    <x v="8"/>
    <x v="338"/>
    <x v="359"/>
    <n v="4"/>
    <n v="0.8"/>
    <n v="-18.872800000000002"/>
  </r>
  <r>
    <n v="382"/>
    <s v="CA-2016-134775"/>
    <x v="99"/>
    <d v="2016-10-29T00:00:00"/>
    <x v="2"/>
    <s v="AS-10285"/>
    <s v="Alejandro Savely"/>
    <x v="1"/>
    <s v="United States"/>
    <s v="San Francisco"/>
    <x v="1"/>
    <n v="94109"/>
    <x v="1"/>
    <s v="OFF-PA-10004734"/>
    <x v="1"/>
    <x v="10"/>
    <x v="339"/>
    <x v="360"/>
    <n v="7"/>
    <n v="0"/>
    <n v="25.48"/>
  </r>
  <r>
    <n v="383"/>
    <s v="CA-2016-134775"/>
    <x v="99"/>
    <d v="2016-10-29T00:00:00"/>
    <x v="2"/>
    <s v="AS-10285"/>
    <s v="Alejandro Savely"/>
    <x v="1"/>
    <s v="United States"/>
    <s v="San Francisco"/>
    <x v="1"/>
    <n v="94109"/>
    <x v="1"/>
    <s v="OFF-BI-10002225"/>
    <x v="1"/>
    <x v="8"/>
    <x v="340"/>
    <x v="361"/>
    <n v="3"/>
    <n v="0.2"/>
    <n v="17.337599999999998"/>
  </r>
  <r>
    <n v="384"/>
    <s v="CA-2015-125395"/>
    <x v="153"/>
    <d v="2015-06-29T00:00:00"/>
    <x v="0"/>
    <s v="LA-16780"/>
    <s v="Laura Armstrong"/>
    <x v="1"/>
    <s v="United States"/>
    <s v="Taylor"/>
    <x v="12"/>
    <n v="48180"/>
    <x v="2"/>
    <s v="TEC-AC-10004708"/>
    <x v="2"/>
    <x v="11"/>
    <x v="341"/>
    <x v="362"/>
    <n v="2"/>
    <n v="0"/>
    <n v="8.7989999999999995"/>
  </r>
  <r>
    <n v="385"/>
    <s v="US-2015-168935"/>
    <x v="154"/>
    <d v="2015-12-02T00:00:00"/>
    <x v="1"/>
    <s v="DO-13435"/>
    <s v="Denny Ordway"/>
    <x v="0"/>
    <s v="United States"/>
    <s v="Pembroke Pines"/>
    <x v="2"/>
    <n v="33024"/>
    <x v="0"/>
    <s v="FUR-TA-10000617"/>
    <x v="0"/>
    <x v="3"/>
    <x v="342"/>
    <x v="363"/>
    <n v="3"/>
    <n v="0.45"/>
    <n v="-157.0095"/>
  </r>
  <r>
    <n v="386"/>
    <s v="US-2015-168935"/>
    <x v="154"/>
    <d v="2015-12-02T00:00:00"/>
    <x v="1"/>
    <s v="DO-13435"/>
    <s v="Denny Ordway"/>
    <x v="0"/>
    <s v="United States"/>
    <s v="Pembroke Pines"/>
    <x v="2"/>
    <n v="33024"/>
    <x v="0"/>
    <s v="TEC-AC-10002335"/>
    <x v="2"/>
    <x v="11"/>
    <x v="343"/>
    <x v="364"/>
    <n v="3"/>
    <n v="0.2"/>
    <n v="-1.0497000000000001"/>
  </r>
  <r>
    <n v="387"/>
    <s v="CA-2015-122756"/>
    <x v="155"/>
    <d v="2015-12-07T00:00:00"/>
    <x v="1"/>
    <s v="DK-13225"/>
    <s v="Dean Katz"/>
    <x v="1"/>
    <s v="United States"/>
    <s v="Philadelphia"/>
    <x v="9"/>
    <n v="19140"/>
    <x v="3"/>
    <s v="TEC-MA-10001681"/>
    <x v="2"/>
    <x v="15"/>
    <x v="344"/>
    <x v="365"/>
    <n v="4"/>
    <n v="0.7"/>
    <n v="-337.63799999999998"/>
  </r>
  <r>
    <n v="388"/>
    <s v="CA-2015-122756"/>
    <x v="155"/>
    <d v="2015-12-07T00:00:00"/>
    <x v="1"/>
    <s v="DK-13225"/>
    <s v="Dean Katz"/>
    <x v="1"/>
    <s v="United States"/>
    <s v="Philadelphia"/>
    <x v="9"/>
    <n v="19140"/>
    <x v="3"/>
    <s v="FUR-FU-10001935"/>
    <x v="0"/>
    <x v="5"/>
    <x v="345"/>
    <x v="366"/>
    <n v="1"/>
    <n v="0.2"/>
    <n v="0.77700000000000002"/>
  </r>
  <r>
    <n v="389"/>
    <s v="CA-2014-115973"/>
    <x v="156"/>
    <d v="2014-11-26T00:00:00"/>
    <x v="2"/>
    <s v="NG-18430"/>
    <s v="Nathan Gelder"/>
    <x v="0"/>
    <s v="United States"/>
    <s v="Cincinnati"/>
    <x v="24"/>
    <n v="45231"/>
    <x v="3"/>
    <s v="OFF-AR-10004757"/>
    <x v="1"/>
    <x v="6"/>
    <x v="346"/>
    <x v="367"/>
    <n v="1"/>
    <n v="0.2"/>
    <n v="0.4264"/>
  </r>
  <r>
    <n v="390"/>
    <s v="CA-2017-101798"/>
    <x v="157"/>
    <d v="2017-12-15T00:00:00"/>
    <x v="1"/>
    <s v="MV-18190"/>
    <s v="Mike Vittorini"/>
    <x v="0"/>
    <s v="United States"/>
    <s v="New York City"/>
    <x v="15"/>
    <n v="10009"/>
    <x v="3"/>
    <s v="OFF-BI-10000050"/>
    <x v="1"/>
    <x v="8"/>
    <x v="347"/>
    <x v="368"/>
    <n v="4"/>
    <n v="0.2"/>
    <n v="7.8840000000000003"/>
  </r>
  <r>
    <n v="391"/>
    <s v="CA-2017-101798"/>
    <x v="157"/>
    <d v="2017-12-15T00:00:00"/>
    <x v="1"/>
    <s v="MV-18190"/>
    <s v="Mike Vittorini"/>
    <x v="0"/>
    <s v="United States"/>
    <s v="New York City"/>
    <x v="15"/>
    <n v="10009"/>
    <x v="3"/>
    <s v="TEC-AC-10001998"/>
    <x v="2"/>
    <x v="11"/>
    <x v="84"/>
    <x v="369"/>
    <n v="2"/>
    <n v="0"/>
    <n v="13.5932"/>
  </r>
  <r>
    <n v="392"/>
    <s v="US-2014-135972"/>
    <x v="158"/>
    <d v="2014-09-23T00:00:00"/>
    <x v="0"/>
    <s v="JG-15115"/>
    <s v="Jack Garza"/>
    <x v="0"/>
    <s v="United States"/>
    <s v="Des Moines"/>
    <x v="4"/>
    <n v="98198"/>
    <x v="1"/>
    <s v="TEC-PH-10003012"/>
    <x v="2"/>
    <x v="7"/>
    <x v="348"/>
    <x v="370"/>
    <n v="2"/>
    <n v="0.2"/>
    <n v="27.7182"/>
  </r>
  <r>
    <n v="393"/>
    <s v="US-2014-135972"/>
    <x v="158"/>
    <d v="2014-09-23T00:00:00"/>
    <x v="0"/>
    <s v="JG-15115"/>
    <s v="Jack Garza"/>
    <x v="0"/>
    <s v="United States"/>
    <s v="Des Moines"/>
    <x v="4"/>
    <n v="98198"/>
    <x v="1"/>
    <s v="TEC-CO-10002313"/>
    <x v="2"/>
    <x v="16"/>
    <x v="349"/>
    <x v="371"/>
    <n v="3"/>
    <n v="0"/>
    <n v="701.98829999999998"/>
  </r>
  <r>
    <n v="394"/>
    <s v="US-2014-134971"/>
    <x v="159"/>
    <d v="2014-06-10T00:00:00"/>
    <x v="0"/>
    <s v="BP-11095"/>
    <s v="Bart Pistole"/>
    <x v="1"/>
    <s v="United States"/>
    <s v="Peoria"/>
    <x v="10"/>
    <n v="61604"/>
    <x v="2"/>
    <s v="OFF-BI-10003982"/>
    <x v="1"/>
    <x v="8"/>
    <x v="350"/>
    <x v="372"/>
    <n v="3"/>
    <n v="0.8"/>
    <n v="-20.5623"/>
  </r>
  <r>
    <n v="395"/>
    <s v="CA-2017-102946"/>
    <x v="160"/>
    <d v="2017-07-05T00:00:00"/>
    <x v="1"/>
    <s v="VP-21730"/>
    <s v="Victor Preis"/>
    <x v="2"/>
    <s v="United States"/>
    <s v="Las Vegas"/>
    <x v="33"/>
    <n v="89115"/>
    <x v="1"/>
    <s v="OFF-BI-10004492"/>
    <x v="1"/>
    <x v="8"/>
    <x v="351"/>
    <x v="373"/>
    <n v="3"/>
    <n v="0.2"/>
    <n v="25.579799999999999"/>
  </r>
  <r>
    <n v="396"/>
    <s v="CA-2017-165603"/>
    <x v="161"/>
    <d v="2017-10-19T00:00:00"/>
    <x v="0"/>
    <s v="SS-20140"/>
    <s v="Saphhira Shifley"/>
    <x v="1"/>
    <s v="United States"/>
    <s v="Warwick"/>
    <x v="34"/>
    <n v="2886"/>
    <x v="3"/>
    <s v="OFF-ST-10000798"/>
    <x v="1"/>
    <x v="4"/>
    <x v="352"/>
    <x v="374"/>
    <n v="2"/>
    <n v="0"/>
    <n v="9.4923999999999999"/>
  </r>
  <r>
    <n v="397"/>
    <s v="CA-2017-165603"/>
    <x v="161"/>
    <d v="2017-10-19T00:00:00"/>
    <x v="0"/>
    <s v="SS-20140"/>
    <s v="Saphhira Shifley"/>
    <x v="1"/>
    <s v="United States"/>
    <s v="Warwick"/>
    <x v="34"/>
    <n v="2886"/>
    <x v="3"/>
    <s v="OFF-PA-10002552"/>
    <x v="1"/>
    <x v="10"/>
    <x v="353"/>
    <x v="91"/>
    <n v="2"/>
    <n v="0"/>
    <n v="6.2207999999999997"/>
  </r>
  <r>
    <n v="398"/>
    <s v="CA-2015-122259"/>
    <x v="89"/>
    <d v="2015-11-04T00:00:00"/>
    <x v="1"/>
    <s v="HP-14815"/>
    <s v="Harold Pawlan"/>
    <x v="2"/>
    <s v="United States"/>
    <s v="Jackson"/>
    <x v="12"/>
    <n v="49201"/>
    <x v="2"/>
    <s v="OFF-SU-10002573"/>
    <x v="1"/>
    <x v="14"/>
    <x v="354"/>
    <x v="375"/>
    <n v="4"/>
    <n v="0"/>
    <n v="21.036000000000001"/>
  </r>
  <r>
    <n v="399"/>
    <s v="CA-2016-108987"/>
    <x v="162"/>
    <d v="2016-09-10T00:00:00"/>
    <x v="0"/>
    <s v="AG-10675"/>
    <s v="Anna Gayman"/>
    <x v="0"/>
    <s v="United States"/>
    <s v="Houston"/>
    <x v="5"/>
    <n v="77036"/>
    <x v="2"/>
    <s v="OFF-ST-10001580"/>
    <x v="1"/>
    <x v="4"/>
    <x v="355"/>
    <x v="376"/>
    <n v="3"/>
    <n v="0.2"/>
    <n v="3.5952000000000002"/>
  </r>
  <r>
    <n v="400"/>
    <s v="CA-2016-108987"/>
    <x v="162"/>
    <d v="2016-09-10T00:00:00"/>
    <x v="0"/>
    <s v="AG-10675"/>
    <s v="Anna Gayman"/>
    <x v="0"/>
    <s v="United States"/>
    <s v="Houston"/>
    <x v="5"/>
    <n v="77036"/>
    <x v="2"/>
    <s v="FUR-BO-10004834"/>
    <x v="0"/>
    <x v="0"/>
    <x v="26"/>
    <x v="377"/>
    <n v="4"/>
    <n v="0.32"/>
    <n v="-317.15280000000001"/>
  </r>
  <r>
    <n v="401"/>
    <s v="CA-2016-108987"/>
    <x v="162"/>
    <d v="2016-09-10T00:00:00"/>
    <x v="0"/>
    <s v="AG-10675"/>
    <s v="Anna Gayman"/>
    <x v="0"/>
    <s v="United States"/>
    <s v="Houston"/>
    <x v="5"/>
    <n v="77036"/>
    <x v="2"/>
    <s v="OFF-ST-10000934"/>
    <x v="1"/>
    <x v="4"/>
    <x v="356"/>
    <x v="378"/>
    <n v="4"/>
    <n v="0.2"/>
    <n v="-32.783999999999999"/>
  </r>
  <r>
    <n v="402"/>
    <s v="CA-2016-108987"/>
    <x v="162"/>
    <d v="2016-09-10T00:00:00"/>
    <x v="0"/>
    <s v="AG-10675"/>
    <s v="Anna Gayman"/>
    <x v="0"/>
    <s v="United States"/>
    <s v="Houston"/>
    <x v="5"/>
    <n v="77036"/>
    <x v="2"/>
    <s v="TEC-AC-10000158"/>
    <x v="2"/>
    <x v="11"/>
    <x v="357"/>
    <x v="379"/>
    <n v="2"/>
    <n v="0.2"/>
    <n v="0.7198"/>
  </r>
  <r>
    <n v="403"/>
    <s v="CA-2014-113166"/>
    <x v="163"/>
    <d v="2014-12-26T00:00:00"/>
    <x v="2"/>
    <s v="LF-17185"/>
    <s v="Luke Foster"/>
    <x v="0"/>
    <s v="United States"/>
    <s v="Miami"/>
    <x v="2"/>
    <n v="33180"/>
    <x v="0"/>
    <s v="OFF-PA-10001947"/>
    <x v="1"/>
    <x v="10"/>
    <x v="358"/>
    <x v="380"/>
    <n v="2"/>
    <n v="0.2"/>
    <n v="3.4683999999999999"/>
  </r>
  <r>
    <n v="404"/>
    <s v="CA-2014-155208"/>
    <x v="164"/>
    <d v="2014-04-20T00:00:00"/>
    <x v="1"/>
    <s v="SP-20650"/>
    <s v="Stephanie Phelps"/>
    <x v="1"/>
    <s v="United States"/>
    <s v="Wilmington"/>
    <x v="3"/>
    <n v="28403"/>
    <x v="0"/>
    <s v="OFF-AR-10003478"/>
    <x v="1"/>
    <x v="6"/>
    <x v="359"/>
    <x v="381"/>
    <n v="6"/>
    <n v="0.2"/>
    <n v="9.7680000000000007"/>
  </r>
  <r>
    <n v="405"/>
    <s v="CA-2017-117933"/>
    <x v="165"/>
    <d v="2017-12-29T00:00:00"/>
    <x v="1"/>
    <s v="RF-19840"/>
    <s v="Roy Französisch"/>
    <x v="0"/>
    <s v="United States"/>
    <s v="New York City"/>
    <x v="15"/>
    <n v="10024"/>
    <x v="3"/>
    <s v="OFF-AP-10004249"/>
    <x v="1"/>
    <x v="9"/>
    <x v="360"/>
    <x v="382"/>
    <n v="3"/>
    <n v="0"/>
    <n v="9.6957000000000004"/>
  </r>
  <r>
    <n v="406"/>
    <s v="CA-2017-117457"/>
    <x v="166"/>
    <d v="2017-12-12T00:00:00"/>
    <x v="1"/>
    <s v="KH-16510"/>
    <s v="Keith Herrera"/>
    <x v="0"/>
    <s v="United States"/>
    <s v="San Francisco"/>
    <x v="1"/>
    <n v="94110"/>
    <x v="1"/>
    <s v="TEC-AC-10000158"/>
    <x v="2"/>
    <x v="11"/>
    <x v="357"/>
    <x v="383"/>
    <n v="5"/>
    <n v="0"/>
    <n v="37.789499999999997"/>
  </r>
  <r>
    <n v="407"/>
    <s v="CA-2017-117457"/>
    <x v="166"/>
    <d v="2017-12-12T00:00:00"/>
    <x v="1"/>
    <s v="KH-16510"/>
    <s v="Keith Herrera"/>
    <x v="0"/>
    <s v="United States"/>
    <s v="San Francisco"/>
    <x v="1"/>
    <n v="94110"/>
    <x v="1"/>
    <s v="TEC-CO-10004115"/>
    <x v="2"/>
    <x v="16"/>
    <x v="361"/>
    <x v="384"/>
    <n v="3"/>
    <n v="0.2"/>
    <n v="434.99130000000002"/>
  </r>
  <r>
    <n v="408"/>
    <s v="CA-2017-117457"/>
    <x v="166"/>
    <d v="2017-12-12T00:00:00"/>
    <x v="1"/>
    <s v="KH-16510"/>
    <s v="Keith Herrera"/>
    <x v="0"/>
    <s v="United States"/>
    <s v="San Francisco"/>
    <x v="1"/>
    <n v="94110"/>
    <x v="1"/>
    <s v="OFF-PA-10003724"/>
    <x v="1"/>
    <x v="10"/>
    <x v="362"/>
    <x v="385"/>
    <n v="5"/>
    <n v="0"/>
    <n v="13.3035"/>
  </r>
  <r>
    <n v="409"/>
    <s v="CA-2017-117457"/>
    <x v="166"/>
    <d v="2017-12-12T00:00:00"/>
    <x v="1"/>
    <s v="KH-16510"/>
    <s v="Keith Herrera"/>
    <x v="0"/>
    <s v="United States"/>
    <s v="San Francisco"/>
    <x v="1"/>
    <n v="94110"/>
    <x v="1"/>
    <s v="FUR-TA-10002041"/>
    <x v="0"/>
    <x v="3"/>
    <x v="363"/>
    <x v="386"/>
    <n v="7"/>
    <n v="0.2"/>
    <n v="-112.95269999999999"/>
  </r>
  <r>
    <n v="410"/>
    <s v="CA-2017-117457"/>
    <x v="166"/>
    <d v="2017-12-12T00:00:00"/>
    <x v="1"/>
    <s v="KH-16510"/>
    <s v="Keith Herrera"/>
    <x v="0"/>
    <s v="United States"/>
    <s v="San Francisco"/>
    <x v="1"/>
    <n v="94110"/>
    <x v="1"/>
    <s v="OFF-PA-10002893"/>
    <x v="1"/>
    <x v="10"/>
    <x v="364"/>
    <x v="387"/>
    <n v="1"/>
    <n v="0"/>
    <n v="4.6463999999999999"/>
  </r>
  <r>
    <n v="411"/>
    <s v="CA-2017-117457"/>
    <x v="166"/>
    <d v="2017-12-12T00:00:00"/>
    <x v="1"/>
    <s v="KH-16510"/>
    <s v="Keith Herrera"/>
    <x v="0"/>
    <s v="United States"/>
    <s v="San Francisco"/>
    <x v="1"/>
    <n v="94110"/>
    <x v="1"/>
    <s v="OFF-LA-10003766"/>
    <x v="1"/>
    <x v="2"/>
    <x v="365"/>
    <x v="388"/>
    <n v="9"/>
    <n v="0"/>
    <n v="13.608000000000001"/>
  </r>
  <r>
    <n v="412"/>
    <s v="CA-2017-117457"/>
    <x v="166"/>
    <d v="2017-12-12T00:00:00"/>
    <x v="1"/>
    <s v="KH-16510"/>
    <s v="Keith Herrera"/>
    <x v="0"/>
    <s v="United States"/>
    <s v="San Francisco"/>
    <x v="1"/>
    <n v="94110"/>
    <x v="1"/>
    <s v="OFF-PA-10001970"/>
    <x v="1"/>
    <x v="10"/>
    <x v="366"/>
    <x v="389"/>
    <n v="1"/>
    <n v="0"/>
    <n v="27.430199999999999"/>
  </r>
  <r>
    <n v="413"/>
    <s v="CA-2017-117457"/>
    <x v="166"/>
    <d v="2017-12-12T00:00:00"/>
    <x v="1"/>
    <s v="KH-16510"/>
    <s v="Keith Herrera"/>
    <x v="0"/>
    <s v="United States"/>
    <s v="San Francisco"/>
    <x v="1"/>
    <n v="94110"/>
    <x v="1"/>
    <s v="FUR-BO-10001972"/>
    <x v="0"/>
    <x v="0"/>
    <x v="367"/>
    <x v="390"/>
    <n v="13"/>
    <n v="0.15"/>
    <n v="31.454799999999999"/>
  </r>
  <r>
    <n v="414"/>
    <s v="CA-2017-117457"/>
    <x v="166"/>
    <d v="2017-12-12T00:00:00"/>
    <x v="1"/>
    <s v="KH-16510"/>
    <s v="Keith Herrera"/>
    <x v="0"/>
    <s v="United States"/>
    <s v="San Francisco"/>
    <x v="1"/>
    <n v="94110"/>
    <x v="1"/>
    <s v="FUR-CH-10003956"/>
    <x v="0"/>
    <x v="1"/>
    <x v="368"/>
    <x v="391"/>
    <n v="2"/>
    <n v="0.2"/>
    <n v="-18.454799999999999"/>
  </r>
  <r>
    <n v="415"/>
    <s v="CA-2017-142636"/>
    <x v="132"/>
    <d v="2017-11-07T00:00:00"/>
    <x v="1"/>
    <s v="KC-16675"/>
    <s v="Kimberly Carter"/>
    <x v="1"/>
    <s v="United States"/>
    <s v="Seattle"/>
    <x v="4"/>
    <n v="98105"/>
    <x v="1"/>
    <s v="OFF-PA-10000157"/>
    <x v="1"/>
    <x v="10"/>
    <x v="369"/>
    <x v="392"/>
    <n v="7"/>
    <n v="0"/>
    <n v="65.734200000000001"/>
  </r>
  <r>
    <n v="416"/>
    <s v="CA-2017-142636"/>
    <x v="132"/>
    <d v="2017-11-07T00:00:00"/>
    <x v="1"/>
    <s v="KC-16675"/>
    <s v="Kimberly Carter"/>
    <x v="1"/>
    <s v="United States"/>
    <s v="Seattle"/>
    <x v="4"/>
    <n v="98105"/>
    <x v="1"/>
    <s v="FUR-CH-10001891"/>
    <x v="0"/>
    <x v="1"/>
    <x v="268"/>
    <x v="393"/>
    <n v="4"/>
    <n v="0.2"/>
    <n v="26.874400000000001"/>
  </r>
  <r>
    <n v="417"/>
    <s v="CA-2017-122105"/>
    <x v="92"/>
    <d v="2017-06-28T00:00:00"/>
    <x v="1"/>
    <s v="CJ-12010"/>
    <s v="Caroline Jumper"/>
    <x v="0"/>
    <s v="United States"/>
    <s v="Huntington Beach"/>
    <x v="1"/>
    <n v="92646"/>
    <x v="1"/>
    <s v="OFF-AR-10004344"/>
    <x v="1"/>
    <x v="6"/>
    <x v="370"/>
    <x v="394"/>
    <n v="8"/>
    <n v="0"/>
    <n v="25.898399999999999"/>
  </r>
  <r>
    <n v="418"/>
    <s v="CA-2016-148796"/>
    <x v="167"/>
    <d v="2016-04-18T00:00:00"/>
    <x v="1"/>
    <s v="PB-19150"/>
    <s v="Philip Brown"/>
    <x v="0"/>
    <s v="United States"/>
    <s v="Los Angeles"/>
    <x v="1"/>
    <n v="90004"/>
    <x v="1"/>
    <s v="FUR-CH-10004886"/>
    <x v="0"/>
    <x v="1"/>
    <x v="371"/>
    <x v="395"/>
    <n v="5"/>
    <n v="0.2"/>
    <n v="38.380000000000003"/>
  </r>
  <r>
    <n v="419"/>
    <s v="CA-2017-154816"/>
    <x v="44"/>
    <d v="2017-11-10T00:00:00"/>
    <x v="1"/>
    <s v="VB-21745"/>
    <s v="Victoria Brennan"/>
    <x v="1"/>
    <s v="United States"/>
    <s v="Richmond"/>
    <x v="0"/>
    <n v="40475"/>
    <x v="0"/>
    <s v="OFF-PA-10003845"/>
    <x v="1"/>
    <x v="10"/>
    <x v="372"/>
    <x v="396"/>
    <n v="1"/>
    <n v="0"/>
    <n v="2.8321999999999998"/>
  </r>
  <r>
    <n v="420"/>
    <s v="CA-2017-110478"/>
    <x v="168"/>
    <d v="2017-03-09T00:00:00"/>
    <x v="1"/>
    <s v="SP-20860"/>
    <s v="Sung Pak"/>
    <x v="1"/>
    <s v="United States"/>
    <s v="Los Angeles"/>
    <x v="1"/>
    <n v="90045"/>
    <x v="1"/>
    <s v="OFF-AR-10001573"/>
    <x v="1"/>
    <x v="6"/>
    <x v="373"/>
    <x v="397"/>
    <n v="4"/>
    <n v="0"/>
    <n v="2.7027999999999999"/>
  </r>
  <r>
    <n v="421"/>
    <s v="CA-2017-110478"/>
    <x v="168"/>
    <d v="2017-03-09T00:00:00"/>
    <x v="1"/>
    <s v="SP-20860"/>
    <s v="Sung Pak"/>
    <x v="1"/>
    <s v="United States"/>
    <s v="Los Angeles"/>
    <x v="1"/>
    <n v="90045"/>
    <x v="1"/>
    <s v="OFF-EN-10000483"/>
    <x v="1"/>
    <x v="12"/>
    <x v="374"/>
    <x v="398"/>
    <n v="1"/>
    <n v="0"/>
    <n v="7.0149999999999997"/>
  </r>
  <r>
    <n v="422"/>
    <s v="CA-2014-142048"/>
    <x v="169"/>
    <d v="2014-06-25T00:00:00"/>
    <x v="2"/>
    <s v="JE-15745"/>
    <s v="Joel Eaton"/>
    <x v="0"/>
    <s v="United States"/>
    <s v="Louisville"/>
    <x v="22"/>
    <n v="80027"/>
    <x v="1"/>
    <s v="TEC-AC-10004114"/>
    <x v="2"/>
    <x v="11"/>
    <x v="375"/>
    <x v="399"/>
    <n v="6"/>
    <n v="0.2"/>
    <n v="56.566200000000002"/>
  </r>
  <r>
    <n v="423"/>
    <s v="CA-2017-125388"/>
    <x v="15"/>
    <d v="2017-10-23T00:00:00"/>
    <x v="1"/>
    <s v="MP-17965"/>
    <s v="Michael Paige"/>
    <x v="1"/>
    <s v="United States"/>
    <s v="Lawrence"/>
    <x v="31"/>
    <n v="1841"/>
    <x v="3"/>
    <s v="FUR-FU-10004712"/>
    <x v="0"/>
    <x v="5"/>
    <x v="376"/>
    <x v="400"/>
    <n v="4"/>
    <n v="0"/>
    <n v="14.7056"/>
  </r>
  <r>
    <n v="424"/>
    <s v="CA-2017-125388"/>
    <x v="15"/>
    <d v="2017-10-23T00:00:00"/>
    <x v="1"/>
    <s v="MP-17965"/>
    <s v="Michael Paige"/>
    <x v="1"/>
    <s v="United States"/>
    <s v="Lawrence"/>
    <x v="31"/>
    <n v="1841"/>
    <x v="3"/>
    <s v="OFF-ST-10000918"/>
    <x v="1"/>
    <x v="4"/>
    <x v="377"/>
    <x v="401"/>
    <n v="3"/>
    <n v="0"/>
    <n v="8.5020000000000007"/>
  </r>
  <r>
    <n v="425"/>
    <s v="CA-2017-155705"/>
    <x v="170"/>
    <d v="2017-08-23T00:00:00"/>
    <x v="0"/>
    <s v="NF-18385"/>
    <s v="Natalie Fritzler"/>
    <x v="0"/>
    <s v="United States"/>
    <s v="Jackson"/>
    <x v="35"/>
    <n v="39212"/>
    <x v="0"/>
    <s v="FUR-CH-10000015"/>
    <x v="0"/>
    <x v="1"/>
    <x v="378"/>
    <x v="402"/>
    <n v="4"/>
    <n v="0"/>
    <n v="225.26400000000001"/>
  </r>
  <r>
    <n v="426"/>
    <s v="CA-2017-149160"/>
    <x v="51"/>
    <d v="2017-11-26T00:00:00"/>
    <x v="0"/>
    <s v="JM-15265"/>
    <s v="Janet Molinari"/>
    <x v="1"/>
    <s v="United States"/>
    <s v="Canton"/>
    <x v="12"/>
    <n v="48187"/>
    <x v="2"/>
    <s v="FUR-FU-10003347"/>
    <x v="0"/>
    <x v="5"/>
    <x v="379"/>
    <x v="158"/>
    <n v="2"/>
    <n v="0"/>
    <n v="11.076000000000001"/>
  </r>
  <r>
    <n v="427"/>
    <s v="CA-2017-149160"/>
    <x v="51"/>
    <d v="2017-11-26T00:00:00"/>
    <x v="0"/>
    <s v="JM-15265"/>
    <s v="Janet Molinari"/>
    <x v="1"/>
    <s v="United States"/>
    <s v="Canton"/>
    <x v="12"/>
    <n v="48187"/>
    <x v="2"/>
    <s v="OFF-BI-10001543"/>
    <x v="1"/>
    <x v="8"/>
    <x v="380"/>
    <x v="403"/>
    <n v="8"/>
    <n v="0"/>
    <n v="138.20160000000001"/>
  </r>
  <r>
    <n v="428"/>
    <s v="CA-2014-101476"/>
    <x v="171"/>
    <d v="2014-09-13T00:00:00"/>
    <x v="2"/>
    <s v="SD-20485"/>
    <s v="Shirley Daniels"/>
    <x v="2"/>
    <s v="United States"/>
    <s v="New Rochelle"/>
    <x v="15"/>
    <n v="10801"/>
    <x v="3"/>
    <s v="TEC-MA-10000029"/>
    <x v="2"/>
    <x v="15"/>
    <x v="381"/>
    <x v="404"/>
    <n v="1"/>
    <n v="0"/>
    <n v="30.095700000000001"/>
  </r>
  <r>
    <n v="429"/>
    <s v="CA-2017-152275"/>
    <x v="172"/>
    <d v="2017-10-08T00:00:00"/>
    <x v="1"/>
    <s v="KH-16630"/>
    <s v="Ken Heidel"/>
    <x v="1"/>
    <s v="United States"/>
    <s v="San Antonio"/>
    <x v="5"/>
    <n v="78207"/>
    <x v="2"/>
    <s v="OFF-AR-10000369"/>
    <x v="1"/>
    <x v="6"/>
    <x v="382"/>
    <x v="405"/>
    <n v="6"/>
    <n v="0.2"/>
    <n v="0.50039999999999996"/>
  </r>
  <r>
    <n v="430"/>
    <s v="US-2016-123750"/>
    <x v="173"/>
    <d v="2016-04-21T00:00:00"/>
    <x v="1"/>
    <s v="RB-19795"/>
    <s v="Ross Baird"/>
    <x v="2"/>
    <s v="United States"/>
    <s v="Gastonia"/>
    <x v="3"/>
    <n v="28052"/>
    <x v="0"/>
    <s v="OFF-BI-10004584"/>
    <x v="1"/>
    <x v="8"/>
    <x v="383"/>
    <x v="406"/>
    <n v="2"/>
    <n v="0.7"/>
    <n v="-145.35079999999999"/>
  </r>
  <r>
    <n v="431"/>
    <s v="US-2016-123750"/>
    <x v="173"/>
    <d v="2016-04-21T00:00:00"/>
    <x v="1"/>
    <s v="RB-19795"/>
    <s v="Ross Baird"/>
    <x v="2"/>
    <s v="United States"/>
    <s v="Gastonia"/>
    <x v="3"/>
    <n v="28052"/>
    <x v="0"/>
    <s v="TEC-AC-10004659"/>
    <x v="2"/>
    <x v="11"/>
    <x v="172"/>
    <x v="177"/>
    <n v="7"/>
    <n v="0.2"/>
    <n v="76.639499999999998"/>
  </r>
  <r>
    <n v="432"/>
    <s v="US-2016-123750"/>
    <x v="173"/>
    <d v="2016-04-21T00:00:00"/>
    <x v="1"/>
    <s v="RB-19795"/>
    <s v="Ross Baird"/>
    <x v="2"/>
    <s v="United States"/>
    <s v="Gastonia"/>
    <x v="3"/>
    <n v="28052"/>
    <x v="0"/>
    <s v="TEC-AC-10004659"/>
    <x v="2"/>
    <x v="11"/>
    <x v="172"/>
    <x v="407"/>
    <n v="5"/>
    <n v="0.2"/>
    <n v="54.7425"/>
  </r>
  <r>
    <n v="433"/>
    <s v="US-2016-123750"/>
    <x v="173"/>
    <d v="2016-04-21T00:00:00"/>
    <x v="1"/>
    <s v="RB-19795"/>
    <s v="Ross Baird"/>
    <x v="2"/>
    <s v="United States"/>
    <s v="Gastonia"/>
    <x v="3"/>
    <n v="28052"/>
    <x v="0"/>
    <s v="OFF-ST-10000617"/>
    <x v="1"/>
    <x v="4"/>
    <x v="384"/>
    <x v="408"/>
    <n v="2"/>
    <n v="0.2"/>
    <n v="-0.77480000000000004"/>
  </r>
  <r>
    <n v="434"/>
    <s v="CA-2016-127369"/>
    <x v="112"/>
    <d v="2016-06-07T00:00:00"/>
    <x v="2"/>
    <s v="DB-13060"/>
    <s v="Dave Brooks"/>
    <x v="0"/>
    <s v="United States"/>
    <s v="Lowell"/>
    <x v="31"/>
    <n v="1852"/>
    <x v="3"/>
    <s v="OFF-ST-10003306"/>
    <x v="1"/>
    <x v="4"/>
    <x v="385"/>
    <x v="409"/>
    <n v="5"/>
    <n v="0"/>
    <n v="207.14699999999999"/>
  </r>
  <r>
    <n v="435"/>
    <s v="US-2014-150574"/>
    <x v="174"/>
    <d v="2014-12-25T00:00:00"/>
    <x v="1"/>
    <s v="MK-18160"/>
    <s v="Mike Kennedy"/>
    <x v="0"/>
    <s v="United States"/>
    <s v="Jacksonville"/>
    <x v="2"/>
    <n v="32216"/>
    <x v="0"/>
    <s v="OFF-BI-10000773"/>
    <x v="1"/>
    <x v="8"/>
    <x v="386"/>
    <x v="410"/>
    <n v="2"/>
    <n v="0.7"/>
    <n v="-3.6892"/>
  </r>
  <r>
    <n v="436"/>
    <s v="US-2014-150574"/>
    <x v="174"/>
    <d v="2014-12-25T00:00:00"/>
    <x v="1"/>
    <s v="MK-18160"/>
    <s v="Mike Kennedy"/>
    <x v="0"/>
    <s v="United States"/>
    <s v="Jacksonville"/>
    <x v="2"/>
    <n v="32216"/>
    <x v="0"/>
    <s v="TEC-AC-10002600"/>
    <x v="2"/>
    <x v="11"/>
    <x v="387"/>
    <x v="411"/>
    <n v="5"/>
    <n v="0.2"/>
    <n v="-18.585000000000001"/>
  </r>
  <r>
    <n v="437"/>
    <s v="CA-2016-147375"/>
    <x v="1"/>
    <d v="2016-06-14T00:00:00"/>
    <x v="0"/>
    <s v="PO-19180"/>
    <s v="Philisse Overcash"/>
    <x v="2"/>
    <s v="United States"/>
    <s v="Chicago"/>
    <x v="10"/>
    <n v="60623"/>
    <x v="2"/>
    <s v="TEC-MA-10002937"/>
    <x v="2"/>
    <x v="15"/>
    <x v="388"/>
    <x v="412"/>
    <n v="3"/>
    <n v="0.3"/>
    <n v="43.199100000000001"/>
  </r>
  <r>
    <n v="438"/>
    <s v="CA-2016-147375"/>
    <x v="1"/>
    <d v="2016-06-14T00:00:00"/>
    <x v="0"/>
    <s v="PO-19180"/>
    <s v="Philisse Overcash"/>
    <x v="2"/>
    <s v="United States"/>
    <s v="Chicago"/>
    <x v="10"/>
    <n v="60623"/>
    <x v="2"/>
    <s v="OFF-PA-10001970"/>
    <x v="1"/>
    <x v="10"/>
    <x v="366"/>
    <x v="413"/>
    <n v="7"/>
    <n v="0.2"/>
    <n v="113.63939999999999"/>
  </r>
  <r>
    <n v="439"/>
    <s v="CA-2017-130043"/>
    <x v="175"/>
    <d v="2017-09-19T00:00:00"/>
    <x v="1"/>
    <s v="BB-11545"/>
    <s v="Brenda Bowman"/>
    <x v="1"/>
    <s v="United States"/>
    <s v="Houston"/>
    <x v="5"/>
    <n v="77070"/>
    <x v="2"/>
    <s v="OFF-PA-10002230"/>
    <x v="1"/>
    <x v="10"/>
    <x v="389"/>
    <x v="414"/>
    <n v="8"/>
    <n v="0.2"/>
    <n v="11.553599999999999"/>
  </r>
  <r>
    <n v="440"/>
    <s v="CA-2017-157252"/>
    <x v="176"/>
    <d v="2017-01-23T00:00:00"/>
    <x v="0"/>
    <s v="CV-12805"/>
    <s v="Cynthia Voltz"/>
    <x v="1"/>
    <s v="United States"/>
    <s v="New York City"/>
    <x v="15"/>
    <n v="10024"/>
    <x v="3"/>
    <s v="FUR-CH-10003396"/>
    <x v="0"/>
    <x v="1"/>
    <x v="390"/>
    <x v="415"/>
    <n v="3"/>
    <n v="0.1"/>
    <n v="2.3094000000000001"/>
  </r>
  <r>
    <n v="441"/>
    <s v="CA-2016-115756"/>
    <x v="64"/>
    <d v="2016-09-07T00:00:00"/>
    <x v="0"/>
    <s v="PK-19075"/>
    <s v="Pete Kriz"/>
    <x v="0"/>
    <s v="United States"/>
    <s v="Detroit"/>
    <x v="12"/>
    <n v="48227"/>
    <x v="2"/>
    <s v="FUR-FU-10000246"/>
    <x v="0"/>
    <x v="5"/>
    <x v="391"/>
    <x v="416"/>
    <n v="1"/>
    <n v="0"/>
    <n v="3.6659999999999999"/>
  </r>
  <r>
    <n v="442"/>
    <s v="CA-2016-115756"/>
    <x v="64"/>
    <d v="2016-09-07T00:00:00"/>
    <x v="0"/>
    <s v="PK-19075"/>
    <s v="Pete Kriz"/>
    <x v="0"/>
    <s v="United States"/>
    <s v="Detroit"/>
    <x v="12"/>
    <n v="48227"/>
    <x v="2"/>
    <s v="OFF-ST-10000060"/>
    <x v="1"/>
    <x v="4"/>
    <x v="392"/>
    <x v="417"/>
    <n v="3"/>
    <n v="0"/>
    <n v="23.392800000000001"/>
  </r>
  <r>
    <n v="443"/>
    <s v="CA-2016-115756"/>
    <x v="64"/>
    <d v="2016-09-07T00:00:00"/>
    <x v="0"/>
    <s v="PK-19075"/>
    <s v="Pete Kriz"/>
    <x v="0"/>
    <s v="United States"/>
    <s v="Detroit"/>
    <x v="12"/>
    <n v="48227"/>
    <x v="2"/>
    <s v="OFF-ST-10003058"/>
    <x v="1"/>
    <x v="4"/>
    <x v="393"/>
    <x v="418"/>
    <n v="3"/>
    <n v="0"/>
    <n v="20.575500000000002"/>
  </r>
  <r>
    <n v="444"/>
    <s v="CA-2016-115756"/>
    <x v="64"/>
    <d v="2016-09-07T00:00:00"/>
    <x v="0"/>
    <s v="PK-19075"/>
    <s v="Pete Kriz"/>
    <x v="0"/>
    <s v="United States"/>
    <s v="Detroit"/>
    <x v="12"/>
    <n v="48227"/>
    <x v="2"/>
    <s v="OFF-PA-10002222"/>
    <x v="1"/>
    <x v="10"/>
    <x v="394"/>
    <x v="419"/>
    <n v="4"/>
    <n v="0"/>
    <n v="42.025599999999997"/>
  </r>
  <r>
    <n v="445"/>
    <s v="CA-2016-115756"/>
    <x v="64"/>
    <d v="2016-09-07T00:00:00"/>
    <x v="0"/>
    <s v="PK-19075"/>
    <s v="Pete Kriz"/>
    <x v="0"/>
    <s v="United States"/>
    <s v="Detroit"/>
    <x v="12"/>
    <n v="48227"/>
    <x v="2"/>
    <s v="FUR-CH-10002372"/>
    <x v="0"/>
    <x v="1"/>
    <x v="395"/>
    <x v="420"/>
    <n v="3"/>
    <n v="0"/>
    <n v="29.152799999999999"/>
  </r>
  <r>
    <n v="446"/>
    <s v="CA-2016-115756"/>
    <x v="64"/>
    <d v="2016-09-07T00:00:00"/>
    <x v="0"/>
    <s v="PK-19075"/>
    <s v="Pete Kriz"/>
    <x v="0"/>
    <s v="United States"/>
    <s v="Detroit"/>
    <x v="12"/>
    <n v="48227"/>
    <x v="2"/>
    <s v="OFF-LA-10001317"/>
    <x v="1"/>
    <x v="2"/>
    <x v="396"/>
    <x v="421"/>
    <n v="7"/>
    <n v="0"/>
    <n v="10.584"/>
  </r>
  <r>
    <n v="447"/>
    <s v="CA-2017-154214"/>
    <x v="177"/>
    <d v="2017-03-25T00:00:00"/>
    <x v="0"/>
    <s v="TB-21595"/>
    <s v="Troy Blackwell"/>
    <x v="0"/>
    <s v="United States"/>
    <s v="Columbus"/>
    <x v="14"/>
    <n v="47201"/>
    <x v="2"/>
    <s v="FUR-FU-10000206"/>
    <x v="0"/>
    <x v="5"/>
    <x v="397"/>
    <x v="422"/>
    <n v="1"/>
    <n v="0"/>
    <n v="1.3676999999999999"/>
  </r>
  <r>
    <n v="448"/>
    <s v="CA-2016-166674"/>
    <x v="178"/>
    <d v="2016-04-03T00:00:00"/>
    <x v="0"/>
    <s v="RB-19360"/>
    <s v="Raymond Buch"/>
    <x v="0"/>
    <s v="United States"/>
    <s v="Auburn"/>
    <x v="15"/>
    <n v="13021"/>
    <x v="3"/>
    <s v="OFF-AR-10000588"/>
    <x v="1"/>
    <x v="6"/>
    <x v="398"/>
    <x v="423"/>
    <n v="3"/>
    <n v="0"/>
    <n v="15.475199999999999"/>
  </r>
  <r>
    <n v="449"/>
    <s v="CA-2016-166674"/>
    <x v="178"/>
    <d v="2016-04-03T00:00:00"/>
    <x v="0"/>
    <s v="RB-19360"/>
    <s v="Raymond Buch"/>
    <x v="0"/>
    <s v="United States"/>
    <s v="Auburn"/>
    <x v="15"/>
    <n v="13021"/>
    <x v="3"/>
    <s v="OFF-ST-10001469"/>
    <x v="1"/>
    <x v="4"/>
    <x v="399"/>
    <x v="424"/>
    <n v="3"/>
    <n v="0"/>
    <n v="9.7164000000000001"/>
  </r>
  <r>
    <n v="450"/>
    <s v="CA-2016-166674"/>
    <x v="178"/>
    <d v="2016-04-03T00:00:00"/>
    <x v="0"/>
    <s v="RB-19360"/>
    <s v="Raymond Buch"/>
    <x v="0"/>
    <s v="United States"/>
    <s v="Auburn"/>
    <x v="15"/>
    <n v="13021"/>
    <x v="3"/>
    <s v="OFF-AR-10001953"/>
    <x v="1"/>
    <x v="6"/>
    <x v="400"/>
    <x v="425"/>
    <n v="6"/>
    <n v="0"/>
    <n v="71.247600000000006"/>
  </r>
  <r>
    <n v="451"/>
    <s v="CA-2016-166674"/>
    <x v="178"/>
    <d v="2016-04-03T00:00:00"/>
    <x v="0"/>
    <s v="RB-19360"/>
    <s v="Raymond Buch"/>
    <x v="0"/>
    <s v="United States"/>
    <s v="Auburn"/>
    <x v="15"/>
    <n v="13021"/>
    <x v="3"/>
    <s v="OFF-AR-10003156"/>
    <x v="1"/>
    <x v="6"/>
    <x v="401"/>
    <x v="426"/>
    <n v="3"/>
    <n v="0"/>
    <n v="7.9248000000000003"/>
  </r>
  <r>
    <n v="452"/>
    <s v="CA-2016-166674"/>
    <x v="178"/>
    <d v="2016-04-03T00:00:00"/>
    <x v="0"/>
    <s v="RB-19360"/>
    <s v="Raymond Buch"/>
    <x v="0"/>
    <s v="United States"/>
    <s v="Auburn"/>
    <x v="15"/>
    <n v="13021"/>
    <x v="3"/>
    <s v="OFF-AR-10004974"/>
    <x v="1"/>
    <x v="6"/>
    <x v="402"/>
    <x v="294"/>
    <n v="3"/>
    <n v="0"/>
    <n v="2.8536000000000001"/>
  </r>
  <r>
    <n v="453"/>
    <s v="CA-2016-166674"/>
    <x v="178"/>
    <d v="2016-04-03T00:00:00"/>
    <x v="0"/>
    <s v="RB-19360"/>
    <s v="Raymond Buch"/>
    <x v="0"/>
    <s v="United States"/>
    <s v="Auburn"/>
    <x v="15"/>
    <n v="13021"/>
    <x v="3"/>
    <s v="TEC-PH-10002365"/>
    <x v="2"/>
    <x v="7"/>
    <x v="403"/>
    <x v="427"/>
    <n v="4"/>
    <n v="0"/>
    <n v="9.1311999999999998"/>
  </r>
  <r>
    <n v="454"/>
    <s v="CA-2017-147277"/>
    <x v="179"/>
    <d v="2017-10-24T00:00:00"/>
    <x v="1"/>
    <s v="EB-13705"/>
    <s v="Ed Braxton"/>
    <x v="1"/>
    <s v="United States"/>
    <s v="Akron"/>
    <x v="24"/>
    <n v="44312"/>
    <x v="3"/>
    <s v="FUR-TA-10001539"/>
    <x v="0"/>
    <x v="3"/>
    <x v="10"/>
    <x v="428"/>
    <n v="2"/>
    <n v="0.4"/>
    <n v="-75.830399999999997"/>
  </r>
  <r>
    <n v="455"/>
    <s v="CA-2017-147277"/>
    <x v="179"/>
    <d v="2017-10-24T00:00:00"/>
    <x v="1"/>
    <s v="EB-13705"/>
    <s v="Ed Braxton"/>
    <x v="1"/>
    <s v="United States"/>
    <s v="Akron"/>
    <x v="24"/>
    <n v="44312"/>
    <x v="3"/>
    <s v="OFF-ST-10000142"/>
    <x v="1"/>
    <x v="4"/>
    <x v="404"/>
    <x v="429"/>
    <n v="2"/>
    <n v="0.2"/>
    <n v="66.540800000000004"/>
  </r>
  <r>
    <n v="456"/>
    <s v="CA-2016-100153"/>
    <x v="180"/>
    <d v="2016-12-17T00:00:00"/>
    <x v="1"/>
    <s v="KH-16630"/>
    <s v="Ken Heidel"/>
    <x v="1"/>
    <s v="United States"/>
    <s v="Norman"/>
    <x v="26"/>
    <n v="73071"/>
    <x v="2"/>
    <s v="TEC-AC-10001772"/>
    <x v="2"/>
    <x v="11"/>
    <x v="405"/>
    <x v="430"/>
    <n v="4"/>
    <n v="0"/>
    <n v="24.9132"/>
  </r>
  <r>
    <n v="457"/>
    <s v="US-2014-110674"/>
    <x v="181"/>
    <d v="2014-02-18T00:00:00"/>
    <x v="1"/>
    <s v="SC-20095"/>
    <s v="Sanjit Chand"/>
    <x v="0"/>
    <s v="United States"/>
    <s v="Concord"/>
    <x v="1"/>
    <n v="94521"/>
    <x v="1"/>
    <s v="FUR-CH-10000225"/>
    <x v="0"/>
    <x v="1"/>
    <x v="406"/>
    <x v="431"/>
    <n v="2"/>
    <n v="0.2"/>
    <n v="-24.294"/>
  </r>
  <r>
    <n v="458"/>
    <s v="US-2016-157945"/>
    <x v="182"/>
    <d v="2016-10-01T00:00:00"/>
    <x v="1"/>
    <s v="NF-18385"/>
    <s v="Natalie Fritzler"/>
    <x v="0"/>
    <s v="United States"/>
    <s v="Decatur"/>
    <x v="10"/>
    <n v="62521"/>
    <x v="2"/>
    <s v="FUR-CH-10002331"/>
    <x v="0"/>
    <x v="1"/>
    <x v="407"/>
    <x v="432"/>
    <n v="3"/>
    <n v="0.3"/>
    <n v="-96.114599999999996"/>
  </r>
  <r>
    <n v="459"/>
    <s v="US-2016-157945"/>
    <x v="182"/>
    <d v="2016-10-01T00:00:00"/>
    <x v="1"/>
    <s v="NF-18385"/>
    <s v="Natalie Fritzler"/>
    <x v="0"/>
    <s v="United States"/>
    <s v="Decatur"/>
    <x v="10"/>
    <n v="62521"/>
    <x v="2"/>
    <s v="OFF-EN-10001415"/>
    <x v="1"/>
    <x v="12"/>
    <x v="153"/>
    <x v="433"/>
    <n v="2"/>
    <n v="0.2"/>
    <n v="3.3479999999999999"/>
  </r>
  <r>
    <n v="460"/>
    <s v="CA-2015-109638"/>
    <x v="83"/>
    <d v="2015-12-22T00:00:00"/>
    <x v="1"/>
    <s v="JH-15985"/>
    <s v="Joseph Holt"/>
    <x v="0"/>
    <s v="United States"/>
    <s v="Seattle"/>
    <x v="4"/>
    <n v="98115"/>
    <x v="1"/>
    <s v="OFF-AP-10002472"/>
    <x v="1"/>
    <x v="9"/>
    <x v="408"/>
    <x v="434"/>
    <n v="4"/>
    <n v="0"/>
    <n v="36.372"/>
  </r>
  <r>
    <n v="461"/>
    <s v="CA-2015-109638"/>
    <x v="83"/>
    <d v="2015-12-22T00:00:00"/>
    <x v="1"/>
    <s v="JH-15985"/>
    <s v="Joseph Holt"/>
    <x v="0"/>
    <s v="United States"/>
    <s v="Seattle"/>
    <x v="4"/>
    <n v="98115"/>
    <x v="1"/>
    <s v="TEC-AC-10004571"/>
    <x v="2"/>
    <x v="11"/>
    <x v="409"/>
    <x v="435"/>
    <n v="9"/>
    <n v="0"/>
    <n v="377.9622"/>
  </r>
  <r>
    <n v="462"/>
    <s v="CA-2015-109638"/>
    <x v="83"/>
    <d v="2015-12-22T00:00:00"/>
    <x v="1"/>
    <s v="JH-15985"/>
    <s v="Joseph Holt"/>
    <x v="0"/>
    <s v="United States"/>
    <s v="Seattle"/>
    <x v="4"/>
    <n v="98115"/>
    <x v="1"/>
    <s v="OFF-BI-10001098"/>
    <x v="1"/>
    <x v="8"/>
    <x v="410"/>
    <x v="96"/>
    <n v="3"/>
    <n v="0.2"/>
    <n v="18.6006"/>
  </r>
  <r>
    <n v="463"/>
    <s v="CA-2016-109869"/>
    <x v="183"/>
    <d v="2016-04-29T00:00:00"/>
    <x v="1"/>
    <s v="TN-21040"/>
    <s v="Tanja Norvell"/>
    <x v="2"/>
    <s v="United States"/>
    <s v="Phoenix"/>
    <x v="16"/>
    <n v="85023"/>
    <x v="1"/>
    <s v="FUR-FU-10000023"/>
    <x v="0"/>
    <x v="5"/>
    <x v="325"/>
    <x v="436"/>
    <n v="5"/>
    <n v="0.2"/>
    <n v="7.0679999999999996"/>
  </r>
  <r>
    <n v="464"/>
    <s v="CA-2016-109869"/>
    <x v="183"/>
    <d v="2016-04-29T00:00:00"/>
    <x v="1"/>
    <s v="TN-21040"/>
    <s v="Tanja Norvell"/>
    <x v="2"/>
    <s v="United States"/>
    <s v="Phoenix"/>
    <x v="16"/>
    <n v="85023"/>
    <x v="1"/>
    <s v="FUR-TA-10001889"/>
    <x v="0"/>
    <x v="3"/>
    <x v="411"/>
    <x v="437"/>
    <n v="6"/>
    <n v="0.5"/>
    <n v="-814.48320000000001"/>
  </r>
  <r>
    <n v="465"/>
    <s v="CA-2016-109869"/>
    <x v="183"/>
    <d v="2016-04-29T00:00:00"/>
    <x v="1"/>
    <s v="TN-21040"/>
    <s v="Tanja Norvell"/>
    <x v="2"/>
    <s v="United States"/>
    <s v="Phoenix"/>
    <x v="16"/>
    <n v="85023"/>
    <x v="1"/>
    <s v="OFF-BI-10000315"/>
    <x v="1"/>
    <x v="8"/>
    <x v="412"/>
    <x v="438"/>
    <n v="5"/>
    <n v="0.7"/>
    <n v="-20.888999999999999"/>
  </r>
  <r>
    <n v="466"/>
    <s v="CA-2016-109869"/>
    <x v="183"/>
    <d v="2016-04-29T00:00:00"/>
    <x v="1"/>
    <s v="TN-21040"/>
    <s v="Tanja Norvell"/>
    <x v="2"/>
    <s v="United States"/>
    <s v="Phoenix"/>
    <x v="16"/>
    <n v="85023"/>
    <x v="1"/>
    <s v="OFF-SU-10003505"/>
    <x v="1"/>
    <x v="14"/>
    <x v="413"/>
    <x v="439"/>
    <n v="2"/>
    <n v="0.2"/>
    <n v="-34.758000000000003"/>
  </r>
  <r>
    <n v="467"/>
    <s v="CA-2016-109869"/>
    <x v="183"/>
    <d v="2016-04-29T00:00:00"/>
    <x v="1"/>
    <s v="TN-21040"/>
    <s v="Tanja Norvell"/>
    <x v="2"/>
    <s v="United States"/>
    <s v="Phoenix"/>
    <x v="16"/>
    <n v="85023"/>
    <x v="1"/>
    <s v="OFF-AP-10002578"/>
    <x v="1"/>
    <x v="9"/>
    <x v="414"/>
    <x v="440"/>
    <n v="2"/>
    <n v="0.2"/>
    <n v="5.8704000000000001"/>
  </r>
  <r>
    <n v="468"/>
    <s v="US-2015-101399"/>
    <x v="184"/>
    <d v="2015-01-24T00:00:00"/>
    <x v="1"/>
    <s v="JS-15940"/>
    <s v="Joni Sundaresam"/>
    <x v="2"/>
    <s v="United States"/>
    <s v="Park Ridge"/>
    <x v="10"/>
    <n v="60068"/>
    <x v="2"/>
    <s v="FUR-FU-10002918"/>
    <x v="0"/>
    <x v="5"/>
    <x v="269"/>
    <x v="441"/>
    <n v="7"/>
    <n v="0.6"/>
    <n v="-312.06139999999999"/>
  </r>
  <r>
    <n v="469"/>
    <s v="CA-2017-154907"/>
    <x v="185"/>
    <d v="2017-04-04T00:00:00"/>
    <x v="1"/>
    <s v="DS-13180"/>
    <s v="David Smith"/>
    <x v="1"/>
    <s v="United States"/>
    <s v="Amarillo"/>
    <x v="5"/>
    <n v="79109"/>
    <x v="2"/>
    <s v="FUR-BO-10002824"/>
    <x v="0"/>
    <x v="0"/>
    <x v="415"/>
    <x v="442"/>
    <n v="2"/>
    <n v="0.32"/>
    <n v="-36.235199999999999"/>
  </r>
  <r>
    <n v="470"/>
    <s v="US-2016-100419"/>
    <x v="186"/>
    <d v="2016-12-20T00:00:00"/>
    <x v="0"/>
    <s v="CC-12670"/>
    <s v="Craig Carreira"/>
    <x v="0"/>
    <s v="United States"/>
    <s v="Chicago"/>
    <x v="10"/>
    <n v="60610"/>
    <x v="2"/>
    <s v="OFF-BI-10002194"/>
    <x v="1"/>
    <x v="8"/>
    <x v="416"/>
    <x v="443"/>
    <n v="3"/>
    <n v="0.8"/>
    <n v="-7.9001999999999999"/>
  </r>
  <r>
    <n v="471"/>
    <s v="CA-2015-154144"/>
    <x v="139"/>
    <d v="2015-12-24T00:00:00"/>
    <x v="1"/>
    <s v="MH-17785"/>
    <s v="Maya Herman"/>
    <x v="1"/>
    <s v="United States"/>
    <s v="Lindenhurst"/>
    <x v="15"/>
    <n v="11757"/>
    <x v="3"/>
    <s v="OFF-PA-10004071"/>
    <x v="1"/>
    <x v="10"/>
    <x v="417"/>
    <x v="444"/>
    <n v="1"/>
    <n v="0"/>
    <n v="26.630400000000002"/>
  </r>
  <r>
    <n v="472"/>
    <s v="CA-2014-144666"/>
    <x v="187"/>
    <d v="2014-11-11T00:00:00"/>
    <x v="0"/>
    <s v="JP-15520"/>
    <s v="Jeremy Pistek"/>
    <x v="0"/>
    <s v="United States"/>
    <s v="San Francisco"/>
    <x v="1"/>
    <n v="94110"/>
    <x v="1"/>
    <s v="OFF-ST-10002743"/>
    <x v="1"/>
    <x v="4"/>
    <x v="418"/>
    <x v="445"/>
    <n v="3"/>
    <n v="0"/>
    <n v="3.4091999999999998"/>
  </r>
  <r>
    <n v="473"/>
    <s v="CA-2014-144666"/>
    <x v="187"/>
    <d v="2014-11-11T00:00:00"/>
    <x v="0"/>
    <s v="JP-15520"/>
    <s v="Jeremy Pistek"/>
    <x v="0"/>
    <s v="United States"/>
    <s v="San Francisco"/>
    <x v="1"/>
    <n v="94110"/>
    <x v="1"/>
    <s v="FUR-BO-10001601"/>
    <x v="0"/>
    <x v="0"/>
    <x v="419"/>
    <x v="446"/>
    <n v="2"/>
    <n v="0.15"/>
    <n v="10.478400000000001"/>
  </r>
  <r>
    <n v="474"/>
    <s v="CA-2014-144666"/>
    <x v="187"/>
    <d v="2014-11-11T00:00:00"/>
    <x v="0"/>
    <s v="JP-15520"/>
    <s v="Jeremy Pistek"/>
    <x v="0"/>
    <s v="United States"/>
    <s v="San Francisco"/>
    <x v="1"/>
    <n v="94110"/>
    <x v="1"/>
    <s v="TEC-PH-10002680"/>
    <x v="2"/>
    <x v="7"/>
    <x v="420"/>
    <x v="447"/>
    <n v="4"/>
    <n v="0.2"/>
    <n v="87.995999999999995"/>
  </r>
  <r>
    <n v="475"/>
    <s v="CA-2014-144666"/>
    <x v="187"/>
    <d v="2014-11-11T00:00:00"/>
    <x v="0"/>
    <s v="JP-15520"/>
    <s v="Jeremy Pistek"/>
    <x v="0"/>
    <s v="United States"/>
    <s v="San Francisco"/>
    <x v="1"/>
    <n v="94110"/>
    <x v="1"/>
    <s v="OFF-ST-10001321"/>
    <x v="1"/>
    <x v="4"/>
    <x v="421"/>
    <x v="448"/>
    <n v="6"/>
    <n v="0"/>
    <n v="24.980399999999999"/>
  </r>
  <r>
    <n v="476"/>
    <s v="CA-2014-144666"/>
    <x v="187"/>
    <d v="2014-11-11T00:00:00"/>
    <x v="0"/>
    <s v="JP-15520"/>
    <s v="Jeremy Pistek"/>
    <x v="0"/>
    <s v="United States"/>
    <s v="San Francisco"/>
    <x v="1"/>
    <n v="94110"/>
    <x v="1"/>
    <s v="OFF-PA-10001509"/>
    <x v="1"/>
    <x v="10"/>
    <x v="422"/>
    <x v="449"/>
    <n v="7"/>
    <n v="0"/>
    <n v="28.818999999999999"/>
  </r>
  <r>
    <n v="477"/>
    <s v="CA-2014-144666"/>
    <x v="187"/>
    <d v="2014-11-11T00:00:00"/>
    <x v="0"/>
    <s v="JP-15520"/>
    <s v="Jeremy Pistek"/>
    <x v="0"/>
    <s v="United States"/>
    <s v="San Francisco"/>
    <x v="1"/>
    <n v="94110"/>
    <x v="1"/>
    <s v="OFF-PA-10003465"/>
    <x v="1"/>
    <x v="10"/>
    <x v="423"/>
    <x v="450"/>
    <n v="5"/>
    <n v="0"/>
    <n v="45.527999999999999"/>
  </r>
  <r>
    <n v="478"/>
    <s v="CA-2016-103891"/>
    <x v="188"/>
    <d v="2016-07-19T00:00:00"/>
    <x v="1"/>
    <s v="KH-16690"/>
    <s v="Kristen Hastings"/>
    <x v="1"/>
    <s v="United States"/>
    <s v="Los Angeles"/>
    <x v="1"/>
    <n v="90008"/>
    <x v="1"/>
    <s v="TEC-PH-10000149"/>
    <x v="2"/>
    <x v="7"/>
    <x v="424"/>
    <x v="451"/>
    <n v="6"/>
    <n v="0.2"/>
    <n v="7.1820000000000004"/>
  </r>
  <r>
    <n v="479"/>
    <s v="CA-2016-152632"/>
    <x v="189"/>
    <d v="2016-11-02T00:00:00"/>
    <x v="1"/>
    <s v="JE-15475"/>
    <s v="Jeremy Ellison"/>
    <x v="0"/>
    <s v="United States"/>
    <s v="Troy"/>
    <x v="15"/>
    <n v="12180"/>
    <x v="3"/>
    <s v="FUR-FU-10002671"/>
    <x v="0"/>
    <x v="5"/>
    <x v="278"/>
    <x v="452"/>
    <n v="3"/>
    <n v="0"/>
    <n v="19.295999999999999"/>
  </r>
  <r>
    <n v="480"/>
    <s v="CA-2016-100790"/>
    <x v="190"/>
    <d v="2016-07-02T00:00:00"/>
    <x v="1"/>
    <s v="JG-15805"/>
    <s v="John Grady"/>
    <x v="1"/>
    <s v="United States"/>
    <s v="New York City"/>
    <x v="15"/>
    <n v="10024"/>
    <x v="3"/>
    <s v="OFF-AR-10003045"/>
    <x v="1"/>
    <x v="6"/>
    <x v="425"/>
    <x v="453"/>
    <n v="5"/>
    <n v="0"/>
    <n v="6.6150000000000002"/>
  </r>
  <r>
    <n v="481"/>
    <s v="CA-2016-100790"/>
    <x v="190"/>
    <d v="2016-07-02T00:00:00"/>
    <x v="1"/>
    <s v="JG-15805"/>
    <s v="John Grady"/>
    <x v="1"/>
    <s v="United States"/>
    <s v="New York City"/>
    <x v="15"/>
    <n v="10024"/>
    <x v="3"/>
    <s v="OFF-ST-10000689"/>
    <x v="1"/>
    <x v="4"/>
    <x v="426"/>
    <x v="454"/>
    <n v="5"/>
    <n v="0"/>
    <n v="84.51"/>
  </r>
  <r>
    <n v="482"/>
    <s v="CA-2014-134677"/>
    <x v="191"/>
    <d v="2014-10-10T00:00:00"/>
    <x v="1"/>
    <s v="XP-21865"/>
    <s v="Xylona Preis"/>
    <x v="0"/>
    <s v="United States"/>
    <s v="San Diego"/>
    <x v="1"/>
    <n v="92024"/>
    <x v="1"/>
    <s v="TEC-AC-10001445"/>
    <x v="2"/>
    <x v="11"/>
    <x v="427"/>
    <x v="455"/>
    <n v="3"/>
    <n v="0"/>
    <n v="1.9089"/>
  </r>
  <r>
    <n v="483"/>
    <s v="CA-2014-127691"/>
    <x v="192"/>
    <d v="2014-07-27T00:00:00"/>
    <x v="1"/>
    <s v="EM-14065"/>
    <s v="Erin Mull"/>
    <x v="0"/>
    <s v="United States"/>
    <s v="New York City"/>
    <x v="15"/>
    <n v="10024"/>
    <x v="3"/>
    <s v="OFF-AR-10002053"/>
    <x v="1"/>
    <x v="6"/>
    <x v="79"/>
    <x v="456"/>
    <n v="2"/>
    <n v="0"/>
    <n v="1.6688000000000001"/>
  </r>
  <r>
    <n v="484"/>
    <s v="CA-2014-127691"/>
    <x v="192"/>
    <d v="2014-07-27T00:00:00"/>
    <x v="1"/>
    <s v="EM-14065"/>
    <s v="Erin Mull"/>
    <x v="0"/>
    <s v="United States"/>
    <s v="New York City"/>
    <x v="15"/>
    <n v="10024"/>
    <x v="3"/>
    <s v="TEC-AC-10002567"/>
    <x v="2"/>
    <x v="11"/>
    <x v="428"/>
    <x v="457"/>
    <n v="2"/>
    <n v="0"/>
    <n v="57.592799999999997"/>
  </r>
  <r>
    <n v="485"/>
    <s v="CA-2017-140963"/>
    <x v="193"/>
    <d v="2017-06-13T00:00:00"/>
    <x v="2"/>
    <s v="MT-18070"/>
    <s v="Michelle Tran"/>
    <x v="2"/>
    <s v="United States"/>
    <s v="Los Angeles"/>
    <x v="1"/>
    <n v="90045"/>
    <x v="1"/>
    <s v="OFF-LA-10003923"/>
    <x v="1"/>
    <x v="2"/>
    <x v="429"/>
    <x v="458"/>
    <n v="2"/>
    <n v="0"/>
    <n v="14.8"/>
  </r>
  <r>
    <n v="486"/>
    <s v="CA-2017-140963"/>
    <x v="193"/>
    <d v="2017-06-13T00:00:00"/>
    <x v="2"/>
    <s v="MT-18070"/>
    <s v="Michelle Tran"/>
    <x v="2"/>
    <s v="United States"/>
    <s v="Los Angeles"/>
    <x v="1"/>
    <n v="90045"/>
    <x v="1"/>
    <s v="FUR-BO-10001337"/>
    <x v="0"/>
    <x v="0"/>
    <x v="430"/>
    <x v="459"/>
    <n v="5"/>
    <n v="0.15"/>
    <n v="-30.245000000000001"/>
  </r>
  <r>
    <n v="487"/>
    <s v="CA-2017-140963"/>
    <x v="193"/>
    <d v="2017-06-13T00:00:00"/>
    <x v="2"/>
    <s v="MT-18070"/>
    <s v="Michelle Tran"/>
    <x v="2"/>
    <s v="United States"/>
    <s v="Los Angeles"/>
    <x v="1"/>
    <n v="90045"/>
    <x v="1"/>
    <s v="TEC-PH-10001924"/>
    <x v="2"/>
    <x v="7"/>
    <x v="431"/>
    <x v="460"/>
    <n v="5"/>
    <n v="0.2"/>
    <n v="17.497499999999999"/>
  </r>
  <r>
    <n v="488"/>
    <s v="CA-2014-154627"/>
    <x v="194"/>
    <d v="2014-10-31T00:00:00"/>
    <x v="2"/>
    <s v="SA-20830"/>
    <s v="Sue Ann Reed"/>
    <x v="0"/>
    <s v="United States"/>
    <s v="Chicago"/>
    <x v="10"/>
    <n v="60610"/>
    <x v="2"/>
    <s v="TEC-PH-10001363"/>
    <x v="2"/>
    <x v="7"/>
    <x v="432"/>
    <x v="461"/>
    <n v="6"/>
    <n v="0.2"/>
    <n v="341.99400000000003"/>
  </r>
  <r>
    <n v="489"/>
    <s v="CA-2014-133753"/>
    <x v="3"/>
    <d v="2014-06-13T00:00:00"/>
    <x v="0"/>
    <s v="CW-11905"/>
    <s v="Carl Weiss"/>
    <x v="2"/>
    <s v="United States"/>
    <s v="Huntsville"/>
    <x v="5"/>
    <n v="77340"/>
    <x v="2"/>
    <s v="TEC-PH-10000376"/>
    <x v="2"/>
    <x v="7"/>
    <x v="433"/>
    <x v="462"/>
    <n v="1"/>
    <n v="0.2"/>
    <n v="0.59940000000000004"/>
  </r>
  <r>
    <n v="490"/>
    <s v="CA-2014-133753"/>
    <x v="3"/>
    <d v="2014-06-13T00:00:00"/>
    <x v="0"/>
    <s v="CW-11905"/>
    <s v="Carl Weiss"/>
    <x v="2"/>
    <s v="United States"/>
    <s v="Huntsville"/>
    <x v="5"/>
    <n v="77340"/>
    <x v="2"/>
    <s v="TEC-AC-10000303"/>
    <x v="2"/>
    <x v="11"/>
    <x v="434"/>
    <x v="463"/>
    <n v="2"/>
    <n v="0.2"/>
    <n v="10.397399999999999"/>
  </r>
  <r>
    <n v="491"/>
    <s v="CA-2014-133753"/>
    <x v="3"/>
    <d v="2014-06-13T00:00:00"/>
    <x v="0"/>
    <s v="CW-11905"/>
    <s v="Carl Weiss"/>
    <x v="2"/>
    <s v="United States"/>
    <s v="Huntsville"/>
    <x v="5"/>
    <n v="77340"/>
    <x v="2"/>
    <s v="OFF-AR-10001953"/>
    <x v="1"/>
    <x v="6"/>
    <x v="400"/>
    <x v="464"/>
    <n v="2"/>
    <n v="0.2"/>
    <n v="6.1571999999999996"/>
  </r>
  <r>
    <n v="492"/>
    <s v="CA-2014-113362"/>
    <x v="80"/>
    <d v="2014-09-19T00:00:00"/>
    <x v="1"/>
    <s v="AJ-10960"/>
    <s v="Astrea Jones"/>
    <x v="0"/>
    <s v="United States"/>
    <s v="Rochester"/>
    <x v="15"/>
    <n v="14609"/>
    <x v="3"/>
    <s v="OFF-ST-10001809"/>
    <x v="1"/>
    <x v="4"/>
    <x v="435"/>
    <x v="465"/>
    <n v="5"/>
    <n v="0"/>
    <n v="8.9830000000000005"/>
  </r>
  <r>
    <n v="493"/>
    <s v="CA-2014-113362"/>
    <x v="80"/>
    <d v="2014-09-19T00:00:00"/>
    <x v="1"/>
    <s v="AJ-10960"/>
    <s v="Astrea Jones"/>
    <x v="0"/>
    <s v="United States"/>
    <s v="Rochester"/>
    <x v="15"/>
    <n v="14609"/>
    <x v="3"/>
    <s v="OFF-EN-10003845"/>
    <x v="1"/>
    <x v="12"/>
    <x v="436"/>
    <x v="466"/>
    <n v="3"/>
    <n v="0"/>
    <n v="5.0922000000000001"/>
  </r>
  <r>
    <n v="494"/>
    <s v="CA-2016-169166"/>
    <x v="195"/>
    <d v="2016-05-14T00:00:00"/>
    <x v="1"/>
    <s v="SS-20590"/>
    <s v="Sonia Sunley"/>
    <x v="0"/>
    <s v="United States"/>
    <s v="Seattle"/>
    <x v="4"/>
    <n v="98115"/>
    <x v="1"/>
    <s v="TEC-AC-10000991"/>
    <x v="2"/>
    <x v="11"/>
    <x v="437"/>
    <x v="467"/>
    <n v="2"/>
    <n v="0"/>
    <n v="13.1572"/>
  </r>
  <r>
    <n v="495"/>
    <s v="US-2016-120929"/>
    <x v="196"/>
    <d v="2016-03-21T00:00:00"/>
    <x v="0"/>
    <s v="RO-19780"/>
    <s v="Rose O'Brian"/>
    <x v="0"/>
    <s v="United States"/>
    <s v="Memphis"/>
    <x v="18"/>
    <n v="38109"/>
    <x v="0"/>
    <s v="FUR-TA-10001857"/>
    <x v="0"/>
    <x v="3"/>
    <x v="438"/>
    <x v="468"/>
    <n v="3"/>
    <n v="0.4"/>
    <n v="-94.941000000000003"/>
  </r>
  <r>
    <n v="496"/>
    <s v="CA-2015-134782"/>
    <x v="17"/>
    <d v="2015-12-31T00:00:00"/>
    <x v="1"/>
    <s v="MD-17350"/>
    <s v="Maribeth Dona"/>
    <x v="0"/>
    <s v="United States"/>
    <s v="Fayetteville"/>
    <x v="36"/>
    <n v="72701"/>
    <x v="0"/>
    <s v="OFF-EN-10001434"/>
    <x v="1"/>
    <x v="12"/>
    <x v="439"/>
    <x v="469"/>
    <n v="2"/>
    <n v="0"/>
    <n v="51.655799999999999"/>
  </r>
  <r>
    <n v="497"/>
    <s v="CA-2016-126158"/>
    <x v="197"/>
    <d v="2016-07-31T00:00:00"/>
    <x v="1"/>
    <s v="SC-20095"/>
    <s v="Sanjit Chand"/>
    <x v="0"/>
    <s v="United States"/>
    <s v="Costa Mesa"/>
    <x v="1"/>
    <n v="92627"/>
    <x v="1"/>
    <s v="OFF-BI-10002498"/>
    <x v="1"/>
    <x v="8"/>
    <x v="440"/>
    <x v="470"/>
    <n v="8"/>
    <n v="0.2"/>
    <n v="40.370399999999997"/>
  </r>
  <r>
    <n v="498"/>
    <s v="CA-2016-126158"/>
    <x v="197"/>
    <d v="2016-07-31T00:00:00"/>
    <x v="1"/>
    <s v="SC-20095"/>
    <s v="Sanjit Chand"/>
    <x v="0"/>
    <s v="United States"/>
    <s v="Costa Mesa"/>
    <x v="1"/>
    <n v="92627"/>
    <x v="1"/>
    <s v="FUR-FU-10004864"/>
    <x v="0"/>
    <x v="5"/>
    <x v="441"/>
    <x v="471"/>
    <n v="4"/>
    <n v="0"/>
    <n v="81.843199999999996"/>
  </r>
  <r>
    <n v="499"/>
    <s v="CA-2016-126158"/>
    <x v="197"/>
    <d v="2016-07-31T00:00:00"/>
    <x v="1"/>
    <s v="SC-20095"/>
    <s v="Sanjit Chand"/>
    <x v="0"/>
    <s v="United States"/>
    <s v="Costa Mesa"/>
    <x v="1"/>
    <n v="92627"/>
    <x v="1"/>
    <s v="FUR-CH-10002602"/>
    <x v="0"/>
    <x v="1"/>
    <x v="291"/>
    <x v="472"/>
    <n v="2"/>
    <n v="0.2"/>
    <n v="18.117599999999999"/>
  </r>
  <r>
    <n v="500"/>
    <s v="CA-2016-126158"/>
    <x v="197"/>
    <d v="2016-07-31T00:00:00"/>
    <x v="1"/>
    <s v="SC-20095"/>
    <s v="Sanjit Chand"/>
    <x v="0"/>
    <s v="United States"/>
    <s v="Costa Mesa"/>
    <x v="1"/>
    <n v="92627"/>
    <x v="1"/>
    <s v="FUR-FU-10000073"/>
    <x v="0"/>
    <x v="5"/>
    <x v="442"/>
    <x v="473"/>
    <n v="9"/>
    <n v="0"/>
    <n v="22.869"/>
  </r>
  <r>
    <n v="501"/>
    <s v="US-2016-105578"/>
    <x v="198"/>
    <d v="2016-06-04T00:00:00"/>
    <x v="1"/>
    <s v="MY-17380"/>
    <s v="Maribeth Yedwab"/>
    <x v="1"/>
    <s v="United States"/>
    <s v="Parker"/>
    <x v="22"/>
    <n v="80134"/>
    <x v="1"/>
    <s v="OFF-BI-10001670"/>
    <x v="1"/>
    <x v="8"/>
    <x v="443"/>
    <x v="474"/>
    <n v="2"/>
    <n v="0.7"/>
    <n v="-15.08"/>
  </r>
  <r>
    <n v="502"/>
    <s v="US-2016-105578"/>
    <x v="198"/>
    <d v="2016-06-04T00:00:00"/>
    <x v="1"/>
    <s v="MY-17380"/>
    <s v="Maribeth Yedwab"/>
    <x v="1"/>
    <s v="United States"/>
    <s v="Parker"/>
    <x v="22"/>
    <n v="80134"/>
    <x v="1"/>
    <s v="OFF-BI-10001658"/>
    <x v="1"/>
    <x v="8"/>
    <x v="444"/>
    <x v="475"/>
    <n v="2"/>
    <n v="0.7"/>
    <n v="-11.961600000000001"/>
  </r>
  <r>
    <n v="503"/>
    <s v="US-2016-105578"/>
    <x v="198"/>
    <d v="2016-06-04T00:00:00"/>
    <x v="1"/>
    <s v="MY-17380"/>
    <s v="Maribeth Yedwab"/>
    <x v="1"/>
    <s v="United States"/>
    <s v="Parker"/>
    <x v="22"/>
    <n v="80134"/>
    <x v="1"/>
    <s v="FUR-CH-10001215"/>
    <x v="0"/>
    <x v="1"/>
    <x v="445"/>
    <x v="476"/>
    <n v="2"/>
    <n v="0.2"/>
    <n v="50.097999999999999"/>
  </r>
  <r>
    <n v="504"/>
    <s v="US-2016-105578"/>
    <x v="198"/>
    <d v="2016-06-04T00:00:00"/>
    <x v="1"/>
    <s v="MY-17380"/>
    <s v="Maribeth Yedwab"/>
    <x v="1"/>
    <s v="United States"/>
    <s v="Parker"/>
    <x v="22"/>
    <n v="80134"/>
    <x v="1"/>
    <s v="OFF-BI-10000831"/>
    <x v="1"/>
    <x v="8"/>
    <x v="446"/>
    <x v="477"/>
    <n v="3"/>
    <n v="0.7"/>
    <n v="-1.9008"/>
  </r>
  <r>
    <n v="505"/>
    <s v="US-2016-105578"/>
    <x v="198"/>
    <d v="2016-06-04T00:00:00"/>
    <x v="1"/>
    <s v="MY-17380"/>
    <s v="Maribeth Yedwab"/>
    <x v="1"/>
    <s v="United States"/>
    <s v="Parker"/>
    <x v="22"/>
    <n v="80134"/>
    <x v="1"/>
    <s v="OFF-PA-10000357"/>
    <x v="1"/>
    <x v="10"/>
    <x v="447"/>
    <x v="478"/>
    <n v="1"/>
    <n v="0.2"/>
    <n v="11.8871"/>
  </r>
  <r>
    <n v="506"/>
    <s v="CA-2017-134978"/>
    <x v="105"/>
    <d v="2017-11-15T00:00:00"/>
    <x v="0"/>
    <s v="EB-13705"/>
    <s v="Ed Braxton"/>
    <x v="1"/>
    <s v="United States"/>
    <s v="New York City"/>
    <x v="15"/>
    <n v="10024"/>
    <x v="3"/>
    <s v="OFF-BI-10003274"/>
    <x v="1"/>
    <x v="8"/>
    <x v="122"/>
    <x v="204"/>
    <n v="5"/>
    <n v="0.2"/>
    <n v="5.3730000000000002"/>
  </r>
  <r>
    <n v="507"/>
    <s v="CA-2015-145352"/>
    <x v="199"/>
    <d v="2015-03-22T00:00:00"/>
    <x v="1"/>
    <s v="CM-12385"/>
    <s v="Christopher Martinez"/>
    <x v="0"/>
    <s v="United States"/>
    <s v="Atlanta"/>
    <x v="32"/>
    <n v="30318"/>
    <x v="0"/>
    <s v="OFF-AR-10001662"/>
    <x v="1"/>
    <x v="6"/>
    <x v="448"/>
    <x v="479"/>
    <n v="1"/>
    <n v="0"/>
    <n v="0.73980000000000001"/>
  </r>
  <r>
    <n v="508"/>
    <s v="CA-2015-145352"/>
    <x v="199"/>
    <d v="2015-03-22T00:00:00"/>
    <x v="1"/>
    <s v="CM-12385"/>
    <s v="Christopher Martinez"/>
    <x v="0"/>
    <s v="United States"/>
    <s v="Atlanta"/>
    <x v="32"/>
    <n v="30318"/>
    <x v="0"/>
    <s v="OFF-AR-10003856"/>
    <x v="1"/>
    <x v="6"/>
    <x v="449"/>
    <x v="480"/>
    <n v="3"/>
    <n v="0"/>
    <n v="2.1684000000000001"/>
  </r>
  <r>
    <n v="509"/>
    <s v="CA-2015-145352"/>
    <x v="199"/>
    <d v="2015-03-22T00:00:00"/>
    <x v="1"/>
    <s v="CM-12385"/>
    <s v="Christopher Martinez"/>
    <x v="0"/>
    <s v="United States"/>
    <s v="Atlanta"/>
    <x v="32"/>
    <n v="30318"/>
    <x v="0"/>
    <s v="OFF-ST-10001228"/>
    <x v="1"/>
    <x v="4"/>
    <x v="450"/>
    <x v="481"/>
    <n v="3"/>
    <n v="0"/>
    <n v="11.685"/>
  </r>
  <r>
    <n v="510"/>
    <s v="CA-2015-145352"/>
    <x v="199"/>
    <d v="2015-03-22T00:00:00"/>
    <x v="1"/>
    <s v="CM-12385"/>
    <s v="Christopher Martinez"/>
    <x v="0"/>
    <s v="United States"/>
    <s v="Atlanta"/>
    <x v="32"/>
    <n v="30318"/>
    <x v="0"/>
    <s v="OFF-BI-10003527"/>
    <x v="1"/>
    <x v="8"/>
    <x v="451"/>
    <x v="482"/>
    <n v="5"/>
    <n v="0"/>
    <n v="3177.4749999999999"/>
  </r>
  <r>
    <n v="511"/>
    <s v="CA-2017-135307"/>
    <x v="200"/>
    <d v="2017-11-27T00:00:00"/>
    <x v="2"/>
    <s v="LS-17245"/>
    <s v="Lynn Smith"/>
    <x v="0"/>
    <s v="United States"/>
    <s v="Gladstone"/>
    <x v="25"/>
    <n v="64118"/>
    <x v="2"/>
    <s v="FUR-FU-10001290"/>
    <x v="0"/>
    <x v="5"/>
    <x v="452"/>
    <x v="483"/>
    <n v="3"/>
    <n v="0"/>
    <n v="40.415999999999997"/>
  </r>
  <r>
    <n v="512"/>
    <s v="CA-2017-135307"/>
    <x v="200"/>
    <d v="2017-11-27T00:00:00"/>
    <x v="2"/>
    <s v="LS-17245"/>
    <s v="Lynn Smith"/>
    <x v="0"/>
    <s v="United States"/>
    <s v="Gladstone"/>
    <x v="25"/>
    <n v="64118"/>
    <x v="2"/>
    <s v="TEC-AC-10002399"/>
    <x v="2"/>
    <x v="11"/>
    <x v="453"/>
    <x v="484"/>
    <n v="2"/>
    <n v="0"/>
    <n v="12.172800000000001"/>
  </r>
  <r>
    <n v="513"/>
    <s v="CA-2016-106341"/>
    <x v="201"/>
    <d v="2016-10-23T00:00:00"/>
    <x v="2"/>
    <s v="LF-17185"/>
    <s v="Luke Foster"/>
    <x v="0"/>
    <s v="United States"/>
    <s v="Newark"/>
    <x v="24"/>
    <n v="43055"/>
    <x v="3"/>
    <s v="OFF-AR-10002053"/>
    <x v="1"/>
    <x v="6"/>
    <x v="79"/>
    <x v="485"/>
    <n v="3"/>
    <n v="0.2"/>
    <n v="0.71519999999999995"/>
  </r>
  <r>
    <n v="514"/>
    <s v="CA-2017-163405"/>
    <x v="202"/>
    <d v="2017-12-25T00:00:00"/>
    <x v="1"/>
    <s v="BN-11515"/>
    <s v="Bradley Nguyen"/>
    <x v="0"/>
    <s v="United States"/>
    <s v="Los Angeles"/>
    <x v="1"/>
    <n v="90049"/>
    <x v="1"/>
    <s v="OFF-AR-10003811"/>
    <x v="1"/>
    <x v="6"/>
    <x v="454"/>
    <x v="153"/>
    <n v="3"/>
    <n v="0"/>
    <n v="1.7901"/>
  </r>
  <r>
    <n v="515"/>
    <s v="CA-2017-163405"/>
    <x v="202"/>
    <d v="2017-12-25T00:00:00"/>
    <x v="1"/>
    <s v="BN-11515"/>
    <s v="Bradley Nguyen"/>
    <x v="0"/>
    <s v="United States"/>
    <s v="Los Angeles"/>
    <x v="1"/>
    <n v="90049"/>
    <x v="1"/>
    <s v="OFF-AR-10001246"/>
    <x v="1"/>
    <x v="6"/>
    <x v="455"/>
    <x v="486"/>
    <n v="2"/>
    <n v="0"/>
    <n v="1.7052"/>
  </r>
  <r>
    <n v="516"/>
    <s v="CA-2017-127432"/>
    <x v="203"/>
    <d v="2017-01-27T00:00:00"/>
    <x v="1"/>
    <s v="AD-10180"/>
    <s v="Alan Dominguez"/>
    <x v="2"/>
    <s v="United States"/>
    <s v="Great Falls"/>
    <x v="37"/>
    <n v="59405"/>
    <x v="1"/>
    <s v="TEC-CO-10003236"/>
    <x v="2"/>
    <x v="16"/>
    <x v="456"/>
    <x v="487"/>
    <n v="5"/>
    <n v="0"/>
    <n v="1379.9770000000001"/>
  </r>
  <r>
    <n v="517"/>
    <s v="CA-2017-127432"/>
    <x v="203"/>
    <d v="2017-01-27T00:00:00"/>
    <x v="1"/>
    <s v="AD-10180"/>
    <s v="Alan Dominguez"/>
    <x v="2"/>
    <s v="United States"/>
    <s v="Great Falls"/>
    <x v="37"/>
    <n v="59405"/>
    <x v="1"/>
    <s v="OFF-ST-10004507"/>
    <x v="1"/>
    <x v="4"/>
    <x v="457"/>
    <x v="488"/>
    <n v="3"/>
    <n v="0"/>
    <n v="13.891500000000001"/>
  </r>
  <r>
    <n v="518"/>
    <s v="CA-2017-127432"/>
    <x v="203"/>
    <d v="2017-01-27T00:00:00"/>
    <x v="1"/>
    <s v="AD-10180"/>
    <s v="Alan Dominguez"/>
    <x v="2"/>
    <s v="United States"/>
    <s v="Great Falls"/>
    <x v="37"/>
    <n v="59405"/>
    <x v="1"/>
    <s v="OFF-PA-10001667"/>
    <x v="1"/>
    <x v="10"/>
    <x v="458"/>
    <x v="489"/>
    <n v="2"/>
    <n v="0"/>
    <n v="5.3819999999999997"/>
  </r>
  <r>
    <n v="519"/>
    <s v="CA-2017-127432"/>
    <x v="203"/>
    <d v="2017-01-27T00:00:00"/>
    <x v="1"/>
    <s v="AD-10180"/>
    <s v="Alan Dominguez"/>
    <x v="2"/>
    <s v="United States"/>
    <s v="Great Falls"/>
    <x v="37"/>
    <n v="59405"/>
    <x v="1"/>
    <s v="OFF-ST-10004459"/>
    <x v="1"/>
    <x v="4"/>
    <x v="459"/>
    <x v="490"/>
    <n v="3"/>
    <n v="0"/>
    <n v="56.301000000000002"/>
  </r>
  <r>
    <n v="520"/>
    <s v="CA-2015-157812"/>
    <x v="204"/>
    <d v="2015-03-26T00:00:00"/>
    <x v="1"/>
    <s v="DB-13210"/>
    <s v="Dean Braden"/>
    <x v="0"/>
    <s v="United States"/>
    <s v="Houston"/>
    <x v="5"/>
    <n v="77041"/>
    <x v="2"/>
    <s v="TEC-AC-10000171"/>
    <x v="2"/>
    <x v="11"/>
    <x v="43"/>
    <x v="491"/>
    <n v="1"/>
    <n v="0.2"/>
    <n v="5.2877000000000001"/>
  </r>
  <r>
    <n v="521"/>
    <s v="CA-2015-157812"/>
    <x v="204"/>
    <d v="2015-03-26T00:00:00"/>
    <x v="1"/>
    <s v="DB-13210"/>
    <s v="Dean Braden"/>
    <x v="0"/>
    <s v="United States"/>
    <s v="Houston"/>
    <x v="5"/>
    <n v="77041"/>
    <x v="2"/>
    <s v="OFF-ST-10000736"/>
    <x v="1"/>
    <x v="4"/>
    <x v="460"/>
    <x v="431"/>
    <n v="2"/>
    <n v="0.2"/>
    <n v="-25.913599999999999"/>
  </r>
  <r>
    <n v="522"/>
    <s v="CA-2015-157812"/>
    <x v="204"/>
    <d v="2015-03-26T00:00:00"/>
    <x v="1"/>
    <s v="DB-13210"/>
    <s v="Dean Braden"/>
    <x v="0"/>
    <s v="United States"/>
    <s v="Houston"/>
    <x v="5"/>
    <n v="77041"/>
    <x v="2"/>
    <s v="OFF-BI-10000285"/>
    <x v="1"/>
    <x v="8"/>
    <x v="461"/>
    <x v="492"/>
    <n v="9"/>
    <n v="0.8"/>
    <n v="-21.167999999999999"/>
  </r>
  <r>
    <n v="523"/>
    <s v="CA-2017-145142"/>
    <x v="205"/>
    <d v="2017-01-25T00:00:00"/>
    <x v="2"/>
    <s v="MC-17605"/>
    <s v="Matt Connell"/>
    <x v="1"/>
    <s v="United States"/>
    <s v="Detroit"/>
    <x v="12"/>
    <n v="48234"/>
    <x v="2"/>
    <s v="FUR-TA-10001857"/>
    <x v="0"/>
    <x v="3"/>
    <x v="438"/>
    <x v="493"/>
    <n v="2"/>
    <n v="0"/>
    <n v="21.097999999999999"/>
  </r>
  <r>
    <n v="524"/>
    <s v="US-2016-139486"/>
    <x v="206"/>
    <d v="2016-05-23T00:00:00"/>
    <x v="2"/>
    <s v="LH-17155"/>
    <s v="Logan Haushalter"/>
    <x v="0"/>
    <s v="United States"/>
    <s v="Los Angeles"/>
    <x v="1"/>
    <n v="90032"/>
    <x v="1"/>
    <s v="TEC-PH-10003555"/>
    <x v="2"/>
    <x v="7"/>
    <x v="462"/>
    <x v="494"/>
    <n v="3"/>
    <n v="0.2"/>
    <n v="-12.4146"/>
  </r>
  <r>
    <n v="525"/>
    <s v="US-2016-139486"/>
    <x v="206"/>
    <d v="2016-05-23T00:00:00"/>
    <x v="2"/>
    <s v="LH-17155"/>
    <s v="Logan Haushalter"/>
    <x v="0"/>
    <s v="United States"/>
    <s v="Los Angeles"/>
    <x v="1"/>
    <n v="90032"/>
    <x v="1"/>
    <s v="TEC-AC-10003832"/>
    <x v="2"/>
    <x v="11"/>
    <x v="463"/>
    <x v="495"/>
    <n v="2"/>
    <n v="0"/>
    <n v="27.166599999999999"/>
  </r>
  <r>
    <n v="526"/>
    <s v="CA-2015-158792"/>
    <x v="207"/>
    <d v="2016-01-02T00:00:00"/>
    <x v="1"/>
    <s v="BD-11605"/>
    <s v="Brian Dahlen"/>
    <x v="0"/>
    <s v="United States"/>
    <s v="Lawrence"/>
    <x v="31"/>
    <n v="1841"/>
    <x v="3"/>
    <s v="OFF-FA-10002815"/>
    <x v="1"/>
    <x v="13"/>
    <x v="128"/>
    <x v="496"/>
    <n v="5"/>
    <n v="0"/>
    <n v="10.433999999999999"/>
  </r>
  <r>
    <n v="527"/>
    <s v="CA-2017-113558"/>
    <x v="208"/>
    <d v="2017-10-26T00:00:00"/>
    <x v="1"/>
    <s v="PH-18790"/>
    <s v="Patricia Hirasaki"/>
    <x v="2"/>
    <s v="United States"/>
    <s v="Lakeland"/>
    <x v="2"/>
    <n v="33801"/>
    <x v="0"/>
    <s v="FUR-CH-10003379"/>
    <x v="0"/>
    <x v="1"/>
    <x v="464"/>
    <x v="497"/>
    <n v="3"/>
    <n v="0.2"/>
    <n v="42.747"/>
  </r>
  <r>
    <n v="528"/>
    <s v="CA-2017-113558"/>
    <x v="208"/>
    <d v="2017-10-26T00:00:00"/>
    <x v="1"/>
    <s v="PH-18790"/>
    <s v="Patricia Hirasaki"/>
    <x v="2"/>
    <s v="United States"/>
    <s v="Lakeland"/>
    <x v="2"/>
    <n v="33801"/>
    <x v="0"/>
    <s v="FUR-FU-10001756"/>
    <x v="0"/>
    <x v="5"/>
    <x v="285"/>
    <x v="498"/>
    <n v="3"/>
    <n v="0.2"/>
    <n v="5.1407999999999996"/>
  </r>
  <r>
    <n v="529"/>
    <s v="US-2015-138303"/>
    <x v="37"/>
    <d v="2015-09-07T00:00:00"/>
    <x v="1"/>
    <s v="MG-18145"/>
    <s v="Mike Gockenbach"/>
    <x v="0"/>
    <s v="United States"/>
    <s v="Philadelphia"/>
    <x v="9"/>
    <n v="19134"/>
    <x v="3"/>
    <s v="OFF-ST-10004963"/>
    <x v="1"/>
    <x v="4"/>
    <x v="465"/>
    <x v="499"/>
    <n v="3"/>
    <n v="0.2"/>
    <n v="-7.2671999999999999"/>
  </r>
  <r>
    <n v="530"/>
    <s v="US-2015-138303"/>
    <x v="37"/>
    <d v="2015-09-07T00:00:00"/>
    <x v="1"/>
    <s v="MG-18145"/>
    <s v="Mike Gockenbach"/>
    <x v="0"/>
    <s v="United States"/>
    <s v="Philadelphia"/>
    <x v="9"/>
    <n v="19134"/>
    <x v="3"/>
    <s v="OFF-SU-10002881"/>
    <x v="1"/>
    <x v="14"/>
    <x v="466"/>
    <x v="500"/>
    <n v="1"/>
    <n v="0.2"/>
    <n v="-149.9058"/>
  </r>
  <r>
    <n v="531"/>
    <s v="US-2015-138303"/>
    <x v="37"/>
    <d v="2015-09-07T00:00:00"/>
    <x v="1"/>
    <s v="MG-18145"/>
    <s v="Mike Gockenbach"/>
    <x v="0"/>
    <s v="United States"/>
    <s v="Philadelphia"/>
    <x v="9"/>
    <n v="19134"/>
    <x v="3"/>
    <s v="OFF-EN-10001335"/>
    <x v="1"/>
    <x v="12"/>
    <x v="467"/>
    <x v="501"/>
    <n v="6"/>
    <n v="0.2"/>
    <n v="19.692"/>
  </r>
  <r>
    <n v="532"/>
    <s v="CA-2015-102848"/>
    <x v="209"/>
    <d v="2015-11-09T00:00:00"/>
    <x v="0"/>
    <s v="KB-16240"/>
    <s v="Karen Bern"/>
    <x v="1"/>
    <s v="United States"/>
    <s v="Los Angeles"/>
    <x v="1"/>
    <n v="90036"/>
    <x v="1"/>
    <s v="FUR-CH-10000595"/>
    <x v="0"/>
    <x v="1"/>
    <x v="468"/>
    <x v="502"/>
    <n v="1"/>
    <n v="0.2"/>
    <n v="11.92"/>
  </r>
  <r>
    <n v="533"/>
    <s v="US-2017-129441"/>
    <x v="210"/>
    <d v="2017-09-11T00:00:00"/>
    <x v="1"/>
    <s v="JC-15340"/>
    <s v="Jasper Cacioppo"/>
    <x v="0"/>
    <s v="United States"/>
    <s v="Los Angeles"/>
    <x v="1"/>
    <n v="90032"/>
    <x v="1"/>
    <s v="FUR-FU-10000448"/>
    <x v="0"/>
    <x v="5"/>
    <x v="469"/>
    <x v="503"/>
    <n v="3"/>
    <n v="0"/>
    <n v="2.3969999999999998"/>
  </r>
  <r>
    <n v="534"/>
    <s v="CA-2016-168753"/>
    <x v="211"/>
    <d v="2016-06-01T00:00:00"/>
    <x v="0"/>
    <s v="RL-19615"/>
    <s v="Rob Lucas"/>
    <x v="0"/>
    <s v="United States"/>
    <s v="Montgomery"/>
    <x v="19"/>
    <n v="36116"/>
    <x v="0"/>
    <s v="TEC-PH-10000984"/>
    <x v="2"/>
    <x v="7"/>
    <x v="470"/>
    <x v="504"/>
    <n v="5"/>
    <n v="0"/>
    <n v="274.38600000000002"/>
  </r>
  <r>
    <n v="535"/>
    <s v="CA-2016-168753"/>
    <x v="211"/>
    <d v="2016-06-01T00:00:00"/>
    <x v="0"/>
    <s v="RL-19615"/>
    <s v="Rob Lucas"/>
    <x v="0"/>
    <s v="United States"/>
    <s v="Montgomery"/>
    <x v="19"/>
    <n v="36116"/>
    <x v="0"/>
    <s v="OFF-BI-10002557"/>
    <x v="1"/>
    <x v="8"/>
    <x v="249"/>
    <x v="505"/>
    <n v="5"/>
    <n v="0"/>
    <n v="11.375"/>
  </r>
  <r>
    <n v="536"/>
    <s v="CA-2016-126613"/>
    <x v="212"/>
    <d v="2016-07-16T00:00:00"/>
    <x v="1"/>
    <s v="AA-10375"/>
    <s v="Allen Armold"/>
    <x v="0"/>
    <s v="United States"/>
    <s v="Mesa"/>
    <x v="16"/>
    <n v="85204"/>
    <x v="1"/>
    <s v="OFF-ST-10001325"/>
    <x v="1"/>
    <x v="4"/>
    <x v="471"/>
    <x v="506"/>
    <n v="2"/>
    <n v="0.2"/>
    <n v="1.4672000000000001"/>
  </r>
  <r>
    <n v="537"/>
    <s v="US-2017-122637"/>
    <x v="213"/>
    <d v="2017-09-08T00:00:00"/>
    <x v="0"/>
    <s v="EP-13915"/>
    <s v="Emily Phan"/>
    <x v="0"/>
    <s v="United States"/>
    <s v="Chicago"/>
    <x v="10"/>
    <n v="60653"/>
    <x v="2"/>
    <s v="OFF-BI-10002429"/>
    <x v="1"/>
    <x v="8"/>
    <x v="472"/>
    <x v="507"/>
    <n v="7"/>
    <n v="0.8"/>
    <n v="-68.185599999999994"/>
  </r>
  <r>
    <n v="538"/>
    <s v="CA-2015-147851"/>
    <x v="155"/>
    <d v="2015-12-08T00:00:00"/>
    <x v="1"/>
    <s v="MP-17470"/>
    <s v="Mark Packer"/>
    <x v="2"/>
    <s v="United States"/>
    <s v="New York City"/>
    <x v="15"/>
    <n v="10009"/>
    <x v="3"/>
    <s v="OFF-BI-10004528"/>
    <x v="1"/>
    <x v="8"/>
    <x v="473"/>
    <x v="508"/>
    <n v="4"/>
    <n v="0.2"/>
    <n v="3.36"/>
  </r>
  <r>
    <n v="539"/>
    <s v="CA-2015-134894"/>
    <x v="214"/>
    <d v="2015-12-11T00:00:00"/>
    <x v="1"/>
    <s v="DK-12985"/>
    <s v="Darren Koutras"/>
    <x v="0"/>
    <s v="United States"/>
    <s v="Henderson"/>
    <x v="0"/>
    <n v="42420"/>
    <x v="0"/>
    <s v="OFF-AP-10001271"/>
    <x v="1"/>
    <x v="9"/>
    <x v="474"/>
    <x v="509"/>
    <n v="3"/>
    <n v="0"/>
    <n v="41.293799999999997"/>
  </r>
  <r>
    <n v="540"/>
    <s v="CA-2015-134894"/>
    <x v="214"/>
    <d v="2015-12-11T00:00:00"/>
    <x v="1"/>
    <s v="DK-12985"/>
    <s v="Darren Koutras"/>
    <x v="0"/>
    <s v="United States"/>
    <s v="Henderson"/>
    <x v="0"/>
    <n v="42420"/>
    <x v="0"/>
    <s v="FUR-CH-10002647"/>
    <x v="0"/>
    <x v="1"/>
    <x v="475"/>
    <x v="510"/>
    <n v="4"/>
    <n v="0"/>
    <n v="70.98"/>
  </r>
  <r>
    <n v="541"/>
    <s v="CA-2014-140795"/>
    <x v="215"/>
    <d v="2014-02-03T00:00:00"/>
    <x v="2"/>
    <s v="BD-11500"/>
    <s v="Bradley Drucker"/>
    <x v="0"/>
    <s v="United States"/>
    <s v="Green Bay"/>
    <x v="6"/>
    <n v="54302"/>
    <x v="2"/>
    <s v="TEC-AC-10001432"/>
    <x v="2"/>
    <x v="11"/>
    <x v="476"/>
    <x v="511"/>
    <n v="6"/>
    <n v="0"/>
    <n v="206.316"/>
  </r>
  <r>
    <n v="542"/>
    <s v="CA-2016-136924"/>
    <x v="216"/>
    <d v="2016-07-17T00:00:00"/>
    <x v="2"/>
    <s v="ES-14080"/>
    <s v="Erin Smith"/>
    <x v="1"/>
    <s v="United States"/>
    <s v="Tucson"/>
    <x v="16"/>
    <n v="85705"/>
    <x v="1"/>
    <s v="TEC-PH-10002262"/>
    <x v="2"/>
    <x v="7"/>
    <x v="477"/>
    <x v="512"/>
    <n v="8"/>
    <n v="0.2"/>
    <n v="38.086399999999998"/>
  </r>
  <r>
    <n v="543"/>
    <s v="US-2015-120161"/>
    <x v="217"/>
    <d v="2015-12-23T00:00:00"/>
    <x v="1"/>
    <s v="LM-17065"/>
    <s v="Liz MacKendrick"/>
    <x v="0"/>
    <s v="United States"/>
    <s v="Springfield"/>
    <x v="24"/>
    <n v="45503"/>
    <x v="3"/>
    <s v="OFF-ST-10001809"/>
    <x v="1"/>
    <x v="4"/>
    <x v="435"/>
    <x v="513"/>
    <n v="9"/>
    <n v="0.2"/>
    <n v="-145.52459999999999"/>
  </r>
  <r>
    <n v="544"/>
    <s v="CA-2014-103849"/>
    <x v="218"/>
    <d v="2014-05-16T00:00:00"/>
    <x v="1"/>
    <s v="PG-18895"/>
    <s v="Paul Gonzalez"/>
    <x v="0"/>
    <s v="United States"/>
    <s v="Fort Worth"/>
    <x v="5"/>
    <n v="76106"/>
    <x v="2"/>
    <s v="TEC-AC-10001465"/>
    <x v="2"/>
    <x v="11"/>
    <x v="478"/>
    <x v="514"/>
    <n v="2"/>
    <n v="0.2"/>
    <n v="7.2640000000000002"/>
  </r>
  <r>
    <n v="545"/>
    <s v="CA-2014-103849"/>
    <x v="218"/>
    <d v="2014-05-16T00:00:00"/>
    <x v="1"/>
    <s v="PG-18895"/>
    <s v="Paul Gonzalez"/>
    <x v="0"/>
    <s v="United States"/>
    <s v="Fort Worth"/>
    <x v="5"/>
    <n v="76106"/>
    <x v="2"/>
    <s v="TEC-PH-10002597"/>
    <x v="2"/>
    <x v="7"/>
    <x v="479"/>
    <x v="515"/>
    <n v="1"/>
    <n v="0.2"/>
    <n v="6.2995000000000001"/>
  </r>
  <r>
    <n v="546"/>
    <s v="CA-2014-103849"/>
    <x v="218"/>
    <d v="2014-05-16T00:00:00"/>
    <x v="1"/>
    <s v="PG-18895"/>
    <s v="Paul Gonzalez"/>
    <x v="0"/>
    <s v="United States"/>
    <s v="Fort Worth"/>
    <x v="5"/>
    <n v="76106"/>
    <x v="2"/>
    <s v="FUR-FU-10000723"/>
    <x v="0"/>
    <x v="5"/>
    <x v="480"/>
    <x v="516"/>
    <n v="4"/>
    <n v="0.6"/>
    <n v="-84.2928"/>
  </r>
  <r>
    <n v="547"/>
    <s v="CA-2017-162929"/>
    <x v="123"/>
    <d v="2017-11-22T00:00:00"/>
    <x v="2"/>
    <s v="AS-10135"/>
    <s v="Adrian Shami"/>
    <x v="2"/>
    <s v="United States"/>
    <s v="New York City"/>
    <x v="15"/>
    <n v="10035"/>
    <x v="3"/>
    <s v="OFF-BI-10000404"/>
    <x v="1"/>
    <x v="8"/>
    <x v="481"/>
    <x v="517"/>
    <n v="6"/>
    <n v="0.2"/>
    <n v="13.932"/>
  </r>
  <r>
    <n v="548"/>
    <s v="CA-2017-162929"/>
    <x v="123"/>
    <d v="2017-11-22T00:00:00"/>
    <x v="2"/>
    <s v="AS-10135"/>
    <s v="Adrian Shami"/>
    <x v="2"/>
    <s v="United States"/>
    <s v="New York City"/>
    <x v="15"/>
    <n v="10035"/>
    <x v="3"/>
    <s v="OFF-PA-10002986"/>
    <x v="1"/>
    <x v="10"/>
    <x v="482"/>
    <x v="518"/>
    <n v="2"/>
    <n v="0"/>
    <n v="6.4127999999999998"/>
  </r>
  <r>
    <n v="549"/>
    <s v="CA-2015-113173"/>
    <x v="219"/>
    <d v="2015-11-17T00:00:00"/>
    <x v="0"/>
    <s v="DK-13225"/>
    <s v="Dean Katz"/>
    <x v="1"/>
    <s v="United States"/>
    <s v="Chicago"/>
    <x v="10"/>
    <n v="60653"/>
    <x v="2"/>
    <s v="OFF-ST-10000604"/>
    <x v="1"/>
    <x v="4"/>
    <x v="54"/>
    <x v="519"/>
    <n v="9"/>
    <n v="0.2"/>
    <n v="15.641999999999999"/>
  </r>
  <r>
    <n v="550"/>
    <s v="CA-2015-113173"/>
    <x v="219"/>
    <d v="2015-11-17T00:00:00"/>
    <x v="0"/>
    <s v="DK-13225"/>
    <s v="Dean Katz"/>
    <x v="1"/>
    <s v="United States"/>
    <s v="Chicago"/>
    <x v="10"/>
    <n v="60653"/>
    <x v="2"/>
    <s v="OFF-BI-10004738"/>
    <x v="1"/>
    <x v="8"/>
    <x v="92"/>
    <x v="520"/>
    <n v="3"/>
    <n v="0.8"/>
    <n v="-17.045999999999999"/>
  </r>
  <r>
    <n v="551"/>
    <s v="CA-2015-113173"/>
    <x v="219"/>
    <d v="2015-11-17T00:00:00"/>
    <x v="0"/>
    <s v="DK-13225"/>
    <s v="Dean Katz"/>
    <x v="1"/>
    <s v="United States"/>
    <s v="Chicago"/>
    <x v="10"/>
    <n v="60653"/>
    <x v="2"/>
    <s v="OFF-SU-10001935"/>
    <x v="1"/>
    <x v="14"/>
    <x v="327"/>
    <x v="521"/>
    <n v="5"/>
    <n v="0.2"/>
    <n v="-1.744"/>
  </r>
  <r>
    <n v="552"/>
    <s v="CA-2016-136406"/>
    <x v="173"/>
    <d v="2016-04-17T00:00:00"/>
    <x v="0"/>
    <s v="BD-11320"/>
    <s v="Bill Donatelli"/>
    <x v="0"/>
    <s v="United States"/>
    <s v="San Francisco"/>
    <x v="1"/>
    <n v="94110"/>
    <x v="1"/>
    <s v="FUR-CH-10002024"/>
    <x v="0"/>
    <x v="1"/>
    <x v="483"/>
    <x v="522"/>
    <n v="2"/>
    <n v="0.2"/>
    <n v="0"/>
  </r>
  <r>
    <n v="553"/>
    <s v="CA-2017-112774"/>
    <x v="220"/>
    <d v="2017-09-12T00:00:00"/>
    <x v="2"/>
    <s v="RC-19960"/>
    <s v="Ryan Crowe"/>
    <x v="0"/>
    <s v="United States"/>
    <s v="Jacksonville"/>
    <x v="2"/>
    <n v="32216"/>
    <x v="0"/>
    <s v="FUR-FU-10003039"/>
    <x v="0"/>
    <x v="5"/>
    <x v="484"/>
    <x v="523"/>
    <n v="1"/>
    <n v="0.2"/>
    <n v="6.0381999999999998"/>
  </r>
  <r>
    <n v="554"/>
    <s v="CA-2017-101945"/>
    <x v="221"/>
    <d v="2017-11-28T00:00:00"/>
    <x v="1"/>
    <s v="GT-14710"/>
    <s v="Greg Tran"/>
    <x v="0"/>
    <s v="United States"/>
    <s v="Houston"/>
    <x v="5"/>
    <n v="77070"/>
    <x v="2"/>
    <s v="OFF-FA-10004248"/>
    <x v="1"/>
    <x v="13"/>
    <x v="485"/>
    <x v="524"/>
    <n v="3"/>
    <n v="0.2"/>
    <n v="2.5707"/>
  </r>
  <r>
    <n v="555"/>
    <s v="CA-2017-100650"/>
    <x v="222"/>
    <d v="2017-07-03T00:00:00"/>
    <x v="0"/>
    <s v="DK-13225"/>
    <s v="Dean Katz"/>
    <x v="1"/>
    <s v="United States"/>
    <s v="Anaheim"/>
    <x v="1"/>
    <n v="92804"/>
    <x v="1"/>
    <s v="OFF-ST-10001780"/>
    <x v="1"/>
    <x v="4"/>
    <x v="486"/>
    <x v="525"/>
    <n v="2"/>
    <n v="0"/>
    <n v="310.98719999999997"/>
  </r>
  <r>
    <n v="556"/>
    <s v="CA-2014-155852"/>
    <x v="223"/>
    <d v="2014-03-07T00:00:00"/>
    <x v="0"/>
    <s v="AJ-10945"/>
    <s v="Ashley Jarboe"/>
    <x v="0"/>
    <s v="United States"/>
    <s v="Wilmington"/>
    <x v="3"/>
    <n v="28403"/>
    <x v="0"/>
    <s v="OFF-AR-10003560"/>
    <x v="1"/>
    <x v="6"/>
    <x v="487"/>
    <x v="526"/>
    <n v="4"/>
    <n v="0.2"/>
    <n v="3.4047999999999998"/>
  </r>
  <r>
    <n v="557"/>
    <s v="CA-2016-113243"/>
    <x v="224"/>
    <d v="2016-06-15T00:00:00"/>
    <x v="1"/>
    <s v="OT-18730"/>
    <s v="Olvera Toch"/>
    <x v="0"/>
    <s v="United States"/>
    <s v="Los Angeles"/>
    <x v="1"/>
    <n v="90045"/>
    <x v="1"/>
    <s v="OFF-LA-10001297"/>
    <x v="1"/>
    <x v="2"/>
    <x v="488"/>
    <x v="343"/>
    <n v="2"/>
    <n v="0"/>
    <n v="9.9359999999999999"/>
  </r>
  <r>
    <n v="558"/>
    <s v="CA-2016-113243"/>
    <x v="224"/>
    <d v="2016-06-15T00:00:00"/>
    <x v="1"/>
    <s v="OT-18730"/>
    <s v="Olvera Toch"/>
    <x v="0"/>
    <s v="United States"/>
    <s v="Los Angeles"/>
    <x v="1"/>
    <n v="90045"/>
    <x v="1"/>
    <s v="FUR-TA-10004256"/>
    <x v="0"/>
    <x v="3"/>
    <x v="489"/>
    <x v="527"/>
    <n v="4"/>
    <n v="0.2"/>
    <n v="-217.048"/>
  </r>
  <r>
    <n v="559"/>
    <s v="CA-2016-113243"/>
    <x v="224"/>
    <d v="2016-06-15T00:00:00"/>
    <x v="1"/>
    <s v="OT-18730"/>
    <s v="Olvera Toch"/>
    <x v="0"/>
    <s v="United States"/>
    <s v="Los Angeles"/>
    <x v="1"/>
    <n v="90045"/>
    <x v="1"/>
    <s v="OFF-PA-10003441"/>
    <x v="1"/>
    <x v="10"/>
    <x v="490"/>
    <x v="56"/>
    <n v="5"/>
    <n v="0"/>
    <n v="15.552"/>
  </r>
  <r>
    <n v="560"/>
    <s v="CA-2017-118731"/>
    <x v="225"/>
    <d v="2017-11-22T00:00:00"/>
    <x v="0"/>
    <s v="LP-17080"/>
    <s v="Liz Pelletier"/>
    <x v="0"/>
    <s v="United States"/>
    <s v="San Francisco"/>
    <x v="1"/>
    <n v="94110"/>
    <x v="1"/>
    <s v="FUR-FU-10003347"/>
    <x v="0"/>
    <x v="5"/>
    <x v="379"/>
    <x v="528"/>
    <n v="3"/>
    <n v="0"/>
    <n v="16.614000000000001"/>
  </r>
  <r>
    <n v="561"/>
    <s v="CA-2017-118731"/>
    <x v="225"/>
    <d v="2017-11-22T00:00:00"/>
    <x v="0"/>
    <s v="LP-17080"/>
    <s v="Liz Pelletier"/>
    <x v="0"/>
    <s v="United States"/>
    <s v="San Francisco"/>
    <x v="1"/>
    <n v="94110"/>
    <x v="1"/>
    <s v="OFF-BI-10000069"/>
    <x v="1"/>
    <x v="8"/>
    <x v="491"/>
    <x v="529"/>
    <n v="7"/>
    <n v="0.2"/>
    <n v="27.318200000000001"/>
  </r>
  <r>
    <n v="562"/>
    <s v="CA-2014-145576"/>
    <x v="80"/>
    <d v="2014-09-18T00:00:00"/>
    <x v="0"/>
    <s v="CA-12775"/>
    <s v="Cynthia Arntzen"/>
    <x v="0"/>
    <s v="United States"/>
    <s v="Tampa"/>
    <x v="2"/>
    <n v="33614"/>
    <x v="0"/>
    <s v="OFF-AP-10003914"/>
    <x v="1"/>
    <x v="9"/>
    <x v="492"/>
    <x v="530"/>
    <n v="5"/>
    <n v="0.2"/>
    <n v="1.3"/>
  </r>
  <r>
    <n v="563"/>
    <s v="CA-2014-145576"/>
    <x v="80"/>
    <d v="2014-09-18T00:00:00"/>
    <x v="0"/>
    <s v="CA-12775"/>
    <s v="Cynthia Arntzen"/>
    <x v="0"/>
    <s v="United States"/>
    <s v="Tampa"/>
    <x v="2"/>
    <n v="33614"/>
    <x v="0"/>
    <s v="FUR-FU-10004020"/>
    <x v="0"/>
    <x v="5"/>
    <x v="493"/>
    <x v="531"/>
    <n v="3"/>
    <n v="0.2"/>
    <n v="3.7743000000000002"/>
  </r>
  <r>
    <n v="564"/>
    <s v="CA-2015-130736"/>
    <x v="214"/>
    <d v="2015-12-09T00:00:00"/>
    <x v="2"/>
    <s v="JF-15490"/>
    <s v="Jeremy Farry"/>
    <x v="0"/>
    <s v="United States"/>
    <s v="Seattle"/>
    <x v="4"/>
    <n v="98105"/>
    <x v="1"/>
    <s v="OFF-FA-10003467"/>
    <x v="1"/>
    <x v="13"/>
    <x v="494"/>
    <x v="532"/>
    <n v="2"/>
    <n v="0"/>
    <n v="0"/>
  </r>
  <r>
    <n v="565"/>
    <s v="CA-2015-130736"/>
    <x v="214"/>
    <d v="2015-12-09T00:00:00"/>
    <x v="2"/>
    <s v="JF-15490"/>
    <s v="Jeremy Farry"/>
    <x v="0"/>
    <s v="United States"/>
    <s v="Seattle"/>
    <x v="4"/>
    <n v="98105"/>
    <x v="1"/>
    <s v="OFF-LA-10000634"/>
    <x v="1"/>
    <x v="2"/>
    <x v="286"/>
    <x v="533"/>
    <n v="1"/>
    <n v="0"/>
    <n v="1.2005999999999999"/>
  </r>
  <r>
    <n v="566"/>
    <s v="CA-2017-137099"/>
    <x v="226"/>
    <d v="2017-12-10T00:00:00"/>
    <x v="2"/>
    <s v="FP-14320"/>
    <s v="Frank Preis"/>
    <x v="0"/>
    <s v="United States"/>
    <s v="Los Angeles"/>
    <x v="1"/>
    <n v="90008"/>
    <x v="1"/>
    <s v="TEC-PH-10002496"/>
    <x v="2"/>
    <x v="7"/>
    <x v="495"/>
    <x v="534"/>
    <n v="3"/>
    <n v="0.2"/>
    <n v="46.796999999999997"/>
  </r>
  <r>
    <n v="567"/>
    <s v="CA-2017-156951"/>
    <x v="172"/>
    <d v="2017-10-08T00:00:00"/>
    <x v="1"/>
    <s v="EB-13840"/>
    <s v="Ellis Ballard"/>
    <x v="1"/>
    <s v="United States"/>
    <s v="Seattle"/>
    <x v="4"/>
    <n v="98105"/>
    <x v="1"/>
    <s v="OFF-PA-10004530"/>
    <x v="1"/>
    <x v="10"/>
    <x v="496"/>
    <x v="535"/>
    <n v="8"/>
    <n v="0"/>
    <n v="45.001600000000003"/>
  </r>
  <r>
    <n v="568"/>
    <s v="CA-2017-156951"/>
    <x v="172"/>
    <d v="2017-10-08T00:00:00"/>
    <x v="1"/>
    <s v="EB-13840"/>
    <s v="Ellis Ballard"/>
    <x v="1"/>
    <s v="United States"/>
    <s v="Seattle"/>
    <x v="4"/>
    <n v="98105"/>
    <x v="1"/>
    <s v="OFF-BI-10001107"/>
    <x v="1"/>
    <x v="8"/>
    <x v="497"/>
    <x v="536"/>
    <n v="7"/>
    <n v="0.2"/>
    <n v="27.3672"/>
  </r>
  <r>
    <n v="569"/>
    <s v="CA-2017-156951"/>
    <x v="172"/>
    <d v="2017-10-08T00:00:00"/>
    <x v="1"/>
    <s v="EB-13840"/>
    <s v="Ellis Ballard"/>
    <x v="1"/>
    <s v="United States"/>
    <s v="Seattle"/>
    <x v="4"/>
    <n v="98105"/>
    <x v="1"/>
    <s v="OFF-PA-10004451"/>
    <x v="1"/>
    <x v="10"/>
    <x v="498"/>
    <x v="537"/>
    <n v="3"/>
    <n v="0"/>
    <n v="9.3312000000000008"/>
  </r>
  <r>
    <n v="570"/>
    <s v="CA-2017-156951"/>
    <x v="172"/>
    <d v="2017-10-08T00:00:00"/>
    <x v="1"/>
    <s v="EB-13840"/>
    <s v="Ellis Ballard"/>
    <x v="1"/>
    <s v="United States"/>
    <s v="Seattle"/>
    <x v="4"/>
    <n v="98105"/>
    <x v="1"/>
    <s v="FUR-CH-10004997"/>
    <x v="0"/>
    <x v="1"/>
    <x v="499"/>
    <x v="538"/>
    <n v="3"/>
    <n v="0.2"/>
    <n v="0"/>
  </r>
  <r>
    <n v="571"/>
    <s v="CA-2017-164826"/>
    <x v="116"/>
    <d v="2018-01-04T00:00:00"/>
    <x v="1"/>
    <s v="JF-15415"/>
    <s v="Jennifer Ferguson"/>
    <x v="0"/>
    <s v="United States"/>
    <s v="New York City"/>
    <x v="15"/>
    <n v="10024"/>
    <x v="3"/>
    <s v="OFF-LA-10001297"/>
    <x v="1"/>
    <x v="2"/>
    <x v="488"/>
    <x v="539"/>
    <n v="7"/>
    <n v="0"/>
    <n v="34.776000000000003"/>
  </r>
  <r>
    <n v="572"/>
    <s v="CA-2017-164826"/>
    <x v="116"/>
    <d v="2018-01-04T00:00:00"/>
    <x v="1"/>
    <s v="JF-15415"/>
    <s v="Jennifer Ferguson"/>
    <x v="0"/>
    <s v="United States"/>
    <s v="New York City"/>
    <x v="15"/>
    <n v="10024"/>
    <x v="3"/>
    <s v="OFF-FA-10000585"/>
    <x v="1"/>
    <x v="13"/>
    <x v="204"/>
    <x v="540"/>
    <n v="4"/>
    <n v="0"/>
    <n v="6.4215999999999998"/>
  </r>
  <r>
    <n v="573"/>
    <s v="CA-2017-164826"/>
    <x v="116"/>
    <d v="2018-01-04T00:00:00"/>
    <x v="1"/>
    <s v="JF-15415"/>
    <s v="Jennifer Ferguson"/>
    <x v="0"/>
    <s v="United States"/>
    <s v="New York City"/>
    <x v="15"/>
    <n v="10024"/>
    <x v="3"/>
    <s v="OFF-BI-10001922"/>
    <x v="1"/>
    <x v="8"/>
    <x v="305"/>
    <x v="541"/>
    <n v="7"/>
    <n v="0.2"/>
    <n v="11.226599999999999"/>
  </r>
  <r>
    <n v="574"/>
    <s v="CA-2017-164826"/>
    <x v="116"/>
    <d v="2018-01-04T00:00:00"/>
    <x v="1"/>
    <s v="JF-15415"/>
    <s v="Jennifer Ferguson"/>
    <x v="0"/>
    <s v="United States"/>
    <s v="New York City"/>
    <x v="15"/>
    <n v="10024"/>
    <x v="3"/>
    <s v="TEC-PH-10000347"/>
    <x v="2"/>
    <x v="7"/>
    <x v="500"/>
    <x v="542"/>
    <n v="3"/>
    <n v="0"/>
    <n v="4.0095000000000001"/>
  </r>
  <r>
    <n v="575"/>
    <s v="CA-2016-127250"/>
    <x v="54"/>
    <d v="2016-11-07T00:00:00"/>
    <x v="1"/>
    <s v="SF-20200"/>
    <s v="Sarah Foster"/>
    <x v="0"/>
    <s v="United States"/>
    <s v="Marysville"/>
    <x v="4"/>
    <n v="98270"/>
    <x v="1"/>
    <s v="OFF-AR-10003394"/>
    <x v="1"/>
    <x v="6"/>
    <x v="501"/>
    <x v="138"/>
    <n v="3"/>
    <n v="0"/>
    <n v="2.3814000000000002"/>
  </r>
  <r>
    <n v="576"/>
    <s v="CA-2015-149713"/>
    <x v="227"/>
    <d v="2015-09-22T00:00:00"/>
    <x v="0"/>
    <s v="TG-21640"/>
    <s v="Trudy Glocke"/>
    <x v="0"/>
    <s v="United States"/>
    <s v="Long Beach"/>
    <x v="1"/>
    <n v="90805"/>
    <x v="1"/>
    <s v="OFF-PA-10004530"/>
    <x v="1"/>
    <x v="10"/>
    <x v="496"/>
    <x v="543"/>
    <n v="14"/>
    <n v="0"/>
    <n v="78.752799999999993"/>
  </r>
  <r>
    <n v="577"/>
    <s v="CA-2015-149713"/>
    <x v="227"/>
    <d v="2015-09-22T00:00:00"/>
    <x v="0"/>
    <s v="TG-21640"/>
    <s v="Trudy Glocke"/>
    <x v="0"/>
    <s v="United States"/>
    <s v="Long Beach"/>
    <x v="1"/>
    <n v="90805"/>
    <x v="1"/>
    <s v="OFF-PA-10001450"/>
    <x v="1"/>
    <x v="10"/>
    <x v="502"/>
    <x v="544"/>
    <n v="4"/>
    <n v="0"/>
    <n v="9.7607999999999997"/>
  </r>
  <r>
    <n v="578"/>
    <s v="CA-2015-149713"/>
    <x v="227"/>
    <d v="2015-09-22T00:00:00"/>
    <x v="0"/>
    <s v="TG-21640"/>
    <s v="Trudy Glocke"/>
    <x v="0"/>
    <s v="United States"/>
    <s v="Long Beach"/>
    <x v="1"/>
    <n v="90805"/>
    <x v="1"/>
    <s v="OFF-SU-10001574"/>
    <x v="1"/>
    <x v="14"/>
    <x v="503"/>
    <x v="545"/>
    <n v="2"/>
    <n v="0"/>
    <n v="2.19"/>
  </r>
  <r>
    <n v="579"/>
    <s v="CA-2017-118640"/>
    <x v="228"/>
    <d v="2017-07-26T00:00:00"/>
    <x v="1"/>
    <s v="CS-11950"/>
    <s v="Carlos Soltero"/>
    <x v="0"/>
    <s v="United States"/>
    <s v="Chicago"/>
    <x v="10"/>
    <n v="60610"/>
    <x v="2"/>
    <s v="OFF-ST-10002974"/>
    <x v="1"/>
    <x v="4"/>
    <x v="123"/>
    <x v="546"/>
    <n v="2"/>
    <n v="0.2"/>
    <n v="8.7140000000000004"/>
  </r>
  <r>
    <n v="580"/>
    <s v="CA-2017-118640"/>
    <x v="228"/>
    <d v="2017-07-26T00:00:00"/>
    <x v="1"/>
    <s v="CS-11950"/>
    <s v="Carlos Soltero"/>
    <x v="0"/>
    <s v="United States"/>
    <s v="Chicago"/>
    <x v="10"/>
    <n v="60610"/>
    <x v="2"/>
    <s v="FUR-FU-10001475"/>
    <x v="0"/>
    <x v="5"/>
    <x v="504"/>
    <x v="547"/>
    <n v="1"/>
    <n v="0.6"/>
    <n v="-5.7148000000000003"/>
  </r>
  <r>
    <n v="581"/>
    <s v="CA-2015-132906"/>
    <x v="229"/>
    <d v="2015-09-14T00:00:00"/>
    <x v="1"/>
    <s v="CC-12145"/>
    <s v="Charles Crestani"/>
    <x v="0"/>
    <s v="United States"/>
    <s v="Los Angeles"/>
    <x v="1"/>
    <n v="90004"/>
    <x v="1"/>
    <s v="OFF-SU-10004498"/>
    <x v="1"/>
    <x v="14"/>
    <x v="505"/>
    <x v="548"/>
    <n v="4"/>
    <n v="0"/>
    <n v="1.5456000000000001"/>
  </r>
  <r>
    <n v="582"/>
    <s v="CA-2017-145233"/>
    <x v="96"/>
    <d v="2017-12-05T00:00:00"/>
    <x v="1"/>
    <s v="DV-13465"/>
    <s v="Dianna Vittorini"/>
    <x v="0"/>
    <s v="United States"/>
    <s v="Denver"/>
    <x v="22"/>
    <n v="80219"/>
    <x v="1"/>
    <s v="TEC-PH-10004977"/>
    <x v="2"/>
    <x v="7"/>
    <x v="34"/>
    <x v="549"/>
    <n v="3"/>
    <n v="0.2"/>
    <n v="52.917299999999997"/>
  </r>
  <r>
    <n v="583"/>
    <s v="CA-2017-145233"/>
    <x v="96"/>
    <d v="2017-12-05T00:00:00"/>
    <x v="1"/>
    <s v="DV-13465"/>
    <s v="Dianna Vittorini"/>
    <x v="0"/>
    <s v="United States"/>
    <s v="Denver"/>
    <x v="22"/>
    <n v="80219"/>
    <x v="1"/>
    <s v="TEC-PH-10000586"/>
    <x v="2"/>
    <x v="7"/>
    <x v="506"/>
    <x v="550"/>
    <n v="2"/>
    <n v="0.2"/>
    <n v="9.2385999999999999"/>
  </r>
  <r>
    <n v="584"/>
    <s v="CA-2017-145233"/>
    <x v="96"/>
    <d v="2017-12-05T00:00:00"/>
    <x v="1"/>
    <s v="DV-13465"/>
    <s v="Dianna Vittorini"/>
    <x v="0"/>
    <s v="United States"/>
    <s v="Denver"/>
    <x v="22"/>
    <n v="80219"/>
    <x v="1"/>
    <s v="OFF-AP-10000358"/>
    <x v="1"/>
    <x v="9"/>
    <x v="95"/>
    <x v="551"/>
    <n v="3"/>
    <n v="0.2"/>
    <n v="3.5045999999999999"/>
  </r>
  <r>
    <n v="585"/>
    <s v="CA-2017-145233"/>
    <x v="96"/>
    <d v="2017-12-05T00:00:00"/>
    <x v="1"/>
    <s v="DV-13465"/>
    <s v="Dianna Vittorini"/>
    <x v="0"/>
    <s v="United States"/>
    <s v="Denver"/>
    <x v="22"/>
    <n v="80219"/>
    <x v="1"/>
    <s v="OFF-BI-10002764"/>
    <x v="1"/>
    <x v="8"/>
    <x v="507"/>
    <x v="552"/>
    <n v="7"/>
    <n v="0.7"/>
    <n v="-4.7481"/>
  </r>
  <r>
    <n v="586"/>
    <s v="CA-2017-145233"/>
    <x v="96"/>
    <d v="2017-12-05T00:00:00"/>
    <x v="1"/>
    <s v="DV-13465"/>
    <s v="Dianna Vittorini"/>
    <x v="0"/>
    <s v="United States"/>
    <s v="Denver"/>
    <x v="22"/>
    <n v="80219"/>
    <x v="1"/>
    <s v="TEC-PH-10001254"/>
    <x v="2"/>
    <x v="7"/>
    <x v="144"/>
    <x v="553"/>
    <n v="4"/>
    <n v="0.2"/>
    <n v="30.477599999999999"/>
  </r>
  <r>
    <n v="587"/>
    <s v="CA-2015-128139"/>
    <x v="230"/>
    <d v="2015-07-09T00:00:00"/>
    <x v="1"/>
    <s v="BD-11725"/>
    <s v="Bruce Degenhardt"/>
    <x v="0"/>
    <s v="United States"/>
    <s v="Richmond"/>
    <x v="0"/>
    <n v="40475"/>
    <x v="0"/>
    <s v="FUR-CH-10003956"/>
    <x v="0"/>
    <x v="1"/>
    <x v="368"/>
    <x v="554"/>
    <n v="1"/>
    <n v="0"/>
    <n v="4.9686000000000003"/>
  </r>
  <r>
    <n v="588"/>
    <s v="CA-2015-128139"/>
    <x v="230"/>
    <d v="2015-07-09T00:00:00"/>
    <x v="1"/>
    <s v="BD-11725"/>
    <s v="Bruce Degenhardt"/>
    <x v="0"/>
    <s v="United States"/>
    <s v="Richmond"/>
    <x v="0"/>
    <n v="40475"/>
    <x v="0"/>
    <s v="OFF-LA-10003930"/>
    <x v="1"/>
    <x v="2"/>
    <x v="508"/>
    <x v="555"/>
    <n v="3"/>
    <n v="0"/>
    <n v="144.51570000000001"/>
  </r>
  <r>
    <n v="589"/>
    <s v="US-2016-156986"/>
    <x v="231"/>
    <d v="2016-03-24T00:00:00"/>
    <x v="1"/>
    <s v="ZC-21910"/>
    <s v="Zuschuss Carroll"/>
    <x v="0"/>
    <s v="United States"/>
    <s v="Salem"/>
    <x v="21"/>
    <n v="97301"/>
    <x v="1"/>
    <s v="TEC-PH-10003800"/>
    <x v="2"/>
    <x v="7"/>
    <x v="509"/>
    <x v="556"/>
    <n v="2"/>
    <n v="0.2"/>
    <n v="-20.136199999999999"/>
  </r>
  <r>
    <n v="590"/>
    <s v="US-2016-156986"/>
    <x v="231"/>
    <d v="2016-03-24T00:00:00"/>
    <x v="1"/>
    <s v="ZC-21910"/>
    <s v="Zuschuss Carroll"/>
    <x v="0"/>
    <s v="United States"/>
    <s v="Salem"/>
    <x v="21"/>
    <n v="97301"/>
    <x v="1"/>
    <s v="OFF-PA-10002005"/>
    <x v="1"/>
    <x v="10"/>
    <x v="510"/>
    <x v="557"/>
    <n v="4"/>
    <n v="0.2"/>
    <n v="7.2576000000000001"/>
  </r>
  <r>
    <n v="591"/>
    <s v="US-2016-156986"/>
    <x v="231"/>
    <d v="2016-03-24T00:00:00"/>
    <x v="1"/>
    <s v="ZC-21910"/>
    <s v="Zuschuss Carroll"/>
    <x v="0"/>
    <s v="United States"/>
    <s v="Salem"/>
    <x v="21"/>
    <n v="97301"/>
    <x v="1"/>
    <s v="OFF-BI-10002498"/>
    <x v="1"/>
    <x v="8"/>
    <x v="440"/>
    <x v="558"/>
    <n v="3"/>
    <n v="0.7"/>
    <n v="-12.896100000000001"/>
  </r>
  <r>
    <n v="592"/>
    <s v="US-2016-156986"/>
    <x v="231"/>
    <d v="2016-03-24T00:00:00"/>
    <x v="1"/>
    <s v="ZC-21910"/>
    <s v="Zuschuss Carroll"/>
    <x v="0"/>
    <s v="United States"/>
    <s v="Salem"/>
    <x v="21"/>
    <n v="97301"/>
    <x v="1"/>
    <s v="OFF-PA-10004101"/>
    <x v="1"/>
    <x v="10"/>
    <x v="511"/>
    <x v="559"/>
    <n v="2"/>
    <n v="0.2"/>
    <n v="3.6288"/>
  </r>
  <r>
    <n v="593"/>
    <s v="CA-2014-135405"/>
    <x v="232"/>
    <d v="2014-01-13T00:00:00"/>
    <x v="1"/>
    <s v="MS-17830"/>
    <s v="Melanie Seite"/>
    <x v="0"/>
    <s v="United States"/>
    <s v="Laredo"/>
    <x v="5"/>
    <n v="78041"/>
    <x v="2"/>
    <s v="OFF-AR-10004078"/>
    <x v="1"/>
    <x v="6"/>
    <x v="512"/>
    <x v="560"/>
    <n v="2"/>
    <n v="0.2"/>
    <n v="1.1679999999999999"/>
  </r>
  <r>
    <n v="594"/>
    <s v="CA-2014-135405"/>
    <x v="232"/>
    <d v="2014-01-13T00:00:00"/>
    <x v="1"/>
    <s v="MS-17830"/>
    <s v="Melanie Seite"/>
    <x v="0"/>
    <s v="United States"/>
    <s v="Laredo"/>
    <x v="5"/>
    <n v="78041"/>
    <x v="2"/>
    <s v="TEC-AC-10001266"/>
    <x v="2"/>
    <x v="11"/>
    <x v="198"/>
    <x v="561"/>
    <n v="3"/>
    <n v="0.2"/>
    <n v="9.75"/>
  </r>
  <r>
    <n v="595"/>
    <s v="CA-2014-131450"/>
    <x v="233"/>
    <d v="2014-08-15T00:00:00"/>
    <x v="1"/>
    <s v="LR-16915"/>
    <s v="Lena Radford"/>
    <x v="0"/>
    <s v="United States"/>
    <s v="San Diego"/>
    <x v="1"/>
    <n v="92024"/>
    <x v="1"/>
    <s v="OFF-AP-10004708"/>
    <x v="1"/>
    <x v="9"/>
    <x v="513"/>
    <x v="562"/>
    <n v="2"/>
    <n v="0"/>
    <n v="22.0748"/>
  </r>
  <r>
    <n v="596"/>
    <s v="CA-2014-131450"/>
    <x v="233"/>
    <d v="2014-08-15T00:00:00"/>
    <x v="1"/>
    <s v="LR-16915"/>
    <s v="Lena Radford"/>
    <x v="0"/>
    <s v="United States"/>
    <s v="San Diego"/>
    <x v="1"/>
    <n v="92024"/>
    <x v="1"/>
    <s v="TEC-CO-10004115"/>
    <x v="2"/>
    <x v="16"/>
    <x v="361"/>
    <x v="384"/>
    <n v="3"/>
    <n v="0.2"/>
    <n v="434.99130000000002"/>
  </r>
  <r>
    <n v="597"/>
    <s v="CA-2014-131450"/>
    <x v="233"/>
    <d v="2014-08-15T00:00:00"/>
    <x v="1"/>
    <s v="LR-16915"/>
    <s v="Lena Radford"/>
    <x v="0"/>
    <s v="United States"/>
    <s v="San Diego"/>
    <x v="1"/>
    <n v="92024"/>
    <x v="1"/>
    <s v="TEC-PH-10002398"/>
    <x v="2"/>
    <x v="7"/>
    <x v="288"/>
    <x v="563"/>
    <n v="5"/>
    <n v="0.2"/>
    <n v="55.744999999999997"/>
  </r>
  <r>
    <n v="598"/>
    <s v="CA-2014-131450"/>
    <x v="233"/>
    <d v="2014-08-15T00:00:00"/>
    <x v="1"/>
    <s v="LR-16915"/>
    <s v="Lena Radford"/>
    <x v="0"/>
    <s v="United States"/>
    <s v="San Diego"/>
    <x v="1"/>
    <n v="92024"/>
    <x v="1"/>
    <s v="FUR-FU-10001979"/>
    <x v="0"/>
    <x v="5"/>
    <x v="514"/>
    <x v="564"/>
    <n v="8"/>
    <n v="0"/>
    <n v="91.772800000000004"/>
  </r>
  <r>
    <n v="599"/>
    <s v="CA-2016-120180"/>
    <x v="216"/>
    <d v="2016-07-16T00:00:00"/>
    <x v="2"/>
    <s v="TP-21130"/>
    <s v="Theone Pippenger"/>
    <x v="0"/>
    <s v="United States"/>
    <s v="Philadelphia"/>
    <x v="9"/>
    <n v="19134"/>
    <x v="3"/>
    <s v="OFF-SU-10004115"/>
    <x v="1"/>
    <x v="14"/>
    <x v="515"/>
    <x v="565"/>
    <n v="2"/>
    <n v="0.2"/>
    <n v="1.0178"/>
  </r>
  <r>
    <n v="600"/>
    <s v="US-2016-100720"/>
    <x v="87"/>
    <d v="2016-07-21T00:00:00"/>
    <x v="1"/>
    <s v="CK-12205"/>
    <s v="Chloris Kastensmidt"/>
    <x v="0"/>
    <s v="United States"/>
    <s v="Philadelphia"/>
    <x v="9"/>
    <n v="19120"/>
    <x v="3"/>
    <s v="TEC-PH-10001425"/>
    <x v="2"/>
    <x v="7"/>
    <x v="516"/>
    <x v="566"/>
    <n v="3"/>
    <n v="0.4"/>
    <n v="-28.796399999999998"/>
  </r>
  <r>
    <n v="601"/>
    <s v="US-2016-100720"/>
    <x v="87"/>
    <d v="2016-07-21T00:00:00"/>
    <x v="1"/>
    <s v="CK-12205"/>
    <s v="Chloris Kastensmidt"/>
    <x v="0"/>
    <s v="United States"/>
    <s v="Philadelphia"/>
    <x v="9"/>
    <n v="19120"/>
    <x v="3"/>
    <s v="TEC-PH-10003963"/>
    <x v="2"/>
    <x v="7"/>
    <x v="517"/>
    <x v="567"/>
    <n v="4"/>
    <n v="0.4"/>
    <n v="-115.3544"/>
  </r>
  <r>
    <n v="602"/>
    <s v="US-2016-100720"/>
    <x v="87"/>
    <d v="2016-07-21T00:00:00"/>
    <x v="1"/>
    <s v="CK-12205"/>
    <s v="Chloris Kastensmidt"/>
    <x v="0"/>
    <s v="United States"/>
    <s v="Philadelphia"/>
    <x v="9"/>
    <n v="19120"/>
    <x v="3"/>
    <s v="OFF-SU-10001574"/>
    <x v="1"/>
    <x v="14"/>
    <x v="503"/>
    <x v="568"/>
    <n v="2"/>
    <n v="0.2"/>
    <n v="0.73"/>
  </r>
  <r>
    <n v="603"/>
    <s v="CA-2014-149958"/>
    <x v="234"/>
    <d v="2014-03-19T00:00:00"/>
    <x v="1"/>
    <s v="AS-10240"/>
    <s v="Alan Shonely"/>
    <x v="0"/>
    <s v="United States"/>
    <s v="Tampa"/>
    <x v="2"/>
    <n v="33614"/>
    <x v="0"/>
    <s v="OFF-ST-10001490"/>
    <x v="1"/>
    <x v="4"/>
    <x v="518"/>
    <x v="569"/>
    <n v="1"/>
    <n v="0.2"/>
    <n v="17.847000000000001"/>
  </r>
  <r>
    <n v="604"/>
    <s v="CA-2014-149958"/>
    <x v="234"/>
    <d v="2014-03-19T00:00:00"/>
    <x v="1"/>
    <s v="AS-10240"/>
    <s v="Alan Shonely"/>
    <x v="0"/>
    <s v="United States"/>
    <s v="Tampa"/>
    <x v="2"/>
    <n v="33614"/>
    <x v="0"/>
    <s v="FUR-FU-10001756"/>
    <x v="0"/>
    <x v="5"/>
    <x v="285"/>
    <x v="498"/>
    <n v="3"/>
    <n v="0.2"/>
    <n v="5.1407999999999996"/>
  </r>
  <r>
    <n v="605"/>
    <s v="CA-2014-149958"/>
    <x v="234"/>
    <d v="2014-03-19T00:00:00"/>
    <x v="1"/>
    <s v="AS-10240"/>
    <s v="Alan Shonely"/>
    <x v="0"/>
    <s v="United States"/>
    <s v="Tampa"/>
    <x v="2"/>
    <n v="33614"/>
    <x v="0"/>
    <s v="OFF-BI-10000773"/>
    <x v="1"/>
    <x v="8"/>
    <x v="386"/>
    <x v="570"/>
    <n v="3"/>
    <n v="0.7"/>
    <n v="-5.5338000000000003"/>
  </r>
  <r>
    <n v="606"/>
    <s v="CA-2014-149958"/>
    <x v="234"/>
    <d v="2014-03-19T00:00:00"/>
    <x v="1"/>
    <s v="AS-10240"/>
    <s v="Alan Shonely"/>
    <x v="0"/>
    <s v="United States"/>
    <s v="Tampa"/>
    <x v="2"/>
    <n v="33614"/>
    <x v="0"/>
    <s v="OFF-BI-10001543"/>
    <x v="1"/>
    <x v="8"/>
    <x v="380"/>
    <x v="571"/>
    <n v="4"/>
    <n v="0.7"/>
    <n v="-31.671199999999999"/>
  </r>
  <r>
    <n v="607"/>
    <s v="CA-2014-149958"/>
    <x v="234"/>
    <d v="2014-03-19T00:00:00"/>
    <x v="1"/>
    <s v="AS-10240"/>
    <s v="Alan Shonely"/>
    <x v="0"/>
    <s v="United States"/>
    <s v="Tampa"/>
    <x v="2"/>
    <n v="33614"/>
    <x v="0"/>
    <s v="OFF-PA-10002120"/>
    <x v="1"/>
    <x v="10"/>
    <x v="519"/>
    <x v="572"/>
    <n v="3"/>
    <n v="0.2"/>
    <n v="47.815199999999997"/>
  </r>
  <r>
    <n v="608"/>
    <s v="US-2014-105767"/>
    <x v="235"/>
    <d v="2014-05-27T00:00:00"/>
    <x v="1"/>
    <s v="AR-10510"/>
    <s v="Andrew Roberts"/>
    <x v="0"/>
    <s v="United States"/>
    <s v="Philadelphia"/>
    <x v="9"/>
    <n v="19134"/>
    <x v="3"/>
    <s v="OFF-BI-10000848"/>
    <x v="1"/>
    <x v="8"/>
    <x v="520"/>
    <x v="573"/>
    <n v="2"/>
    <n v="0.7"/>
    <n v="-2.6255999999999999"/>
  </r>
  <r>
    <n v="609"/>
    <s v="US-2014-105767"/>
    <x v="235"/>
    <d v="2014-05-27T00:00:00"/>
    <x v="1"/>
    <s v="AR-10510"/>
    <s v="Andrew Roberts"/>
    <x v="0"/>
    <s v="United States"/>
    <s v="Philadelphia"/>
    <x v="9"/>
    <n v="19134"/>
    <x v="3"/>
    <s v="OFF-AR-10001246"/>
    <x v="1"/>
    <x v="6"/>
    <x v="455"/>
    <x v="574"/>
    <n v="9"/>
    <n v="0.2"/>
    <n v="2.3814000000000002"/>
  </r>
  <r>
    <n v="610"/>
    <s v="US-2014-105767"/>
    <x v="235"/>
    <d v="2014-05-27T00:00:00"/>
    <x v="1"/>
    <s v="AR-10510"/>
    <s v="Andrew Roberts"/>
    <x v="0"/>
    <s v="United States"/>
    <s v="Philadelphia"/>
    <x v="9"/>
    <n v="19134"/>
    <x v="3"/>
    <s v="TEC-PH-10003092"/>
    <x v="2"/>
    <x v="7"/>
    <x v="521"/>
    <x v="575"/>
    <n v="2"/>
    <n v="0.4"/>
    <n v="-10.117800000000001"/>
  </r>
  <r>
    <n v="611"/>
    <s v="CA-2016-161816"/>
    <x v="236"/>
    <d v="2016-05-01T00:00:00"/>
    <x v="2"/>
    <s v="NB-18655"/>
    <s v="Nona Balk"/>
    <x v="1"/>
    <s v="United States"/>
    <s v="Dallas"/>
    <x v="5"/>
    <n v="75217"/>
    <x v="2"/>
    <s v="TEC-PH-10003012"/>
    <x v="2"/>
    <x v="7"/>
    <x v="348"/>
    <x v="576"/>
    <n v="3"/>
    <n v="0.2"/>
    <n v="41.577300000000001"/>
  </r>
  <r>
    <n v="612"/>
    <s v="CA-2016-161816"/>
    <x v="236"/>
    <d v="2016-05-01T00:00:00"/>
    <x v="2"/>
    <s v="NB-18655"/>
    <s v="Nona Balk"/>
    <x v="1"/>
    <s v="United States"/>
    <s v="Dallas"/>
    <x v="5"/>
    <n v="75217"/>
    <x v="2"/>
    <s v="OFF-LA-10004345"/>
    <x v="1"/>
    <x v="2"/>
    <x v="522"/>
    <x v="577"/>
    <n v="4"/>
    <n v="0.2"/>
    <n v="5.6955999999999998"/>
  </r>
  <r>
    <n v="613"/>
    <s v="CA-2016-121223"/>
    <x v="108"/>
    <d v="2016-09-13T00:00:00"/>
    <x v="0"/>
    <s v="GD-14590"/>
    <s v="Giulietta Dortch"/>
    <x v="1"/>
    <s v="United States"/>
    <s v="Philadelphia"/>
    <x v="9"/>
    <n v="19143"/>
    <x v="3"/>
    <s v="OFF-PA-10001204"/>
    <x v="1"/>
    <x v="10"/>
    <x v="523"/>
    <x v="578"/>
    <n v="2"/>
    <n v="0.2"/>
    <n v="2.64"/>
  </r>
  <r>
    <n v="614"/>
    <s v="CA-2016-121223"/>
    <x v="108"/>
    <d v="2016-09-13T00:00:00"/>
    <x v="0"/>
    <s v="GD-14590"/>
    <s v="Giulietta Dortch"/>
    <x v="1"/>
    <s v="United States"/>
    <s v="Philadelphia"/>
    <x v="9"/>
    <n v="19143"/>
    <x v="3"/>
    <s v="TEC-PH-10004667"/>
    <x v="2"/>
    <x v="7"/>
    <x v="524"/>
    <x v="579"/>
    <n v="9"/>
    <n v="0.4"/>
    <n v="-157.9383"/>
  </r>
  <r>
    <n v="615"/>
    <s v="CA-2017-138611"/>
    <x v="237"/>
    <d v="2017-11-17T00:00:00"/>
    <x v="0"/>
    <s v="CK-12595"/>
    <s v="Clytie Kelty"/>
    <x v="0"/>
    <s v="United States"/>
    <s v="Grove City"/>
    <x v="24"/>
    <n v="43123"/>
    <x v="3"/>
    <s v="TEC-PH-10000011"/>
    <x v="2"/>
    <x v="7"/>
    <x v="223"/>
    <x v="580"/>
    <n v="10"/>
    <n v="0.4"/>
    <n v="15.992000000000001"/>
  </r>
  <r>
    <n v="616"/>
    <s v="CA-2017-138611"/>
    <x v="237"/>
    <d v="2017-11-17T00:00:00"/>
    <x v="0"/>
    <s v="CK-12595"/>
    <s v="Clytie Kelty"/>
    <x v="0"/>
    <s v="United States"/>
    <s v="Grove City"/>
    <x v="24"/>
    <n v="43123"/>
    <x v="3"/>
    <s v="OFF-BI-10002949"/>
    <x v="1"/>
    <x v="8"/>
    <x v="525"/>
    <x v="581"/>
    <n v="2"/>
    <n v="0.7"/>
    <n v="-2.7968000000000002"/>
  </r>
  <r>
    <n v="617"/>
    <s v="CA-2017-117947"/>
    <x v="238"/>
    <d v="2017-08-23T00:00:00"/>
    <x v="0"/>
    <s v="NG-18355"/>
    <s v="Nat Gilpin"/>
    <x v="1"/>
    <s v="United States"/>
    <s v="New York City"/>
    <x v="15"/>
    <n v="10011"/>
    <x v="3"/>
    <s v="FUR-FU-10003849"/>
    <x v="0"/>
    <x v="5"/>
    <x v="526"/>
    <x v="582"/>
    <n v="2"/>
    <n v="0"/>
    <n v="15.7872"/>
  </r>
  <r>
    <n v="618"/>
    <s v="CA-2017-117947"/>
    <x v="238"/>
    <d v="2017-08-23T00:00:00"/>
    <x v="0"/>
    <s v="NG-18355"/>
    <s v="Nat Gilpin"/>
    <x v="1"/>
    <s v="United States"/>
    <s v="New York City"/>
    <x v="15"/>
    <n v="10011"/>
    <x v="3"/>
    <s v="FUR-FU-10000010"/>
    <x v="0"/>
    <x v="5"/>
    <x v="527"/>
    <x v="583"/>
    <n v="2"/>
    <n v="0"/>
    <n v="3.0813999999999999"/>
  </r>
  <r>
    <n v="619"/>
    <s v="CA-2017-117947"/>
    <x v="238"/>
    <d v="2017-08-23T00:00:00"/>
    <x v="0"/>
    <s v="NG-18355"/>
    <s v="Nat Gilpin"/>
    <x v="1"/>
    <s v="United States"/>
    <s v="New York City"/>
    <x v="15"/>
    <n v="10011"/>
    <x v="3"/>
    <s v="OFF-BI-10002824"/>
    <x v="1"/>
    <x v="8"/>
    <x v="528"/>
    <x v="584"/>
    <n v="9"/>
    <n v="0.2"/>
    <n v="33.57"/>
  </r>
  <r>
    <n v="620"/>
    <s v="CA-2017-117947"/>
    <x v="238"/>
    <d v="2017-08-23T00:00:00"/>
    <x v="0"/>
    <s v="NG-18355"/>
    <s v="Nat Gilpin"/>
    <x v="1"/>
    <s v="United States"/>
    <s v="New York City"/>
    <x v="15"/>
    <n v="10011"/>
    <x v="3"/>
    <s v="TEC-PH-10002538"/>
    <x v="2"/>
    <x v="7"/>
    <x v="529"/>
    <x v="585"/>
    <n v="1"/>
    <n v="0"/>
    <n v="10.9939"/>
  </r>
  <r>
    <n v="621"/>
    <s v="CA-2017-117947"/>
    <x v="238"/>
    <d v="2017-08-23T00:00:00"/>
    <x v="0"/>
    <s v="NG-18355"/>
    <s v="Nat Gilpin"/>
    <x v="1"/>
    <s v="United States"/>
    <s v="New York City"/>
    <x v="15"/>
    <n v="10011"/>
    <x v="3"/>
    <s v="FUR-FU-10000521"/>
    <x v="0"/>
    <x v="5"/>
    <x v="139"/>
    <x v="586"/>
    <n v="3"/>
    <n v="0"/>
    <n v="27.286200000000001"/>
  </r>
  <r>
    <n v="622"/>
    <s v="US-2014-111171"/>
    <x v="58"/>
    <d v="2014-12-31T00:00:00"/>
    <x v="1"/>
    <s v="CA-12265"/>
    <s v="Christina Anderson"/>
    <x v="0"/>
    <s v="United States"/>
    <s v="Chicago"/>
    <x v="10"/>
    <n v="60610"/>
    <x v="2"/>
    <s v="OFF-BI-10002103"/>
    <x v="1"/>
    <x v="8"/>
    <x v="530"/>
    <x v="587"/>
    <n v="5"/>
    <n v="0.8"/>
    <n v="-14.773"/>
  </r>
  <r>
    <n v="623"/>
    <s v="CA-2015-138009"/>
    <x v="239"/>
    <d v="2015-12-03T00:00:00"/>
    <x v="1"/>
    <s v="SF-20965"/>
    <s v="Sylvia Foulston"/>
    <x v="1"/>
    <s v="United States"/>
    <s v="Dearborn"/>
    <x v="12"/>
    <n v="48126"/>
    <x v="2"/>
    <s v="FUR-CH-10004853"/>
    <x v="0"/>
    <x v="1"/>
    <x v="531"/>
    <x v="85"/>
    <n v="2"/>
    <n v="0"/>
    <n v="87.568399999999997"/>
  </r>
  <r>
    <n v="624"/>
    <s v="CA-2015-138009"/>
    <x v="239"/>
    <d v="2015-12-03T00:00:00"/>
    <x v="1"/>
    <s v="SF-20965"/>
    <s v="Sylvia Foulston"/>
    <x v="1"/>
    <s v="United States"/>
    <s v="Dearborn"/>
    <x v="12"/>
    <n v="48126"/>
    <x v="2"/>
    <s v="OFF-AP-10000179"/>
    <x v="1"/>
    <x v="9"/>
    <x v="532"/>
    <x v="588"/>
    <n v="5"/>
    <n v="0.1"/>
    <n v="178.90100000000001"/>
  </r>
  <r>
    <n v="625"/>
    <s v="CA-2015-138009"/>
    <x v="239"/>
    <d v="2015-12-03T00:00:00"/>
    <x v="1"/>
    <s v="SF-20965"/>
    <s v="Sylvia Foulston"/>
    <x v="1"/>
    <s v="United States"/>
    <s v="Dearborn"/>
    <x v="12"/>
    <n v="48126"/>
    <x v="2"/>
    <s v="OFF-ST-10001272"/>
    <x v="1"/>
    <x v="4"/>
    <x v="533"/>
    <x v="589"/>
    <n v="4"/>
    <n v="0"/>
    <n v="130.87"/>
  </r>
  <r>
    <n v="626"/>
    <s v="CA-2015-138009"/>
    <x v="239"/>
    <d v="2015-12-03T00:00:00"/>
    <x v="1"/>
    <s v="SF-20965"/>
    <s v="Sylvia Foulston"/>
    <x v="1"/>
    <s v="United States"/>
    <s v="Dearborn"/>
    <x v="12"/>
    <n v="48126"/>
    <x v="2"/>
    <s v="OFF-AR-10004042"/>
    <x v="1"/>
    <x v="6"/>
    <x v="30"/>
    <x v="590"/>
    <n v="9"/>
    <n v="0"/>
    <n v="46.927799999999998"/>
  </r>
  <r>
    <n v="627"/>
    <s v="CA-2017-163020"/>
    <x v="175"/>
    <d v="2017-09-19T00:00:00"/>
    <x v="1"/>
    <s v="MO-17800"/>
    <s v="Meg O'Connel"/>
    <x v="2"/>
    <s v="United States"/>
    <s v="New York City"/>
    <x v="15"/>
    <n v="10009"/>
    <x v="3"/>
    <s v="FUR-FU-10000221"/>
    <x v="0"/>
    <x v="5"/>
    <x v="534"/>
    <x v="591"/>
    <n v="7"/>
    <n v="0"/>
    <n v="12.090400000000001"/>
  </r>
  <r>
    <n v="628"/>
    <s v="CA-2017-153787"/>
    <x v="240"/>
    <d v="2017-05-23T00:00:00"/>
    <x v="1"/>
    <s v="AT-10735"/>
    <s v="Annie Thurman"/>
    <x v="0"/>
    <s v="United States"/>
    <s v="Seattle"/>
    <x v="4"/>
    <n v="98115"/>
    <x v="1"/>
    <s v="OFF-AP-10001563"/>
    <x v="1"/>
    <x v="9"/>
    <x v="535"/>
    <x v="592"/>
    <n v="2"/>
    <n v="0"/>
    <n v="28.176400000000001"/>
  </r>
  <r>
    <n v="629"/>
    <s v="CA-2017-133431"/>
    <x v="94"/>
    <d v="2017-12-21T00:00:00"/>
    <x v="1"/>
    <s v="LC-17140"/>
    <s v="Logan Currie"/>
    <x v="0"/>
    <s v="United States"/>
    <s v="San Francisco"/>
    <x v="1"/>
    <n v="94122"/>
    <x v="1"/>
    <s v="OFF-BI-10000605"/>
    <x v="1"/>
    <x v="8"/>
    <x v="536"/>
    <x v="593"/>
    <n v="5"/>
    <n v="0.2"/>
    <n v="5.1435000000000004"/>
  </r>
  <r>
    <n v="630"/>
    <s v="CA-2017-133431"/>
    <x v="94"/>
    <d v="2017-12-21T00:00:00"/>
    <x v="1"/>
    <s v="LC-17140"/>
    <s v="Logan Currie"/>
    <x v="0"/>
    <s v="United States"/>
    <s v="San Francisco"/>
    <x v="1"/>
    <n v="94122"/>
    <x v="1"/>
    <s v="OFF-PA-10002615"/>
    <x v="1"/>
    <x v="10"/>
    <x v="250"/>
    <x v="594"/>
    <n v="3"/>
    <n v="0"/>
    <n v="6.0857999999999999"/>
  </r>
  <r>
    <n v="631"/>
    <s v="US-2016-135720"/>
    <x v="25"/>
    <d v="2016-12-13T00:00:00"/>
    <x v="0"/>
    <s v="FM-14380"/>
    <s v="Fred McMath"/>
    <x v="0"/>
    <s v="United States"/>
    <s v="Aurora"/>
    <x v="22"/>
    <n v="80013"/>
    <x v="1"/>
    <s v="OFF-ST-10001963"/>
    <x v="1"/>
    <x v="4"/>
    <x v="537"/>
    <x v="595"/>
    <n v="3"/>
    <n v="0.2"/>
    <n v="-51.719099999999997"/>
  </r>
  <r>
    <n v="632"/>
    <s v="US-2016-135720"/>
    <x v="25"/>
    <d v="2016-12-13T00:00:00"/>
    <x v="0"/>
    <s v="FM-14380"/>
    <s v="Fred McMath"/>
    <x v="0"/>
    <s v="United States"/>
    <s v="Aurora"/>
    <x v="22"/>
    <n v="80013"/>
    <x v="1"/>
    <s v="TEC-AC-10001267"/>
    <x v="2"/>
    <x v="11"/>
    <x v="538"/>
    <x v="596"/>
    <n v="5"/>
    <n v="0.2"/>
    <n v="29.95"/>
  </r>
  <r>
    <n v="633"/>
    <s v="US-2016-135720"/>
    <x v="25"/>
    <d v="2016-12-13T00:00:00"/>
    <x v="0"/>
    <s v="FM-14380"/>
    <s v="Fred McMath"/>
    <x v="0"/>
    <s v="United States"/>
    <s v="Aurora"/>
    <x v="22"/>
    <n v="80013"/>
    <x v="1"/>
    <s v="TEC-PH-10002103"/>
    <x v="2"/>
    <x v="7"/>
    <x v="539"/>
    <x v="597"/>
    <n v="4"/>
    <n v="0.2"/>
    <n v="30.076799999999999"/>
  </r>
  <r>
    <n v="634"/>
    <s v="CA-2017-144694"/>
    <x v="241"/>
    <d v="2017-09-26T00:00:00"/>
    <x v="0"/>
    <s v="BD-11605"/>
    <s v="Brian Dahlen"/>
    <x v="0"/>
    <s v="United States"/>
    <s v="Miami"/>
    <x v="2"/>
    <n v="33180"/>
    <x v="0"/>
    <s v="TEC-AC-10002857"/>
    <x v="2"/>
    <x v="11"/>
    <x v="540"/>
    <x v="598"/>
    <n v="3"/>
    <n v="0.2"/>
    <n v="2.4584999999999999"/>
  </r>
  <r>
    <n v="635"/>
    <s v="CA-2017-144694"/>
    <x v="241"/>
    <d v="2017-09-26T00:00:00"/>
    <x v="0"/>
    <s v="BD-11605"/>
    <s v="Brian Dahlen"/>
    <x v="0"/>
    <s v="United States"/>
    <s v="Miami"/>
    <x v="2"/>
    <n v="33180"/>
    <x v="0"/>
    <s v="OFF-LA-10003930"/>
    <x v="1"/>
    <x v="2"/>
    <x v="508"/>
    <x v="599"/>
    <n v="3"/>
    <n v="0.2"/>
    <n v="85.529700000000005"/>
  </r>
  <r>
    <n v="636"/>
    <s v="CA-2015-168004"/>
    <x v="242"/>
    <d v="2015-10-09T00:00:00"/>
    <x v="0"/>
    <s v="DJ-13420"/>
    <s v="Denny Joy"/>
    <x v="1"/>
    <s v="United States"/>
    <s v="Warner Robins"/>
    <x v="32"/>
    <n v="31088"/>
    <x v="0"/>
    <s v="FUR-CH-10001482"/>
    <x v="0"/>
    <x v="1"/>
    <x v="541"/>
    <x v="600"/>
    <n v="3"/>
    <n v="0"/>
    <n v="43.223399999999998"/>
  </r>
  <r>
    <n v="637"/>
    <s v="US-2016-123470"/>
    <x v="243"/>
    <d v="2016-08-21T00:00:00"/>
    <x v="1"/>
    <s v="ME-17725"/>
    <s v="Max Engle"/>
    <x v="0"/>
    <s v="United States"/>
    <s v="Aurora"/>
    <x v="22"/>
    <n v="80013"/>
    <x v="1"/>
    <s v="OFF-BI-10001989"/>
    <x v="1"/>
    <x v="8"/>
    <x v="542"/>
    <x v="601"/>
    <n v="3"/>
    <n v="0.7"/>
    <n v="-13.8468"/>
  </r>
  <r>
    <n v="638"/>
    <s v="US-2016-123470"/>
    <x v="243"/>
    <d v="2016-08-21T00:00:00"/>
    <x v="1"/>
    <s v="ME-17725"/>
    <s v="Max Engle"/>
    <x v="0"/>
    <s v="United States"/>
    <s v="Aurora"/>
    <x v="22"/>
    <n v="80013"/>
    <x v="1"/>
    <s v="OFF-AP-10003287"/>
    <x v="1"/>
    <x v="9"/>
    <x v="543"/>
    <x v="602"/>
    <n v="3"/>
    <n v="0.2"/>
    <n v="12.232799999999999"/>
  </r>
  <r>
    <n v="639"/>
    <s v="CA-2016-115917"/>
    <x v="244"/>
    <d v="2016-05-25T00:00:00"/>
    <x v="1"/>
    <s v="RB-19465"/>
    <s v="Rick Bensley"/>
    <x v="2"/>
    <s v="United States"/>
    <s v="Vallejo"/>
    <x v="1"/>
    <n v="94591"/>
    <x v="1"/>
    <s v="FUR-FU-10000576"/>
    <x v="0"/>
    <x v="5"/>
    <x v="221"/>
    <x v="603"/>
    <n v="5"/>
    <n v="0"/>
    <n v="272.79199999999997"/>
  </r>
  <r>
    <n v="640"/>
    <s v="CA-2016-115917"/>
    <x v="244"/>
    <d v="2016-05-25T00:00:00"/>
    <x v="1"/>
    <s v="RB-19465"/>
    <s v="Rick Bensley"/>
    <x v="2"/>
    <s v="United States"/>
    <s v="Vallejo"/>
    <x v="1"/>
    <n v="94591"/>
    <x v="1"/>
    <s v="OFF-BI-10004728"/>
    <x v="1"/>
    <x v="8"/>
    <x v="544"/>
    <x v="604"/>
    <n v="4"/>
    <n v="0.2"/>
    <n v="5.0128000000000004"/>
  </r>
  <r>
    <n v="641"/>
    <s v="CA-2016-147067"/>
    <x v="122"/>
    <d v="2016-12-22T00:00:00"/>
    <x v="1"/>
    <s v="JD-16150"/>
    <s v="Justin Deggeller"/>
    <x v="1"/>
    <s v="United States"/>
    <s v="Minneapolis"/>
    <x v="11"/>
    <n v="55407"/>
    <x v="2"/>
    <s v="FUR-FU-10000732"/>
    <x v="0"/>
    <x v="5"/>
    <x v="545"/>
    <x v="605"/>
    <n v="3"/>
    <n v="0"/>
    <n v="6.0288000000000004"/>
  </r>
  <r>
    <n v="642"/>
    <s v="CA-2017-167913"/>
    <x v="245"/>
    <d v="2017-08-03T00:00:00"/>
    <x v="0"/>
    <s v="JL-15835"/>
    <s v="John Lee"/>
    <x v="0"/>
    <s v="United States"/>
    <s v="Mission Viejo"/>
    <x v="1"/>
    <n v="92691"/>
    <x v="1"/>
    <s v="OFF-ST-10000585"/>
    <x v="1"/>
    <x v="4"/>
    <x v="546"/>
    <x v="606"/>
    <n v="2"/>
    <n v="0"/>
    <n v="85.903999999999996"/>
  </r>
  <r>
    <n v="643"/>
    <s v="CA-2017-167913"/>
    <x v="245"/>
    <d v="2017-08-03T00:00:00"/>
    <x v="0"/>
    <s v="JL-15835"/>
    <s v="John Lee"/>
    <x v="0"/>
    <s v="United States"/>
    <s v="Mission Viejo"/>
    <x v="1"/>
    <n v="92691"/>
    <x v="1"/>
    <s v="OFF-LA-10002787"/>
    <x v="1"/>
    <x v="2"/>
    <x v="547"/>
    <x v="607"/>
    <n v="7"/>
    <n v="0"/>
    <n v="12.6"/>
  </r>
  <r>
    <n v="644"/>
    <s v="CA-2017-106103"/>
    <x v="193"/>
    <d v="2017-06-15T00:00:00"/>
    <x v="1"/>
    <s v="SC-20305"/>
    <s v="Sean Christensen"/>
    <x v="0"/>
    <s v="United States"/>
    <s v="Rochester Hills"/>
    <x v="12"/>
    <n v="48307"/>
    <x v="2"/>
    <s v="TEC-AC-10003832"/>
    <x v="2"/>
    <x v="11"/>
    <x v="463"/>
    <x v="608"/>
    <n v="4"/>
    <n v="0"/>
    <n v="54.333199999999998"/>
  </r>
  <r>
    <n v="645"/>
    <s v="US-2017-127719"/>
    <x v="246"/>
    <d v="2017-07-25T00:00:00"/>
    <x v="1"/>
    <s v="TW-21025"/>
    <s v="Tamara Willingham"/>
    <x v="2"/>
    <s v="United States"/>
    <s v="Plainfield"/>
    <x v="30"/>
    <n v="7060"/>
    <x v="3"/>
    <s v="OFF-PA-10001934"/>
    <x v="1"/>
    <x v="10"/>
    <x v="548"/>
    <x v="90"/>
    <n v="1"/>
    <n v="0"/>
    <n v="3.1751999999999998"/>
  </r>
  <r>
    <n v="646"/>
    <s v="CA-2017-126221"/>
    <x v="247"/>
    <d v="2018-01-05T00:00:00"/>
    <x v="1"/>
    <s v="CC-12430"/>
    <s v="Chuck Clark"/>
    <x v="2"/>
    <s v="United States"/>
    <s v="Columbus"/>
    <x v="14"/>
    <n v="47201"/>
    <x v="2"/>
    <s v="OFF-AP-10002457"/>
    <x v="1"/>
    <x v="9"/>
    <x v="549"/>
    <x v="609"/>
    <n v="2"/>
    <n v="0"/>
    <n v="56.511000000000003"/>
  </r>
  <r>
    <n v="647"/>
    <s v="CA-2016-103947"/>
    <x v="178"/>
    <d v="2016-04-08T00:00:00"/>
    <x v="1"/>
    <s v="BB-10990"/>
    <s v="Barry Blumstein"/>
    <x v="1"/>
    <s v="United States"/>
    <s v="Sierra Vista"/>
    <x v="16"/>
    <n v="85635"/>
    <x v="1"/>
    <s v="OFF-FA-10003112"/>
    <x v="1"/>
    <x v="13"/>
    <x v="128"/>
    <x v="610"/>
    <n v="5"/>
    <n v="0.2"/>
    <n v="9.8625000000000007"/>
  </r>
  <r>
    <n v="648"/>
    <s v="CA-2016-103947"/>
    <x v="178"/>
    <d v="2016-04-08T00:00:00"/>
    <x v="1"/>
    <s v="BB-10990"/>
    <s v="Barry Blumstein"/>
    <x v="1"/>
    <s v="United States"/>
    <s v="Sierra Vista"/>
    <x v="16"/>
    <n v="85635"/>
    <x v="1"/>
    <s v="OFF-AP-10002350"/>
    <x v="1"/>
    <x v="9"/>
    <x v="550"/>
    <x v="611"/>
    <n v="2"/>
    <n v="0.2"/>
    <n v="3.0144000000000002"/>
  </r>
  <r>
    <n v="649"/>
    <s v="CA-2016-160745"/>
    <x v="25"/>
    <d v="2016-12-16T00:00:00"/>
    <x v="0"/>
    <s v="AR-10825"/>
    <s v="Anthony Rawles"/>
    <x v="1"/>
    <s v="United States"/>
    <s v="Vancouver"/>
    <x v="4"/>
    <n v="98661"/>
    <x v="1"/>
    <s v="FUR-FU-10001935"/>
    <x v="0"/>
    <x v="5"/>
    <x v="345"/>
    <x v="612"/>
    <n v="4"/>
    <n v="0"/>
    <n v="6.0679999999999996"/>
  </r>
  <r>
    <n v="650"/>
    <s v="CA-2016-160745"/>
    <x v="25"/>
    <d v="2016-12-16T00:00:00"/>
    <x v="0"/>
    <s v="AR-10825"/>
    <s v="Anthony Rawles"/>
    <x v="1"/>
    <s v="United States"/>
    <s v="Vancouver"/>
    <x v="4"/>
    <n v="98661"/>
    <x v="1"/>
    <s v="TEC-PH-10003273"/>
    <x v="2"/>
    <x v="7"/>
    <x v="173"/>
    <x v="214"/>
    <n v="3"/>
    <n v="0.2"/>
    <n v="22.6782"/>
  </r>
  <r>
    <n v="651"/>
    <s v="CA-2016-160745"/>
    <x v="25"/>
    <d v="2016-12-16T00:00:00"/>
    <x v="0"/>
    <s v="AR-10825"/>
    <s v="Anthony Rawles"/>
    <x v="1"/>
    <s v="United States"/>
    <s v="Vancouver"/>
    <x v="4"/>
    <n v="98661"/>
    <x v="1"/>
    <s v="TEC-AC-10001142"/>
    <x v="2"/>
    <x v="11"/>
    <x v="551"/>
    <x v="613"/>
    <n v="4"/>
    <n v="0"/>
    <n v="31.6"/>
  </r>
  <r>
    <n v="652"/>
    <s v="CA-2016-132661"/>
    <x v="248"/>
    <d v="2016-10-29T00:00:00"/>
    <x v="1"/>
    <s v="SR-20740"/>
    <s v="Steven Roelle"/>
    <x v="2"/>
    <s v="United States"/>
    <s v="New York City"/>
    <x v="15"/>
    <n v="10024"/>
    <x v="3"/>
    <s v="OFF-PA-10000482"/>
    <x v="1"/>
    <x v="10"/>
    <x v="67"/>
    <x v="614"/>
    <n v="10"/>
    <n v="0"/>
    <n v="178.31800000000001"/>
  </r>
  <r>
    <n v="653"/>
    <s v="CA-2017-140844"/>
    <x v="249"/>
    <d v="2017-06-23T00:00:00"/>
    <x v="1"/>
    <s v="AR-10405"/>
    <s v="Allen Rosenblatt"/>
    <x v="1"/>
    <s v="United States"/>
    <s v="New York City"/>
    <x v="15"/>
    <n v="10035"/>
    <x v="3"/>
    <s v="OFF-PA-10003892"/>
    <x v="1"/>
    <x v="10"/>
    <x v="62"/>
    <x v="615"/>
    <n v="2"/>
    <n v="0"/>
    <n v="45.9754"/>
  </r>
  <r>
    <n v="654"/>
    <s v="CA-2017-140844"/>
    <x v="249"/>
    <d v="2017-06-23T00:00:00"/>
    <x v="1"/>
    <s v="AR-10405"/>
    <s v="Allen Rosenblatt"/>
    <x v="1"/>
    <s v="United States"/>
    <s v="New York City"/>
    <x v="15"/>
    <n v="10035"/>
    <x v="3"/>
    <s v="TEC-AC-10001101"/>
    <x v="2"/>
    <x v="11"/>
    <x v="552"/>
    <x v="616"/>
    <n v="8"/>
    <n v="0"/>
    <n v="10.311999999999999"/>
  </r>
  <r>
    <n v="655"/>
    <s v="CA-2016-137239"/>
    <x v="250"/>
    <d v="2016-08-28T00:00:00"/>
    <x v="1"/>
    <s v="CR-12730"/>
    <s v="Craig Reiter"/>
    <x v="0"/>
    <s v="United States"/>
    <s v="Columbus"/>
    <x v="24"/>
    <n v="43229"/>
    <x v="3"/>
    <s v="OFF-AP-10002439"/>
    <x v="1"/>
    <x v="9"/>
    <x v="553"/>
    <x v="617"/>
    <n v="2"/>
    <n v="0.2"/>
    <n v="8.5164000000000009"/>
  </r>
  <r>
    <n v="656"/>
    <s v="CA-2016-137239"/>
    <x v="250"/>
    <d v="2016-08-28T00:00:00"/>
    <x v="1"/>
    <s v="CR-12730"/>
    <s v="Craig Reiter"/>
    <x v="0"/>
    <s v="United States"/>
    <s v="Columbus"/>
    <x v="24"/>
    <n v="43229"/>
    <x v="3"/>
    <s v="OFF-BI-10002827"/>
    <x v="1"/>
    <x v="8"/>
    <x v="554"/>
    <x v="618"/>
    <n v="2"/>
    <n v="0.7"/>
    <n v="-2.6543999999999999"/>
  </r>
  <r>
    <n v="657"/>
    <s v="CA-2016-137239"/>
    <x v="250"/>
    <d v="2016-08-28T00:00:00"/>
    <x v="1"/>
    <s v="CR-12730"/>
    <s v="Craig Reiter"/>
    <x v="0"/>
    <s v="United States"/>
    <s v="Columbus"/>
    <x v="24"/>
    <n v="43229"/>
    <x v="3"/>
    <s v="OFF-EN-10002230"/>
    <x v="1"/>
    <x v="12"/>
    <x v="555"/>
    <x v="619"/>
    <n v="2"/>
    <n v="0.2"/>
    <n v="45.322200000000002"/>
  </r>
  <r>
    <n v="658"/>
    <s v="US-2016-156097"/>
    <x v="251"/>
    <d v="2016-09-19T00:00:00"/>
    <x v="3"/>
    <s v="EH-14125"/>
    <s v="Eugene Hildebrand"/>
    <x v="2"/>
    <s v="United States"/>
    <s v="Aurora"/>
    <x v="10"/>
    <n v="60505"/>
    <x v="2"/>
    <s v="FUR-CH-10001215"/>
    <x v="0"/>
    <x v="1"/>
    <x v="445"/>
    <x v="620"/>
    <n v="2"/>
    <n v="0.3"/>
    <n v="-50.097999999999999"/>
  </r>
  <r>
    <n v="659"/>
    <s v="US-2016-156097"/>
    <x v="251"/>
    <d v="2016-09-19T00:00:00"/>
    <x v="3"/>
    <s v="EH-14125"/>
    <s v="Eugene Hildebrand"/>
    <x v="2"/>
    <s v="United States"/>
    <s v="Aurora"/>
    <x v="10"/>
    <n v="60505"/>
    <x v="2"/>
    <s v="OFF-BI-10004654"/>
    <x v="1"/>
    <x v="8"/>
    <x v="68"/>
    <x v="621"/>
    <n v="2"/>
    <n v="0.8"/>
    <n v="-3.4620000000000002"/>
  </r>
  <r>
    <n v="660"/>
    <s v="CA-2015-146563"/>
    <x v="252"/>
    <d v="2015-08-28T00:00:00"/>
    <x v="1"/>
    <s v="CB-12025"/>
    <s v="Cassandra Brandow"/>
    <x v="0"/>
    <s v="United States"/>
    <s v="Arlington"/>
    <x v="5"/>
    <n v="76017"/>
    <x v="2"/>
    <s v="OFF-ST-10001490"/>
    <x v="1"/>
    <x v="4"/>
    <x v="518"/>
    <x v="622"/>
    <n v="7"/>
    <n v="0.2"/>
    <n v="124.929"/>
  </r>
  <r>
    <n v="661"/>
    <s v="CA-2015-146563"/>
    <x v="252"/>
    <d v="2015-08-28T00:00:00"/>
    <x v="1"/>
    <s v="CB-12025"/>
    <s v="Cassandra Brandow"/>
    <x v="0"/>
    <s v="United States"/>
    <s v="Arlington"/>
    <x v="5"/>
    <n v="76017"/>
    <x v="2"/>
    <s v="OFF-ST-10001511"/>
    <x v="1"/>
    <x v="4"/>
    <x v="556"/>
    <x v="623"/>
    <n v="14"/>
    <n v="0.2"/>
    <n v="-135.76499999999999"/>
  </r>
  <r>
    <n v="662"/>
    <s v="CA-2015-146563"/>
    <x v="252"/>
    <d v="2015-08-28T00:00:00"/>
    <x v="1"/>
    <s v="CB-12025"/>
    <s v="Cassandra Brandow"/>
    <x v="0"/>
    <s v="United States"/>
    <s v="Arlington"/>
    <x v="5"/>
    <n v="76017"/>
    <x v="2"/>
    <s v="FUR-TA-10001768"/>
    <x v="0"/>
    <x v="3"/>
    <x v="114"/>
    <x v="624"/>
    <n v="5"/>
    <n v="0.3"/>
    <n v="-118.12949999999999"/>
  </r>
  <r>
    <n v="663"/>
    <s v="CA-2015-146563"/>
    <x v="252"/>
    <d v="2015-08-28T00:00:00"/>
    <x v="1"/>
    <s v="CB-12025"/>
    <s v="Cassandra Brandow"/>
    <x v="0"/>
    <s v="United States"/>
    <s v="Arlington"/>
    <x v="5"/>
    <n v="76017"/>
    <x v="2"/>
    <s v="OFF-BI-10003981"/>
    <x v="1"/>
    <x v="8"/>
    <x v="109"/>
    <x v="625"/>
    <n v="3"/>
    <n v="0.8"/>
    <n v="-4.2222"/>
  </r>
  <r>
    <n v="664"/>
    <s v="CA-2016-123666"/>
    <x v="253"/>
    <d v="2016-03-30T00:00:00"/>
    <x v="1"/>
    <s v="SP-20545"/>
    <s v="Sibella Parks"/>
    <x v="1"/>
    <s v="United States"/>
    <s v="New York City"/>
    <x v="15"/>
    <n v="10011"/>
    <x v="3"/>
    <s v="OFF-ST-10001522"/>
    <x v="1"/>
    <x v="4"/>
    <x v="197"/>
    <x v="626"/>
    <n v="5"/>
    <n v="0"/>
    <n v="18.398"/>
  </r>
  <r>
    <n v="665"/>
    <s v="CA-2016-143308"/>
    <x v="254"/>
    <d v="2016-11-04T00:00:00"/>
    <x v="3"/>
    <s v="RC-19825"/>
    <s v="Roy Collins"/>
    <x v="0"/>
    <s v="United States"/>
    <s v="Louisville"/>
    <x v="0"/>
    <n v="40214"/>
    <x v="0"/>
    <s v="OFF-FA-10000621"/>
    <x v="1"/>
    <x v="13"/>
    <x v="110"/>
    <x v="627"/>
    <n v="3"/>
    <n v="0"/>
    <n v="5.2625999999999999"/>
  </r>
  <r>
    <n v="666"/>
    <s v="CA-2017-132682"/>
    <x v="110"/>
    <d v="2017-06-10T00:00:00"/>
    <x v="0"/>
    <s v="TH-21235"/>
    <s v="Tiffany House"/>
    <x v="1"/>
    <s v="United States"/>
    <s v="Dallas"/>
    <x v="5"/>
    <n v="75081"/>
    <x v="2"/>
    <s v="OFF-SU-10004231"/>
    <x v="1"/>
    <x v="14"/>
    <x v="557"/>
    <x v="628"/>
    <n v="3"/>
    <n v="0.2"/>
    <n v="2.0790000000000002"/>
  </r>
  <r>
    <n v="667"/>
    <s v="CA-2017-132682"/>
    <x v="110"/>
    <d v="2017-06-10T00:00:00"/>
    <x v="0"/>
    <s v="TH-21235"/>
    <s v="Tiffany House"/>
    <x v="1"/>
    <s v="United States"/>
    <s v="Dallas"/>
    <x v="5"/>
    <n v="75081"/>
    <x v="2"/>
    <s v="OFF-PA-10000474"/>
    <x v="1"/>
    <x v="10"/>
    <x v="33"/>
    <x v="629"/>
    <n v="3"/>
    <n v="0.2"/>
    <n v="28.706399999999999"/>
  </r>
  <r>
    <n v="668"/>
    <s v="CA-2017-132682"/>
    <x v="110"/>
    <d v="2017-06-10T00:00:00"/>
    <x v="0"/>
    <s v="TH-21235"/>
    <s v="Tiffany House"/>
    <x v="1"/>
    <s v="United States"/>
    <s v="Dallas"/>
    <x v="5"/>
    <n v="75081"/>
    <x v="2"/>
    <s v="TEC-PH-10004042"/>
    <x v="2"/>
    <x v="7"/>
    <x v="558"/>
    <x v="630"/>
    <n v="3"/>
    <n v="0.2"/>
    <n v="28.618200000000002"/>
  </r>
  <r>
    <n v="669"/>
    <s v="CA-2014-156314"/>
    <x v="163"/>
    <d v="2014-12-26T00:00:00"/>
    <x v="2"/>
    <s v="RP-19390"/>
    <s v="Resi Pölking"/>
    <x v="0"/>
    <s v="United States"/>
    <s v="Cleveland"/>
    <x v="24"/>
    <n v="44105"/>
    <x v="3"/>
    <s v="FUR-FU-10003096"/>
    <x v="0"/>
    <x v="5"/>
    <x v="559"/>
    <x v="631"/>
    <n v="5"/>
    <n v="0.2"/>
    <n v="8.7285000000000004"/>
  </r>
  <r>
    <n v="670"/>
    <s v="US-2017-106663"/>
    <x v="255"/>
    <d v="2017-06-13T00:00:00"/>
    <x v="1"/>
    <s v="MO-17800"/>
    <s v="Meg O'Connel"/>
    <x v="2"/>
    <s v="United States"/>
    <s v="Chicago"/>
    <x v="10"/>
    <n v="60653"/>
    <x v="2"/>
    <s v="FUR-FU-10002759"/>
    <x v="0"/>
    <x v="5"/>
    <x v="560"/>
    <x v="112"/>
    <n v="3"/>
    <n v="0.6"/>
    <n v="-14.3856"/>
  </r>
  <r>
    <n v="671"/>
    <s v="US-2017-106663"/>
    <x v="255"/>
    <d v="2017-06-13T00:00:00"/>
    <x v="1"/>
    <s v="MO-17800"/>
    <s v="Meg O'Connel"/>
    <x v="2"/>
    <s v="United States"/>
    <s v="Chicago"/>
    <x v="10"/>
    <n v="60653"/>
    <x v="2"/>
    <s v="FUR-TA-10000688"/>
    <x v="0"/>
    <x v="3"/>
    <x v="561"/>
    <x v="632"/>
    <n v="1"/>
    <n v="0.5"/>
    <n v="-71.890500000000003"/>
  </r>
  <r>
    <n v="672"/>
    <s v="US-2017-106663"/>
    <x v="255"/>
    <d v="2017-06-13T00:00:00"/>
    <x v="1"/>
    <s v="MO-17800"/>
    <s v="Meg O'Connel"/>
    <x v="2"/>
    <s v="United States"/>
    <s v="Chicago"/>
    <x v="10"/>
    <n v="60653"/>
    <x v="2"/>
    <s v="OFF-PA-10002377"/>
    <x v="1"/>
    <x v="10"/>
    <x v="562"/>
    <x v="633"/>
    <n v="8"/>
    <n v="0.2"/>
    <n v="11.36"/>
  </r>
  <r>
    <n v="673"/>
    <s v="CA-2017-111178"/>
    <x v="140"/>
    <d v="2017-06-22T00:00:00"/>
    <x v="1"/>
    <s v="TD-20995"/>
    <s v="Tamara Dahlen"/>
    <x v="0"/>
    <s v="United States"/>
    <s v="Quincy"/>
    <x v="10"/>
    <n v="62301"/>
    <x v="2"/>
    <s v="OFF-AR-10001954"/>
    <x v="1"/>
    <x v="6"/>
    <x v="563"/>
    <x v="634"/>
    <n v="5"/>
    <n v="0.2"/>
    <n v="1.7115"/>
  </r>
  <r>
    <n v="674"/>
    <s v="CA-2017-130351"/>
    <x v="256"/>
    <d v="2017-12-08T00:00:00"/>
    <x v="2"/>
    <s v="RB-19570"/>
    <s v="Rob Beeghly"/>
    <x v="0"/>
    <s v="United States"/>
    <s v="Columbus"/>
    <x v="14"/>
    <n v="47201"/>
    <x v="2"/>
    <s v="OFF-AP-10004532"/>
    <x v="1"/>
    <x v="9"/>
    <x v="564"/>
    <x v="635"/>
    <n v="3"/>
    <n v="0"/>
    <n v="16.588799999999999"/>
  </r>
  <r>
    <n v="675"/>
    <s v="CA-2017-130351"/>
    <x v="256"/>
    <d v="2017-12-08T00:00:00"/>
    <x v="2"/>
    <s v="RB-19570"/>
    <s v="Rob Beeghly"/>
    <x v="0"/>
    <s v="United States"/>
    <s v="Columbus"/>
    <x v="14"/>
    <n v="47201"/>
    <x v="2"/>
    <s v="OFF-PA-10002137"/>
    <x v="1"/>
    <x v="10"/>
    <x v="565"/>
    <x v="636"/>
    <n v="5"/>
    <n v="0"/>
    <n v="17.504999999999999"/>
  </r>
  <r>
    <n v="676"/>
    <s v="CA-2017-130351"/>
    <x v="256"/>
    <d v="2017-12-08T00:00:00"/>
    <x v="2"/>
    <s v="RB-19570"/>
    <s v="Rob Beeghly"/>
    <x v="0"/>
    <s v="United States"/>
    <s v="Columbus"/>
    <x v="14"/>
    <n v="47201"/>
    <x v="2"/>
    <s v="TEC-AC-10003832"/>
    <x v="2"/>
    <x v="11"/>
    <x v="463"/>
    <x v="637"/>
    <n v="3"/>
    <n v="0"/>
    <n v="40.749899999999997"/>
  </r>
  <r>
    <n v="677"/>
    <s v="US-2017-119438"/>
    <x v="257"/>
    <d v="2017-03-23T00:00:00"/>
    <x v="1"/>
    <s v="CD-11980"/>
    <s v="Carol Darley"/>
    <x v="0"/>
    <s v="United States"/>
    <s v="Tyler"/>
    <x v="5"/>
    <n v="75701"/>
    <x v="2"/>
    <s v="OFF-AP-10000804"/>
    <x v="1"/>
    <x v="9"/>
    <x v="566"/>
    <x v="638"/>
    <n v="3"/>
    <n v="0.8"/>
    <n v="-7.3920000000000003"/>
  </r>
  <r>
    <n v="678"/>
    <s v="US-2017-119438"/>
    <x v="257"/>
    <d v="2017-03-23T00:00:00"/>
    <x v="1"/>
    <s v="CD-11980"/>
    <s v="Carol Darley"/>
    <x v="0"/>
    <s v="United States"/>
    <s v="Tyler"/>
    <x v="5"/>
    <n v="75701"/>
    <x v="2"/>
    <s v="TEC-AC-10003614"/>
    <x v="2"/>
    <x v="11"/>
    <x v="567"/>
    <x v="639"/>
    <n v="3"/>
    <n v="0.2"/>
    <n v="4.5201000000000002"/>
  </r>
  <r>
    <n v="679"/>
    <s v="US-2017-119438"/>
    <x v="257"/>
    <d v="2017-03-23T00:00:00"/>
    <x v="1"/>
    <s v="CD-11980"/>
    <s v="Carol Darley"/>
    <x v="0"/>
    <s v="United States"/>
    <s v="Tyler"/>
    <x v="5"/>
    <n v="75701"/>
    <x v="2"/>
    <s v="FUR-FU-10003553"/>
    <x v="0"/>
    <x v="5"/>
    <x v="568"/>
    <x v="640"/>
    <n v="3"/>
    <n v="0.6"/>
    <n v="-41.262"/>
  </r>
  <r>
    <n v="680"/>
    <s v="US-2017-119438"/>
    <x v="257"/>
    <d v="2017-03-23T00:00:00"/>
    <x v="1"/>
    <s v="CD-11980"/>
    <s v="Carol Darley"/>
    <x v="0"/>
    <s v="United States"/>
    <s v="Tyler"/>
    <x v="5"/>
    <n v="75701"/>
    <x v="2"/>
    <s v="OFF-BI-10004632"/>
    <x v="1"/>
    <x v="8"/>
    <x v="569"/>
    <x v="641"/>
    <n v="3"/>
    <n v="0.8"/>
    <n v="-320.23950000000002"/>
  </r>
  <r>
    <n v="681"/>
    <s v="CA-2016-164511"/>
    <x v="258"/>
    <d v="2016-11-24T00:00:00"/>
    <x v="1"/>
    <s v="DJ-13630"/>
    <s v="Doug Jacobs"/>
    <x v="0"/>
    <s v="United States"/>
    <s v="New York City"/>
    <x v="15"/>
    <n v="10024"/>
    <x v="3"/>
    <s v="OFF-BI-10003305"/>
    <x v="1"/>
    <x v="8"/>
    <x v="570"/>
    <x v="642"/>
    <n v="3"/>
    <n v="0.2"/>
    <n v="4.6643999999999997"/>
  </r>
  <r>
    <n v="682"/>
    <s v="CA-2016-164511"/>
    <x v="258"/>
    <d v="2016-11-24T00:00:00"/>
    <x v="1"/>
    <s v="DJ-13630"/>
    <s v="Doug Jacobs"/>
    <x v="0"/>
    <s v="United States"/>
    <s v="New York City"/>
    <x v="15"/>
    <n v="10024"/>
    <x v="3"/>
    <s v="OFF-ST-10002583"/>
    <x v="1"/>
    <x v="4"/>
    <x v="571"/>
    <x v="643"/>
    <n v="2"/>
    <n v="0"/>
    <n v="2.5983999999999998"/>
  </r>
  <r>
    <n v="683"/>
    <s v="CA-2016-164511"/>
    <x v="258"/>
    <d v="2016-11-24T00:00:00"/>
    <x v="1"/>
    <s v="DJ-13630"/>
    <s v="Doug Jacobs"/>
    <x v="0"/>
    <s v="United States"/>
    <s v="New York City"/>
    <x v="15"/>
    <n v="10024"/>
    <x v="3"/>
    <s v="OFF-ST-10004507"/>
    <x v="1"/>
    <x v="4"/>
    <x v="457"/>
    <x v="644"/>
    <n v="4"/>
    <n v="0"/>
    <n v="18.521999999999998"/>
  </r>
  <r>
    <n v="684"/>
    <s v="US-2017-168116"/>
    <x v="259"/>
    <d v="2017-11-04T00:00:00"/>
    <x v="3"/>
    <s v="GT-14635"/>
    <s v="Grant Thornton"/>
    <x v="1"/>
    <s v="United States"/>
    <s v="Burlington"/>
    <x v="3"/>
    <n v="27217"/>
    <x v="0"/>
    <s v="TEC-MA-10004125"/>
    <x v="2"/>
    <x v="15"/>
    <x v="572"/>
    <x v="645"/>
    <n v="4"/>
    <n v="0.5"/>
    <n v="-3839.9904000000001"/>
  </r>
  <r>
    <n v="685"/>
    <s v="US-2017-168116"/>
    <x v="259"/>
    <d v="2017-11-04T00:00:00"/>
    <x v="3"/>
    <s v="GT-14635"/>
    <s v="Grant Thornton"/>
    <x v="1"/>
    <s v="United States"/>
    <s v="Burlington"/>
    <x v="3"/>
    <n v="27217"/>
    <x v="0"/>
    <s v="OFF-AP-10002457"/>
    <x v="1"/>
    <x v="9"/>
    <x v="549"/>
    <x v="646"/>
    <n v="2"/>
    <n v="0.2"/>
    <n v="14.651"/>
  </r>
  <r>
    <n v="686"/>
    <s v="CA-2014-157784"/>
    <x v="260"/>
    <d v="2014-07-08T00:00:00"/>
    <x v="2"/>
    <s v="MC-17845"/>
    <s v="Michael Chen"/>
    <x v="0"/>
    <s v="United States"/>
    <s v="Jackson"/>
    <x v="35"/>
    <n v="39212"/>
    <x v="0"/>
    <s v="TEC-AC-10003911"/>
    <x v="2"/>
    <x v="11"/>
    <x v="331"/>
    <x v="647"/>
    <n v="3"/>
    <n v="0"/>
    <n v="163.18979999999999"/>
  </r>
  <r>
    <n v="687"/>
    <s v="CA-2014-157784"/>
    <x v="260"/>
    <d v="2014-07-08T00:00:00"/>
    <x v="2"/>
    <s v="MC-17845"/>
    <s v="Michael Chen"/>
    <x v="0"/>
    <s v="United States"/>
    <s v="Jackson"/>
    <x v="35"/>
    <n v="39212"/>
    <x v="0"/>
    <s v="OFF-LA-10001934"/>
    <x v="1"/>
    <x v="2"/>
    <x v="573"/>
    <x v="2"/>
    <n v="2"/>
    <n v="0"/>
    <n v="6.8714000000000004"/>
  </r>
  <r>
    <n v="688"/>
    <s v="CA-2014-157784"/>
    <x v="260"/>
    <d v="2014-07-08T00:00:00"/>
    <x v="2"/>
    <s v="MC-17845"/>
    <s v="Michael Chen"/>
    <x v="0"/>
    <s v="United States"/>
    <s v="Jackson"/>
    <x v="35"/>
    <n v="39212"/>
    <x v="0"/>
    <s v="OFF-PA-10000304"/>
    <x v="1"/>
    <x v="10"/>
    <x v="88"/>
    <x v="537"/>
    <n v="3"/>
    <n v="0"/>
    <n v="9.3312000000000008"/>
  </r>
  <r>
    <n v="689"/>
    <s v="CA-2017-161480"/>
    <x v="53"/>
    <d v="2017-12-29T00:00:00"/>
    <x v="1"/>
    <s v="RA-19285"/>
    <s v="Ralph Arnett"/>
    <x v="0"/>
    <s v="United States"/>
    <s v="New York City"/>
    <x v="15"/>
    <n v="10035"/>
    <x v="3"/>
    <s v="FUR-BO-10004015"/>
    <x v="0"/>
    <x v="0"/>
    <x v="574"/>
    <x v="648"/>
    <n v="2"/>
    <n v="0.2"/>
    <n v="4.7995999999999999"/>
  </r>
  <r>
    <n v="690"/>
    <s v="US-2014-117135"/>
    <x v="261"/>
    <d v="2014-06-23T00:00:00"/>
    <x v="0"/>
    <s v="NP-18325"/>
    <s v="Naresj Patel"/>
    <x v="0"/>
    <s v="United States"/>
    <s v="Waynesboro"/>
    <x v="17"/>
    <n v="22980"/>
    <x v="0"/>
    <s v="FUR-FU-10004071"/>
    <x v="0"/>
    <x v="5"/>
    <x v="575"/>
    <x v="649"/>
    <n v="1"/>
    <n v="0"/>
    <n v="14.561400000000001"/>
  </r>
  <r>
    <n v="691"/>
    <s v="US-2014-117135"/>
    <x v="261"/>
    <d v="2014-06-23T00:00:00"/>
    <x v="0"/>
    <s v="NP-18325"/>
    <s v="Naresj Patel"/>
    <x v="0"/>
    <s v="United States"/>
    <s v="Waynesboro"/>
    <x v="17"/>
    <n v="22980"/>
    <x v="0"/>
    <s v="TEC-PH-10002033"/>
    <x v="2"/>
    <x v="7"/>
    <x v="11"/>
    <x v="650"/>
    <n v="1"/>
    <n v="0"/>
    <n v="74.053200000000004"/>
  </r>
  <r>
    <n v="692"/>
    <s v="US-2014-117135"/>
    <x v="261"/>
    <d v="2014-06-23T00:00:00"/>
    <x v="0"/>
    <s v="NP-18325"/>
    <s v="Naresj Patel"/>
    <x v="0"/>
    <s v="United States"/>
    <s v="Waynesboro"/>
    <x v="17"/>
    <n v="22980"/>
    <x v="0"/>
    <s v="OFF-ST-10002444"/>
    <x v="1"/>
    <x v="4"/>
    <x v="576"/>
    <x v="651"/>
    <n v="3"/>
    <n v="0"/>
    <n v="10.315200000000001"/>
  </r>
  <r>
    <n v="693"/>
    <s v="CA-2015-131534"/>
    <x v="262"/>
    <d v="2015-04-02T00:00:00"/>
    <x v="1"/>
    <s v="AB-10165"/>
    <s v="Alan Barnes"/>
    <x v="0"/>
    <s v="United States"/>
    <s v="Los Angeles"/>
    <x v="1"/>
    <n v="90036"/>
    <x v="1"/>
    <s v="TEC-AC-10002253"/>
    <x v="2"/>
    <x v="11"/>
    <x v="577"/>
    <x v="652"/>
    <n v="1"/>
    <n v="0"/>
    <n v="24.936"/>
  </r>
  <r>
    <n v="694"/>
    <s v="CA-2015-131534"/>
    <x v="262"/>
    <d v="2015-04-02T00:00:00"/>
    <x v="1"/>
    <s v="AB-10165"/>
    <s v="Alan Barnes"/>
    <x v="0"/>
    <s v="United States"/>
    <s v="Los Angeles"/>
    <x v="1"/>
    <n v="90036"/>
    <x v="1"/>
    <s v="OFF-PA-10000743"/>
    <x v="1"/>
    <x v="10"/>
    <x v="578"/>
    <x v="653"/>
    <n v="5"/>
    <n v="0"/>
    <n v="16.032"/>
  </r>
  <r>
    <n v="695"/>
    <s v="CA-2015-119291"/>
    <x v="263"/>
    <d v="2015-05-17T00:00:00"/>
    <x v="2"/>
    <s v="JO-15550"/>
    <s v="Jesus Ocampo"/>
    <x v="2"/>
    <s v="United States"/>
    <s v="Chester"/>
    <x v="9"/>
    <n v="19013"/>
    <x v="3"/>
    <s v="OFF-AR-10003373"/>
    <x v="1"/>
    <x v="6"/>
    <x v="290"/>
    <x v="654"/>
    <n v="8"/>
    <n v="0.2"/>
    <n v="17.348800000000001"/>
  </r>
  <r>
    <n v="696"/>
    <s v="CA-2015-119291"/>
    <x v="263"/>
    <d v="2015-05-17T00:00:00"/>
    <x v="2"/>
    <s v="JO-15550"/>
    <s v="Jesus Ocampo"/>
    <x v="2"/>
    <s v="United States"/>
    <s v="Chester"/>
    <x v="9"/>
    <n v="19013"/>
    <x v="3"/>
    <s v="OFF-LA-10002312"/>
    <x v="1"/>
    <x v="2"/>
    <x v="579"/>
    <x v="655"/>
    <n v="4"/>
    <n v="0.2"/>
    <n v="17.760000000000002"/>
  </r>
  <r>
    <n v="697"/>
    <s v="CA-2015-119291"/>
    <x v="263"/>
    <d v="2015-05-17T00:00:00"/>
    <x v="2"/>
    <s v="JO-15550"/>
    <s v="Jesus Ocampo"/>
    <x v="2"/>
    <s v="United States"/>
    <s v="Chester"/>
    <x v="9"/>
    <n v="19013"/>
    <x v="3"/>
    <s v="OFF-EN-10000927"/>
    <x v="1"/>
    <x v="12"/>
    <x v="81"/>
    <x v="83"/>
    <n v="7"/>
    <n v="0.2"/>
    <n v="62.807499999999997"/>
  </r>
  <r>
    <n v="698"/>
    <s v="CA-2015-119291"/>
    <x v="263"/>
    <d v="2015-05-17T00:00:00"/>
    <x v="2"/>
    <s v="JO-15550"/>
    <s v="Jesus Ocampo"/>
    <x v="2"/>
    <s v="United States"/>
    <s v="Chester"/>
    <x v="9"/>
    <n v="19013"/>
    <x v="3"/>
    <s v="OFF-LA-10003510"/>
    <x v="1"/>
    <x v="2"/>
    <x v="580"/>
    <x v="656"/>
    <n v="4"/>
    <n v="0.2"/>
    <n v="31.751200000000001"/>
  </r>
  <r>
    <n v="699"/>
    <s v="CA-2015-119291"/>
    <x v="263"/>
    <d v="2015-05-17T00:00:00"/>
    <x v="2"/>
    <s v="JO-15550"/>
    <s v="Jesus Ocampo"/>
    <x v="2"/>
    <s v="United States"/>
    <s v="Chester"/>
    <x v="9"/>
    <n v="19013"/>
    <x v="3"/>
    <s v="OFF-AR-10001118"/>
    <x v="1"/>
    <x v="6"/>
    <x v="581"/>
    <x v="657"/>
    <n v="1"/>
    <n v="0.2"/>
    <n v="0.80879999999999996"/>
  </r>
  <r>
    <n v="700"/>
    <s v="CA-2015-119291"/>
    <x v="263"/>
    <d v="2015-05-17T00:00:00"/>
    <x v="2"/>
    <s v="JO-15550"/>
    <s v="Jesus Ocampo"/>
    <x v="2"/>
    <s v="United States"/>
    <s v="Chester"/>
    <x v="9"/>
    <n v="19013"/>
    <x v="3"/>
    <s v="OFF-BI-10001575"/>
    <x v="1"/>
    <x v="8"/>
    <x v="582"/>
    <x v="658"/>
    <n v="2"/>
    <n v="0.7"/>
    <n v="-13.6312"/>
  </r>
  <r>
    <n v="701"/>
    <s v="CA-2015-119291"/>
    <x v="263"/>
    <d v="2015-05-17T00:00:00"/>
    <x v="2"/>
    <s v="JO-15550"/>
    <s v="Jesus Ocampo"/>
    <x v="2"/>
    <s v="United States"/>
    <s v="Chester"/>
    <x v="9"/>
    <n v="19013"/>
    <x v="3"/>
    <s v="OFF-BI-10001982"/>
    <x v="1"/>
    <x v="8"/>
    <x v="304"/>
    <x v="319"/>
    <n v="3"/>
    <n v="0.7"/>
    <n v="-3.4272"/>
  </r>
  <r>
    <n v="702"/>
    <s v="CA-2017-114552"/>
    <x v="264"/>
    <d v="2017-09-08T00:00:00"/>
    <x v="1"/>
    <s v="Dl-13600"/>
    <s v="Dorris liebe"/>
    <x v="1"/>
    <s v="United States"/>
    <s v="Cleveland"/>
    <x v="24"/>
    <n v="44105"/>
    <x v="3"/>
    <s v="FUR-FU-10002960"/>
    <x v="0"/>
    <x v="5"/>
    <x v="192"/>
    <x v="659"/>
    <n v="3"/>
    <n v="0.2"/>
    <n v="4.1448"/>
  </r>
  <r>
    <n v="703"/>
    <s v="CA-2016-163755"/>
    <x v="254"/>
    <d v="2016-11-08T00:00:00"/>
    <x v="0"/>
    <s v="AS-10285"/>
    <s v="Alejandro Savely"/>
    <x v="1"/>
    <s v="United States"/>
    <s v="Seattle"/>
    <x v="4"/>
    <n v="98103"/>
    <x v="1"/>
    <s v="FUR-FU-10003394"/>
    <x v="0"/>
    <x v="5"/>
    <x v="583"/>
    <x v="660"/>
    <n v="3"/>
    <n v="0"/>
    <n v="35.679600000000001"/>
  </r>
  <r>
    <n v="704"/>
    <s v="CA-2015-142027"/>
    <x v="265"/>
    <d v="2015-04-14T00:00:00"/>
    <x v="1"/>
    <s v="JK-15370"/>
    <s v="Jay Kimmel"/>
    <x v="0"/>
    <s v="United States"/>
    <s v="Long Beach"/>
    <x v="1"/>
    <n v="90805"/>
    <x v="1"/>
    <s v="FUR-TA-10002774"/>
    <x v="0"/>
    <x v="3"/>
    <x v="584"/>
    <x v="661"/>
    <n v="3"/>
    <n v="0.2"/>
    <n v="-13.871700000000001"/>
  </r>
  <r>
    <n v="705"/>
    <s v="CA-2014-138527"/>
    <x v="171"/>
    <d v="2014-09-17T00:00:00"/>
    <x v="1"/>
    <s v="BN-11470"/>
    <s v="Brad Norvell"/>
    <x v="1"/>
    <s v="United States"/>
    <s v="Cary"/>
    <x v="3"/>
    <n v="27511"/>
    <x v="0"/>
    <s v="OFF-PA-10001800"/>
    <x v="1"/>
    <x v="10"/>
    <x v="585"/>
    <x v="559"/>
    <n v="2"/>
    <n v="0.2"/>
    <n v="3.6288"/>
  </r>
  <r>
    <n v="706"/>
    <s v="CA-2014-138527"/>
    <x v="171"/>
    <d v="2014-09-17T00:00:00"/>
    <x v="1"/>
    <s v="BN-11470"/>
    <s v="Brad Norvell"/>
    <x v="1"/>
    <s v="United States"/>
    <s v="Cary"/>
    <x v="3"/>
    <n v="27511"/>
    <x v="0"/>
    <s v="OFF-AP-10001469"/>
    <x v="1"/>
    <x v="9"/>
    <x v="586"/>
    <x v="662"/>
    <n v="5"/>
    <n v="0.2"/>
    <n v="18.769500000000001"/>
  </r>
  <r>
    <n v="707"/>
    <s v="CA-2014-138527"/>
    <x v="171"/>
    <d v="2014-09-17T00:00:00"/>
    <x v="1"/>
    <s v="BN-11470"/>
    <s v="Brad Norvell"/>
    <x v="1"/>
    <s v="United States"/>
    <s v="Cary"/>
    <x v="3"/>
    <n v="27511"/>
    <x v="0"/>
    <s v="TEC-AC-10002399"/>
    <x v="2"/>
    <x v="11"/>
    <x v="453"/>
    <x v="663"/>
    <n v="1"/>
    <n v="0.2"/>
    <n v="2.2824"/>
  </r>
  <r>
    <n v="708"/>
    <s v="CA-2014-112158"/>
    <x v="266"/>
    <d v="2014-12-04T00:00:00"/>
    <x v="2"/>
    <s v="DP-13165"/>
    <s v="David Philippe"/>
    <x v="0"/>
    <s v="United States"/>
    <s v="New York City"/>
    <x v="15"/>
    <n v="10035"/>
    <x v="3"/>
    <s v="TEC-AC-10003628"/>
    <x v="2"/>
    <x v="11"/>
    <x v="247"/>
    <x v="664"/>
    <n v="4"/>
    <n v="0"/>
    <n v="52.782400000000003"/>
  </r>
  <r>
    <n v="709"/>
    <s v="CA-2014-112158"/>
    <x v="266"/>
    <d v="2014-12-04T00:00:00"/>
    <x v="2"/>
    <s v="DP-13165"/>
    <s v="David Philippe"/>
    <x v="0"/>
    <s v="United States"/>
    <s v="New York City"/>
    <x v="15"/>
    <n v="10035"/>
    <x v="3"/>
    <s v="FUR-BO-10003272"/>
    <x v="0"/>
    <x v="0"/>
    <x v="587"/>
    <x v="665"/>
    <n v="5"/>
    <n v="0.2"/>
    <n v="-110.49"/>
  </r>
  <r>
    <n v="710"/>
    <s v="CA-2014-112158"/>
    <x v="266"/>
    <d v="2014-12-04T00:00:00"/>
    <x v="2"/>
    <s v="DP-13165"/>
    <s v="David Philippe"/>
    <x v="0"/>
    <s v="United States"/>
    <s v="New York City"/>
    <x v="15"/>
    <n v="10035"/>
    <x v="3"/>
    <s v="OFF-BI-10000050"/>
    <x v="1"/>
    <x v="8"/>
    <x v="347"/>
    <x v="666"/>
    <n v="8"/>
    <n v="0.2"/>
    <n v="15.768000000000001"/>
  </r>
  <r>
    <n v="711"/>
    <s v="CA-2014-113887"/>
    <x v="267"/>
    <d v="2014-04-07T00:00:00"/>
    <x v="2"/>
    <s v="TH-21550"/>
    <s v="Tracy Hopkins"/>
    <x v="2"/>
    <s v="United States"/>
    <s v="New York City"/>
    <x v="15"/>
    <n v="10035"/>
    <x v="3"/>
    <s v="OFF-PA-10004071"/>
    <x v="1"/>
    <x v="10"/>
    <x v="417"/>
    <x v="444"/>
    <n v="1"/>
    <n v="0"/>
    <n v="26.630400000000002"/>
  </r>
  <r>
    <n v="712"/>
    <s v="CA-2017-146136"/>
    <x v="213"/>
    <d v="2017-09-07T00:00:00"/>
    <x v="1"/>
    <s v="AP-10915"/>
    <s v="Arthur Prichep"/>
    <x v="0"/>
    <s v="United States"/>
    <s v="Palm Coast"/>
    <x v="2"/>
    <n v="32137"/>
    <x v="0"/>
    <s v="OFF-EN-10001219"/>
    <x v="1"/>
    <x v="12"/>
    <x v="588"/>
    <x v="667"/>
    <n v="4"/>
    <n v="0.2"/>
    <n v="8.8623999999999992"/>
  </r>
  <r>
    <n v="713"/>
    <s v="US-2017-100048"/>
    <x v="240"/>
    <d v="2017-05-24T00:00:00"/>
    <x v="1"/>
    <s v="RS-19765"/>
    <s v="Roland Schwarz"/>
    <x v="1"/>
    <s v="United States"/>
    <s v="Mount Vernon"/>
    <x v="15"/>
    <n v="10550"/>
    <x v="3"/>
    <s v="OFF-AP-10001154"/>
    <x v="1"/>
    <x v="9"/>
    <x v="589"/>
    <x v="668"/>
    <n v="6"/>
    <n v="0"/>
    <n v="109.7226"/>
  </r>
  <r>
    <n v="714"/>
    <s v="US-2017-100048"/>
    <x v="240"/>
    <d v="2017-05-24T00:00:00"/>
    <x v="1"/>
    <s v="RS-19765"/>
    <s v="Roland Schwarz"/>
    <x v="1"/>
    <s v="United States"/>
    <s v="Mount Vernon"/>
    <x v="15"/>
    <n v="10550"/>
    <x v="3"/>
    <s v="TEC-PH-10003012"/>
    <x v="2"/>
    <x v="7"/>
    <x v="348"/>
    <x v="669"/>
    <n v="2"/>
    <n v="0"/>
    <n v="89.3142"/>
  </r>
  <r>
    <n v="715"/>
    <s v="US-2017-100048"/>
    <x v="240"/>
    <d v="2017-05-24T00:00:00"/>
    <x v="1"/>
    <s v="RS-19765"/>
    <s v="Roland Schwarz"/>
    <x v="1"/>
    <s v="United States"/>
    <s v="Mount Vernon"/>
    <x v="15"/>
    <n v="10550"/>
    <x v="3"/>
    <s v="TEC-AC-10001606"/>
    <x v="2"/>
    <x v="11"/>
    <x v="590"/>
    <x v="670"/>
    <n v="3"/>
    <n v="0"/>
    <n v="113.98860000000001"/>
  </r>
  <r>
    <n v="716"/>
    <s v="CA-2014-153150"/>
    <x v="268"/>
    <d v="2014-07-06T00:00:00"/>
    <x v="0"/>
    <s v="Dl-13600"/>
    <s v="Dorris liebe"/>
    <x v="1"/>
    <s v="United States"/>
    <s v="Seattle"/>
    <x v="4"/>
    <n v="98105"/>
    <x v="1"/>
    <s v="OFF-BI-10003355"/>
    <x v="1"/>
    <x v="8"/>
    <x v="591"/>
    <x v="544"/>
    <n v="5"/>
    <n v="0.2"/>
    <n v="6.9720000000000004"/>
  </r>
  <r>
    <n v="717"/>
    <s v="CA-2014-130092"/>
    <x v="269"/>
    <d v="2014-01-14T00:00:00"/>
    <x v="2"/>
    <s v="SV-20365"/>
    <s v="Seth Vernon"/>
    <x v="0"/>
    <s v="United States"/>
    <s v="Dover"/>
    <x v="13"/>
    <n v="19901"/>
    <x v="3"/>
    <s v="FUR-FU-10000010"/>
    <x v="0"/>
    <x v="5"/>
    <x v="527"/>
    <x v="583"/>
    <n v="2"/>
    <n v="0"/>
    <n v="3.0813999999999999"/>
  </r>
  <r>
    <n v="718"/>
    <s v="CA-2017-108910"/>
    <x v="241"/>
    <d v="2017-09-29T00:00:00"/>
    <x v="1"/>
    <s v="KC-16540"/>
    <s v="Kelly Collister"/>
    <x v="0"/>
    <s v="United States"/>
    <s v="Newark"/>
    <x v="24"/>
    <n v="43055"/>
    <x v="3"/>
    <s v="FUR-FU-10002253"/>
    <x v="0"/>
    <x v="5"/>
    <x v="592"/>
    <x v="671"/>
    <n v="3"/>
    <n v="0.2"/>
    <n v="24.4758"/>
  </r>
  <r>
    <n v="719"/>
    <s v="CA-2014-104472"/>
    <x v="270"/>
    <d v="2014-06-07T00:00:00"/>
    <x v="1"/>
    <s v="CK-12325"/>
    <s v="Christine Kargatis"/>
    <x v="2"/>
    <s v="United States"/>
    <s v="Orem"/>
    <x v="7"/>
    <n v="84057"/>
    <x v="1"/>
    <s v="OFF-BI-10001658"/>
    <x v="1"/>
    <x v="8"/>
    <x v="444"/>
    <x v="672"/>
    <n v="3"/>
    <n v="0.2"/>
    <n v="19.4376"/>
  </r>
  <r>
    <n v="720"/>
    <s v="CA-2014-104472"/>
    <x v="270"/>
    <d v="2014-06-07T00:00:00"/>
    <x v="1"/>
    <s v="CK-12325"/>
    <s v="Christine Kargatis"/>
    <x v="2"/>
    <s v="United States"/>
    <s v="Orem"/>
    <x v="7"/>
    <n v="84057"/>
    <x v="1"/>
    <s v="FUR-FU-10000246"/>
    <x v="0"/>
    <x v="5"/>
    <x v="391"/>
    <x v="673"/>
    <n v="6"/>
    <n v="0"/>
    <n v="21.995999999999999"/>
  </r>
  <r>
    <n v="721"/>
    <s v="CA-2016-112942"/>
    <x v="271"/>
    <d v="2016-02-18T00:00:00"/>
    <x v="1"/>
    <s v="RD-19810"/>
    <s v="Ross DeVincentis"/>
    <x v="2"/>
    <s v="United States"/>
    <s v="Los Angeles"/>
    <x v="1"/>
    <n v="90045"/>
    <x v="1"/>
    <s v="OFF-PA-10004092"/>
    <x v="1"/>
    <x v="10"/>
    <x v="593"/>
    <x v="674"/>
    <n v="3"/>
    <n v="0"/>
    <n v="73.41"/>
  </r>
  <r>
    <n v="722"/>
    <s v="CA-2016-142335"/>
    <x v="272"/>
    <d v="2016-12-19T00:00:00"/>
    <x v="1"/>
    <s v="MP-17965"/>
    <s v="Michael Paige"/>
    <x v="1"/>
    <s v="United States"/>
    <s v="Detroit"/>
    <x v="12"/>
    <n v="48205"/>
    <x v="2"/>
    <s v="FUR-TA-10000198"/>
    <x v="0"/>
    <x v="3"/>
    <x v="594"/>
    <x v="675"/>
    <n v="3"/>
    <n v="0"/>
    <n v="231.41159999999999"/>
  </r>
  <r>
    <n v="723"/>
    <s v="CA-2016-142335"/>
    <x v="272"/>
    <d v="2016-12-19T00:00:00"/>
    <x v="1"/>
    <s v="MP-17965"/>
    <s v="Michael Paige"/>
    <x v="1"/>
    <s v="United States"/>
    <s v="Detroit"/>
    <x v="12"/>
    <n v="48205"/>
    <x v="2"/>
    <s v="OFF-ST-10000036"/>
    <x v="1"/>
    <x v="4"/>
    <x v="595"/>
    <x v="676"/>
    <n v="3"/>
    <n v="0"/>
    <n v="80.019900000000007"/>
  </r>
  <r>
    <n v="724"/>
    <s v="CA-2014-117429"/>
    <x v="273"/>
    <d v="2014-10-13T00:00:00"/>
    <x v="1"/>
    <s v="MR-17545"/>
    <s v="Mathew Reese"/>
    <x v="2"/>
    <s v="United States"/>
    <s v="Philadelphia"/>
    <x v="9"/>
    <n v="19140"/>
    <x v="3"/>
    <s v="FUR-FU-10000222"/>
    <x v="0"/>
    <x v="5"/>
    <x v="596"/>
    <x v="677"/>
    <n v="5"/>
    <n v="0.2"/>
    <n v="21.111999999999998"/>
  </r>
  <r>
    <n v="725"/>
    <s v="CA-2016-114713"/>
    <x v="274"/>
    <d v="2016-07-12T00:00:00"/>
    <x v="1"/>
    <s v="SC-20695"/>
    <s v="Steve Chapman"/>
    <x v="1"/>
    <s v="United States"/>
    <s v="Hialeah"/>
    <x v="2"/>
    <n v="33012"/>
    <x v="0"/>
    <s v="OFF-SU-10004664"/>
    <x v="1"/>
    <x v="14"/>
    <x v="597"/>
    <x v="678"/>
    <n v="7"/>
    <n v="0.2"/>
    <n v="5.1281999999999996"/>
  </r>
  <r>
    <n v="726"/>
    <s v="CA-2017-144113"/>
    <x v="118"/>
    <d v="2017-09-20T00:00:00"/>
    <x v="1"/>
    <s v="JF-15355"/>
    <s v="Jay Fein"/>
    <x v="0"/>
    <s v="United States"/>
    <s v="Austin"/>
    <x v="5"/>
    <n v="78745"/>
    <x v="2"/>
    <s v="OFF-EN-10001141"/>
    <x v="1"/>
    <x v="12"/>
    <x v="598"/>
    <x v="679"/>
    <n v="2"/>
    <n v="0.2"/>
    <n v="6.3684000000000003"/>
  </r>
  <r>
    <n v="727"/>
    <s v="CA-2017-144113"/>
    <x v="118"/>
    <d v="2017-09-20T00:00:00"/>
    <x v="1"/>
    <s v="JF-15355"/>
    <s v="Jay Fein"/>
    <x v="0"/>
    <s v="United States"/>
    <s v="Austin"/>
    <x v="5"/>
    <n v="78745"/>
    <x v="2"/>
    <s v="TEC-PH-10002170"/>
    <x v="2"/>
    <x v="7"/>
    <x v="599"/>
    <x v="680"/>
    <n v="1"/>
    <n v="0.2"/>
    <n v="5.5991999999999997"/>
  </r>
  <r>
    <n v="728"/>
    <s v="US-2016-150861"/>
    <x v="275"/>
    <d v="2016-12-06T00:00:00"/>
    <x v="2"/>
    <s v="EG-13900"/>
    <s v="Emily Grady"/>
    <x v="0"/>
    <s v="United States"/>
    <s v="Oceanside"/>
    <x v="15"/>
    <n v="11572"/>
    <x v="3"/>
    <s v="OFF-PA-10001954"/>
    <x v="1"/>
    <x v="10"/>
    <x v="600"/>
    <x v="681"/>
    <n v="8"/>
    <n v="0"/>
    <n v="84.051199999999994"/>
  </r>
  <r>
    <n v="729"/>
    <s v="US-2016-150861"/>
    <x v="275"/>
    <d v="2016-12-06T00:00:00"/>
    <x v="2"/>
    <s v="EG-13900"/>
    <s v="Emily Grady"/>
    <x v="0"/>
    <s v="United States"/>
    <s v="Oceanside"/>
    <x v="15"/>
    <n v="11572"/>
    <x v="3"/>
    <s v="FUR-TA-10002228"/>
    <x v="0"/>
    <x v="3"/>
    <x v="601"/>
    <x v="682"/>
    <n v="2"/>
    <n v="0.4"/>
    <n v="-153.34559999999999"/>
  </r>
  <r>
    <n v="730"/>
    <s v="US-2016-150861"/>
    <x v="275"/>
    <d v="2016-12-06T00:00:00"/>
    <x v="2"/>
    <s v="EG-13900"/>
    <s v="Emily Grady"/>
    <x v="0"/>
    <s v="United States"/>
    <s v="Oceanside"/>
    <x v="15"/>
    <n v="11572"/>
    <x v="3"/>
    <s v="OFF-ST-10004634"/>
    <x v="1"/>
    <x v="4"/>
    <x v="602"/>
    <x v="683"/>
    <n v="3"/>
    <n v="0"/>
    <n v="10.089"/>
  </r>
  <r>
    <n v="731"/>
    <s v="US-2016-150861"/>
    <x v="275"/>
    <d v="2016-12-06T00:00:00"/>
    <x v="2"/>
    <s v="EG-13900"/>
    <s v="Emily Grady"/>
    <x v="0"/>
    <s v="United States"/>
    <s v="Oceanside"/>
    <x v="15"/>
    <n v="11572"/>
    <x v="3"/>
    <s v="FUR-CH-10002965"/>
    <x v="0"/>
    <x v="1"/>
    <x v="229"/>
    <x v="684"/>
    <n v="3"/>
    <n v="0.1"/>
    <n v="102.49979999999999"/>
  </r>
  <r>
    <n v="732"/>
    <s v="US-2016-150861"/>
    <x v="275"/>
    <d v="2016-12-06T00:00:00"/>
    <x v="2"/>
    <s v="EG-13900"/>
    <s v="Emily Grady"/>
    <x v="0"/>
    <s v="United States"/>
    <s v="Oceanside"/>
    <x v="15"/>
    <n v="11572"/>
    <x v="3"/>
    <s v="OFF-LA-10001317"/>
    <x v="1"/>
    <x v="2"/>
    <x v="396"/>
    <x v="685"/>
    <n v="2"/>
    <n v="0"/>
    <n v="3.024"/>
  </r>
  <r>
    <n v="733"/>
    <s v="CA-2017-131954"/>
    <x v="276"/>
    <d v="2017-01-25T00:00:00"/>
    <x v="1"/>
    <s v="DS-13030"/>
    <s v="Darrin Sayre"/>
    <x v="2"/>
    <s v="United States"/>
    <s v="Seattle"/>
    <x v="4"/>
    <n v="98115"/>
    <x v="1"/>
    <s v="OFF-ST-10000736"/>
    <x v="1"/>
    <x v="4"/>
    <x v="460"/>
    <x v="420"/>
    <n v="3"/>
    <n v="0"/>
    <n v="9.7175999999999991"/>
  </r>
  <r>
    <n v="734"/>
    <s v="CA-2017-131954"/>
    <x v="276"/>
    <d v="2017-01-25T00:00:00"/>
    <x v="1"/>
    <s v="DS-13030"/>
    <s v="Darrin Sayre"/>
    <x v="2"/>
    <s v="United States"/>
    <s v="Seattle"/>
    <x v="4"/>
    <n v="98115"/>
    <x v="1"/>
    <s v="TEC-AC-10003610"/>
    <x v="2"/>
    <x v="11"/>
    <x v="603"/>
    <x v="686"/>
    <n v="3"/>
    <n v="0"/>
    <n v="86.385599999999997"/>
  </r>
  <r>
    <n v="735"/>
    <s v="CA-2017-131954"/>
    <x v="276"/>
    <d v="2017-01-25T00:00:00"/>
    <x v="1"/>
    <s v="DS-13030"/>
    <s v="Darrin Sayre"/>
    <x v="2"/>
    <s v="United States"/>
    <s v="Seattle"/>
    <x v="4"/>
    <n v="98115"/>
    <x v="1"/>
    <s v="OFF-BI-10003982"/>
    <x v="1"/>
    <x v="8"/>
    <x v="350"/>
    <x v="687"/>
    <n v="6"/>
    <n v="0.2"/>
    <n v="33.647399999999998"/>
  </r>
  <r>
    <n v="736"/>
    <s v="CA-2017-131954"/>
    <x v="276"/>
    <d v="2017-01-25T00:00:00"/>
    <x v="1"/>
    <s v="DS-13030"/>
    <s v="Darrin Sayre"/>
    <x v="2"/>
    <s v="United States"/>
    <s v="Seattle"/>
    <x v="4"/>
    <n v="98115"/>
    <x v="1"/>
    <s v="OFF-BI-10003291"/>
    <x v="1"/>
    <x v="8"/>
    <x v="44"/>
    <x v="688"/>
    <n v="4"/>
    <n v="0.2"/>
    <n v="9.4283999999999999"/>
  </r>
  <r>
    <n v="737"/>
    <s v="CA-2017-131954"/>
    <x v="276"/>
    <d v="2017-01-25T00:00:00"/>
    <x v="1"/>
    <s v="DS-13030"/>
    <s v="Darrin Sayre"/>
    <x v="2"/>
    <s v="United States"/>
    <s v="Seattle"/>
    <x v="4"/>
    <n v="98115"/>
    <x v="1"/>
    <s v="FUR-BO-10001619"/>
    <x v="0"/>
    <x v="0"/>
    <x v="604"/>
    <x v="689"/>
    <n v="1"/>
    <n v="0"/>
    <n v="18.695599999999999"/>
  </r>
  <r>
    <n v="738"/>
    <s v="CA-2017-131954"/>
    <x v="276"/>
    <d v="2017-01-25T00:00:00"/>
    <x v="1"/>
    <s v="DS-13030"/>
    <s v="Darrin Sayre"/>
    <x v="2"/>
    <s v="United States"/>
    <s v="Seattle"/>
    <x v="4"/>
    <n v="98115"/>
    <x v="1"/>
    <s v="OFF-BI-10000138"/>
    <x v="1"/>
    <x v="8"/>
    <x v="605"/>
    <x v="690"/>
    <n v="5"/>
    <n v="0.2"/>
    <n v="6.5519999999999996"/>
  </r>
  <r>
    <n v="739"/>
    <s v="CA-2014-132500"/>
    <x v="78"/>
    <d v="2014-09-12T00:00:00"/>
    <x v="1"/>
    <s v="GZ-14470"/>
    <s v="Gary Zandusky"/>
    <x v="0"/>
    <s v="United States"/>
    <s v="San Francisco"/>
    <x v="1"/>
    <n v="94110"/>
    <x v="1"/>
    <s v="TEC-AC-10001383"/>
    <x v="2"/>
    <x v="11"/>
    <x v="606"/>
    <x v="691"/>
    <n v="2"/>
    <n v="0"/>
    <n v="8.4966000000000008"/>
  </r>
  <r>
    <n v="740"/>
    <s v="CA-2014-112326"/>
    <x v="277"/>
    <d v="2014-01-08T00:00:00"/>
    <x v="1"/>
    <s v="PO-19195"/>
    <s v="Phillina Ober"/>
    <x v="2"/>
    <s v="United States"/>
    <s v="Naperville"/>
    <x v="10"/>
    <n v="60540"/>
    <x v="2"/>
    <s v="OFF-LA-10003223"/>
    <x v="1"/>
    <x v="2"/>
    <x v="607"/>
    <x v="692"/>
    <n v="3"/>
    <n v="0.2"/>
    <n v="4.2717000000000001"/>
  </r>
  <r>
    <n v="741"/>
    <s v="CA-2014-112326"/>
    <x v="277"/>
    <d v="2014-01-08T00:00:00"/>
    <x v="1"/>
    <s v="PO-19195"/>
    <s v="Phillina Ober"/>
    <x v="2"/>
    <s v="United States"/>
    <s v="Naperville"/>
    <x v="10"/>
    <n v="60540"/>
    <x v="2"/>
    <s v="OFF-ST-10002743"/>
    <x v="1"/>
    <x v="4"/>
    <x v="418"/>
    <x v="693"/>
    <n v="3"/>
    <n v="0.2"/>
    <n v="-64.774799999999999"/>
  </r>
  <r>
    <n v="742"/>
    <s v="CA-2014-112326"/>
    <x v="277"/>
    <d v="2014-01-08T00:00:00"/>
    <x v="1"/>
    <s v="PO-19195"/>
    <s v="Phillina Ober"/>
    <x v="2"/>
    <s v="United States"/>
    <s v="Naperville"/>
    <x v="10"/>
    <n v="60540"/>
    <x v="2"/>
    <s v="OFF-BI-10004094"/>
    <x v="1"/>
    <x v="8"/>
    <x v="608"/>
    <x v="694"/>
    <n v="2"/>
    <n v="0.8"/>
    <n v="-5.4870000000000001"/>
  </r>
  <r>
    <n v="743"/>
    <s v="US-2016-146710"/>
    <x v="278"/>
    <d v="2016-09-01T00:00:00"/>
    <x v="1"/>
    <s v="SS-20875"/>
    <s v="Sung Shariari"/>
    <x v="0"/>
    <s v="United States"/>
    <s v="Dallas"/>
    <x v="5"/>
    <n v="75220"/>
    <x v="2"/>
    <s v="OFF-SU-10004498"/>
    <x v="1"/>
    <x v="14"/>
    <x v="505"/>
    <x v="548"/>
    <n v="5"/>
    <n v="0.2"/>
    <n v="-10.948"/>
  </r>
  <r>
    <n v="744"/>
    <s v="US-2016-146710"/>
    <x v="278"/>
    <d v="2016-09-01T00:00:00"/>
    <x v="1"/>
    <s v="SS-20875"/>
    <s v="Sung Shariari"/>
    <x v="0"/>
    <s v="United States"/>
    <s v="Dallas"/>
    <x v="5"/>
    <n v="75220"/>
    <x v="2"/>
    <s v="OFF-PA-10002615"/>
    <x v="1"/>
    <x v="10"/>
    <x v="250"/>
    <x v="695"/>
    <n v="1"/>
    <n v="0.2"/>
    <n v="1.1466000000000001"/>
  </r>
  <r>
    <n v="745"/>
    <s v="US-2016-146710"/>
    <x v="278"/>
    <d v="2016-09-01T00:00:00"/>
    <x v="1"/>
    <s v="SS-20875"/>
    <s v="Sung Shariari"/>
    <x v="0"/>
    <s v="United States"/>
    <s v="Dallas"/>
    <x v="5"/>
    <n v="75220"/>
    <x v="2"/>
    <s v="OFF-PA-10004971"/>
    <x v="1"/>
    <x v="10"/>
    <x v="609"/>
    <x v="696"/>
    <n v="1"/>
    <n v="0.2"/>
    <n v="1.6761999999999999"/>
  </r>
  <r>
    <n v="746"/>
    <s v="US-2016-146710"/>
    <x v="278"/>
    <d v="2016-09-01T00:00:00"/>
    <x v="1"/>
    <s v="SS-20875"/>
    <s v="Sung Shariari"/>
    <x v="0"/>
    <s v="United States"/>
    <s v="Dallas"/>
    <x v="5"/>
    <n v="75220"/>
    <x v="2"/>
    <s v="OFF-SU-10004261"/>
    <x v="1"/>
    <x v="14"/>
    <x v="610"/>
    <x v="697"/>
    <n v="4"/>
    <n v="0.2"/>
    <n v="6.2064000000000004"/>
  </r>
  <r>
    <n v="747"/>
    <s v="CA-2014-124429"/>
    <x v="279"/>
    <d v="2014-05-27T00:00:00"/>
    <x v="3"/>
    <s v="MH-17785"/>
    <s v="Maya Herman"/>
    <x v="1"/>
    <s v="United States"/>
    <s v="San Diego"/>
    <x v="1"/>
    <n v="92105"/>
    <x v="1"/>
    <s v="FUR-TA-10002607"/>
    <x v="0"/>
    <x v="3"/>
    <x v="224"/>
    <x v="698"/>
    <n v="10"/>
    <n v="0.2"/>
    <n v="-28.356000000000002"/>
  </r>
  <r>
    <n v="748"/>
    <s v="CA-2014-124429"/>
    <x v="279"/>
    <d v="2014-05-27T00:00:00"/>
    <x v="3"/>
    <s v="MH-17785"/>
    <s v="Maya Herman"/>
    <x v="1"/>
    <s v="United States"/>
    <s v="San Diego"/>
    <x v="1"/>
    <n v="92105"/>
    <x v="1"/>
    <s v="OFF-ST-10001809"/>
    <x v="1"/>
    <x v="4"/>
    <x v="435"/>
    <x v="699"/>
    <n v="4"/>
    <n v="0"/>
    <n v="7.1863999999999999"/>
  </r>
  <r>
    <n v="749"/>
    <s v="CA-2016-150889"/>
    <x v="231"/>
    <d v="2016-03-22T00:00:00"/>
    <x v="0"/>
    <s v="PB-19105"/>
    <s v="Peter Bühler"/>
    <x v="0"/>
    <s v="United States"/>
    <s v="Evanston"/>
    <x v="10"/>
    <n v="60201"/>
    <x v="2"/>
    <s v="TEC-PH-10000004"/>
    <x v="2"/>
    <x v="7"/>
    <x v="611"/>
    <x v="700"/>
    <n v="1"/>
    <n v="0.2"/>
    <n v="0.89939999999999998"/>
  </r>
  <r>
    <n v="750"/>
    <s v="CA-2017-126074"/>
    <x v="280"/>
    <d v="2017-10-06T00:00:00"/>
    <x v="1"/>
    <s v="RF-19735"/>
    <s v="Roland Fjeld"/>
    <x v="0"/>
    <s v="United States"/>
    <s v="Trenton"/>
    <x v="12"/>
    <n v="48183"/>
    <x v="2"/>
    <s v="OFF-BI-10003638"/>
    <x v="1"/>
    <x v="8"/>
    <x v="612"/>
    <x v="701"/>
    <n v="3"/>
    <n v="0"/>
    <n v="26.702999999999999"/>
  </r>
  <r>
    <n v="751"/>
    <s v="CA-2017-126074"/>
    <x v="280"/>
    <d v="2017-10-06T00:00:00"/>
    <x v="1"/>
    <s v="RF-19735"/>
    <s v="Roland Fjeld"/>
    <x v="0"/>
    <s v="United States"/>
    <s v="Trenton"/>
    <x v="12"/>
    <n v="48183"/>
    <x v="2"/>
    <s v="FUR-FU-10003577"/>
    <x v="0"/>
    <x v="5"/>
    <x v="613"/>
    <x v="702"/>
    <n v="11"/>
    <n v="0"/>
    <n v="56.7864"/>
  </r>
  <r>
    <n v="752"/>
    <s v="CA-2017-126074"/>
    <x v="280"/>
    <d v="2017-10-06T00:00:00"/>
    <x v="1"/>
    <s v="RF-19735"/>
    <s v="Roland Fjeld"/>
    <x v="0"/>
    <s v="United States"/>
    <s v="Trenton"/>
    <x v="12"/>
    <n v="48183"/>
    <x v="2"/>
    <s v="OFF-AR-10003478"/>
    <x v="1"/>
    <x v="6"/>
    <x v="359"/>
    <x v="703"/>
    <n v="7"/>
    <n v="0"/>
    <n v="22.792000000000002"/>
  </r>
  <r>
    <n v="753"/>
    <s v="CA-2017-126074"/>
    <x v="280"/>
    <d v="2017-10-06T00:00:00"/>
    <x v="1"/>
    <s v="RF-19735"/>
    <s v="Roland Fjeld"/>
    <x v="0"/>
    <s v="United States"/>
    <s v="Trenton"/>
    <x v="12"/>
    <n v="48183"/>
    <x v="2"/>
    <s v="OFF-BI-10000546"/>
    <x v="1"/>
    <x v="8"/>
    <x v="614"/>
    <x v="704"/>
    <n v="1"/>
    <n v="0"/>
    <n v="1.4112"/>
  </r>
  <r>
    <n v="754"/>
    <s v="CA-2016-110499"/>
    <x v="281"/>
    <d v="2016-04-09T00:00:00"/>
    <x v="2"/>
    <s v="YC-21895"/>
    <s v="Yoseph Carroll"/>
    <x v="1"/>
    <s v="United States"/>
    <s v="San Francisco"/>
    <x v="1"/>
    <n v="94110"/>
    <x v="1"/>
    <s v="TEC-CO-10002095"/>
    <x v="2"/>
    <x v="16"/>
    <x v="615"/>
    <x v="384"/>
    <n v="3"/>
    <n v="0.2"/>
    <n v="374.99250000000001"/>
  </r>
  <r>
    <n v="755"/>
    <s v="CA-2015-135272"/>
    <x v="214"/>
    <d v="2015-12-12T00:00:00"/>
    <x v="1"/>
    <s v="MS-17830"/>
    <s v="Melanie Seite"/>
    <x v="0"/>
    <s v="United States"/>
    <s v="Los Angeles"/>
    <x v="1"/>
    <n v="90036"/>
    <x v="1"/>
    <s v="FUR-FU-10002759"/>
    <x v="0"/>
    <x v="5"/>
    <x v="560"/>
    <x v="705"/>
    <n v="4"/>
    <n v="0"/>
    <n v="28.7712"/>
  </r>
  <r>
    <n v="756"/>
    <s v="CA-2016-140928"/>
    <x v="31"/>
    <d v="2016-09-22T00:00:00"/>
    <x v="1"/>
    <s v="NB-18655"/>
    <s v="Nona Balk"/>
    <x v="1"/>
    <s v="United States"/>
    <s v="Jacksonville"/>
    <x v="2"/>
    <n v="32216"/>
    <x v="0"/>
    <s v="FUR-TA-10001095"/>
    <x v="0"/>
    <x v="3"/>
    <x v="616"/>
    <x v="706"/>
    <n v="4"/>
    <n v="0.45"/>
    <n v="-167.3184"/>
  </r>
  <r>
    <n v="757"/>
    <s v="CA-2014-106803"/>
    <x v="282"/>
    <d v="2015-01-02T00:00:00"/>
    <x v="1"/>
    <s v="DC-13285"/>
    <s v="Debra Catini"/>
    <x v="0"/>
    <s v="United States"/>
    <s v="Cottage Grove"/>
    <x v="11"/>
    <n v="55016"/>
    <x v="2"/>
    <s v="OFF-ST-10002444"/>
    <x v="1"/>
    <x v="4"/>
    <x v="576"/>
    <x v="332"/>
    <n v="2"/>
    <n v="0"/>
    <n v="6.8768000000000002"/>
  </r>
  <r>
    <n v="758"/>
    <s v="CA-2014-106803"/>
    <x v="282"/>
    <d v="2015-01-02T00:00:00"/>
    <x v="1"/>
    <s v="DC-13285"/>
    <s v="Debra Catini"/>
    <x v="0"/>
    <s v="United States"/>
    <s v="Cottage Grove"/>
    <x v="11"/>
    <n v="55016"/>
    <x v="2"/>
    <s v="TEC-AC-10001267"/>
    <x v="2"/>
    <x v="11"/>
    <x v="538"/>
    <x v="596"/>
    <n v="4"/>
    <n v="0"/>
    <n v="47.92"/>
  </r>
  <r>
    <n v="759"/>
    <s v="CA-2017-117240"/>
    <x v="283"/>
    <d v="2017-07-28T00:00:00"/>
    <x v="1"/>
    <s v="CP-12340"/>
    <s v="Christine Phan"/>
    <x v="1"/>
    <s v="United States"/>
    <s v="New York City"/>
    <x v="15"/>
    <n v="10009"/>
    <x v="3"/>
    <s v="OFF-BI-10000848"/>
    <x v="1"/>
    <x v="8"/>
    <x v="520"/>
    <x v="531"/>
    <n v="3"/>
    <n v="0.2"/>
    <n v="4.2666000000000004"/>
  </r>
  <r>
    <n v="760"/>
    <s v="CA-2017-133333"/>
    <x v="65"/>
    <d v="2017-09-22T00:00:00"/>
    <x v="1"/>
    <s v="BF-11020"/>
    <s v="Barry Französisch"/>
    <x v="1"/>
    <s v="United States"/>
    <s v="Green Bay"/>
    <x v="6"/>
    <n v="54302"/>
    <x v="2"/>
    <s v="OFF-PA-10002377"/>
    <x v="1"/>
    <x v="10"/>
    <x v="562"/>
    <x v="20"/>
    <n v="4"/>
    <n v="0"/>
    <n v="10.224"/>
  </r>
  <r>
    <n v="761"/>
    <s v="CA-2015-112319"/>
    <x v="284"/>
    <d v="2015-09-05T00:00:00"/>
    <x v="1"/>
    <s v="AR-10510"/>
    <s v="Andrew Roberts"/>
    <x v="0"/>
    <s v="United States"/>
    <s v="Los Angeles"/>
    <x v="1"/>
    <n v="90004"/>
    <x v="1"/>
    <s v="OFF-PA-10003441"/>
    <x v="1"/>
    <x v="10"/>
    <x v="490"/>
    <x v="707"/>
    <n v="9"/>
    <n v="0"/>
    <n v="27.993600000000001"/>
  </r>
  <r>
    <n v="762"/>
    <s v="CA-2017-126046"/>
    <x v="132"/>
    <d v="2017-11-07T00:00:00"/>
    <x v="1"/>
    <s v="JC-16105"/>
    <s v="Julie Creighton"/>
    <x v="1"/>
    <s v="United States"/>
    <s v="Atlanta"/>
    <x v="32"/>
    <n v="30318"/>
    <x v="0"/>
    <s v="OFF-LA-10004484"/>
    <x v="1"/>
    <x v="2"/>
    <x v="617"/>
    <x v="708"/>
    <n v="3"/>
    <n v="0"/>
    <n v="5.6993999999999998"/>
  </r>
  <r>
    <n v="763"/>
    <s v="CA-2015-114923"/>
    <x v="285"/>
    <d v="2015-02-13T00:00:00"/>
    <x v="1"/>
    <s v="LH-17020"/>
    <s v="Lisa Hazard"/>
    <x v="0"/>
    <s v="United States"/>
    <s v="Columbus"/>
    <x v="24"/>
    <n v="43229"/>
    <x v="3"/>
    <s v="TEC-PH-10003931"/>
    <x v="2"/>
    <x v="7"/>
    <x v="161"/>
    <x v="709"/>
    <n v="3"/>
    <n v="0.4"/>
    <n v="-26.9955"/>
  </r>
  <r>
    <n v="764"/>
    <s v="CA-2014-162775"/>
    <x v="286"/>
    <d v="2014-01-15T00:00:00"/>
    <x v="0"/>
    <s v="CS-12250"/>
    <s v="Chris Selesnick"/>
    <x v="1"/>
    <s v="United States"/>
    <s v="Bossier City"/>
    <x v="28"/>
    <n v="71111"/>
    <x v="0"/>
    <s v="OFF-EN-10001990"/>
    <x v="1"/>
    <x v="12"/>
    <x v="153"/>
    <x v="710"/>
    <n v="2"/>
    <n v="0"/>
    <n v="5.3391999999999999"/>
  </r>
  <r>
    <n v="765"/>
    <s v="CA-2014-162775"/>
    <x v="286"/>
    <d v="2014-01-15T00:00:00"/>
    <x v="0"/>
    <s v="CS-12250"/>
    <s v="Chris Selesnick"/>
    <x v="1"/>
    <s v="United States"/>
    <s v="Bossier City"/>
    <x v="28"/>
    <n v="71111"/>
    <x v="0"/>
    <s v="OFF-EN-10001532"/>
    <x v="1"/>
    <x v="12"/>
    <x v="618"/>
    <x v="711"/>
    <n v="3"/>
    <n v="0"/>
    <n v="25.47"/>
  </r>
  <r>
    <n v="766"/>
    <s v="CA-2014-162775"/>
    <x v="286"/>
    <d v="2014-01-15T00:00:00"/>
    <x v="0"/>
    <s v="CS-12250"/>
    <s v="Chris Selesnick"/>
    <x v="1"/>
    <s v="United States"/>
    <s v="Bossier City"/>
    <x v="28"/>
    <n v="71111"/>
    <x v="0"/>
    <s v="TEC-AC-10003174"/>
    <x v="2"/>
    <x v="11"/>
    <x v="619"/>
    <x v="712"/>
    <n v="6"/>
    <n v="0"/>
    <n v="258.69600000000003"/>
  </r>
  <r>
    <n v="767"/>
    <s v="CA-2014-162775"/>
    <x v="286"/>
    <d v="2014-01-15T00:00:00"/>
    <x v="0"/>
    <s v="CS-12250"/>
    <s v="Chris Selesnick"/>
    <x v="1"/>
    <s v="United States"/>
    <s v="Bossier City"/>
    <x v="28"/>
    <n v="71111"/>
    <x v="0"/>
    <s v="OFF-BI-10004187"/>
    <x v="1"/>
    <x v="8"/>
    <x v="620"/>
    <x v="713"/>
    <n v="3"/>
    <n v="0"/>
    <n v="2.7071999999999998"/>
  </r>
  <r>
    <n v="768"/>
    <s v="CA-2014-162775"/>
    <x v="286"/>
    <d v="2014-01-15T00:00:00"/>
    <x v="0"/>
    <s v="CS-12250"/>
    <s v="Chris Selesnick"/>
    <x v="1"/>
    <s v="United States"/>
    <s v="Bossier City"/>
    <x v="28"/>
    <n v="71111"/>
    <x v="0"/>
    <s v="OFF-ST-10000025"/>
    <x v="1"/>
    <x v="4"/>
    <x v="621"/>
    <x v="714"/>
    <n v="6"/>
    <n v="0"/>
    <n v="34.354799999999997"/>
  </r>
  <r>
    <n v="769"/>
    <s v="CA-2014-106810"/>
    <x v="287"/>
    <d v="2014-05-20T00:00:00"/>
    <x v="1"/>
    <s v="AJ-10795"/>
    <s v="Anthony Johnson"/>
    <x v="1"/>
    <s v="United States"/>
    <s v="Saint Petersburg"/>
    <x v="2"/>
    <n v="33710"/>
    <x v="0"/>
    <s v="FUR-FU-10004306"/>
    <x v="0"/>
    <x v="5"/>
    <x v="622"/>
    <x v="715"/>
    <n v="2"/>
    <n v="0.2"/>
    <n v="23.315999999999999"/>
  </r>
  <r>
    <n v="770"/>
    <s v="CA-2016-157245"/>
    <x v="288"/>
    <d v="2016-05-24T00:00:00"/>
    <x v="1"/>
    <s v="LE-16810"/>
    <s v="Laurel Elliston"/>
    <x v="0"/>
    <s v="United States"/>
    <s v="Arlington"/>
    <x v="17"/>
    <n v="22204"/>
    <x v="0"/>
    <s v="FUR-CH-10003746"/>
    <x v="0"/>
    <x v="1"/>
    <x v="623"/>
    <x v="716"/>
    <n v="2"/>
    <n v="0"/>
    <n v="179.74879999999999"/>
  </r>
  <r>
    <n v="771"/>
    <s v="CA-2017-104220"/>
    <x v="289"/>
    <d v="2017-02-05T00:00:00"/>
    <x v="1"/>
    <s v="BV-11245"/>
    <s v="Benjamin Venier"/>
    <x v="1"/>
    <s v="United States"/>
    <s v="Des Moines"/>
    <x v="23"/>
    <n v="50315"/>
    <x v="2"/>
    <s v="OFF-BI-10001036"/>
    <x v="1"/>
    <x v="8"/>
    <x v="624"/>
    <x v="717"/>
    <n v="2"/>
    <n v="0"/>
    <n v="9.14"/>
  </r>
  <r>
    <n v="772"/>
    <s v="CA-2017-104220"/>
    <x v="289"/>
    <d v="2017-02-05T00:00:00"/>
    <x v="1"/>
    <s v="BV-11245"/>
    <s v="Benjamin Venier"/>
    <x v="1"/>
    <s v="United States"/>
    <s v="Des Moines"/>
    <x v="23"/>
    <n v="50315"/>
    <x v="2"/>
    <s v="TEC-PH-10004614"/>
    <x v="2"/>
    <x v="7"/>
    <x v="302"/>
    <x v="718"/>
    <n v="3"/>
    <n v="0"/>
    <n v="51.75"/>
  </r>
  <r>
    <n v="773"/>
    <s v="CA-2017-104220"/>
    <x v="289"/>
    <d v="2017-02-05T00:00:00"/>
    <x v="1"/>
    <s v="BV-11245"/>
    <s v="Benjamin Venier"/>
    <x v="1"/>
    <s v="United States"/>
    <s v="Des Moines"/>
    <x v="23"/>
    <n v="50315"/>
    <x v="2"/>
    <s v="OFF-BI-10000301"/>
    <x v="1"/>
    <x v="8"/>
    <x v="625"/>
    <x v="719"/>
    <n v="5"/>
    <n v="0"/>
    <n v="16.175000000000001"/>
  </r>
  <r>
    <n v="774"/>
    <s v="CA-2017-104220"/>
    <x v="289"/>
    <d v="2017-02-05T00:00:00"/>
    <x v="1"/>
    <s v="BV-11245"/>
    <s v="Benjamin Venier"/>
    <x v="1"/>
    <s v="United States"/>
    <s v="Des Moines"/>
    <x v="23"/>
    <n v="50315"/>
    <x v="2"/>
    <s v="OFF-BI-10003910"/>
    <x v="1"/>
    <x v="8"/>
    <x v="8"/>
    <x v="720"/>
    <n v="1"/>
    <n v="0"/>
    <n v="3.4695"/>
  </r>
  <r>
    <n v="775"/>
    <s v="CA-2017-104220"/>
    <x v="289"/>
    <d v="2017-02-05T00:00:00"/>
    <x v="1"/>
    <s v="BV-11245"/>
    <s v="Benjamin Venier"/>
    <x v="1"/>
    <s v="United States"/>
    <s v="Des Moines"/>
    <x v="23"/>
    <n v="50315"/>
    <x v="2"/>
    <s v="OFF-AR-10004648"/>
    <x v="1"/>
    <x v="6"/>
    <x v="626"/>
    <x v="721"/>
    <n v="2"/>
    <n v="0"/>
    <n v="10.881"/>
  </r>
  <r>
    <n v="776"/>
    <s v="CA-2017-104220"/>
    <x v="289"/>
    <d v="2017-02-05T00:00:00"/>
    <x v="1"/>
    <s v="BV-11245"/>
    <s v="Benjamin Venier"/>
    <x v="1"/>
    <s v="United States"/>
    <s v="Des Moines"/>
    <x v="23"/>
    <n v="50315"/>
    <x v="2"/>
    <s v="FUR-FU-10002597"/>
    <x v="0"/>
    <x v="5"/>
    <x v="627"/>
    <x v="722"/>
    <n v="7"/>
    <n v="0"/>
    <n v="14.5236"/>
  </r>
  <r>
    <n v="777"/>
    <s v="CA-2014-165974"/>
    <x v="290"/>
    <d v="2014-07-06T00:00:00"/>
    <x v="1"/>
    <s v="DL-12865"/>
    <s v="Dan Lawera"/>
    <x v="0"/>
    <s v="United States"/>
    <s v="Cincinnati"/>
    <x v="24"/>
    <n v="45231"/>
    <x v="3"/>
    <s v="OFF-AR-10003405"/>
    <x v="1"/>
    <x v="6"/>
    <x v="628"/>
    <x v="723"/>
    <n v="7"/>
    <n v="0.2"/>
    <n v="3.6855000000000002"/>
  </r>
  <r>
    <n v="778"/>
    <s v="CA-2015-144267"/>
    <x v="291"/>
    <d v="2015-08-23T00:00:00"/>
    <x v="2"/>
    <s v="NZ-18565"/>
    <s v="Nick Zandusky"/>
    <x v="2"/>
    <s v="United States"/>
    <s v="San Francisco"/>
    <x v="1"/>
    <n v="94110"/>
    <x v="1"/>
    <s v="FUR-CH-10002335"/>
    <x v="0"/>
    <x v="1"/>
    <x v="629"/>
    <x v="724"/>
    <n v="3"/>
    <n v="0.2"/>
    <n v="40.800600000000003"/>
  </r>
  <r>
    <n v="779"/>
    <s v="CA-2015-144267"/>
    <x v="291"/>
    <d v="2015-08-23T00:00:00"/>
    <x v="2"/>
    <s v="NZ-18565"/>
    <s v="Nick Zandusky"/>
    <x v="2"/>
    <s v="United States"/>
    <s v="San Francisco"/>
    <x v="1"/>
    <n v="94110"/>
    <x v="1"/>
    <s v="OFF-PA-10000157"/>
    <x v="1"/>
    <x v="10"/>
    <x v="369"/>
    <x v="725"/>
    <n v="3"/>
    <n v="0"/>
    <n v="28.171800000000001"/>
  </r>
  <r>
    <n v="780"/>
    <s v="CA-2015-144267"/>
    <x v="291"/>
    <d v="2015-08-23T00:00:00"/>
    <x v="2"/>
    <s v="NZ-18565"/>
    <s v="Nick Zandusky"/>
    <x v="2"/>
    <s v="United States"/>
    <s v="San Francisco"/>
    <x v="1"/>
    <n v="94110"/>
    <x v="1"/>
    <s v="OFF-PA-10001947"/>
    <x v="1"/>
    <x v="10"/>
    <x v="358"/>
    <x v="100"/>
    <n v="4"/>
    <n v="0"/>
    <n v="11.720800000000001"/>
  </r>
  <r>
    <n v="781"/>
    <s v="CA-2015-144267"/>
    <x v="291"/>
    <d v="2015-08-23T00:00:00"/>
    <x v="2"/>
    <s v="NZ-18565"/>
    <s v="Nick Zandusky"/>
    <x v="2"/>
    <s v="United States"/>
    <s v="San Francisco"/>
    <x v="1"/>
    <n v="94110"/>
    <x v="1"/>
    <s v="OFF-PA-10003657"/>
    <x v="1"/>
    <x v="10"/>
    <x v="630"/>
    <x v="726"/>
    <n v="1"/>
    <n v="0"/>
    <n v="1.9259999999999999"/>
  </r>
  <r>
    <n v="782"/>
    <s v="US-2015-157014"/>
    <x v="292"/>
    <d v="2015-10-06T00:00:00"/>
    <x v="0"/>
    <s v="BM-11785"/>
    <s v="Bryan Mills"/>
    <x v="0"/>
    <s v="United States"/>
    <s v="Columbus"/>
    <x v="24"/>
    <n v="43229"/>
    <x v="3"/>
    <s v="OFF-BI-10001098"/>
    <x v="1"/>
    <x v="8"/>
    <x v="410"/>
    <x v="727"/>
    <n v="5"/>
    <n v="0.7"/>
    <n v="-22.449000000000002"/>
  </r>
  <r>
    <n v="783"/>
    <s v="US-2015-157014"/>
    <x v="292"/>
    <d v="2015-10-06T00:00:00"/>
    <x v="0"/>
    <s v="BM-11785"/>
    <s v="Bryan Mills"/>
    <x v="0"/>
    <s v="United States"/>
    <s v="Columbus"/>
    <x v="24"/>
    <n v="43229"/>
    <x v="3"/>
    <s v="TEC-AC-10002167"/>
    <x v="2"/>
    <x v="11"/>
    <x v="46"/>
    <x v="728"/>
    <n v="2"/>
    <n v="0.2"/>
    <n v="-2.7"/>
  </r>
  <r>
    <n v="784"/>
    <s v="US-2015-157014"/>
    <x v="292"/>
    <d v="2015-10-06T00:00:00"/>
    <x v="0"/>
    <s v="BM-11785"/>
    <s v="Bryan Mills"/>
    <x v="0"/>
    <s v="United States"/>
    <s v="Columbus"/>
    <x v="24"/>
    <n v="43229"/>
    <x v="3"/>
    <s v="FUR-BO-10004409"/>
    <x v="0"/>
    <x v="0"/>
    <x v="631"/>
    <x v="729"/>
    <n v="1"/>
    <n v="0.5"/>
    <n v="-15.615600000000001"/>
  </r>
  <r>
    <n v="785"/>
    <s v="US-2015-157014"/>
    <x v="292"/>
    <d v="2015-10-06T00:00:00"/>
    <x v="0"/>
    <s v="BM-11785"/>
    <s v="Bryan Mills"/>
    <x v="0"/>
    <s v="United States"/>
    <s v="Columbus"/>
    <x v="24"/>
    <n v="43229"/>
    <x v="3"/>
    <s v="TEC-AC-10000057"/>
    <x v="2"/>
    <x v="11"/>
    <x v="632"/>
    <x v="730"/>
    <n v="2"/>
    <n v="0.2"/>
    <n v="0.5998"/>
  </r>
  <r>
    <n v="786"/>
    <s v="CA-2015-154921"/>
    <x v="293"/>
    <d v="2015-05-28T00:00:00"/>
    <x v="1"/>
    <s v="EA-14035"/>
    <s v="Erin Ashbrook"/>
    <x v="1"/>
    <s v="United States"/>
    <s v="Columbia"/>
    <x v="20"/>
    <n v="29203"/>
    <x v="0"/>
    <s v="OFF-EN-10000056"/>
    <x v="1"/>
    <x v="12"/>
    <x v="633"/>
    <x v="731"/>
    <n v="3"/>
    <n v="0"/>
    <n v="87.744299999999996"/>
  </r>
  <r>
    <n v="787"/>
    <s v="CA-2017-129567"/>
    <x v="294"/>
    <d v="2017-03-21T00:00:00"/>
    <x v="0"/>
    <s v="CL-12565"/>
    <s v="Clay Ludtke"/>
    <x v="0"/>
    <s v="United States"/>
    <s v="Lancaster"/>
    <x v="1"/>
    <n v="93534"/>
    <x v="1"/>
    <s v="OFF-BI-10000014"/>
    <x v="1"/>
    <x v="8"/>
    <x v="634"/>
    <x v="732"/>
    <n v="2"/>
    <n v="0.2"/>
    <n v="5.8914"/>
  </r>
  <r>
    <n v="788"/>
    <s v="CA-2015-154620"/>
    <x v="295"/>
    <d v="2015-12-16T00:00:00"/>
    <x v="1"/>
    <s v="LT-17110"/>
    <s v="Liz Thompson"/>
    <x v="0"/>
    <s v="United States"/>
    <s v="Lancaster"/>
    <x v="1"/>
    <n v="93534"/>
    <x v="1"/>
    <s v="FUR-CH-10004675"/>
    <x v="0"/>
    <x v="1"/>
    <x v="635"/>
    <x v="733"/>
    <n v="2"/>
    <n v="0.2"/>
    <n v="34.892800000000001"/>
  </r>
  <r>
    <n v="789"/>
    <s v="CA-2015-115938"/>
    <x v="153"/>
    <d v="2015-06-30T00:00:00"/>
    <x v="1"/>
    <s v="SA-20830"/>
    <s v="Sue Ann Reed"/>
    <x v="0"/>
    <s v="United States"/>
    <s v="Richmond"/>
    <x v="17"/>
    <n v="23223"/>
    <x v="0"/>
    <s v="OFF-BI-10001543"/>
    <x v="1"/>
    <x v="8"/>
    <x v="380"/>
    <x v="734"/>
    <n v="4"/>
    <n v="0"/>
    <n v="69.100800000000007"/>
  </r>
  <r>
    <n v="790"/>
    <s v="CA-2015-115938"/>
    <x v="153"/>
    <d v="2015-06-30T00:00:00"/>
    <x v="1"/>
    <s v="SA-20830"/>
    <s v="Sue Ann Reed"/>
    <x v="0"/>
    <s v="United States"/>
    <s v="Richmond"/>
    <x v="17"/>
    <n v="23223"/>
    <x v="0"/>
    <s v="OFF-ST-10001321"/>
    <x v="1"/>
    <x v="4"/>
    <x v="421"/>
    <x v="735"/>
    <n v="1"/>
    <n v="0"/>
    <n v="4.1634000000000002"/>
  </r>
  <r>
    <n v="791"/>
    <s v="CA-2015-115938"/>
    <x v="153"/>
    <d v="2015-06-30T00:00:00"/>
    <x v="1"/>
    <s v="SA-20830"/>
    <s v="Sue Ann Reed"/>
    <x v="0"/>
    <s v="United States"/>
    <s v="Richmond"/>
    <x v="17"/>
    <n v="23223"/>
    <x v="0"/>
    <s v="OFF-BI-10001132"/>
    <x v="1"/>
    <x v="8"/>
    <x v="636"/>
    <x v="736"/>
    <n v="8"/>
    <n v="0"/>
    <n v="21.089600000000001"/>
  </r>
  <r>
    <n v="792"/>
    <s v="CA-2015-115938"/>
    <x v="153"/>
    <d v="2015-06-30T00:00:00"/>
    <x v="1"/>
    <s v="SA-20830"/>
    <s v="Sue Ann Reed"/>
    <x v="0"/>
    <s v="United States"/>
    <s v="Richmond"/>
    <x v="17"/>
    <n v="23223"/>
    <x v="0"/>
    <s v="FUR-CH-10003199"/>
    <x v="0"/>
    <x v="1"/>
    <x v="637"/>
    <x v="737"/>
    <n v="3"/>
    <n v="0"/>
    <n v="79.905600000000007"/>
  </r>
  <r>
    <n v="793"/>
    <s v="CA-2016-105256"/>
    <x v="244"/>
    <d v="2016-05-20T00:00:00"/>
    <x v="3"/>
    <s v="JK-15730"/>
    <s v="Joe Kamberova"/>
    <x v="0"/>
    <s v="United States"/>
    <s v="Asheville"/>
    <x v="3"/>
    <n v="28806"/>
    <x v="0"/>
    <s v="TEC-PH-10001530"/>
    <x v="2"/>
    <x v="7"/>
    <x v="638"/>
    <x v="738"/>
    <n v="5"/>
    <n v="0.2"/>
    <n v="85.247500000000002"/>
  </r>
  <r>
    <n v="794"/>
    <s v="CA-2014-156433"/>
    <x v="59"/>
    <d v="2014-09-26T00:00:00"/>
    <x v="1"/>
    <s v="ES-14020"/>
    <s v="Erica Smith"/>
    <x v="0"/>
    <s v="United States"/>
    <s v="San Francisco"/>
    <x v="1"/>
    <n v="94110"/>
    <x v="1"/>
    <s v="OFF-LA-10001569"/>
    <x v="1"/>
    <x v="2"/>
    <x v="639"/>
    <x v="739"/>
    <n v="2"/>
    <n v="0"/>
    <n v="4.5815999999999999"/>
  </r>
  <r>
    <n v="795"/>
    <s v="CA-2014-156433"/>
    <x v="59"/>
    <d v="2014-09-26T00:00:00"/>
    <x v="1"/>
    <s v="ES-14020"/>
    <s v="Erica Smith"/>
    <x v="0"/>
    <s v="United States"/>
    <s v="San Francisco"/>
    <x v="1"/>
    <n v="94110"/>
    <x v="1"/>
    <s v="OFF-PA-10003724"/>
    <x v="1"/>
    <x v="10"/>
    <x v="362"/>
    <x v="740"/>
    <n v="4"/>
    <n v="0"/>
    <n v="10.642799999999999"/>
  </r>
  <r>
    <n v="796"/>
    <s v="CA-2017-151428"/>
    <x v="296"/>
    <d v="2017-09-26T00:00:00"/>
    <x v="1"/>
    <s v="RH-19495"/>
    <s v="Rick Hansen"/>
    <x v="0"/>
    <s v="United States"/>
    <s v="Rochester"/>
    <x v="11"/>
    <n v="55901"/>
    <x v="2"/>
    <s v="OFF-BI-10000546"/>
    <x v="1"/>
    <x v="8"/>
    <x v="614"/>
    <x v="171"/>
    <n v="7"/>
    <n v="0"/>
    <n v="9.8783999999999992"/>
  </r>
  <r>
    <n v="797"/>
    <s v="CA-2015-124653"/>
    <x v="100"/>
    <d v="2015-12-26T00:00:00"/>
    <x v="2"/>
    <s v="DB-13120"/>
    <s v="David Bremer"/>
    <x v="1"/>
    <s v="United States"/>
    <s v="Rochester"/>
    <x v="15"/>
    <n v="14609"/>
    <x v="3"/>
    <s v="OFF-PA-10000176"/>
    <x v="1"/>
    <x v="10"/>
    <x v="640"/>
    <x v="741"/>
    <n v="7"/>
    <n v="0"/>
    <n v="63.739199999999997"/>
  </r>
  <r>
    <n v="798"/>
    <s v="CA-2015-124653"/>
    <x v="100"/>
    <d v="2015-12-26T00:00:00"/>
    <x v="2"/>
    <s v="DB-13120"/>
    <s v="David Bremer"/>
    <x v="1"/>
    <s v="United States"/>
    <s v="Rochester"/>
    <x v="15"/>
    <n v="14609"/>
    <x v="3"/>
    <s v="OFF-PA-10002365"/>
    <x v="1"/>
    <x v="10"/>
    <x v="12"/>
    <x v="91"/>
    <n v="2"/>
    <n v="0"/>
    <n v="6.2207999999999997"/>
  </r>
  <r>
    <n v="799"/>
    <s v="CA-2015-124653"/>
    <x v="100"/>
    <d v="2015-12-26T00:00:00"/>
    <x v="2"/>
    <s v="DB-13120"/>
    <s v="David Bremer"/>
    <x v="1"/>
    <s v="United States"/>
    <s v="Rochester"/>
    <x v="15"/>
    <n v="14609"/>
    <x v="3"/>
    <s v="OFF-LA-10002271"/>
    <x v="1"/>
    <x v="2"/>
    <x v="641"/>
    <x v="742"/>
    <n v="7"/>
    <n v="0"/>
    <n v="10.348800000000001"/>
  </r>
  <r>
    <n v="800"/>
    <s v="CA-2015-101910"/>
    <x v="154"/>
    <d v="2015-12-03T00:00:00"/>
    <x v="1"/>
    <s v="CD-11920"/>
    <s v="Carlos Daly"/>
    <x v="0"/>
    <s v="United States"/>
    <s v="Lake Elsinore"/>
    <x v="1"/>
    <n v="92530"/>
    <x v="1"/>
    <s v="FUR-CH-10002647"/>
    <x v="0"/>
    <x v="1"/>
    <x v="475"/>
    <x v="510"/>
    <n v="5"/>
    <n v="0.2"/>
    <n v="17.745000000000001"/>
  </r>
  <r>
    <n v="801"/>
    <s v="CA-2017-105809"/>
    <x v="297"/>
    <d v="2017-02-23T00:00:00"/>
    <x v="2"/>
    <s v="HW-14935"/>
    <s v="Helen Wasserman"/>
    <x v="1"/>
    <s v="United States"/>
    <s v="San Diego"/>
    <x v="1"/>
    <n v="92105"/>
    <x v="1"/>
    <s v="FUR-FU-10004090"/>
    <x v="0"/>
    <x v="5"/>
    <x v="642"/>
    <x v="743"/>
    <n v="1"/>
    <n v="0"/>
    <n v="7.3358999999999996"/>
  </r>
  <r>
    <n v="802"/>
    <s v="CA-2017-105809"/>
    <x v="297"/>
    <d v="2017-02-23T00:00:00"/>
    <x v="2"/>
    <s v="HW-14935"/>
    <s v="Helen Wasserman"/>
    <x v="1"/>
    <s v="United States"/>
    <s v="San Diego"/>
    <x v="1"/>
    <n v="92105"/>
    <x v="1"/>
    <s v="TEC-PH-10001580"/>
    <x v="2"/>
    <x v="7"/>
    <x v="234"/>
    <x v="744"/>
    <n v="2"/>
    <n v="0.2"/>
    <n v="18.897200000000002"/>
  </r>
  <r>
    <n v="803"/>
    <s v="CA-2016-136133"/>
    <x v="298"/>
    <d v="2016-08-23T00:00:00"/>
    <x v="0"/>
    <s v="HW-14935"/>
    <s v="Helen Wasserman"/>
    <x v="1"/>
    <s v="United States"/>
    <s v="New York City"/>
    <x v="15"/>
    <n v="10024"/>
    <x v="3"/>
    <s v="OFF-AP-10000576"/>
    <x v="1"/>
    <x v="9"/>
    <x v="643"/>
    <x v="745"/>
    <n v="9"/>
    <n v="0"/>
    <n v="99.489599999999996"/>
  </r>
  <r>
    <n v="804"/>
    <s v="CA-2016-115504"/>
    <x v="299"/>
    <d v="2016-03-17T00:00:00"/>
    <x v="1"/>
    <s v="MC-18130"/>
    <s v="Mike Caudle"/>
    <x v="1"/>
    <s v="United States"/>
    <s v="Monroe"/>
    <x v="28"/>
    <n v="71203"/>
    <x v="0"/>
    <s v="OFF-PA-10003953"/>
    <x v="1"/>
    <x v="10"/>
    <x v="644"/>
    <x v="91"/>
    <n v="2"/>
    <n v="0"/>
    <n v="6.2207999999999997"/>
  </r>
  <r>
    <n v="805"/>
    <s v="CA-2017-135783"/>
    <x v="300"/>
    <d v="2017-04-24T00:00:00"/>
    <x v="2"/>
    <s v="GM-14440"/>
    <s v="Gary McGarr"/>
    <x v="0"/>
    <s v="United States"/>
    <s v="San Francisco"/>
    <x v="1"/>
    <n v="94122"/>
    <x v="1"/>
    <s v="FUR-FU-10000794"/>
    <x v="0"/>
    <x v="5"/>
    <x v="645"/>
    <x v="717"/>
    <n v="2"/>
    <n v="0"/>
    <n v="6.2152000000000003"/>
  </r>
  <r>
    <n v="806"/>
    <s v="CA-2014-134313"/>
    <x v="301"/>
    <d v="2014-11-07T00:00:00"/>
    <x v="1"/>
    <s v="RA-19915"/>
    <s v="Russell Applegate"/>
    <x v="0"/>
    <s v="United States"/>
    <s v="Denver"/>
    <x v="22"/>
    <n v="80219"/>
    <x v="1"/>
    <s v="OFF-AR-10001897"/>
    <x v="1"/>
    <x v="6"/>
    <x v="646"/>
    <x v="746"/>
    <n v="3"/>
    <n v="0.2"/>
    <n v="4.3175999999999997"/>
  </r>
  <r>
    <n v="807"/>
    <s v="CA-2014-134313"/>
    <x v="301"/>
    <d v="2014-11-07T00:00:00"/>
    <x v="1"/>
    <s v="RA-19915"/>
    <s v="Russell Applegate"/>
    <x v="0"/>
    <s v="United States"/>
    <s v="Denver"/>
    <x v="22"/>
    <n v="80219"/>
    <x v="1"/>
    <s v="TEC-PH-10001795"/>
    <x v="2"/>
    <x v="7"/>
    <x v="647"/>
    <x v="747"/>
    <n v="4"/>
    <n v="0.2"/>
    <n v="247.99600000000001"/>
  </r>
  <r>
    <n v="808"/>
    <s v="CA-2015-140921"/>
    <x v="302"/>
    <d v="2015-02-05T00:00:00"/>
    <x v="2"/>
    <s v="AA-10375"/>
    <s v="Allen Armold"/>
    <x v="0"/>
    <s v="United States"/>
    <s v="Omaha"/>
    <x v="8"/>
    <n v="68104"/>
    <x v="2"/>
    <s v="FUR-FU-10003347"/>
    <x v="0"/>
    <x v="5"/>
    <x v="379"/>
    <x v="158"/>
    <n v="2"/>
    <n v="0"/>
    <n v="11.076000000000001"/>
  </r>
  <r>
    <n v="809"/>
    <s v="CA-2015-140921"/>
    <x v="302"/>
    <d v="2015-02-05T00:00:00"/>
    <x v="2"/>
    <s v="AA-10375"/>
    <s v="Allen Armold"/>
    <x v="0"/>
    <s v="United States"/>
    <s v="Omaha"/>
    <x v="8"/>
    <n v="68104"/>
    <x v="2"/>
    <s v="TEC-AC-10004901"/>
    <x v="2"/>
    <x v="11"/>
    <x v="648"/>
    <x v="145"/>
    <n v="3"/>
    <n v="0"/>
    <n v="50.989800000000002"/>
  </r>
  <r>
    <n v="810"/>
    <s v="CA-2014-151995"/>
    <x v="303"/>
    <d v="2014-10-15T00:00:00"/>
    <x v="2"/>
    <s v="ZC-21910"/>
    <s v="Zuschuss Carroll"/>
    <x v="0"/>
    <s v="United States"/>
    <s v="Edmonds"/>
    <x v="4"/>
    <n v="98026"/>
    <x v="1"/>
    <s v="OFF-AR-10003190"/>
    <x v="1"/>
    <x v="6"/>
    <x v="649"/>
    <x v="132"/>
    <n v="4"/>
    <n v="0"/>
    <n v="3.2256"/>
  </r>
  <r>
    <n v="811"/>
    <s v="CA-2014-151995"/>
    <x v="303"/>
    <d v="2014-10-15T00:00:00"/>
    <x v="2"/>
    <s v="ZC-21910"/>
    <s v="Zuschuss Carroll"/>
    <x v="0"/>
    <s v="United States"/>
    <s v="Edmonds"/>
    <x v="4"/>
    <n v="98026"/>
    <x v="1"/>
    <s v="FUR-TA-10002903"/>
    <x v="0"/>
    <x v="3"/>
    <x v="258"/>
    <x v="748"/>
    <n v="5"/>
    <n v="0"/>
    <n v="311.65199999999999"/>
  </r>
  <r>
    <n v="812"/>
    <s v="CA-2014-151995"/>
    <x v="303"/>
    <d v="2014-10-15T00:00:00"/>
    <x v="2"/>
    <s v="ZC-21910"/>
    <s v="Zuschuss Carroll"/>
    <x v="0"/>
    <s v="United States"/>
    <s v="Edmonds"/>
    <x v="4"/>
    <n v="98026"/>
    <x v="1"/>
    <s v="OFF-AP-10000240"/>
    <x v="1"/>
    <x v="9"/>
    <x v="650"/>
    <x v="749"/>
    <n v="4"/>
    <n v="0"/>
    <n v="62.036799999999999"/>
  </r>
  <r>
    <n v="813"/>
    <s v="CA-2014-151995"/>
    <x v="303"/>
    <d v="2014-10-15T00:00:00"/>
    <x v="2"/>
    <s v="ZC-21910"/>
    <s v="Zuschuss Carroll"/>
    <x v="0"/>
    <s v="United States"/>
    <s v="Edmonds"/>
    <x v="4"/>
    <n v="98026"/>
    <x v="1"/>
    <s v="TEC-AC-10001101"/>
    <x v="2"/>
    <x v="11"/>
    <x v="552"/>
    <x v="750"/>
    <n v="2"/>
    <n v="0"/>
    <n v="2.5779999999999998"/>
  </r>
  <r>
    <n v="814"/>
    <s v="CA-2017-143686"/>
    <x v="304"/>
    <d v="2017-05-14T00:00:00"/>
    <x v="3"/>
    <s v="PJ-19015"/>
    <s v="Pauline Johnson"/>
    <x v="0"/>
    <s v="United States"/>
    <s v="Santa Ana"/>
    <x v="1"/>
    <n v="92704"/>
    <x v="1"/>
    <s v="FUR-FU-10000794"/>
    <x v="0"/>
    <x v="5"/>
    <x v="645"/>
    <x v="717"/>
    <n v="2"/>
    <n v="0"/>
    <n v="6.2152000000000003"/>
  </r>
  <r>
    <n v="815"/>
    <s v="CA-2017-143686"/>
    <x v="304"/>
    <d v="2017-05-14T00:00:00"/>
    <x v="3"/>
    <s v="PJ-19015"/>
    <s v="Pauline Johnson"/>
    <x v="0"/>
    <s v="United States"/>
    <s v="Santa Ana"/>
    <x v="1"/>
    <n v="92704"/>
    <x v="1"/>
    <s v="TEC-AC-10001838"/>
    <x v="2"/>
    <x v="11"/>
    <x v="651"/>
    <x v="751"/>
    <n v="7"/>
    <n v="0"/>
    <n v="601.96990000000005"/>
  </r>
  <r>
    <n v="816"/>
    <s v="CA-2015-106565"/>
    <x v="305"/>
    <d v="2015-03-23T00:00:00"/>
    <x v="2"/>
    <s v="BW-11110"/>
    <s v="Bart Watters"/>
    <x v="1"/>
    <s v="United States"/>
    <s v="Milwaukee"/>
    <x v="6"/>
    <n v="53209"/>
    <x v="2"/>
    <s v="OFF-PA-10000061"/>
    <x v="1"/>
    <x v="10"/>
    <x v="181"/>
    <x v="187"/>
    <n v="8"/>
    <n v="0"/>
    <n v="24.883199999999999"/>
  </r>
  <r>
    <n v="817"/>
    <s v="CA-2016-149370"/>
    <x v="306"/>
    <d v="2016-09-19T00:00:00"/>
    <x v="1"/>
    <s v="DB-13210"/>
    <s v="Dean Braden"/>
    <x v="0"/>
    <s v="United States"/>
    <s v="Philadelphia"/>
    <x v="9"/>
    <n v="19140"/>
    <x v="3"/>
    <s v="OFF-PA-10003651"/>
    <x v="1"/>
    <x v="10"/>
    <x v="652"/>
    <x v="752"/>
    <n v="1"/>
    <n v="0.2"/>
    <n v="1.8704000000000001"/>
  </r>
  <r>
    <n v="818"/>
    <s v="CA-2014-140858"/>
    <x v="307"/>
    <d v="2014-07-02T00:00:00"/>
    <x v="1"/>
    <s v="CA-12775"/>
    <s v="Cynthia Arntzen"/>
    <x v="0"/>
    <s v="United States"/>
    <s v="Philadelphia"/>
    <x v="9"/>
    <n v="19140"/>
    <x v="3"/>
    <s v="OFF-PA-10000304"/>
    <x v="1"/>
    <x v="10"/>
    <x v="88"/>
    <x v="753"/>
    <n v="8"/>
    <n v="0.2"/>
    <n v="14.5152"/>
  </r>
  <r>
    <n v="819"/>
    <s v="CA-2014-140858"/>
    <x v="307"/>
    <d v="2014-07-02T00:00:00"/>
    <x v="1"/>
    <s v="CA-12775"/>
    <s v="Cynthia Arntzen"/>
    <x v="0"/>
    <s v="United States"/>
    <s v="Philadelphia"/>
    <x v="9"/>
    <n v="19140"/>
    <x v="3"/>
    <s v="OFF-BI-10003094"/>
    <x v="1"/>
    <x v="8"/>
    <x v="653"/>
    <x v="754"/>
    <n v="3"/>
    <n v="0.7"/>
    <n v="-2.4287999999999998"/>
  </r>
  <r>
    <n v="820"/>
    <s v="CA-2014-140858"/>
    <x v="307"/>
    <d v="2014-07-02T00:00:00"/>
    <x v="1"/>
    <s v="CA-12775"/>
    <s v="Cynthia Arntzen"/>
    <x v="0"/>
    <s v="United States"/>
    <s v="Philadelphia"/>
    <x v="9"/>
    <n v="19140"/>
    <x v="3"/>
    <s v="FUR-CH-10001394"/>
    <x v="0"/>
    <x v="1"/>
    <x v="654"/>
    <x v="755"/>
    <n v="5"/>
    <n v="0.3"/>
    <n v="0"/>
  </r>
  <r>
    <n v="821"/>
    <s v="CA-2014-140858"/>
    <x v="307"/>
    <d v="2014-07-02T00:00:00"/>
    <x v="1"/>
    <s v="CA-12775"/>
    <s v="Cynthia Arntzen"/>
    <x v="0"/>
    <s v="United States"/>
    <s v="Philadelphia"/>
    <x v="9"/>
    <n v="19140"/>
    <x v="3"/>
    <s v="OFF-BI-10004230"/>
    <x v="1"/>
    <x v="8"/>
    <x v="655"/>
    <x v="756"/>
    <n v="3"/>
    <n v="0.7"/>
    <n v="-22.796399999999998"/>
  </r>
  <r>
    <n v="822"/>
    <s v="CA-2014-140858"/>
    <x v="307"/>
    <d v="2014-07-02T00:00:00"/>
    <x v="1"/>
    <s v="CA-12775"/>
    <s v="Cynthia Arntzen"/>
    <x v="0"/>
    <s v="United States"/>
    <s v="Philadelphia"/>
    <x v="9"/>
    <n v="19140"/>
    <x v="3"/>
    <s v="OFF-PA-10003395"/>
    <x v="1"/>
    <x v="10"/>
    <x v="656"/>
    <x v="757"/>
    <n v="4"/>
    <n v="0.2"/>
    <n v="117.432"/>
  </r>
  <r>
    <n v="823"/>
    <s v="CA-2017-101434"/>
    <x v="308"/>
    <d v="2017-06-27T00:00:00"/>
    <x v="1"/>
    <s v="TR-21325"/>
    <s v="Toby Ritter"/>
    <x v="0"/>
    <s v="United States"/>
    <s v="Belleville"/>
    <x v="30"/>
    <n v="7109"/>
    <x v="3"/>
    <s v="TEC-AC-10002402"/>
    <x v="2"/>
    <x v="11"/>
    <x v="657"/>
    <x v="758"/>
    <n v="3"/>
    <n v="0"/>
    <n v="71.991"/>
  </r>
  <r>
    <n v="824"/>
    <s v="CA-2017-101434"/>
    <x v="308"/>
    <d v="2017-06-27T00:00:00"/>
    <x v="1"/>
    <s v="TR-21325"/>
    <s v="Toby Ritter"/>
    <x v="0"/>
    <s v="United States"/>
    <s v="Belleville"/>
    <x v="30"/>
    <n v="7109"/>
    <x v="3"/>
    <s v="OFF-LA-10003223"/>
    <x v="1"/>
    <x v="2"/>
    <x v="607"/>
    <x v="759"/>
    <n v="2"/>
    <n v="0"/>
    <n v="4.8117999999999999"/>
  </r>
  <r>
    <n v="825"/>
    <s v="US-2014-102071"/>
    <x v="309"/>
    <d v="2014-05-15T00:00:00"/>
    <x v="1"/>
    <s v="PG-18820"/>
    <s v="Patrick Gardner"/>
    <x v="0"/>
    <s v="United States"/>
    <s v="San Francisco"/>
    <x v="1"/>
    <n v="94110"/>
    <x v="1"/>
    <s v="TEC-AC-10003441"/>
    <x v="2"/>
    <x v="11"/>
    <x v="658"/>
    <x v="760"/>
    <n v="4"/>
    <n v="0"/>
    <n v="4.0679999999999996"/>
  </r>
  <r>
    <n v="826"/>
    <s v="US-2014-102071"/>
    <x v="309"/>
    <d v="2014-05-15T00:00:00"/>
    <x v="1"/>
    <s v="PG-18820"/>
    <s v="Patrick Gardner"/>
    <x v="0"/>
    <s v="United States"/>
    <s v="San Francisco"/>
    <x v="1"/>
    <n v="94110"/>
    <x v="1"/>
    <s v="TEC-AC-10000109"/>
    <x v="2"/>
    <x v="11"/>
    <x v="202"/>
    <x v="761"/>
    <n v="3"/>
    <n v="0"/>
    <n v="40.312800000000003"/>
  </r>
  <r>
    <n v="827"/>
    <s v="CA-2017-126956"/>
    <x v="170"/>
    <d v="2017-08-28T00:00:00"/>
    <x v="1"/>
    <s v="GT-14710"/>
    <s v="Greg Tran"/>
    <x v="0"/>
    <s v="United States"/>
    <s v="Lakeville"/>
    <x v="11"/>
    <n v="55044"/>
    <x v="2"/>
    <s v="OFF-FA-10002280"/>
    <x v="1"/>
    <x v="13"/>
    <x v="659"/>
    <x v="762"/>
    <n v="7"/>
    <n v="0"/>
    <n v="16.8"/>
  </r>
  <r>
    <n v="828"/>
    <s v="CA-2017-126956"/>
    <x v="170"/>
    <d v="2017-08-28T00:00:00"/>
    <x v="1"/>
    <s v="GT-14710"/>
    <s v="Greg Tran"/>
    <x v="0"/>
    <s v="United States"/>
    <s v="Lakeville"/>
    <x v="11"/>
    <n v="55044"/>
    <x v="2"/>
    <s v="OFF-SU-10000381"/>
    <x v="1"/>
    <x v="14"/>
    <x v="660"/>
    <x v="763"/>
    <n v="4"/>
    <n v="0"/>
    <n v="10.7996"/>
  </r>
  <r>
    <n v="829"/>
    <s v="CA-2017-126956"/>
    <x v="170"/>
    <d v="2017-08-28T00:00:00"/>
    <x v="1"/>
    <s v="GT-14710"/>
    <s v="Greg Tran"/>
    <x v="0"/>
    <s v="United States"/>
    <s v="Lakeville"/>
    <x v="11"/>
    <n v="55044"/>
    <x v="2"/>
    <s v="OFF-EN-10004459"/>
    <x v="1"/>
    <x v="12"/>
    <x v="661"/>
    <x v="764"/>
    <n v="2"/>
    <n v="0"/>
    <n v="7.4871999999999996"/>
  </r>
  <r>
    <n v="830"/>
    <s v="CA-2017-129462"/>
    <x v="114"/>
    <d v="2017-06-21T00:00:00"/>
    <x v="0"/>
    <s v="JE-15745"/>
    <s v="Joel Eaton"/>
    <x v="0"/>
    <s v="United States"/>
    <s v="Florence"/>
    <x v="0"/>
    <n v="41042"/>
    <x v="0"/>
    <s v="FUR-CH-10000665"/>
    <x v="0"/>
    <x v="1"/>
    <x v="662"/>
    <x v="85"/>
    <n v="2"/>
    <n v="0"/>
    <n v="90.587999999999994"/>
  </r>
  <r>
    <n v="831"/>
    <s v="CA-2017-129462"/>
    <x v="114"/>
    <d v="2017-06-21T00:00:00"/>
    <x v="0"/>
    <s v="JE-15745"/>
    <s v="Joel Eaton"/>
    <x v="0"/>
    <s v="United States"/>
    <s v="Florence"/>
    <x v="0"/>
    <n v="41042"/>
    <x v="0"/>
    <s v="OFF-AP-10003884"/>
    <x v="1"/>
    <x v="9"/>
    <x v="663"/>
    <x v="765"/>
    <n v="3"/>
    <n v="0"/>
    <n v="50.584800000000001"/>
  </r>
  <r>
    <n v="832"/>
    <s v="CA-2017-129462"/>
    <x v="114"/>
    <d v="2017-06-21T00:00:00"/>
    <x v="0"/>
    <s v="JE-15745"/>
    <s v="Joel Eaton"/>
    <x v="0"/>
    <s v="United States"/>
    <s v="Florence"/>
    <x v="0"/>
    <n v="41042"/>
    <x v="0"/>
    <s v="TEC-PH-10001557"/>
    <x v="2"/>
    <x v="7"/>
    <x v="664"/>
    <x v="766"/>
    <n v="2"/>
    <n v="0"/>
    <n v="51.834600000000002"/>
  </r>
  <r>
    <n v="833"/>
    <s v="CA-2017-129462"/>
    <x v="114"/>
    <d v="2017-06-21T00:00:00"/>
    <x v="0"/>
    <s v="JE-15745"/>
    <s v="Joel Eaton"/>
    <x v="0"/>
    <s v="United States"/>
    <s v="Florence"/>
    <x v="0"/>
    <n v="41042"/>
    <x v="0"/>
    <s v="TEC-PH-10002085"/>
    <x v="2"/>
    <x v="7"/>
    <x v="665"/>
    <x v="767"/>
    <n v="1"/>
    <n v="0"/>
    <n v="17.157399999999999"/>
  </r>
  <r>
    <n v="834"/>
    <s v="CA-2016-165316"/>
    <x v="310"/>
    <d v="2016-07-27T00:00:00"/>
    <x v="1"/>
    <s v="JB-15400"/>
    <s v="Jennifer Braxton"/>
    <x v="1"/>
    <s v="United States"/>
    <s v="Tampa"/>
    <x v="2"/>
    <n v="33614"/>
    <x v="0"/>
    <s v="OFF-AR-10002956"/>
    <x v="1"/>
    <x v="6"/>
    <x v="666"/>
    <x v="768"/>
    <n v="2"/>
    <n v="0.2"/>
    <n v="2.6412"/>
  </r>
  <r>
    <n v="835"/>
    <s v="CA-2016-165316"/>
    <x v="310"/>
    <d v="2016-07-27T00:00:00"/>
    <x v="1"/>
    <s v="JB-15400"/>
    <s v="Jennifer Braxton"/>
    <x v="1"/>
    <s v="United States"/>
    <s v="Tampa"/>
    <x v="2"/>
    <n v="33614"/>
    <x v="0"/>
    <s v="OFF-AP-10003266"/>
    <x v="1"/>
    <x v="9"/>
    <x v="667"/>
    <x v="769"/>
    <n v="2"/>
    <n v="0.2"/>
    <n v="6.5164"/>
  </r>
  <r>
    <n v="836"/>
    <s v="CA-2016-165316"/>
    <x v="310"/>
    <d v="2016-07-27T00:00:00"/>
    <x v="1"/>
    <s v="JB-15400"/>
    <s v="Jennifer Braxton"/>
    <x v="1"/>
    <s v="United States"/>
    <s v="Tampa"/>
    <x v="2"/>
    <n v="33614"/>
    <x v="0"/>
    <s v="TEC-MA-10004002"/>
    <x v="2"/>
    <x v="15"/>
    <x v="668"/>
    <x v="770"/>
    <n v="1"/>
    <n v="0.5"/>
    <n v="-111.4995"/>
  </r>
  <r>
    <n v="837"/>
    <s v="US-2014-115987"/>
    <x v="78"/>
    <d v="2014-09-13T00:00:00"/>
    <x v="0"/>
    <s v="LH-17020"/>
    <s v="Lisa Hazard"/>
    <x v="0"/>
    <s v="United States"/>
    <s v="Tyler"/>
    <x v="5"/>
    <n v="75701"/>
    <x v="2"/>
    <s v="OFF-BI-10001071"/>
    <x v="1"/>
    <x v="8"/>
    <x v="669"/>
    <x v="771"/>
    <n v="4"/>
    <n v="0.8"/>
    <n v="-79.3352"/>
  </r>
  <r>
    <n v="838"/>
    <s v="US-2017-156083"/>
    <x v="259"/>
    <d v="2017-11-11T00:00:00"/>
    <x v="1"/>
    <s v="JL-15175"/>
    <s v="James Lanier"/>
    <x v="2"/>
    <s v="United States"/>
    <s v="Columbia"/>
    <x v="18"/>
    <n v="38401"/>
    <x v="0"/>
    <s v="OFF-PA-10001560"/>
    <x v="1"/>
    <x v="10"/>
    <x v="670"/>
    <x v="772"/>
    <n v="2"/>
    <n v="0.2"/>
    <n v="3.2616000000000001"/>
  </r>
  <r>
    <n v="839"/>
    <s v="US-2016-137547"/>
    <x v="311"/>
    <d v="2016-03-12T00:00:00"/>
    <x v="1"/>
    <s v="EB-13705"/>
    <s v="Ed Braxton"/>
    <x v="1"/>
    <s v="United States"/>
    <s v="Fort Worth"/>
    <x v="5"/>
    <n v="76106"/>
    <x v="2"/>
    <s v="TEC-PH-10002365"/>
    <x v="2"/>
    <x v="7"/>
    <x v="403"/>
    <x v="773"/>
    <n v="3"/>
    <n v="0.2"/>
    <n v="1.5804"/>
  </r>
  <r>
    <n v="840"/>
    <s v="CA-2015-100454"/>
    <x v="312"/>
    <d v="2015-11-25T00:00:00"/>
    <x v="1"/>
    <s v="BM-11650"/>
    <s v="Brian Moss"/>
    <x v="1"/>
    <s v="United States"/>
    <s v="New York City"/>
    <x v="15"/>
    <n v="10035"/>
    <x v="3"/>
    <s v="OFF-AR-10004648"/>
    <x v="1"/>
    <x v="6"/>
    <x v="626"/>
    <x v="774"/>
    <n v="3"/>
    <n v="0"/>
    <n v="16.3215"/>
  </r>
  <r>
    <n v="841"/>
    <s v="CA-2015-100454"/>
    <x v="312"/>
    <d v="2015-11-25T00:00:00"/>
    <x v="1"/>
    <s v="BM-11650"/>
    <s v="Brian Moss"/>
    <x v="1"/>
    <s v="United States"/>
    <s v="New York City"/>
    <x v="15"/>
    <n v="10035"/>
    <x v="3"/>
    <s v="OFF-AR-10002578"/>
    <x v="1"/>
    <x v="6"/>
    <x v="671"/>
    <x v="132"/>
    <n v="4"/>
    <n v="0"/>
    <n v="3.3408000000000002"/>
  </r>
  <r>
    <n v="842"/>
    <s v="CA-2015-100454"/>
    <x v="312"/>
    <d v="2015-11-25T00:00:00"/>
    <x v="1"/>
    <s v="BM-11650"/>
    <s v="Brian Moss"/>
    <x v="1"/>
    <s v="United States"/>
    <s v="New York City"/>
    <x v="15"/>
    <n v="10035"/>
    <x v="3"/>
    <s v="FUR-BO-10001519"/>
    <x v="0"/>
    <x v="0"/>
    <x v="672"/>
    <x v="775"/>
    <n v="4"/>
    <n v="0.2"/>
    <n v="9.3024000000000004"/>
  </r>
  <r>
    <n v="843"/>
    <s v="CA-2016-161669"/>
    <x v="77"/>
    <d v="2016-11-09T00:00:00"/>
    <x v="2"/>
    <s v="EM-14095"/>
    <s v="Eudokia Martin"/>
    <x v="1"/>
    <s v="United States"/>
    <s v="Los Angeles"/>
    <x v="1"/>
    <n v="90036"/>
    <x v="1"/>
    <s v="OFF-BI-10001294"/>
    <x v="1"/>
    <x v="8"/>
    <x v="673"/>
    <x v="776"/>
    <n v="4"/>
    <n v="0.2"/>
    <n v="11.7"/>
  </r>
  <r>
    <n v="844"/>
    <s v="CA-2016-161669"/>
    <x v="77"/>
    <d v="2016-11-09T00:00:00"/>
    <x v="2"/>
    <s v="EM-14095"/>
    <s v="Eudokia Martin"/>
    <x v="1"/>
    <s v="United States"/>
    <s v="Los Angeles"/>
    <x v="1"/>
    <n v="90036"/>
    <x v="1"/>
    <s v="OFF-BI-10001636"/>
    <x v="1"/>
    <x v="8"/>
    <x v="674"/>
    <x v="777"/>
    <n v="4"/>
    <n v="0.2"/>
    <n v="8.7672000000000008"/>
  </r>
  <r>
    <n v="845"/>
    <s v="CA-2016-161669"/>
    <x v="77"/>
    <d v="2016-11-09T00:00:00"/>
    <x v="2"/>
    <s v="EM-14095"/>
    <s v="Eudokia Martin"/>
    <x v="1"/>
    <s v="United States"/>
    <s v="Los Angeles"/>
    <x v="1"/>
    <n v="90036"/>
    <x v="1"/>
    <s v="OFF-SU-10002503"/>
    <x v="1"/>
    <x v="14"/>
    <x v="675"/>
    <x v="710"/>
    <n v="2"/>
    <n v="0"/>
    <n v="3.2944"/>
  </r>
  <r>
    <n v="846"/>
    <s v="CA-2016-161669"/>
    <x v="77"/>
    <d v="2016-11-09T00:00:00"/>
    <x v="2"/>
    <s v="EM-14095"/>
    <s v="Eudokia Martin"/>
    <x v="1"/>
    <s v="United States"/>
    <s v="Los Angeles"/>
    <x v="1"/>
    <n v="90036"/>
    <x v="1"/>
    <s v="OFF-LA-10004093"/>
    <x v="1"/>
    <x v="2"/>
    <x v="676"/>
    <x v="2"/>
    <n v="2"/>
    <n v="0"/>
    <n v="6.8714000000000004"/>
  </r>
  <r>
    <n v="847"/>
    <s v="CA-2015-114300"/>
    <x v="313"/>
    <d v="2015-10-17T00:00:00"/>
    <x v="1"/>
    <s v="AF-10885"/>
    <s v="Art Foster"/>
    <x v="0"/>
    <s v="United States"/>
    <s v="Louisville"/>
    <x v="0"/>
    <n v="40214"/>
    <x v="0"/>
    <s v="TEC-PH-10001552"/>
    <x v="2"/>
    <x v="7"/>
    <x v="180"/>
    <x v="778"/>
    <n v="7"/>
    <n v="0"/>
    <n v="23.441600000000001"/>
  </r>
  <r>
    <n v="848"/>
    <s v="CA-2015-114300"/>
    <x v="313"/>
    <d v="2015-10-17T00:00:00"/>
    <x v="1"/>
    <s v="AF-10885"/>
    <s v="Art Foster"/>
    <x v="0"/>
    <s v="United States"/>
    <s v="Louisville"/>
    <x v="0"/>
    <n v="40214"/>
    <x v="0"/>
    <s v="FUR-CH-10001891"/>
    <x v="0"/>
    <x v="1"/>
    <x v="268"/>
    <x v="779"/>
    <n v="3"/>
    <n v="0"/>
    <n v="77.743799999999993"/>
  </r>
  <r>
    <n v="849"/>
    <s v="CA-2017-107503"/>
    <x v="314"/>
    <d v="2017-01-06T00:00:00"/>
    <x v="1"/>
    <s v="GA-14725"/>
    <s v="Guy Armstrong"/>
    <x v="0"/>
    <s v="United States"/>
    <s v="Lorain"/>
    <x v="24"/>
    <n v="44052"/>
    <x v="3"/>
    <s v="FUR-FU-10003878"/>
    <x v="0"/>
    <x v="5"/>
    <x v="677"/>
    <x v="780"/>
    <n v="4"/>
    <n v="0.2"/>
    <n v="8.5568000000000008"/>
  </r>
  <r>
    <n v="850"/>
    <s v="CA-2014-107755"/>
    <x v="315"/>
    <d v="2014-02-12T00:00:00"/>
    <x v="1"/>
    <s v="CK-12760"/>
    <s v="Cyma Kinney"/>
    <x v="1"/>
    <s v="United States"/>
    <s v="Linden"/>
    <x v="30"/>
    <n v="7036"/>
    <x v="3"/>
    <s v="TEC-AC-10000710"/>
    <x v="2"/>
    <x v="11"/>
    <x v="678"/>
    <x v="781"/>
    <n v="7"/>
    <n v="0"/>
    <n v="49.604799999999997"/>
  </r>
  <r>
    <n v="851"/>
    <s v="CA-2016-152534"/>
    <x v="23"/>
    <d v="2016-06-25T00:00:00"/>
    <x v="0"/>
    <s v="DP-13105"/>
    <s v="Dave Poirier"/>
    <x v="1"/>
    <s v="United States"/>
    <s v="Salinas"/>
    <x v="1"/>
    <n v="93905"/>
    <x v="1"/>
    <s v="OFF-AR-10002335"/>
    <x v="1"/>
    <x v="6"/>
    <x v="679"/>
    <x v="782"/>
    <n v="2"/>
    <n v="0"/>
    <n v="1.3415999999999999"/>
  </r>
  <r>
    <n v="852"/>
    <s v="CA-2016-152534"/>
    <x v="23"/>
    <d v="2016-06-25T00:00:00"/>
    <x v="0"/>
    <s v="DP-13105"/>
    <s v="Dave Poirier"/>
    <x v="1"/>
    <s v="United States"/>
    <s v="Salinas"/>
    <x v="1"/>
    <n v="93905"/>
    <x v="1"/>
    <s v="OFF-PA-10001870"/>
    <x v="1"/>
    <x v="10"/>
    <x v="680"/>
    <x v="783"/>
    <n v="6"/>
    <n v="0"/>
    <n v="18.662400000000002"/>
  </r>
  <r>
    <n v="853"/>
    <s v="CA-2016-113747"/>
    <x v="316"/>
    <d v="2016-06-04T00:00:00"/>
    <x v="1"/>
    <s v="VD-21670"/>
    <s v="Valerie Dominguez"/>
    <x v="0"/>
    <s v="United States"/>
    <s v="Jackson"/>
    <x v="35"/>
    <n v="39212"/>
    <x v="0"/>
    <s v="OFF-AR-10003373"/>
    <x v="1"/>
    <x v="6"/>
    <x v="290"/>
    <x v="784"/>
    <n v="6"/>
    <n v="0"/>
    <n v="50.187600000000003"/>
  </r>
  <r>
    <n v="854"/>
    <s v="CA-2016-123274"/>
    <x v="317"/>
    <d v="2016-02-24T00:00:00"/>
    <x v="1"/>
    <s v="GT-14710"/>
    <s v="Greg Tran"/>
    <x v="0"/>
    <s v="United States"/>
    <s v="New York City"/>
    <x v="15"/>
    <n v="10035"/>
    <x v="3"/>
    <s v="FUR-FU-10004090"/>
    <x v="0"/>
    <x v="5"/>
    <x v="642"/>
    <x v="785"/>
    <n v="2"/>
    <n v="0"/>
    <n v="14.671799999999999"/>
  </r>
  <r>
    <n v="855"/>
    <s v="CA-2016-123274"/>
    <x v="317"/>
    <d v="2016-02-24T00:00:00"/>
    <x v="1"/>
    <s v="GT-14710"/>
    <s v="Greg Tran"/>
    <x v="0"/>
    <s v="United States"/>
    <s v="New York City"/>
    <x v="15"/>
    <n v="10035"/>
    <x v="3"/>
    <s v="OFF-ST-10000736"/>
    <x v="1"/>
    <x v="4"/>
    <x v="460"/>
    <x v="420"/>
    <n v="3"/>
    <n v="0"/>
    <n v="9.7175999999999991"/>
  </r>
  <r>
    <n v="856"/>
    <s v="CA-2014-125612"/>
    <x v="93"/>
    <d v="2014-08-08T00:00:00"/>
    <x v="1"/>
    <s v="BK-11260"/>
    <s v="Berenike Kampe"/>
    <x v="0"/>
    <s v="United States"/>
    <s v="New York City"/>
    <x v="15"/>
    <n v="10035"/>
    <x v="3"/>
    <s v="OFF-PA-10001019"/>
    <x v="1"/>
    <x v="10"/>
    <x v="681"/>
    <x v="786"/>
    <n v="2"/>
    <n v="0"/>
    <n v="18.781199999999998"/>
  </r>
  <r>
    <n v="857"/>
    <s v="CA-2014-125612"/>
    <x v="93"/>
    <d v="2014-08-08T00:00:00"/>
    <x v="1"/>
    <s v="BK-11260"/>
    <s v="Berenike Kampe"/>
    <x v="0"/>
    <s v="United States"/>
    <s v="New York City"/>
    <x v="15"/>
    <n v="10035"/>
    <x v="3"/>
    <s v="OFF-SU-10002537"/>
    <x v="1"/>
    <x v="14"/>
    <x v="682"/>
    <x v="787"/>
    <n v="10"/>
    <n v="0"/>
    <n v="26.597999999999999"/>
  </r>
  <r>
    <n v="858"/>
    <s v="CA-2014-125612"/>
    <x v="93"/>
    <d v="2014-08-08T00:00:00"/>
    <x v="1"/>
    <s v="BK-11260"/>
    <s v="Berenike Kampe"/>
    <x v="0"/>
    <s v="United States"/>
    <s v="New York City"/>
    <x v="15"/>
    <n v="10035"/>
    <x v="3"/>
    <s v="OFF-ST-10003221"/>
    <x v="1"/>
    <x v="4"/>
    <x v="683"/>
    <x v="788"/>
    <n v="2"/>
    <n v="0"/>
    <n v="5.7671999999999999"/>
  </r>
  <r>
    <n v="859"/>
    <s v="CA-2017-161984"/>
    <x v="318"/>
    <d v="2017-04-15T00:00:00"/>
    <x v="1"/>
    <s v="SJ-20125"/>
    <s v="Sanjit Jacobs"/>
    <x v="2"/>
    <s v="United States"/>
    <s v="New Brunswick"/>
    <x v="30"/>
    <n v="8901"/>
    <x v="3"/>
    <s v="OFF-PA-10004569"/>
    <x v="1"/>
    <x v="10"/>
    <x v="230"/>
    <x v="244"/>
    <n v="1"/>
    <n v="0"/>
    <n v="3.5767000000000002"/>
  </r>
  <r>
    <n v="860"/>
    <s v="CA-2017-161984"/>
    <x v="318"/>
    <d v="2017-04-15T00:00:00"/>
    <x v="1"/>
    <s v="SJ-20125"/>
    <s v="Sanjit Jacobs"/>
    <x v="2"/>
    <s v="United States"/>
    <s v="New Brunswick"/>
    <x v="30"/>
    <n v="8901"/>
    <x v="3"/>
    <s v="OFF-FA-10000624"/>
    <x v="1"/>
    <x v="13"/>
    <x v="294"/>
    <x v="181"/>
    <n v="2"/>
    <n v="0"/>
    <n v="3.58"/>
  </r>
  <r>
    <n v="861"/>
    <s v="CA-2014-133851"/>
    <x v="3"/>
    <d v="2014-06-16T00:00:00"/>
    <x v="1"/>
    <s v="CM-12445"/>
    <s v="Chuck Magee"/>
    <x v="0"/>
    <s v="United States"/>
    <s v="San Francisco"/>
    <x v="1"/>
    <n v="94122"/>
    <x v="1"/>
    <s v="OFF-SU-10001225"/>
    <x v="1"/>
    <x v="14"/>
    <x v="327"/>
    <x v="348"/>
    <n v="2"/>
    <n v="0"/>
    <n v="0.1472"/>
  </r>
  <r>
    <n v="862"/>
    <s v="CA-2014-133851"/>
    <x v="3"/>
    <d v="2014-06-16T00:00:00"/>
    <x v="1"/>
    <s v="CM-12445"/>
    <s v="Chuck Magee"/>
    <x v="0"/>
    <s v="United States"/>
    <s v="San Francisco"/>
    <x v="1"/>
    <n v="94122"/>
    <x v="1"/>
    <s v="OFF-AR-10003752"/>
    <x v="1"/>
    <x v="6"/>
    <x v="684"/>
    <x v="789"/>
    <n v="2"/>
    <n v="0"/>
    <n v="10.625999999999999"/>
  </r>
  <r>
    <n v="863"/>
    <s v="CA-2016-134474"/>
    <x v="319"/>
    <d v="2016-01-07T00:00:00"/>
    <x v="0"/>
    <s v="AJ-10795"/>
    <s v="Anthony Johnson"/>
    <x v="1"/>
    <s v="United States"/>
    <s v="Jacksonville"/>
    <x v="2"/>
    <n v="32216"/>
    <x v="0"/>
    <s v="TEC-AC-10001714"/>
    <x v="2"/>
    <x v="11"/>
    <x v="685"/>
    <x v="790"/>
    <n v="6"/>
    <n v="0.2"/>
    <n v="40.687800000000003"/>
  </r>
  <r>
    <n v="864"/>
    <s v="CA-2016-134474"/>
    <x v="319"/>
    <d v="2016-01-07T00:00:00"/>
    <x v="0"/>
    <s v="AJ-10795"/>
    <s v="Anthony Johnson"/>
    <x v="1"/>
    <s v="United States"/>
    <s v="Jacksonville"/>
    <x v="2"/>
    <n v="32216"/>
    <x v="0"/>
    <s v="OFF-AR-10003958"/>
    <x v="1"/>
    <x v="6"/>
    <x v="686"/>
    <x v="791"/>
    <n v="2"/>
    <n v="0.2"/>
    <n v="0.59040000000000004"/>
  </r>
  <r>
    <n v="865"/>
    <s v="CA-2016-134474"/>
    <x v="319"/>
    <d v="2016-01-07T00:00:00"/>
    <x v="0"/>
    <s v="AJ-10795"/>
    <s v="Anthony Johnson"/>
    <x v="1"/>
    <s v="United States"/>
    <s v="Jacksonville"/>
    <x v="2"/>
    <n v="32216"/>
    <x v="0"/>
    <s v="TEC-PH-10002923"/>
    <x v="2"/>
    <x v="7"/>
    <x v="687"/>
    <x v="792"/>
    <n v="2"/>
    <n v="0.2"/>
    <n v="5.1786000000000003"/>
  </r>
  <r>
    <n v="866"/>
    <s v="CA-2014-149020"/>
    <x v="320"/>
    <d v="2014-01-15T00:00:00"/>
    <x v="1"/>
    <s v="AJ-10780"/>
    <s v="Anthony Jacobs"/>
    <x v="1"/>
    <s v="United States"/>
    <s v="Springfield"/>
    <x v="17"/>
    <n v="22153"/>
    <x v="0"/>
    <s v="OFF-LA-10004272"/>
    <x v="1"/>
    <x v="2"/>
    <x v="688"/>
    <x v="793"/>
    <n v="1"/>
    <n v="0"/>
    <n v="1.3583000000000001"/>
  </r>
  <r>
    <n v="867"/>
    <s v="CA-2014-149020"/>
    <x v="320"/>
    <d v="2014-01-15T00:00:00"/>
    <x v="1"/>
    <s v="AJ-10780"/>
    <s v="Anthony Jacobs"/>
    <x v="1"/>
    <s v="United States"/>
    <s v="Springfield"/>
    <x v="17"/>
    <n v="22153"/>
    <x v="0"/>
    <s v="FUR-FU-10000965"/>
    <x v="0"/>
    <x v="5"/>
    <x v="689"/>
    <x v="794"/>
    <n v="1"/>
    <n v="0"/>
    <n v="21.295400000000001"/>
  </r>
  <r>
    <n v="868"/>
    <s v="CA-2016-134362"/>
    <x v="321"/>
    <d v="2016-10-02T00:00:00"/>
    <x v="2"/>
    <s v="LS-16945"/>
    <s v="Linda Southworth"/>
    <x v="1"/>
    <s v="United States"/>
    <s v="Philadelphia"/>
    <x v="9"/>
    <n v="19140"/>
    <x v="3"/>
    <s v="OFF-LA-10004853"/>
    <x v="1"/>
    <x v="2"/>
    <x v="690"/>
    <x v="795"/>
    <n v="4"/>
    <n v="0.2"/>
    <n v="5.1791999999999998"/>
  </r>
  <r>
    <n v="869"/>
    <s v="CA-2014-136742"/>
    <x v="322"/>
    <d v="2014-04-10T00:00:00"/>
    <x v="1"/>
    <s v="GP-14740"/>
    <s v="Guy Phonely"/>
    <x v="1"/>
    <s v="United States"/>
    <s v="Lancaster"/>
    <x v="9"/>
    <n v="17602"/>
    <x v="3"/>
    <s v="OFF-BI-10003719"/>
    <x v="1"/>
    <x v="8"/>
    <x v="691"/>
    <x v="796"/>
    <n v="6"/>
    <n v="0.7"/>
    <n v="-35.927999999999997"/>
  </r>
  <r>
    <n v="870"/>
    <s v="CA-2016-158099"/>
    <x v="323"/>
    <d v="2016-09-05T00:00:00"/>
    <x v="2"/>
    <s v="PK-18910"/>
    <s v="Paul Knutson"/>
    <x v="2"/>
    <s v="United States"/>
    <s v="Philadelphia"/>
    <x v="9"/>
    <n v="19143"/>
    <x v="3"/>
    <s v="OFF-BI-10000545"/>
    <x v="1"/>
    <x v="8"/>
    <x v="692"/>
    <x v="797"/>
    <n v="5"/>
    <n v="0.7"/>
    <n v="-760.98"/>
  </r>
  <r>
    <n v="871"/>
    <s v="CA-2016-158099"/>
    <x v="323"/>
    <d v="2016-09-05T00:00:00"/>
    <x v="2"/>
    <s v="PK-18910"/>
    <s v="Paul Knutson"/>
    <x v="2"/>
    <s v="United States"/>
    <s v="Philadelphia"/>
    <x v="9"/>
    <n v="19143"/>
    <x v="3"/>
    <s v="TEC-PH-10002496"/>
    <x v="2"/>
    <x v="7"/>
    <x v="495"/>
    <x v="798"/>
    <n v="3"/>
    <n v="0.4"/>
    <n v="-46.796999999999997"/>
  </r>
  <r>
    <n v="872"/>
    <s v="CA-2015-131128"/>
    <x v="324"/>
    <d v="2015-10-20T00:00:00"/>
    <x v="2"/>
    <s v="TB-21520"/>
    <s v="Tracy Blumstein"/>
    <x v="0"/>
    <s v="United States"/>
    <s v="Concord"/>
    <x v="38"/>
    <n v="3301"/>
    <x v="3"/>
    <s v="OFF-PA-10003591"/>
    <x v="1"/>
    <x v="10"/>
    <x v="693"/>
    <x v="799"/>
    <n v="3"/>
    <n v="0"/>
    <n v="17.22"/>
  </r>
  <r>
    <n v="873"/>
    <s v="CA-2014-148488"/>
    <x v="325"/>
    <d v="2014-12-15T00:00:00"/>
    <x v="1"/>
    <s v="SM-20005"/>
    <s v="Sally Matthias"/>
    <x v="0"/>
    <s v="United States"/>
    <s v="New York City"/>
    <x v="15"/>
    <n v="10009"/>
    <x v="3"/>
    <s v="OFF-PA-10004470"/>
    <x v="1"/>
    <x v="10"/>
    <x v="253"/>
    <x v="710"/>
    <n v="2"/>
    <n v="0"/>
    <n v="5.2256"/>
  </r>
  <r>
    <n v="874"/>
    <s v="CA-2014-148488"/>
    <x v="325"/>
    <d v="2014-12-15T00:00:00"/>
    <x v="1"/>
    <s v="SM-20005"/>
    <s v="Sally Matthias"/>
    <x v="0"/>
    <s v="United States"/>
    <s v="New York City"/>
    <x v="15"/>
    <n v="10009"/>
    <x v="3"/>
    <s v="OFF-BI-10000315"/>
    <x v="1"/>
    <x v="8"/>
    <x v="412"/>
    <x v="800"/>
    <n v="7"/>
    <n v="0.2"/>
    <n v="37.220399999999998"/>
  </r>
  <r>
    <n v="875"/>
    <s v="CA-2017-114636"/>
    <x v="326"/>
    <d v="2017-08-29T00:00:00"/>
    <x v="1"/>
    <s v="GA-14725"/>
    <s v="Guy Armstrong"/>
    <x v="0"/>
    <s v="United States"/>
    <s v="Charlotte"/>
    <x v="3"/>
    <n v="28205"/>
    <x v="0"/>
    <s v="OFF-PA-10001790"/>
    <x v="1"/>
    <x v="10"/>
    <x v="694"/>
    <x v="801"/>
    <n v="5"/>
    <n v="0.2"/>
    <n v="67.256"/>
  </r>
  <r>
    <n v="876"/>
    <s v="CA-2016-116736"/>
    <x v="327"/>
    <d v="2016-01-21T00:00:00"/>
    <x v="1"/>
    <s v="CC-12430"/>
    <s v="Chuck Clark"/>
    <x v="2"/>
    <s v="United States"/>
    <s v="Concord"/>
    <x v="38"/>
    <n v="3301"/>
    <x v="3"/>
    <s v="FUR-FU-10004017"/>
    <x v="0"/>
    <x v="5"/>
    <x v="217"/>
    <x v="802"/>
    <n v="3"/>
    <n v="0"/>
    <n v="64.518000000000001"/>
  </r>
  <r>
    <n v="877"/>
    <s v="CA-2016-116736"/>
    <x v="327"/>
    <d v="2016-01-21T00:00:00"/>
    <x v="1"/>
    <s v="CC-12430"/>
    <s v="Chuck Clark"/>
    <x v="2"/>
    <s v="United States"/>
    <s v="Concord"/>
    <x v="38"/>
    <n v="3301"/>
    <x v="3"/>
    <s v="TEC-AC-10003628"/>
    <x v="2"/>
    <x v="11"/>
    <x v="247"/>
    <x v="803"/>
    <n v="1"/>
    <n v="0"/>
    <n v="13.195600000000001"/>
  </r>
  <r>
    <n v="878"/>
    <s v="CA-2016-116736"/>
    <x v="327"/>
    <d v="2016-01-21T00:00:00"/>
    <x v="1"/>
    <s v="CC-12430"/>
    <s v="Chuck Clark"/>
    <x v="2"/>
    <s v="United States"/>
    <s v="Concord"/>
    <x v="38"/>
    <n v="3301"/>
    <x v="3"/>
    <s v="TEC-AC-10002049"/>
    <x v="2"/>
    <x v="11"/>
    <x v="695"/>
    <x v="804"/>
    <n v="3"/>
    <n v="0"/>
    <n v="66.954599999999999"/>
  </r>
  <r>
    <n v="879"/>
    <s v="US-2014-158638"/>
    <x v="328"/>
    <d v="2014-09-21T00:00:00"/>
    <x v="1"/>
    <s v="AG-10765"/>
    <s v="Anthony Garverick"/>
    <x v="2"/>
    <s v="United States"/>
    <s v="Philadelphia"/>
    <x v="9"/>
    <n v="19120"/>
    <x v="3"/>
    <s v="OFF-BI-10003712"/>
    <x v="1"/>
    <x v="8"/>
    <x v="696"/>
    <x v="805"/>
    <n v="4"/>
    <n v="0.7"/>
    <n v="-4.1243999999999996"/>
  </r>
  <r>
    <n v="880"/>
    <s v="CA-2017-111689"/>
    <x v="329"/>
    <d v="2017-12-02T00:00:00"/>
    <x v="0"/>
    <s v="HP-14815"/>
    <s v="Harold Pawlan"/>
    <x v="2"/>
    <s v="United States"/>
    <s v="New York City"/>
    <x v="15"/>
    <n v="10024"/>
    <x v="3"/>
    <s v="OFF-BI-10003984"/>
    <x v="1"/>
    <x v="8"/>
    <x v="697"/>
    <x v="806"/>
    <n v="3"/>
    <n v="0.2"/>
    <n v="23.109300000000001"/>
  </r>
  <r>
    <n v="881"/>
    <s v="CA-2017-111689"/>
    <x v="329"/>
    <d v="2017-12-02T00:00:00"/>
    <x v="0"/>
    <s v="HP-14815"/>
    <s v="Harold Pawlan"/>
    <x v="2"/>
    <s v="United States"/>
    <s v="New York City"/>
    <x v="15"/>
    <n v="10024"/>
    <x v="3"/>
    <s v="FUR-CH-10004287"/>
    <x v="0"/>
    <x v="1"/>
    <x v="158"/>
    <x v="807"/>
    <n v="5"/>
    <n v="0.1"/>
    <n v="262.39"/>
  </r>
  <r>
    <n v="882"/>
    <s v="CA-2015-129098"/>
    <x v="330"/>
    <d v="2015-10-13T00:00:00"/>
    <x v="1"/>
    <s v="DK-13090"/>
    <s v="Dave Kipp"/>
    <x v="0"/>
    <s v="United States"/>
    <s v="Springfield"/>
    <x v="17"/>
    <n v="22153"/>
    <x v="0"/>
    <s v="OFF-ST-10001321"/>
    <x v="1"/>
    <x v="4"/>
    <x v="421"/>
    <x v="117"/>
    <n v="2"/>
    <n v="0"/>
    <n v="8.3268000000000004"/>
  </r>
  <r>
    <n v="883"/>
    <s v="US-2017-123463"/>
    <x v="331"/>
    <d v="2017-12-23T00:00:00"/>
    <x v="3"/>
    <s v="GZ-14470"/>
    <s v="Gary Zandusky"/>
    <x v="0"/>
    <s v="United States"/>
    <s v="San Francisco"/>
    <x v="1"/>
    <n v="94109"/>
    <x v="1"/>
    <s v="OFF-AR-10001118"/>
    <x v="1"/>
    <x v="6"/>
    <x v="581"/>
    <x v="808"/>
    <n v="4"/>
    <n v="0"/>
    <n v="5.9311999999999996"/>
  </r>
  <r>
    <n v="884"/>
    <s v="CA-2016-165148"/>
    <x v="332"/>
    <d v="2016-10-24T00:00:00"/>
    <x v="2"/>
    <s v="PM-19135"/>
    <s v="Peter McVee"/>
    <x v="2"/>
    <s v="United States"/>
    <s v="Detroit"/>
    <x v="12"/>
    <n v="48227"/>
    <x v="2"/>
    <s v="FUR-FU-10000732"/>
    <x v="0"/>
    <x v="5"/>
    <x v="545"/>
    <x v="809"/>
    <n v="5"/>
    <n v="0"/>
    <n v="10.048"/>
  </r>
  <r>
    <n v="885"/>
    <s v="CA-2014-134061"/>
    <x v="333"/>
    <d v="2014-05-04T00:00:00"/>
    <x v="1"/>
    <s v="LL-16840"/>
    <s v="Lauren Leatherbury"/>
    <x v="0"/>
    <s v="United States"/>
    <s v="Rochester"/>
    <x v="15"/>
    <n v="14609"/>
    <x v="3"/>
    <s v="FUR-FU-10001424"/>
    <x v="0"/>
    <x v="5"/>
    <x v="698"/>
    <x v="45"/>
    <n v="2"/>
    <n v="0"/>
    <n v="5.9363999999999999"/>
  </r>
  <r>
    <n v="886"/>
    <s v="CA-2015-143602"/>
    <x v="334"/>
    <d v="2015-04-28T00:00:00"/>
    <x v="0"/>
    <s v="JS-15595"/>
    <s v="Jill Stevenson"/>
    <x v="1"/>
    <s v="United States"/>
    <s v="Los Angeles"/>
    <x v="1"/>
    <n v="90045"/>
    <x v="1"/>
    <s v="OFF-BI-10002071"/>
    <x v="1"/>
    <x v="8"/>
    <x v="699"/>
    <x v="810"/>
    <n v="3"/>
    <n v="0.2"/>
    <n v="4.5317999999999996"/>
  </r>
  <r>
    <n v="887"/>
    <s v="CA-2017-115364"/>
    <x v="335"/>
    <d v="2017-07-02T00:00:00"/>
    <x v="1"/>
    <s v="OT-18730"/>
    <s v="Olvera Toch"/>
    <x v="0"/>
    <s v="United States"/>
    <s v="San Diego"/>
    <x v="1"/>
    <n v="92105"/>
    <x v="1"/>
    <s v="OFF-ST-10002486"/>
    <x v="1"/>
    <x v="4"/>
    <x v="700"/>
    <x v="811"/>
    <n v="12"/>
    <n v="0"/>
    <n v="1.6752"/>
  </r>
  <r>
    <n v="888"/>
    <s v="CA-2017-150707"/>
    <x v="336"/>
    <d v="2017-10-19T00:00:00"/>
    <x v="1"/>
    <s v="EL-13735"/>
    <s v="Ed Ludwig"/>
    <x v="2"/>
    <s v="United States"/>
    <s v="Columbia"/>
    <x v="39"/>
    <n v="21044"/>
    <x v="3"/>
    <s v="OFF-BI-10001078"/>
    <x v="1"/>
    <x v="8"/>
    <x v="61"/>
    <x v="812"/>
    <n v="7"/>
    <n v="0"/>
    <n v="18.453399999999998"/>
  </r>
  <r>
    <n v="889"/>
    <s v="CA-2014-104976"/>
    <x v="337"/>
    <d v="2014-12-16T00:00:00"/>
    <x v="1"/>
    <s v="CK-12760"/>
    <s v="Cyma Kinney"/>
    <x v="1"/>
    <s v="United States"/>
    <s v="San Francisco"/>
    <x v="1"/>
    <n v="94122"/>
    <x v="1"/>
    <s v="OFF-PA-10003845"/>
    <x v="1"/>
    <x v="10"/>
    <x v="372"/>
    <x v="813"/>
    <n v="6"/>
    <n v="0"/>
    <n v="16.993200000000002"/>
  </r>
  <r>
    <n v="890"/>
    <s v="CA-2017-132934"/>
    <x v="308"/>
    <d v="2017-06-26T00:00:00"/>
    <x v="1"/>
    <s v="JE-15475"/>
    <s v="Jeremy Ellison"/>
    <x v="0"/>
    <s v="United States"/>
    <s v="New Rochelle"/>
    <x v="15"/>
    <n v="10801"/>
    <x v="3"/>
    <s v="TEC-AC-10000927"/>
    <x v="2"/>
    <x v="11"/>
    <x v="701"/>
    <x v="179"/>
    <n v="5"/>
    <n v="0"/>
    <n v="14.994999999999999"/>
  </r>
  <r>
    <n v="891"/>
    <s v="CA-2017-132934"/>
    <x v="308"/>
    <d v="2017-06-26T00:00:00"/>
    <x v="1"/>
    <s v="JE-15475"/>
    <s v="Jeremy Ellison"/>
    <x v="0"/>
    <s v="United States"/>
    <s v="New Rochelle"/>
    <x v="15"/>
    <n v="10801"/>
    <x v="3"/>
    <s v="OFF-BI-10001098"/>
    <x v="1"/>
    <x v="8"/>
    <x v="410"/>
    <x v="96"/>
    <n v="3"/>
    <n v="0.2"/>
    <n v="18.6006"/>
  </r>
  <r>
    <n v="892"/>
    <s v="CA-2017-133256"/>
    <x v="335"/>
    <d v="2017-06-27T00:00:00"/>
    <x v="2"/>
    <s v="TH-21550"/>
    <s v="Tracy Hopkins"/>
    <x v="2"/>
    <s v="United States"/>
    <s v="Detroit"/>
    <x v="12"/>
    <n v="48227"/>
    <x v="2"/>
    <s v="OFF-PA-10001622"/>
    <x v="1"/>
    <x v="10"/>
    <x v="702"/>
    <x v="814"/>
    <n v="1"/>
    <n v="0"/>
    <n v="2.0430000000000001"/>
  </r>
  <r>
    <n v="893"/>
    <s v="CA-2017-133256"/>
    <x v="335"/>
    <d v="2017-06-27T00:00:00"/>
    <x v="2"/>
    <s v="TH-21550"/>
    <s v="Tracy Hopkins"/>
    <x v="2"/>
    <s v="United States"/>
    <s v="Detroit"/>
    <x v="12"/>
    <n v="48227"/>
    <x v="2"/>
    <s v="OFF-AR-10003158"/>
    <x v="1"/>
    <x v="6"/>
    <x v="703"/>
    <x v="204"/>
    <n v="4"/>
    <n v="0"/>
    <n v="5.4127999999999998"/>
  </r>
  <r>
    <n v="894"/>
    <s v="CA-2017-133256"/>
    <x v="335"/>
    <d v="2017-06-27T00:00:00"/>
    <x v="2"/>
    <s v="TH-21550"/>
    <s v="Tracy Hopkins"/>
    <x v="2"/>
    <s v="United States"/>
    <s v="Detroit"/>
    <x v="12"/>
    <n v="48227"/>
    <x v="2"/>
    <s v="TEC-PH-10002660"/>
    <x v="2"/>
    <x v="7"/>
    <x v="704"/>
    <x v="815"/>
    <n v="8"/>
    <n v="0"/>
    <n v="135.97999999999999"/>
  </r>
  <r>
    <n v="895"/>
    <s v="CA-2016-105494"/>
    <x v="338"/>
    <d v="2016-11-12T00:00:00"/>
    <x v="2"/>
    <s v="PC-18745"/>
    <s v="Pamela Coakley"/>
    <x v="1"/>
    <s v="United States"/>
    <s v="San Francisco"/>
    <x v="1"/>
    <n v="94122"/>
    <x v="1"/>
    <s v="OFF-ST-10002205"/>
    <x v="1"/>
    <x v="4"/>
    <x v="330"/>
    <x v="816"/>
    <n v="7"/>
    <n v="0"/>
    <n v="42.071399999999997"/>
  </r>
  <r>
    <n v="896"/>
    <s v="CA-2016-105494"/>
    <x v="338"/>
    <d v="2016-11-12T00:00:00"/>
    <x v="2"/>
    <s v="PC-18745"/>
    <s v="Pamela Coakley"/>
    <x v="1"/>
    <s v="United States"/>
    <s v="San Francisco"/>
    <x v="1"/>
    <n v="94122"/>
    <x v="1"/>
    <s v="OFF-BI-10003364"/>
    <x v="1"/>
    <x v="8"/>
    <x v="705"/>
    <x v="817"/>
    <n v="3"/>
    <n v="0.2"/>
    <n v="24.502800000000001"/>
  </r>
  <r>
    <n v="897"/>
    <s v="CA-2016-140634"/>
    <x v="339"/>
    <d v="2016-10-06T00:00:00"/>
    <x v="0"/>
    <s v="HL-15040"/>
    <s v="Hunter Lopez"/>
    <x v="0"/>
    <s v="United States"/>
    <s v="Houston"/>
    <x v="5"/>
    <n v="77095"/>
    <x v="2"/>
    <s v="OFF-EN-10001099"/>
    <x v="1"/>
    <x v="12"/>
    <x v="153"/>
    <x v="818"/>
    <n v="2"/>
    <n v="0.2"/>
    <n v="5.0856000000000003"/>
  </r>
  <r>
    <n v="898"/>
    <s v="CA-2014-144407"/>
    <x v="340"/>
    <d v="2014-09-15T00:00:00"/>
    <x v="1"/>
    <s v="MS-17365"/>
    <s v="Maribeth Schnelling"/>
    <x v="0"/>
    <s v="United States"/>
    <s v="Detroit"/>
    <x v="12"/>
    <n v="48227"/>
    <x v="2"/>
    <s v="OFF-LA-10003923"/>
    <x v="1"/>
    <x v="2"/>
    <x v="429"/>
    <x v="819"/>
    <n v="7"/>
    <n v="0"/>
    <n v="51.8"/>
  </r>
  <r>
    <n v="899"/>
    <s v="CA-2017-160983"/>
    <x v="341"/>
    <d v="2017-10-31T00:00:00"/>
    <x v="0"/>
    <s v="GB-14530"/>
    <s v="George Bell"/>
    <x v="1"/>
    <s v="United States"/>
    <s v="Auburn"/>
    <x v="15"/>
    <n v="13021"/>
    <x v="3"/>
    <s v="OFF-PA-10002250"/>
    <x v="1"/>
    <x v="10"/>
    <x v="706"/>
    <x v="820"/>
    <n v="8"/>
    <n v="0"/>
    <n v="22.540800000000001"/>
  </r>
  <r>
    <n v="900"/>
    <s v="US-2016-114622"/>
    <x v="342"/>
    <d v="2016-04-12T00:00:00"/>
    <x v="2"/>
    <s v="JR-16210"/>
    <s v="Justin Ritter"/>
    <x v="1"/>
    <s v="United States"/>
    <s v="Springfield"/>
    <x v="24"/>
    <n v="45503"/>
    <x v="3"/>
    <s v="OFF-BI-10004716"/>
    <x v="1"/>
    <x v="8"/>
    <x v="707"/>
    <x v="821"/>
    <n v="2"/>
    <n v="0.7"/>
    <n v="-6.5296000000000003"/>
  </r>
  <r>
    <n v="901"/>
    <s v="CA-2017-150959"/>
    <x v="343"/>
    <d v="2017-11-13T00:00:00"/>
    <x v="2"/>
    <s v="TD-20995"/>
    <s v="Tamara Dahlen"/>
    <x v="0"/>
    <s v="United States"/>
    <s v="Garland"/>
    <x v="5"/>
    <n v="75043"/>
    <x v="2"/>
    <s v="OFF-LA-10001045"/>
    <x v="1"/>
    <x v="2"/>
    <x v="708"/>
    <x v="822"/>
    <n v="5"/>
    <n v="0.2"/>
    <n v="3.3929999999999998"/>
  </r>
  <r>
    <n v="902"/>
    <s v="CA-2017-150959"/>
    <x v="343"/>
    <d v="2017-11-13T00:00:00"/>
    <x v="2"/>
    <s v="TD-20995"/>
    <s v="Tamara Dahlen"/>
    <x v="0"/>
    <s v="United States"/>
    <s v="Garland"/>
    <x v="5"/>
    <n v="75043"/>
    <x v="2"/>
    <s v="OFF-BI-10001510"/>
    <x v="1"/>
    <x v="8"/>
    <x v="709"/>
    <x v="823"/>
    <n v="4"/>
    <n v="0.8"/>
    <n v="-32.088000000000001"/>
  </r>
  <r>
    <n v="903"/>
    <s v="CA-2017-132353"/>
    <x v="175"/>
    <d v="2017-09-17T00:00:00"/>
    <x v="2"/>
    <s v="DB-13060"/>
    <s v="Dave Brooks"/>
    <x v="0"/>
    <s v="United States"/>
    <s v="Chicago"/>
    <x v="10"/>
    <n v="60653"/>
    <x v="2"/>
    <s v="TEC-PH-10004536"/>
    <x v="2"/>
    <x v="7"/>
    <x v="150"/>
    <x v="824"/>
    <n v="3"/>
    <n v="0.2"/>
    <n v="20.2485"/>
  </r>
  <r>
    <n v="904"/>
    <s v="CA-2016-130477"/>
    <x v="143"/>
    <d v="2016-04-12T00:00:00"/>
    <x v="1"/>
    <s v="LC-17140"/>
    <s v="Logan Currie"/>
    <x v="0"/>
    <s v="United States"/>
    <s v="Los Angeles"/>
    <x v="1"/>
    <n v="90032"/>
    <x v="1"/>
    <s v="OFF-PA-10002947"/>
    <x v="1"/>
    <x v="10"/>
    <x v="710"/>
    <x v="130"/>
    <n v="3"/>
    <n v="0"/>
    <n v="9.6191999999999993"/>
  </r>
  <r>
    <n v="905"/>
    <s v="CA-2016-130477"/>
    <x v="143"/>
    <d v="2016-04-12T00:00:00"/>
    <x v="1"/>
    <s v="LC-17140"/>
    <s v="Logan Currie"/>
    <x v="0"/>
    <s v="United States"/>
    <s v="Los Angeles"/>
    <x v="1"/>
    <n v="90032"/>
    <x v="1"/>
    <s v="OFF-ST-10002583"/>
    <x v="1"/>
    <x v="4"/>
    <x v="571"/>
    <x v="643"/>
    <n v="2"/>
    <n v="0"/>
    <n v="2.5983999999999998"/>
  </r>
  <r>
    <n v="906"/>
    <s v="CA-2016-130477"/>
    <x v="143"/>
    <d v="2016-04-12T00:00:00"/>
    <x v="1"/>
    <s v="LC-17140"/>
    <s v="Logan Currie"/>
    <x v="0"/>
    <s v="United States"/>
    <s v="Los Angeles"/>
    <x v="1"/>
    <n v="90032"/>
    <x v="1"/>
    <s v="OFF-PA-10000019"/>
    <x v="1"/>
    <x v="10"/>
    <x v="711"/>
    <x v="91"/>
    <n v="2"/>
    <n v="0"/>
    <n v="6.2207999999999997"/>
  </r>
  <r>
    <n v="907"/>
    <s v="CA-2017-143259"/>
    <x v="247"/>
    <d v="2018-01-03T00:00:00"/>
    <x v="1"/>
    <s v="PO-18865"/>
    <s v="Patrick O'Donnell"/>
    <x v="0"/>
    <s v="United States"/>
    <s v="New York City"/>
    <x v="15"/>
    <n v="10009"/>
    <x v="3"/>
    <s v="FUR-BO-10003441"/>
    <x v="0"/>
    <x v="0"/>
    <x v="712"/>
    <x v="825"/>
    <n v="4"/>
    <n v="0.2"/>
    <n v="12.117599999999999"/>
  </r>
  <r>
    <n v="908"/>
    <s v="CA-2017-143259"/>
    <x v="247"/>
    <d v="2018-01-03T00:00:00"/>
    <x v="1"/>
    <s v="PO-18865"/>
    <s v="Patrick O'Donnell"/>
    <x v="0"/>
    <s v="United States"/>
    <s v="New York City"/>
    <x v="15"/>
    <n v="10009"/>
    <x v="3"/>
    <s v="TEC-PH-10004774"/>
    <x v="2"/>
    <x v="7"/>
    <x v="713"/>
    <x v="826"/>
    <n v="7"/>
    <n v="0"/>
    <n v="2.7279"/>
  </r>
  <r>
    <n v="909"/>
    <s v="CA-2017-143259"/>
    <x v="247"/>
    <d v="2018-01-03T00:00:00"/>
    <x v="1"/>
    <s v="PO-18865"/>
    <s v="Patrick O'Donnell"/>
    <x v="0"/>
    <s v="United States"/>
    <s v="New York City"/>
    <x v="15"/>
    <n v="10009"/>
    <x v="3"/>
    <s v="OFF-BI-10003684"/>
    <x v="1"/>
    <x v="8"/>
    <x v="714"/>
    <x v="827"/>
    <n v="3"/>
    <n v="0.2"/>
    <n v="19.791"/>
  </r>
  <r>
    <n v="910"/>
    <s v="CA-2017-137596"/>
    <x v="264"/>
    <d v="2017-09-07T00:00:00"/>
    <x v="1"/>
    <s v="BE-11335"/>
    <s v="Bill Eplett"/>
    <x v="2"/>
    <s v="United States"/>
    <s v="Jackson"/>
    <x v="12"/>
    <n v="49201"/>
    <x v="2"/>
    <s v="TEC-PH-10001494"/>
    <x v="2"/>
    <x v="7"/>
    <x v="715"/>
    <x v="828"/>
    <n v="4"/>
    <n v="0"/>
    <n v="323.94600000000003"/>
  </r>
  <r>
    <n v="911"/>
    <s v="CA-2017-137596"/>
    <x v="264"/>
    <d v="2017-09-07T00:00:00"/>
    <x v="1"/>
    <s v="BE-11335"/>
    <s v="Bill Eplett"/>
    <x v="2"/>
    <s v="United States"/>
    <s v="Jackson"/>
    <x v="12"/>
    <n v="49201"/>
    <x v="2"/>
    <s v="TEC-AC-10004666"/>
    <x v="2"/>
    <x v="11"/>
    <x v="716"/>
    <x v="829"/>
    <n v="7"/>
    <n v="0"/>
    <n v="829.37540000000001"/>
  </r>
  <r>
    <n v="912"/>
    <s v="CA-2017-137596"/>
    <x v="264"/>
    <d v="2017-09-07T00:00:00"/>
    <x v="1"/>
    <s v="BE-11335"/>
    <s v="Bill Eplett"/>
    <x v="2"/>
    <s v="United States"/>
    <s v="Jackson"/>
    <x v="12"/>
    <n v="49201"/>
    <x v="2"/>
    <s v="OFF-ST-10003816"/>
    <x v="1"/>
    <x v="4"/>
    <x v="717"/>
    <x v="830"/>
    <n v="2"/>
    <n v="0"/>
    <n v="81.047399999999996"/>
  </r>
  <r>
    <n v="913"/>
    <s v="CA-2015-133627"/>
    <x v="70"/>
    <d v="2015-06-07T00:00:00"/>
    <x v="1"/>
    <s v="SC-20050"/>
    <s v="Sample Company A"/>
    <x v="2"/>
    <s v="United States"/>
    <s v="Norwich"/>
    <x v="29"/>
    <n v="6360"/>
    <x v="3"/>
    <s v="FUR-FU-10001935"/>
    <x v="0"/>
    <x v="5"/>
    <x v="345"/>
    <x v="496"/>
    <n v="6"/>
    <n v="0"/>
    <n v="9.1020000000000003"/>
  </r>
  <r>
    <n v="914"/>
    <s v="CA-2017-102519"/>
    <x v="344"/>
    <d v="2017-11-29T00:00:00"/>
    <x v="2"/>
    <s v="BM-11650"/>
    <s v="Brian Moss"/>
    <x v="1"/>
    <s v="United States"/>
    <s v="Milwaukee"/>
    <x v="6"/>
    <n v="53209"/>
    <x v="2"/>
    <s v="FUR-FU-10004091"/>
    <x v="0"/>
    <x v="5"/>
    <x v="267"/>
    <x v="831"/>
    <n v="1"/>
    <n v="0"/>
    <n v="19.2454"/>
  </r>
  <r>
    <n v="915"/>
    <s v="CA-2017-102519"/>
    <x v="344"/>
    <d v="2017-11-29T00:00:00"/>
    <x v="2"/>
    <s v="BM-11650"/>
    <s v="Brian Moss"/>
    <x v="1"/>
    <s v="United States"/>
    <s v="Milwaukee"/>
    <x v="6"/>
    <n v="53209"/>
    <x v="2"/>
    <s v="TEC-AC-10001772"/>
    <x v="2"/>
    <x v="11"/>
    <x v="405"/>
    <x v="832"/>
    <n v="9"/>
    <n v="0"/>
    <n v="56.054699999999997"/>
  </r>
  <r>
    <n v="916"/>
    <s v="US-2014-141215"/>
    <x v="345"/>
    <d v="2014-06-21T00:00:00"/>
    <x v="1"/>
    <s v="KL-16555"/>
    <s v="Kelly Lampkin"/>
    <x v="1"/>
    <s v="United States"/>
    <s v="San Antonio"/>
    <x v="5"/>
    <n v="78207"/>
    <x v="2"/>
    <s v="FUR-TA-10001520"/>
    <x v="0"/>
    <x v="3"/>
    <x v="718"/>
    <x v="833"/>
    <n v="2"/>
    <n v="0.3"/>
    <n v="-18.5562"/>
  </r>
  <r>
    <n v="917"/>
    <s v="US-2014-141215"/>
    <x v="345"/>
    <d v="2014-06-21T00:00:00"/>
    <x v="1"/>
    <s v="KL-16555"/>
    <s v="Kelly Lampkin"/>
    <x v="1"/>
    <s v="United States"/>
    <s v="San Antonio"/>
    <x v="5"/>
    <n v="78207"/>
    <x v="2"/>
    <s v="FUR-CH-10003379"/>
    <x v="0"/>
    <x v="1"/>
    <x v="464"/>
    <x v="834"/>
    <n v="4"/>
    <n v="0.3"/>
    <n v="-56.996000000000002"/>
  </r>
  <r>
    <n v="918"/>
    <s v="US-2014-141215"/>
    <x v="345"/>
    <d v="2014-06-21T00:00:00"/>
    <x v="1"/>
    <s v="KL-16555"/>
    <s v="Kelly Lampkin"/>
    <x v="1"/>
    <s v="United States"/>
    <s v="San Antonio"/>
    <x v="5"/>
    <n v="78207"/>
    <x v="2"/>
    <s v="OFF-BI-10002706"/>
    <x v="1"/>
    <x v="8"/>
    <x v="276"/>
    <x v="835"/>
    <n v="3"/>
    <n v="0.8"/>
    <n v="-14.5656"/>
  </r>
  <r>
    <n v="919"/>
    <s v="CA-2016-165218"/>
    <x v="346"/>
    <d v="2016-03-11T00:00:00"/>
    <x v="1"/>
    <s v="RW-19630"/>
    <s v="Rob Williams"/>
    <x v="1"/>
    <s v="United States"/>
    <s v="Dallas"/>
    <x v="5"/>
    <n v="75220"/>
    <x v="2"/>
    <s v="OFF-EN-10000056"/>
    <x v="1"/>
    <x v="12"/>
    <x v="633"/>
    <x v="836"/>
    <n v="3"/>
    <n v="0.2"/>
    <n v="50.406300000000002"/>
  </r>
  <r>
    <n v="920"/>
    <s v="CA-2016-165218"/>
    <x v="346"/>
    <d v="2016-03-11T00:00:00"/>
    <x v="1"/>
    <s v="RW-19630"/>
    <s v="Rob Williams"/>
    <x v="1"/>
    <s v="United States"/>
    <s v="Dallas"/>
    <x v="5"/>
    <n v="75220"/>
    <x v="2"/>
    <s v="OFF-ST-10001558"/>
    <x v="1"/>
    <x v="4"/>
    <x v="719"/>
    <x v="837"/>
    <n v="1"/>
    <n v="0.2"/>
    <n v="-0.81200000000000006"/>
  </r>
  <r>
    <n v="921"/>
    <s v="CA-2014-138296"/>
    <x v="29"/>
    <d v="2014-12-12T00:00:00"/>
    <x v="1"/>
    <s v="RC-19825"/>
    <s v="Roy Collins"/>
    <x v="0"/>
    <s v="United States"/>
    <s v="Alexandria"/>
    <x v="17"/>
    <n v="22304"/>
    <x v="0"/>
    <s v="OFF-ST-10002444"/>
    <x v="1"/>
    <x v="4"/>
    <x v="576"/>
    <x v="332"/>
    <n v="2"/>
    <n v="0"/>
    <n v="6.8768000000000002"/>
  </r>
  <r>
    <n v="922"/>
    <s v="CA-2015-111164"/>
    <x v="347"/>
    <d v="2015-04-15T00:00:00"/>
    <x v="1"/>
    <s v="SE-20110"/>
    <s v="Sanjit Engle"/>
    <x v="0"/>
    <s v="United States"/>
    <s v="New York City"/>
    <x v="15"/>
    <n v="10009"/>
    <x v="3"/>
    <s v="TEC-AC-10002473"/>
    <x v="2"/>
    <x v="11"/>
    <x v="720"/>
    <x v="838"/>
    <n v="3"/>
    <n v="0"/>
    <n v="34.907400000000003"/>
  </r>
  <r>
    <n v="923"/>
    <s v="CA-2015-111164"/>
    <x v="347"/>
    <d v="2015-04-15T00:00:00"/>
    <x v="1"/>
    <s v="SE-20110"/>
    <s v="Sanjit Engle"/>
    <x v="0"/>
    <s v="United States"/>
    <s v="New York City"/>
    <x v="15"/>
    <n v="10009"/>
    <x v="3"/>
    <s v="TEC-PH-10004531"/>
    <x v="2"/>
    <x v="7"/>
    <x v="721"/>
    <x v="839"/>
    <n v="1"/>
    <n v="0"/>
    <n v="10.555199999999999"/>
  </r>
  <r>
    <n v="924"/>
    <s v="CA-2015-111164"/>
    <x v="347"/>
    <d v="2015-04-15T00:00:00"/>
    <x v="1"/>
    <s v="SE-20110"/>
    <s v="Sanjit Engle"/>
    <x v="0"/>
    <s v="United States"/>
    <s v="New York City"/>
    <x v="15"/>
    <n v="10009"/>
    <x v="3"/>
    <s v="OFF-AP-10004487"/>
    <x v="1"/>
    <x v="9"/>
    <x v="722"/>
    <x v="840"/>
    <n v="5"/>
    <n v="0"/>
    <n v="113.848"/>
  </r>
  <r>
    <n v="925"/>
    <s v="CA-2016-149797"/>
    <x v="306"/>
    <d v="2016-09-20T00:00:00"/>
    <x v="1"/>
    <s v="AH-10075"/>
    <s v="Adam Hart"/>
    <x v="1"/>
    <s v="United States"/>
    <s v="New York City"/>
    <x v="15"/>
    <n v="10011"/>
    <x v="3"/>
    <s v="OFF-BI-10003650"/>
    <x v="1"/>
    <x v="8"/>
    <x v="115"/>
    <x v="841"/>
    <n v="2"/>
    <n v="0.2"/>
    <n v="294.54880000000003"/>
  </r>
  <r>
    <n v="926"/>
    <s v="CA-2014-132962"/>
    <x v="103"/>
    <d v="2014-09-16T00:00:00"/>
    <x v="2"/>
    <s v="JM-15535"/>
    <s v="Jessica Myrick"/>
    <x v="0"/>
    <s v="United States"/>
    <s v="Philadelphia"/>
    <x v="9"/>
    <n v="19143"/>
    <x v="3"/>
    <s v="OFF-PA-10003543"/>
    <x v="1"/>
    <x v="10"/>
    <x v="723"/>
    <x v="12"/>
    <n v="3"/>
    <n v="0.2"/>
    <n v="5.4432"/>
  </r>
  <r>
    <n v="927"/>
    <s v="CA-2014-132962"/>
    <x v="103"/>
    <d v="2014-09-16T00:00:00"/>
    <x v="2"/>
    <s v="JM-15535"/>
    <s v="Jessica Myrick"/>
    <x v="0"/>
    <s v="United States"/>
    <s v="Philadelphia"/>
    <x v="9"/>
    <n v="19143"/>
    <x v="3"/>
    <s v="TEC-AC-10004353"/>
    <x v="2"/>
    <x v="11"/>
    <x v="724"/>
    <x v="842"/>
    <n v="5"/>
    <n v="0.2"/>
    <n v="53.55"/>
  </r>
  <r>
    <n v="928"/>
    <s v="CA-2015-115091"/>
    <x v="348"/>
    <d v="2015-10-09T00:00:00"/>
    <x v="1"/>
    <s v="JJ-15760"/>
    <s v="Joel Jenkins"/>
    <x v="2"/>
    <s v="United States"/>
    <s v="Springfield"/>
    <x v="17"/>
    <n v="22153"/>
    <x v="0"/>
    <s v="OFF-AR-10000658"/>
    <x v="1"/>
    <x v="6"/>
    <x v="332"/>
    <x v="843"/>
    <n v="4"/>
    <n v="0"/>
    <n v="12.936"/>
  </r>
  <r>
    <n v="929"/>
    <s v="CA-2015-115091"/>
    <x v="348"/>
    <d v="2015-10-09T00:00:00"/>
    <x v="1"/>
    <s v="JJ-15760"/>
    <s v="Joel Jenkins"/>
    <x v="2"/>
    <s v="United States"/>
    <s v="Springfield"/>
    <x v="17"/>
    <n v="22153"/>
    <x v="0"/>
    <s v="OFF-AP-10000696"/>
    <x v="1"/>
    <x v="9"/>
    <x v="336"/>
    <x v="844"/>
    <n v="2"/>
    <n v="0"/>
    <n v="9.5172000000000008"/>
  </r>
  <r>
    <n v="930"/>
    <s v="CA-2017-144932"/>
    <x v="349"/>
    <d v="2017-04-17T00:00:00"/>
    <x v="2"/>
    <s v="AB-10165"/>
    <s v="Alan Barnes"/>
    <x v="0"/>
    <s v="United States"/>
    <s v="Toledo"/>
    <x v="24"/>
    <n v="43615"/>
    <x v="3"/>
    <s v="OFF-AR-10003560"/>
    <x v="1"/>
    <x v="6"/>
    <x v="487"/>
    <x v="845"/>
    <n v="3"/>
    <n v="0.2"/>
    <n v="2.5535999999999999"/>
  </r>
  <r>
    <n v="931"/>
    <s v="CA-2017-144932"/>
    <x v="349"/>
    <d v="2017-04-17T00:00:00"/>
    <x v="2"/>
    <s v="AB-10165"/>
    <s v="Alan Barnes"/>
    <x v="0"/>
    <s v="United States"/>
    <s v="Toledo"/>
    <x v="24"/>
    <n v="43615"/>
    <x v="3"/>
    <s v="OFF-AR-10001468"/>
    <x v="1"/>
    <x v="6"/>
    <x v="725"/>
    <x v="846"/>
    <n v="3"/>
    <n v="0.2"/>
    <n v="21.340800000000002"/>
  </r>
  <r>
    <n v="932"/>
    <s v="CA-2017-144932"/>
    <x v="349"/>
    <d v="2017-04-17T00:00:00"/>
    <x v="2"/>
    <s v="AB-10165"/>
    <s v="Alan Barnes"/>
    <x v="0"/>
    <s v="United States"/>
    <s v="Toledo"/>
    <x v="24"/>
    <n v="43615"/>
    <x v="3"/>
    <s v="OFF-PA-10004971"/>
    <x v="1"/>
    <x v="10"/>
    <x v="609"/>
    <x v="847"/>
    <n v="3"/>
    <n v="0.2"/>
    <n v="5.0286"/>
  </r>
  <r>
    <n v="933"/>
    <s v="CA-2017-114216"/>
    <x v="264"/>
    <d v="2017-09-06T00:00:00"/>
    <x v="1"/>
    <s v="RK-19300"/>
    <s v="Ralph Kennedy"/>
    <x v="0"/>
    <s v="United States"/>
    <s v="Philadelphia"/>
    <x v="9"/>
    <n v="19140"/>
    <x v="3"/>
    <s v="OFF-PA-10002195"/>
    <x v="1"/>
    <x v="10"/>
    <x v="726"/>
    <x v="848"/>
    <n v="3"/>
    <n v="0.2"/>
    <n v="4.1147999999999998"/>
  </r>
  <r>
    <n v="934"/>
    <s v="CA-2016-140081"/>
    <x v="23"/>
    <d v="2016-06-24T00:00:00"/>
    <x v="1"/>
    <s v="CG-12040"/>
    <s v="Catherine Glotzbach"/>
    <x v="2"/>
    <s v="United States"/>
    <s v="Philadelphia"/>
    <x v="9"/>
    <n v="19120"/>
    <x v="3"/>
    <s v="OFF-PA-10001745"/>
    <x v="1"/>
    <x v="10"/>
    <x v="727"/>
    <x v="849"/>
    <n v="8"/>
    <n v="0.2"/>
    <n v="15.2064"/>
  </r>
  <r>
    <n v="935"/>
    <s v="CA-2016-140081"/>
    <x v="23"/>
    <d v="2016-06-24T00:00:00"/>
    <x v="1"/>
    <s v="CG-12040"/>
    <s v="Catherine Glotzbach"/>
    <x v="2"/>
    <s v="United States"/>
    <s v="Philadelphia"/>
    <x v="9"/>
    <n v="19120"/>
    <x v="3"/>
    <s v="OFF-BI-10004826"/>
    <x v="1"/>
    <x v="8"/>
    <x v="728"/>
    <x v="850"/>
    <n v="6"/>
    <n v="0.7"/>
    <n v="-21.793199999999999"/>
  </r>
  <r>
    <n v="936"/>
    <s v="CA-2016-140081"/>
    <x v="23"/>
    <d v="2016-06-24T00:00:00"/>
    <x v="1"/>
    <s v="CG-12040"/>
    <s v="Catherine Glotzbach"/>
    <x v="2"/>
    <s v="United States"/>
    <s v="Philadelphia"/>
    <x v="9"/>
    <n v="19120"/>
    <x v="3"/>
    <s v="OFF-PA-10001870"/>
    <x v="1"/>
    <x v="10"/>
    <x v="680"/>
    <x v="12"/>
    <n v="3"/>
    <n v="0.2"/>
    <n v="5.4432"/>
  </r>
  <r>
    <n v="937"/>
    <s v="CA-2016-140081"/>
    <x v="23"/>
    <d v="2016-06-24T00:00:00"/>
    <x v="1"/>
    <s v="CG-12040"/>
    <s v="Catherine Glotzbach"/>
    <x v="2"/>
    <s v="United States"/>
    <s v="Philadelphia"/>
    <x v="9"/>
    <n v="19120"/>
    <x v="3"/>
    <s v="OFF-AP-10001058"/>
    <x v="1"/>
    <x v="9"/>
    <x v="138"/>
    <x v="851"/>
    <n v="2"/>
    <n v="0.2"/>
    <n v="33.577199999999998"/>
  </r>
  <r>
    <n v="938"/>
    <s v="US-2017-111745"/>
    <x v="60"/>
    <d v="2017-11-06T00:00:00"/>
    <x v="2"/>
    <s v="RA-19885"/>
    <s v="Ruben Ausman"/>
    <x v="1"/>
    <s v="United States"/>
    <s v="Farmington"/>
    <x v="27"/>
    <n v="87401"/>
    <x v="1"/>
    <s v="TEC-AC-10003911"/>
    <x v="2"/>
    <x v="11"/>
    <x v="331"/>
    <x v="852"/>
    <n v="1"/>
    <n v="0"/>
    <n v="54.396599999999999"/>
  </r>
  <r>
    <n v="939"/>
    <s v="CA-2015-148250"/>
    <x v="350"/>
    <d v="2015-12-17T00:00:00"/>
    <x v="1"/>
    <s v="RP-19270"/>
    <s v="Rachel Payne"/>
    <x v="1"/>
    <s v="United States"/>
    <s v="Riverside"/>
    <x v="1"/>
    <n v="92503"/>
    <x v="1"/>
    <s v="OFF-PA-10000289"/>
    <x v="1"/>
    <x v="10"/>
    <x v="729"/>
    <x v="91"/>
    <n v="2"/>
    <n v="0"/>
    <n v="6.2207999999999997"/>
  </r>
  <r>
    <n v="940"/>
    <s v="CA-2015-148250"/>
    <x v="350"/>
    <d v="2015-12-17T00:00:00"/>
    <x v="1"/>
    <s v="RP-19270"/>
    <s v="Rachel Payne"/>
    <x v="1"/>
    <s v="United States"/>
    <s v="Riverside"/>
    <x v="1"/>
    <n v="92503"/>
    <x v="1"/>
    <s v="OFF-AP-10003040"/>
    <x v="1"/>
    <x v="9"/>
    <x v="730"/>
    <x v="853"/>
    <n v="4"/>
    <n v="0"/>
    <n v="34.964799999999997"/>
  </r>
  <r>
    <n v="941"/>
    <s v="CA-2016-105760"/>
    <x v="351"/>
    <d v="2016-06-20T00:00:00"/>
    <x v="2"/>
    <s v="KC-16255"/>
    <s v="Karen Carlisle"/>
    <x v="1"/>
    <s v="United States"/>
    <s v="San Francisco"/>
    <x v="1"/>
    <n v="94110"/>
    <x v="1"/>
    <s v="OFF-PA-10000350"/>
    <x v="1"/>
    <x v="10"/>
    <x v="731"/>
    <x v="854"/>
    <n v="2"/>
    <n v="0"/>
    <n v="8.0464000000000002"/>
  </r>
  <r>
    <n v="942"/>
    <s v="CA-2016-142958"/>
    <x v="180"/>
    <d v="2016-12-20T00:00:00"/>
    <x v="1"/>
    <s v="RW-19630"/>
    <s v="Rob Williams"/>
    <x v="1"/>
    <s v="United States"/>
    <s v="Torrance"/>
    <x v="1"/>
    <n v="90503"/>
    <x v="1"/>
    <s v="OFF-BI-10001759"/>
    <x v="1"/>
    <x v="8"/>
    <x v="732"/>
    <x v="855"/>
    <n v="2"/>
    <n v="0.2"/>
    <n v="2.2098"/>
  </r>
  <r>
    <n v="943"/>
    <s v="CA-2016-142958"/>
    <x v="180"/>
    <d v="2016-12-20T00:00:00"/>
    <x v="1"/>
    <s v="RW-19630"/>
    <s v="Rob Williams"/>
    <x v="1"/>
    <s v="United States"/>
    <s v="Torrance"/>
    <x v="1"/>
    <n v="90503"/>
    <x v="1"/>
    <s v="FUR-TA-10000577"/>
    <x v="0"/>
    <x v="3"/>
    <x v="3"/>
    <x v="856"/>
    <n v="4"/>
    <n v="0.2"/>
    <n v="41.785200000000003"/>
  </r>
  <r>
    <n v="944"/>
    <s v="CA-2015-120880"/>
    <x v="352"/>
    <d v="2015-06-03T00:00:00"/>
    <x v="1"/>
    <s v="JL-15850"/>
    <s v="John Lucas"/>
    <x v="0"/>
    <s v="United States"/>
    <s v="Seattle"/>
    <x v="4"/>
    <n v="98105"/>
    <x v="1"/>
    <s v="OFF-PA-10004101"/>
    <x v="1"/>
    <x v="10"/>
    <x v="511"/>
    <x v="56"/>
    <n v="5"/>
    <n v="0"/>
    <n v="15.552"/>
  </r>
  <r>
    <n v="945"/>
    <s v="CA-2015-120880"/>
    <x v="352"/>
    <d v="2015-06-03T00:00:00"/>
    <x v="1"/>
    <s v="JL-15850"/>
    <s v="John Lucas"/>
    <x v="0"/>
    <s v="United States"/>
    <s v="Seattle"/>
    <x v="4"/>
    <n v="98105"/>
    <x v="1"/>
    <s v="OFF-ST-10001496"/>
    <x v="1"/>
    <x v="4"/>
    <x v="733"/>
    <x v="857"/>
    <n v="3"/>
    <n v="0"/>
    <n v="140.54820000000001"/>
  </r>
  <r>
    <n v="946"/>
    <s v="CA-2015-120880"/>
    <x v="352"/>
    <d v="2015-06-03T00:00:00"/>
    <x v="1"/>
    <s v="JL-15850"/>
    <s v="John Lucas"/>
    <x v="0"/>
    <s v="United States"/>
    <s v="Seattle"/>
    <x v="4"/>
    <n v="98105"/>
    <x v="1"/>
    <s v="OFF-BI-10002931"/>
    <x v="1"/>
    <x v="8"/>
    <x v="734"/>
    <x v="858"/>
    <n v="5"/>
    <n v="0.2"/>
    <n v="62.91"/>
  </r>
  <r>
    <n v="947"/>
    <s v="US-2015-140200"/>
    <x v="353"/>
    <d v="2015-07-28T00:00:00"/>
    <x v="2"/>
    <s v="CA-12775"/>
    <s v="Cynthia Arntzen"/>
    <x v="0"/>
    <s v="United States"/>
    <s v="Mesa"/>
    <x v="16"/>
    <n v="85204"/>
    <x v="1"/>
    <s v="FUR-TA-10002356"/>
    <x v="0"/>
    <x v="3"/>
    <x v="735"/>
    <x v="859"/>
    <n v="3"/>
    <n v="0.5"/>
    <n v="-204.44579999999999"/>
  </r>
  <r>
    <n v="948"/>
    <s v="US-2017-110576"/>
    <x v="354"/>
    <d v="2017-12-02T00:00:00"/>
    <x v="1"/>
    <s v="RB-19795"/>
    <s v="Ross Baird"/>
    <x v="2"/>
    <s v="United States"/>
    <s v="Philadelphia"/>
    <x v="9"/>
    <n v="19120"/>
    <x v="3"/>
    <s v="FUR-FU-10003601"/>
    <x v="0"/>
    <x v="5"/>
    <x v="736"/>
    <x v="860"/>
    <n v="7"/>
    <n v="0.2"/>
    <n v="-12.9122"/>
  </r>
  <r>
    <n v="949"/>
    <s v="US-2017-110576"/>
    <x v="354"/>
    <d v="2017-12-02T00:00:00"/>
    <x v="1"/>
    <s v="RB-19795"/>
    <s v="Ross Baird"/>
    <x v="2"/>
    <s v="United States"/>
    <s v="Philadelphia"/>
    <x v="9"/>
    <n v="19120"/>
    <x v="3"/>
    <s v="FUR-FU-10000576"/>
    <x v="0"/>
    <x v="5"/>
    <x v="221"/>
    <x v="861"/>
    <n v="6"/>
    <n v="0.2"/>
    <n v="75.542400000000001"/>
  </r>
  <r>
    <n v="950"/>
    <s v="US-2017-110576"/>
    <x v="354"/>
    <d v="2017-12-02T00:00:00"/>
    <x v="1"/>
    <s v="RB-19795"/>
    <s v="Ross Baird"/>
    <x v="2"/>
    <s v="United States"/>
    <s v="Philadelphia"/>
    <x v="9"/>
    <n v="19120"/>
    <x v="3"/>
    <s v="FUR-TA-10004154"/>
    <x v="0"/>
    <x v="3"/>
    <x v="737"/>
    <x v="862"/>
    <n v="12"/>
    <n v="0.4"/>
    <n v="-619.596"/>
  </r>
  <r>
    <n v="951"/>
    <s v="US-2017-110576"/>
    <x v="354"/>
    <d v="2017-12-02T00:00:00"/>
    <x v="1"/>
    <s v="RB-19795"/>
    <s v="Ross Baird"/>
    <x v="2"/>
    <s v="United States"/>
    <s v="Philadelphia"/>
    <x v="9"/>
    <n v="19120"/>
    <x v="3"/>
    <s v="OFF-PA-10000788"/>
    <x v="1"/>
    <x v="10"/>
    <x v="738"/>
    <x v="12"/>
    <n v="3"/>
    <n v="0.2"/>
    <n v="5.4432"/>
  </r>
  <r>
    <n v="952"/>
    <s v="US-2017-110576"/>
    <x v="354"/>
    <d v="2017-12-02T00:00:00"/>
    <x v="1"/>
    <s v="RB-19795"/>
    <s v="Ross Baird"/>
    <x v="2"/>
    <s v="United States"/>
    <s v="Philadelphia"/>
    <x v="9"/>
    <n v="19120"/>
    <x v="3"/>
    <s v="OFF-PA-10002479"/>
    <x v="1"/>
    <x v="10"/>
    <x v="219"/>
    <x v="863"/>
    <n v="6"/>
    <n v="0.2"/>
    <n v="7.92"/>
  </r>
  <r>
    <n v="953"/>
    <s v="CA-2017-131156"/>
    <x v="355"/>
    <d v="2017-04-07T00:00:00"/>
    <x v="1"/>
    <s v="KH-16360"/>
    <s v="Katherine Hughes"/>
    <x v="0"/>
    <s v="United States"/>
    <s v="Philadelphia"/>
    <x v="9"/>
    <n v="19143"/>
    <x v="3"/>
    <s v="FUR-FU-10001940"/>
    <x v="0"/>
    <x v="5"/>
    <x v="222"/>
    <x v="864"/>
    <n v="4"/>
    <n v="0.2"/>
    <n v="7.6416000000000004"/>
  </r>
  <r>
    <n v="954"/>
    <s v="CA-2017-136539"/>
    <x v="116"/>
    <d v="2018-01-01T00:00:00"/>
    <x v="1"/>
    <s v="GH-14665"/>
    <s v="Greg Hansen"/>
    <x v="0"/>
    <s v="United States"/>
    <s v="Round Rock"/>
    <x v="5"/>
    <n v="78664"/>
    <x v="2"/>
    <s v="OFF-AR-10001958"/>
    <x v="1"/>
    <x v="6"/>
    <x v="208"/>
    <x v="220"/>
    <n v="2"/>
    <n v="0.2"/>
    <n v="2.7168000000000001"/>
  </r>
  <r>
    <n v="955"/>
    <s v="CA-2017-136539"/>
    <x v="116"/>
    <d v="2018-01-01T00:00:00"/>
    <x v="1"/>
    <s v="GH-14665"/>
    <s v="Greg Hansen"/>
    <x v="0"/>
    <s v="United States"/>
    <s v="Round Rock"/>
    <x v="5"/>
    <n v="78664"/>
    <x v="2"/>
    <s v="FUR-BO-10004709"/>
    <x v="0"/>
    <x v="0"/>
    <x v="266"/>
    <x v="865"/>
    <n v="2"/>
    <n v="0.32"/>
    <n v="-11.596"/>
  </r>
  <r>
    <n v="956"/>
    <s v="CA-2017-119305"/>
    <x v="329"/>
    <d v="2017-12-04T00:00:00"/>
    <x v="1"/>
    <s v="SW-20275"/>
    <s v="Scott Williamson"/>
    <x v="0"/>
    <s v="United States"/>
    <s v="Jackson"/>
    <x v="35"/>
    <n v="39212"/>
    <x v="0"/>
    <s v="OFF-ST-10000604"/>
    <x v="1"/>
    <x v="4"/>
    <x v="54"/>
    <x v="866"/>
    <n v="5"/>
    <n v="0"/>
    <n v="43.45"/>
  </r>
  <r>
    <n v="957"/>
    <s v="CA-2017-102414"/>
    <x v="356"/>
    <d v="2017-05-18T00:00:00"/>
    <x v="0"/>
    <s v="JA-15970"/>
    <s v="Joseph Airdo"/>
    <x v="0"/>
    <s v="United States"/>
    <s v="Phoenix"/>
    <x v="16"/>
    <n v="85023"/>
    <x v="1"/>
    <s v="TEC-PH-10002923"/>
    <x v="2"/>
    <x v="7"/>
    <x v="687"/>
    <x v="867"/>
    <n v="1"/>
    <n v="0.2"/>
    <n v="2.5893000000000002"/>
  </r>
  <r>
    <n v="958"/>
    <s v="CA-2017-102414"/>
    <x v="356"/>
    <d v="2017-05-18T00:00:00"/>
    <x v="0"/>
    <s v="JA-15970"/>
    <s v="Joseph Airdo"/>
    <x v="0"/>
    <s v="United States"/>
    <s v="Phoenix"/>
    <x v="16"/>
    <n v="85023"/>
    <x v="1"/>
    <s v="OFF-BI-10004465"/>
    <x v="1"/>
    <x v="8"/>
    <x v="739"/>
    <x v="320"/>
    <n v="2"/>
    <n v="0.7"/>
    <n v="-3.1680000000000001"/>
  </r>
  <r>
    <n v="959"/>
    <s v="CA-2017-102414"/>
    <x v="356"/>
    <d v="2017-05-18T00:00:00"/>
    <x v="0"/>
    <s v="JA-15970"/>
    <s v="Joseph Airdo"/>
    <x v="0"/>
    <s v="United States"/>
    <s v="Phoenix"/>
    <x v="16"/>
    <n v="85023"/>
    <x v="1"/>
    <s v="OFF-PA-10002333"/>
    <x v="1"/>
    <x v="10"/>
    <x v="740"/>
    <x v="12"/>
    <n v="3"/>
    <n v="0.2"/>
    <n v="5.6375999999999999"/>
  </r>
  <r>
    <n v="960"/>
    <s v="CA-2015-112571"/>
    <x v="357"/>
    <d v="2015-09-22T00:00:00"/>
    <x v="3"/>
    <s v="DL-12925"/>
    <s v="Daniel Lacy"/>
    <x v="0"/>
    <s v="United States"/>
    <s v="Oceanside"/>
    <x v="1"/>
    <n v="92054"/>
    <x v="1"/>
    <s v="FUR-FU-10004188"/>
    <x v="0"/>
    <x v="5"/>
    <x v="741"/>
    <x v="868"/>
    <n v="2"/>
    <n v="0"/>
    <n v="53.195999999999998"/>
  </r>
  <r>
    <n v="961"/>
    <s v="CA-2017-152142"/>
    <x v="237"/>
    <d v="2017-11-19T00:00:00"/>
    <x v="1"/>
    <s v="LW-16990"/>
    <s v="Lindsay Williams"/>
    <x v="1"/>
    <s v="United States"/>
    <s v="San Francisco"/>
    <x v="1"/>
    <n v="94110"/>
    <x v="1"/>
    <s v="FUR-CH-10002965"/>
    <x v="0"/>
    <x v="1"/>
    <x v="229"/>
    <x v="243"/>
    <n v="2"/>
    <n v="0.2"/>
    <n v="28.1372"/>
  </r>
  <r>
    <n v="962"/>
    <s v="CA-2015-160059"/>
    <x v="154"/>
    <d v="2015-12-01T00:00:00"/>
    <x v="1"/>
    <s v="TB-21190"/>
    <s v="Thomas Brumley"/>
    <x v="2"/>
    <s v="United States"/>
    <s v="Fayetteville"/>
    <x v="36"/>
    <n v="72701"/>
    <x v="0"/>
    <s v="OFF-BI-10000145"/>
    <x v="1"/>
    <x v="8"/>
    <x v="742"/>
    <x v="869"/>
    <n v="2"/>
    <n v="0"/>
    <n v="3.0575999999999999"/>
  </r>
  <r>
    <n v="963"/>
    <s v="CA-2016-120859"/>
    <x v="142"/>
    <d v="2016-09-04T00:00:00"/>
    <x v="2"/>
    <s v="CV-12805"/>
    <s v="Cynthia Voltz"/>
    <x v="1"/>
    <s v="United States"/>
    <s v="San Francisco"/>
    <x v="1"/>
    <n v="94110"/>
    <x v="1"/>
    <s v="OFF-EN-10001335"/>
    <x v="1"/>
    <x v="12"/>
    <x v="467"/>
    <x v="870"/>
    <n v="2"/>
    <n v="0"/>
    <n v="10.94"/>
  </r>
  <r>
    <n v="964"/>
    <s v="CA-2014-127488"/>
    <x v="358"/>
    <d v="2014-09-24T00:00:00"/>
    <x v="0"/>
    <s v="MS-17365"/>
    <s v="Maribeth Schnelling"/>
    <x v="0"/>
    <s v="United States"/>
    <s v="Boca Raton"/>
    <x v="2"/>
    <n v="33433"/>
    <x v="0"/>
    <s v="OFF-LA-10001613"/>
    <x v="1"/>
    <x v="2"/>
    <x v="743"/>
    <x v="871"/>
    <n v="2"/>
    <n v="0.2"/>
    <n v="1.6704000000000001"/>
  </r>
  <r>
    <n v="965"/>
    <s v="CA-2017-135279"/>
    <x v="359"/>
    <d v="2017-04-11T00:00:00"/>
    <x v="2"/>
    <s v="BS-11800"/>
    <s v="Bryan Spruell"/>
    <x v="2"/>
    <s v="United States"/>
    <s v="New York City"/>
    <x v="15"/>
    <n v="10011"/>
    <x v="3"/>
    <s v="OFF-LA-10004055"/>
    <x v="1"/>
    <x v="2"/>
    <x v="744"/>
    <x v="759"/>
    <n v="2"/>
    <n v="0"/>
    <n v="4.8117999999999999"/>
  </r>
  <r>
    <n v="966"/>
    <s v="CA-2017-135279"/>
    <x v="359"/>
    <d v="2017-04-11T00:00:00"/>
    <x v="2"/>
    <s v="BS-11800"/>
    <s v="Bryan Spruell"/>
    <x v="2"/>
    <s v="United States"/>
    <s v="New York City"/>
    <x v="15"/>
    <n v="10011"/>
    <x v="3"/>
    <s v="OFF-AR-10004344"/>
    <x v="1"/>
    <x v="6"/>
    <x v="370"/>
    <x v="872"/>
    <n v="3"/>
    <n v="0"/>
    <n v="9.7119"/>
  </r>
  <r>
    <n v="967"/>
    <s v="CA-2017-135279"/>
    <x v="359"/>
    <d v="2017-04-11T00:00:00"/>
    <x v="2"/>
    <s v="BS-11800"/>
    <s v="Bryan Spruell"/>
    <x v="2"/>
    <s v="United States"/>
    <s v="New York City"/>
    <x v="15"/>
    <n v="10011"/>
    <x v="3"/>
    <s v="OFF-PA-10004621"/>
    <x v="1"/>
    <x v="10"/>
    <x v="745"/>
    <x v="91"/>
    <n v="2"/>
    <n v="0"/>
    <n v="6.2207999999999997"/>
  </r>
  <r>
    <n v="968"/>
    <s v="CA-2017-135279"/>
    <x v="359"/>
    <d v="2017-04-11T00:00:00"/>
    <x v="2"/>
    <s v="BS-11800"/>
    <s v="Bryan Spruell"/>
    <x v="2"/>
    <s v="United States"/>
    <s v="New York City"/>
    <x v="15"/>
    <n v="10011"/>
    <x v="3"/>
    <s v="OFF-PA-10001281"/>
    <x v="1"/>
    <x v="10"/>
    <x v="746"/>
    <x v="873"/>
    <n v="4"/>
    <n v="0"/>
    <n v="91.968000000000004"/>
  </r>
  <r>
    <n v="969"/>
    <s v="CA-2017-135279"/>
    <x v="359"/>
    <d v="2017-04-11T00:00:00"/>
    <x v="2"/>
    <s v="BS-11800"/>
    <s v="Bryan Spruell"/>
    <x v="2"/>
    <s v="United States"/>
    <s v="New York City"/>
    <x v="15"/>
    <n v="10011"/>
    <x v="3"/>
    <s v="OFF-LA-10001613"/>
    <x v="1"/>
    <x v="2"/>
    <x v="743"/>
    <x v="874"/>
    <n v="3"/>
    <n v="0"/>
    <n v="4.2336"/>
  </r>
  <r>
    <n v="970"/>
    <s v="CA-2017-135279"/>
    <x v="359"/>
    <d v="2017-04-11T00:00:00"/>
    <x v="2"/>
    <s v="BS-11800"/>
    <s v="Bryan Spruell"/>
    <x v="2"/>
    <s v="United States"/>
    <s v="New York City"/>
    <x v="15"/>
    <n v="10011"/>
    <x v="3"/>
    <s v="OFF-ST-10001097"/>
    <x v="1"/>
    <x v="4"/>
    <x v="747"/>
    <x v="875"/>
    <n v="3"/>
    <n v="0"/>
    <n v="0"/>
  </r>
  <r>
    <n v="971"/>
    <s v="CA-2014-115791"/>
    <x v="360"/>
    <d v="2014-01-18T00:00:00"/>
    <x v="0"/>
    <s v="DL-13315"/>
    <s v="Delfina Latchford"/>
    <x v="0"/>
    <s v="United States"/>
    <s v="Philadelphia"/>
    <x v="9"/>
    <n v="19134"/>
    <x v="3"/>
    <s v="FUR-FU-10001095"/>
    <x v="0"/>
    <x v="5"/>
    <x v="748"/>
    <x v="876"/>
    <n v="6"/>
    <n v="0.2"/>
    <n v="28.598400000000002"/>
  </r>
  <r>
    <n v="972"/>
    <s v="CA-2014-115791"/>
    <x v="360"/>
    <d v="2014-01-18T00:00:00"/>
    <x v="0"/>
    <s v="DL-13315"/>
    <s v="Delfina Latchford"/>
    <x v="0"/>
    <s v="United States"/>
    <s v="Philadelphia"/>
    <x v="9"/>
    <n v="19134"/>
    <x v="3"/>
    <s v="TEC-PH-10004614"/>
    <x v="2"/>
    <x v="7"/>
    <x v="302"/>
    <x v="29"/>
    <n v="3"/>
    <n v="0.4"/>
    <n v="-31.05"/>
  </r>
  <r>
    <n v="973"/>
    <s v="CA-2014-115791"/>
    <x v="360"/>
    <d v="2014-01-18T00:00:00"/>
    <x v="0"/>
    <s v="DL-13315"/>
    <s v="Delfina Latchford"/>
    <x v="0"/>
    <s v="United States"/>
    <s v="Philadelphia"/>
    <x v="9"/>
    <n v="19134"/>
    <x v="3"/>
    <s v="OFF-BI-10001575"/>
    <x v="1"/>
    <x v="8"/>
    <x v="582"/>
    <x v="658"/>
    <n v="2"/>
    <n v="0.7"/>
    <n v="-13.6312"/>
  </r>
  <r>
    <n v="974"/>
    <s v="CA-2014-115791"/>
    <x v="360"/>
    <d v="2014-01-18T00:00:00"/>
    <x v="0"/>
    <s v="DL-13315"/>
    <s v="Delfina Latchford"/>
    <x v="0"/>
    <s v="United States"/>
    <s v="Philadelphia"/>
    <x v="9"/>
    <n v="19134"/>
    <x v="3"/>
    <s v="OFF-LA-10001074"/>
    <x v="1"/>
    <x v="2"/>
    <x v="300"/>
    <x v="877"/>
    <n v="3"/>
    <n v="0.2"/>
    <n v="10.1493"/>
  </r>
  <r>
    <n v="975"/>
    <s v="US-2017-103247"/>
    <x v="361"/>
    <d v="2017-10-08T00:00:00"/>
    <x v="0"/>
    <s v="PO-19195"/>
    <s v="Phillina Ober"/>
    <x v="2"/>
    <s v="United States"/>
    <s v="New York City"/>
    <x v="15"/>
    <n v="10011"/>
    <x v="3"/>
    <s v="TEC-PH-10003555"/>
    <x v="2"/>
    <x v="7"/>
    <x v="462"/>
    <x v="878"/>
    <n v="7"/>
    <n v="0"/>
    <n v="3.2185999999999999"/>
  </r>
  <r>
    <n v="976"/>
    <s v="US-2017-103247"/>
    <x v="361"/>
    <d v="2017-10-08T00:00:00"/>
    <x v="0"/>
    <s v="PO-19195"/>
    <s v="Phillina Ober"/>
    <x v="2"/>
    <s v="United States"/>
    <s v="New York City"/>
    <x v="15"/>
    <n v="10011"/>
    <x v="3"/>
    <s v="OFF-BI-10004492"/>
    <x v="1"/>
    <x v="8"/>
    <x v="351"/>
    <x v="373"/>
    <n v="3"/>
    <n v="0.2"/>
    <n v="25.579799999999999"/>
  </r>
  <r>
    <n v="977"/>
    <s v="US-2017-100209"/>
    <x v="362"/>
    <d v="2017-07-15T00:00:00"/>
    <x v="1"/>
    <s v="TD-20995"/>
    <s v="Tamara Dahlen"/>
    <x v="0"/>
    <s v="United States"/>
    <s v="Portland"/>
    <x v="21"/>
    <n v="97206"/>
    <x v="1"/>
    <s v="OFF-BI-10002012"/>
    <x v="1"/>
    <x v="8"/>
    <x v="749"/>
    <x v="879"/>
    <n v="2"/>
    <n v="0.7"/>
    <n v="-0.79200000000000004"/>
  </r>
  <r>
    <n v="978"/>
    <s v="CA-2017-159366"/>
    <x v="363"/>
    <d v="2017-01-10T00:00:00"/>
    <x v="2"/>
    <s v="BW-11110"/>
    <s v="Bart Watters"/>
    <x v="1"/>
    <s v="United States"/>
    <s v="Detroit"/>
    <x v="12"/>
    <n v="48205"/>
    <x v="2"/>
    <s v="TEC-MA-10000822"/>
    <x v="2"/>
    <x v="15"/>
    <x v="156"/>
    <x v="256"/>
    <n v="2"/>
    <n v="0.1"/>
    <n v="679.99599999999998"/>
  </r>
  <r>
    <n v="979"/>
    <s v="CA-2016-145499"/>
    <x v="198"/>
    <d v="2016-05-31T00:00:00"/>
    <x v="2"/>
    <s v="RW-19690"/>
    <s v="Robert Waldorf"/>
    <x v="0"/>
    <s v="United States"/>
    <s v="Wilmington"/>
    <x v="3"/>
    <n v="28403"/>
    <x v="0"/>
    <s v="OFF-BI-10000848"/>
    <x v="1"/>
    <x v="8"/>
    <x v="520"/>
    <x v="573"/>
    <n v="2"/>
    <n v="0.7"/>
    <n v="-2.6255999999999999"/>
  </r>
  <r>
    <n v="980"/>
    <s v="CA-2015-157035"/>
    <x v="364"/>
    <d v="2015-12-12T00:00:00"/>
    <x v="2"/>
    <s v="KB-16600"/>
    <s v="Ken Brennan"/>
    <x v="1"/>
    <s v="United States"/>
    <s v="Columbus"/>
    <x v="14"/>
    <n v="47201"/>
    <x v="2"/>
    <s v="OFF-PA-10004156"/>
    <x v="1"/>
    <x v="10"/>
    <x v="750"/>
    <x v="880"/>
    <n v="3"/>
    <n v="0"/>
    <n v="16.669799999999999"/>
  </r>
  <r>
    <n v="981"/>
    <s v="CA-2016-144939"/>
    <x v="339"/>
    <d v="2016-10-08T00:00:00"/>
    <x v="1"/>
    <s v="EB-13870"/>
    <s v="Emily Burns"/>
    <x v="0"/>
    <s v="United States"/>
    <s v="New York City"/>
    <x v="15"/>
    <n v="10035"/>
    <x v="3"/>
    <s v="FUR-CH-10003199"/>
    <x v="0"/>
    <x v="1"/>
    <x v="637"/>
    <x v="881"/>
    <n v="6"/>
    <n v="0.1"/>
    <n v="93.223200000000006"/>
  </r>
  <r>
    <n v="982"/>
    <s v="CA-2014-163419"/>
    <x v="7"/>
    <d v="2014-11-14T00:00:00"/>
    <x v="0"/>
    <s v="TZ-21580"/>
    <s v="Tracy Zic"/>
    <x v="0"/>
    <s v="United States"/>
    <s v="Louisville"/>
    <x v="22"/>
    <n v="80027"/>
    <x v="1"/>
    <s v="OFF-AR-10000034"/>
    <x v="1"/>
    <x v="6"/>
    <x v="751"/>
    <x v="882"/>
    <n v="1"/>
    <n v="0.2"/>
    <n v="0.80559999999999998"/>
  </r>
  <r>
    <n v="983"/>
    <s v="CA-2014-163419"/>
    <x v="7"/>
    <d v="2014-11-14T00:00:00"/>
    <x v="0"/>
    <s v="TZ-21580"/>
    <s v="Tracy Zic"/>
    <x v="0"/>
    <s v="United States"/>
    <s v="Louisville"/>
    <x v="22"/>
    <n v="80027"/>
    <x v="1"/>
    <s v="TEC-PH-10000560"/>
    <x v="2"/>
    <x v="7"/>
    <x v="752"/>
    <x v="883"/>
    <n v="2"/>
    <n v="0.2"/>
    <n v="55.998399999999997"/>
  </r>
  <r>
    <n v="984"/>
    <s v="CA-2014-163419"/>
    <x v="7"/>
    <d v="2014-11-14T00:00:00"/>
    <x v="0"/>
    <s v="TZ-21580"/>
    <s v="Tracy Zic"/>
    <x v="0"/>
    <s v="United States"/>
    <s v="Louisville"/>
    <x v="22"/>
    <n v="80027"/>
    <x v="1"/>
    <s v="FUR-CH-10000665"/>
    <x v="0"/>
    <x v="1"/>
    <x v="662"/>
    <x v="884"/>
    <n v="5"/>
    <n v="0.2"/>
    <n v="75.489999999999995"/>
  </r>
  <r>
    <n v="985"/>
    <s v="CA-2017-100314"/>
    <x v="365"/>
    <d v="2017-10-05T00:00:00"/>
    <x v="1"/>
    <s v="AS-10630"/>
    <s v="Ann Steele"/>
    <x v="2"/>
    <s v="United States"/>
    <s v="Pasadena"/>
    <x v="5"/>
    <n v="77506"/>
    <x v="2"/>
    <s v="OFF-LA-10001569"/>
    <x v="1"/>
    <x v="2"/>
    <x v="639"/>
    <x v="885"/>
    <n v="2"/>
    <n v="0.2"/>
    <n v="2.5895999999999999"/>
  </r>
  <r>
    <n v="986"/>
    <s v="CA-2017-100314"/>
    <x v="365"/>
    <d v="2017-10-05T00:00:00"/>
    <x v="1"/>
    <s v="AS-10630"/>
    <s v="Ann Steele"/>
    <x v="2"/>
    <s v="United States"/>
    <s v="Pasadena"/>
    <x v="5"/>
    <n v="77506"/>
    <x v="2"/>
    <s v="OFF-EN-10000461"/>
    <x v="1"/>
    <x v="12"/>
    <x v="753"/>
    <x v="886"/>
    <n v="4"/>
    <n v="0.2"/>
    <n v="9.4391999999999996"/>
  </r>
  <r>
    <n v="987"/>
    <s v="CA-2017-100314"/>
    <x v="365"/>
    <d v="2017-10-05T00:00:00"/>
    <x v="1"/>
    <s v="AS-10630"/>
    <s v="Ann Steele"/>
    <x v="2"/>
    <s v="United States"/>
    <s v="Pasadena"/>
    <x v="5"/>
    <n v="77506"/>
    <x v="2"/>
    <s v="TEC-MA-10003066"/>
    <x v="2"/>
    <x v="15"/>
    <x v="754"/>
    <x v="887"/>
    <n v="3"/>
    <n v="0.4"/>
    <n v="44.868000000000002"/>
  </r>
  <r>
    <n v="988"/>
    <s v="CA-2015-146829"/>
    <x v="366"/>
    <d v="2015-03-10T00:00:00"/>
    <x v="3"/>
    <s v="TS-21340"/>
    <s v="Toby Swindell"/>
    <x v="0"/>
    <s v="United States"/>
    <s v="Houston"/>
    <x v="5"/>
    <n v="77041"/>
    <x v="2"/>
    <s v="OFF-BI-10004022"/>
    <x v="1"/>
    <x v="8"/>
    <x v="755"/>
    <x v="888"/>
    <n v="2"/>
    <n v="0.8"/>
    <n v="-1.8904000000000001"/>
  </r>
  <r>
    <n v="989"/>
    <s v="CA-2017-167899"/>
    <x v="367"/>
    <d v="2017-05-26T00:00:00"/>
    <x v="1"/>
    <s v="JG-15805"/>
    <s v="John Grady"/>
    <x v="1"/>
    <s v="United States"/>
    <s v="Auburn"/>
    <x v="15"/>
    <n v="13021"/>
    <x v="3"/>
    <s v="FUR-FU-10004071"/>
    <x v="0"/>
    <x v="5"/>
    <x v="575"/>
    <x v="889"/>
    <n v="5"/>
    <n v="0"/>
    <n v="72.807000000000002"/>
  </r>
  <r>
    <n v="990"/>
    <s v="CA-2017-167899"/>
    <x v="367"/>
    <d v="2017-05-26T00:00:00"/>
    <x v="1"/>
    <s v="JG-15805"/>
    <s v="John Grady"/>
    <x v="1"/>
    <s v="United States"/>
    <s v="Auburn"/>
    <x v="15"/>
    <n v="13021"/>
    <x v="3"/>
    <s v="OFF-AR-10001988"/>
    <x v="1"/>
    <x v="6"/>
    <x v="756"/>
    <x v="890"/>
    <n v="3"/>
    <n v="0"/>
    <n v="5.2112999999999996"/>
  </r>
  <r>
    <n v="991"/>
    <s v="CA-2015-153549"/>
    <x v="368"/>
    <d v="2015-03-31T00:00:00"/>
    <x v="0"/>
    <s v="SL-20155"/>
    <s v="Sara Luxemburg"/>
    <x v="2"/>
    <s v="United States"/>
    <s v="Jacksonville"/>
    <x v="2"/>
    <n v="32216"/>
    <x v="0"/>
    <s v="FUR-CH-10004086"/>
    <x v="0"/>
    <x v="1"/>
    <x v="284"/>
    <x v="891"/>
    <n v="5"/>
    <n v="0.2"/>
    <n v="131.27850000000001"/>
  </r>
  <r>
    <n v="992"/>
    <s v="CA-2016-110023"/>
    <x v="369"/>
    <d v="2016-09-11T00:00:00"/>
    <x v="2"/>
    <s v="TS-21610"/>
    <s v="Troy Staebel"/>
    <x v="0"/>
    <s v="United States"/>
    <s v="New York City"/>
    <x v="15"/>
    <n v="10024"/>
    <x v="3"/>
    <s v="OFF-BI-10001036"/>
    <x v="1"/>
    <x v="8"/>
    <x v="624"/>
    <x v="892"/>
    <n v="2"/>
    <n v="0.2"/>
    <n v="5.484"/>
  </r>
  <r>
    <n v="993"/>
    <s v="CA-2016-105585"/>
    <x v="370"/>
    <d v="2016-08-27T00:00:00"/>
    <x v="2"/>
    <s v="RF-19735"/>
    <s v="Roland Fjeld"/>
    <x v="0"/>
    <s v="United States"/>
    <s v="San Jose"/>
    <x v="1"/>
    <n v="95123"/>
    <x v="1"/>
    <s v="OFF-FA-10002983"/>
    <x v="1"/>
    <x v="13"/>
    <x v="263"/>
    <x v="893"/>
    <n v="3"/>
    <n v="0"/>
    <n v="4.9104000000000001"/>
  </r>
  <r>
    <n v="994"/>
    <s v="CA-2016-105585"/>
    <x v="370"/>
    <d v="2016-08-27T00:00:00"/>
    <x v="2"/>
    <s v="RF-19735"/>
    <s v="Roland Fjeld"/>
    <x v="0"/>
    <s v="United States"/>
    <s v="San Jose"/>
    <x v="1"/>
    <n v="95123"/>
    <x v="1"/>
    <s v="OFF-PA-10003625"/>
    <x v="1"/>
    <x v="10"/>
    <x v="757"/>
    <x v="894"/>
    <n v="5"/>
    <n v="0"/>
    <n v="69.704999999999998"/>
  </r>
  <r>
    <n v="995"/>
    <s v="CA-2014-117639"/>
    <x v="371"/>
    <d v="2014-05-25T00:00:00"/>
    <x v="1"/>
    <s v="MW-18235"/>
    <s v="Mitch Willingham"/>
    <x v="1"/>
    <s v="United States"/>
    <s v="Virginia Beach"/>
    <x v="17"/>
    <n v="23464"/>
    <x v="0"/>
    <s v="OFF-BI-10003925"/>
    <x v="1"/>
    <x v="8"/>
    <x v="758"/>
    <x v="895"/>
    <n v="7"/>
    <n v="0"/>
    <n v="1276.4871000000001"/>
  </r>
  <r>
    <n v="996"/>
    <s v="CA-2014-117639"/>
    <x v="371"/>
    <d v="2014-05-25T00:00:00"/>
    <x v="1"/>
    <s v="MW-18235"/>
    <s v="Mitch Willingham"/>
    <x v="1"/>
    <s v="United States"/>
    <s v="Virginia Beach"/>
    <x v="17"/>
    <n v="23464"/>
    <x v="0"/>
    <s v="TEC-PH-10001530"/>
    <x v="2"/>
    <x v="7"/>
    <x v="759"/>
    <x v="896"/>
    <n v="3"/>
    <n v="0"/>
    <n v="173.0316"/>
  </r>
  <r>
    <n v="997"/>
    <s v="CA-2015-162537"/>
    <x v="372"/>
    <d v="2015-11-03T00:00:00"/>
    <x v="1"/>
    <s v="RD-19585"/>
    <s v="Rob Dowd"/>
    <x v="0"/>
    <s v="United States"/>
    <s v="Henderson"/>
    <x v="0"/>
    <n v="42420"/>
    <x v="0"/>
    <s v="OFF-EN-10003862"/>
    <x v="1"/>
    <x v="12"/>
    <x v="760"/>
    <x v="897"/>
    <n v="1"/>
    <n v="0"/>
    <n v="4.9081999999999999"/>
  </r>
  <r>
    <n v="998"/>
    <s v="CA-2015-162537"/>
    <x v="372"/>
    <d v="2015-11-03T00:00:00"/>
    <x v="1"/>
    <s v="RD-19585"/>
    <s v="Rob Dowd"/>
    <x v="0"/>
    <s v="United States"/>
    <s v="Henderson"/>
    <x v="0"/>
    <n v="42420"/>
    <x v="0"/>
    <s v="OFF-ST-10004258"/>
    <x v="1"/>
    <x v="4"/>
    <x v="761"/>
    <x v="898"/>
    <n v="3"/>
    <n v="0"/>
    <n v="9.8901000000000003"/>
  </r>
  <r>
    <n v="999"/>
    <s v="CA-2015-162537"/>
    <x v="372"/>
    <d v="2015-11-03T00:00:00"/>
    <x v="1"/>
    <s v="RD-19585"/>
    <s v="Rob Dowd"/>
    <x v="0"/>
    <s v="United States"/>
    <s v="Henderson"/>
    <x v="0"/>
    <n v="42420"/>
    <x v="0"/>
    <s v="FUR-FU-10002885"/>
    <x v="0"/>
    <x v="5"/>
    <x v="762"/>
    <x v="899"/>
    <n v="5"/>
    <n v="0"/>
    <n v="9.1579999999999995"/>
  </r>
  <r>
    <n v="1000"/>
    <s v="CA-2015-162537"/>
    <x v="372"/>
    <d v="2015-11-03T00:00:00"/>
    <x v="1"/>
    <s v="RD-19585"/>
    <s v="Rob Dowd"/>
    <x v="0"/>
    <s v="United States"/>
    <s v="Henderson"/>
    <x v="0"/>
    <n v="42420"/>
    <x v="0"/>
    <s v="FUR-FU-10001918"/>
    <x v="0"/>
    <x v="5"/>
    <x v="283"/>
    <x v="900"/>
    <n v="7"/>
    <n v="0"/>
    <n v="12.9129"/>
  </r>
  <r>
    <n v="1001"/>
    <s v="CA-2016-155488"/>
    <x v="373"/>
    <d v="2016-11-17T00:00:00"/>
    <x v="1"/>
    <s v="FM-14290"/>
    <s v="Frank Merwin"/>
    <x v="2"/>
    <s v="United States"/>
    <s v="Vancouver"/>
    <x v="4"/>
    <n v="98661"/>
    <x v="1"/>
    <s v="OFF-AR-10002956"/>
    <x v="1"/>
    <x v="6"/>
    <x v="666"/>
    <x v="901"/>
    <n v="2"/>
    <n v="0"/>
    <n v="11.4452"/>
  </r>
  <r>
    <n v="1002"/>
    <s v="CA-2015-124891"/>
    <x v="374"/>
    <d v="2015-07-31T00:00:00"/>
    <x v="3"/>
    <s v="RH-19495"/>
    <s v="Rick Hansen"/>
    <x v="0"/>
    <s v="United States"/>
    <s v="New York City"/>
    <x v="15"/>
    <n v="10024"/>
    <x v="3"/>
    <s v="TEC-AC-10003033"/>
    <x v="2"/>
    <x v="11"/>
    <x v="763"/>
    <x v="902"/>
    <n v="7"/>
    <n v="0"/>
    <n v="762.18449999999996"/>
  </r>
  <r>
    <n v="1003"/>
    <s v="CA-2015-124891"/>
    <x v="374"/>
    <d v="2015-07-31T00:00:00"/>
    <x v="3"/>
    <s v="RH-19495"/>
    <s v="Rick Hansen"/>
    <x v="0"/>
    <s v="United States"/>
    <s v="New York City"/>
    <x v="15"/>
    <n v="10024"/>
    <x v="3"/>
    <s v="FUR-TA-10002903"/>
    <x v="0"/>
    <x v="3"/>
    <x v="258"/>
    <x v="903"/>
    <n v="7"/>
    <n v="0.4"/>
    <n v="-290.87520000000001"/>
  </r>
  <r>
    <n v="1004"/>
    <s v="CA-2015-124891"/>
    <x v="374"/>
    <d v="2015-07-31T00:00:00"/>
    <x v="3"/>
    <s v="RH-19495"/>
    <s v="Rick Hansen"/>
    <x v="0"/>
    <s v="United States"/>
    <s v="New York City"/>
    <x v="15"/>
    <n v="10024"/>
    <x v="3"/>
    <s v="OFF-PA-10004621"/>
    <x v="1"/>
    <x v="10"/>
    <x v="745"/>
    <x v="537"/>
    <n v="3"/>
    <n v="0"/>
    <n v="9.3312000000000008"/>
  </r>
  <r>
    <n v="1005"/>
    <s v="CA-2015-126445"/>
    <x v="375"/>
    <d v="2015-08-31T00:00:00"/>
    <x v="1"/>
    <s v="RA-19945"/>
    <s v="Ryan Akin"/>
    <x v="0"/>
    <s v="United States"/>
    <s v="Murrieta"/>
    <x v="1"/>
    <n v="92563"/>
    <x v="1"/>
    <s v="OFF-ST-10000046"/>
    <x v="1"/>
    <x v="4"/>
    <x v="764"/>
    <x v="904"/>
    <n v="3"/>
    <n v="0"/>
    <n v="92.083500000000001"/>
  </r>
  <r>
    <n v="1006"/>
    <s v="CA-2015-111199"/>
    <x v="50"/>
    <d v="2015-11-17T00:00:00"/>
    <x v="1"/>
    <s v="JK-15730"/>
    <s v="Joe Kamberova"/>
    <x v="0"/>
    <s v="United States"/>
    <s v="Jacksonville"/>
    <x v="3"/>
    <n v="28540"/>
    <x v="0"/>
    <s v="OFF-PA-10001790"/>
    <x v="1"/>
    <x v="10"/>
    <x v="694"/>
    <x v="905"/>
    <n v="3"/>
    <n v="0.2"/>
    <n v="40.3536"/>
  </r>
  <r>
    <n v="1007"/>
    <s v="CA-2015-105312"/>
    <x v="376"/>
    <d v="2015-11-09T00:00:00"/>
    <x v="2"/>
    <s v="MT-17815"/>
    <s v="Meg Tillman"/>
    <x v="0"/>
    <s v="United States"/>
    <s v="Scottsdale"/>
    <x v="16"/>
    <n v="85254"/>
    <x v="1"/>
    <s v="OFF-EN-10002600"/>
    <x v="1"/>
    <x v="12"/>
    <x v="111"/>
    <x v="906"/>
    <n v="3"/>
    <n v="0.2"/>
    <n v="2.4780000000000002"/>
  </r>
  <r>
    <n v="1008"/>
    <s v="CA-2015-105312"/>
    <x v="376"/>
    <d v="2015-11-09T00:00:00"/>
    <x v="2"/>
    <s v="MT-17815"/>
    <s v="Meg Tillman"/>
    <x v="0"/>
    <s v="United States"/>
    <s v="Scottsdale"/>
    <x v="16"/>
    <n v="85254"/>
    <x v="1"/>
    <s v="OFF-BI-10002049"/>
    <x v="1"/>
    <x v="8"/>
    <x v="765"/>
    <x v="907"/>
    <n v="3"/>
    <n v="0.7"/>
    <n v="-3.5207999999999999"/>
  </r>
  <r>
    <n v="1009"/>
    <s v="US-2017-106705"/>
    <x v="377"/>
    <d v="2018-01-01T00:00:00"/>
    <x v="1"/>
    <s v="PO-18850"/>
    <s v="Patrick O'Brill"/>
    <x v="0"/>
    <s v="United States"/>
    <s v="Burlington"/>
    <x v="23"/>
    <n v="52601"/>
    <x v="2"/>
    <s v="OFF-PA-10001509"/>
    <x v="1"/>
    <x v="10"/>
    <x v="422"/>
    <x v="908"/>
    <n v="5"/>
    <n v="0"/>
    <n v="20.585000000000001"/>
  </r>
  <r>
    <n v="1010"/>
    <s v="CA-2017-135034"/>
    <x v="378"/>
    <d v="2017-08-03T00:00:00"/>
    <x v="2"/>
    <s v="AT-10735"/>
    <s v="Annie Thurman"/>
    <x v="0"/>
    <s v="United States"/>
    <s v="Chicago"/>
    <x v="10"/>
    <n v="60653"/>
    <x v="2"/>
    <s v="TEC-PH-10003931"/>
    <x v="2"/>
    <x v="7"/>
    <x v="161"/>
    <x v="909"/>
    <n v="2"/>
    <n v="0.2"/>
    <n v="5.9989999999999997"/>
  </r>
  <r>
    <n v="1011"/>
    <s v="CA-2014-158540"/>
    <x v="156"/>
    <d v="2014-11-26T00:00:00"/>
    <x v="2"/>
    <s v="VG-21790"/>
    <s v="Vivek Gonzalez"/>
    <x v="0"/>
    <s v="United States"/>
    <s v="San Diego"/>
    <x v="1"/>
    <n v="92037"/>
    <x v="1"/>
    <s v="FUR-FU-10001602"/>
    <x v="0"/>
    <x v="5"/>
    <x v="766"/>
    <x v="910"/>
    <n v="4"/>
    <n v="0"/>
    <n v="27.3096"/>
  </r>
  <r>
    <n v="1012"/>
    <s v="CA-2017-118437"/>
    <x v="46"/>
    <d v="2017-06-21T00:00:00"/>
    <x v="0"/>
    <s v="PF-19165"/>
    <s v="Philip Fox"/>
    <x v="0"/>
    <s v="United States"/>
    <s v="Olympia"/>
    <x v="4"/>
    <n v="98502"/>
    <x v="1"/>
    <s v="FUR-FU-10004848"/>
    <x v="0"/>
    <x v="5"/>
    <x v="28"/>
    <x v="911"/>
    <n v="3"/>
    <n v="0"/>
    <n v="46.575000000000003"/>
  </r>
  <r>
    <n v="1013"/>
    <s v="CA-2017-118437"/>
    <x v="46"/>
    <d v="2017-06-21T00:00:00"/>
    <x v="0"/>
    <s v="PF-19165"/>
    <s v="Philip Fox"/>
    <x v="0"/>
    <s v="United States"/>
    <s v="Olympia"/>
    <x v="4"/>
    <n v="98502"/>
    <x v="1"/>
    <s v="OFF-ST-10003722"/>
    <x v="1"/>
    <x v="4"/>
    <x v="767"/>
    <x v="912"/>
    <n v="1"/>
    <n v="0"/>
    <n v="4.0686999999999998"/>
  </r>
  <r>
    <n v="1014"/>
    <s v="US-2015-126214"/>
    <x v="379"/>
    <d v="2015-12-24T00:00:00"/>
    <x v="0"/>
    <s v="JS-15880"/>
    <s v="John Stevenson"/>
    <x v="0"/>
    <s v="United States"/>
    <s v="Seattle"/>
    <x v="4"/>
    <n v="98103"/>
    <x v="1"/>
    <s v="FUR-TA-10003748"/>
    <x v="0"/>
    <x v="3"/>
    <x v="210"/>
    <x v="913"/>
    <n v="13"/>
    <n v="0"/>
    <n v="356.04140000000001"/>
  </r>
  <r>
    <n v="1015"/>
    <s v="US-2015-126214"/>
    <x v="379"/>
    <d v="2015-12-24T00:00:00"/>
    <x v="0"/>
    <s v="JS-15880"/>
    <s v="John Stevenson"/>
    <x v="0"/>
    <s v="United States"/>
    <s v="Seattle"/>
    <x v="4"/>
    <n v="98103"/>
    <x v="1"/>
    <s v="TEC-AC-10003198"/>
    <x v="2"/>
    <x v="11"/>
    <x v="768"/>
    <x v="914"/>
    <n v="1"/>
    <n v="0"/>
    <n v="36.851999999999997"/>
  </r>
  <r>
    <n v="1016"/>
    <s v="CA-2015-133025"/>
    <x v="14"/>
    <d v="2015-09-19T00:00:00"/>
    <x v="0"/>
    <s v="MO-17800"/>
    <s v="Meg O'Connel"/>
    <x v="2"/>
    <s v="United States"/>
    <s v="Los Angeles"/>
    <x v="1"/>
    <n v="90036"/>
    <x v="1"/>
    <s v="OFF-PA-10004100"/>
    <x v="1"/>
    <x v="10"/>
    <x v="260"/>
    <x v="56"/>
    <n v="5"/>
    <n v="0"/>
    <n v="15.552"/>
  </r>
  <r>
    <n v="1017"/>
    <s v="CA-2015-108665"/>
    <x v="380"/>
    <d v="2015-07-10T00:00:00"/>
    <x v="1"/>
    <s v="KM-16225"/>
    <s v="Kalyca Meade"/>
    <x v="1"/>
    <s v="United States"/>
    <s v="New York City"/>
    <x v="15"/>
    <n v="10011"/>
    <x v="3"/>
    <s v="FUR-FU-10002191"/>
    <x v="0"/>
    <x v="5"/>
    <x v="769"/>
    <x v="540"/>
    <n v="2"/>
    <n v="0"/>
    <n v="6.7008000000000001"/>
  </r>
  <r>
    <n v="1018"/>
    <s v="CA-2015-108665"/>
    <x v="380"/>
    <d v="2015-07-10T00:00:00"/>
    <x v="1"/>
    <s v="KM-16225"/>
    <s v="Kalyca Meade"/>
    <x v="1"/>
    <s v="United States"/>
    <s v="New York City"/>
    <x v="15"/>
    <n v="10011"/>
    <x v="3"/>
    <s v="FUR-FU-10000965"/>
    <x v="0"/>
    <x v="5"/>
    <x v="689"/>
    <x v="816"/>
    <n v="3"/>
    <n v="0"/>
    <n v="63.886200000000002"/>
  </r>
  <r>
    <n v="1019"/>
    <s v="CA-2015-108665"/>
    <x v="380"/>
    <d v="2015-07-10T00:00:00"/>
    <x v="1"/>
    <s v="KM-16225"/>
    <s v="Kalyca Meade"/>
    <x v="1"/>
    <s v="United States"/>
    <s v="New York City"/>
    <x v="15"/>
    <n v="10011"/>
    <x v="3"/>
    <s v="TEC-PH-10004188"/>
    <x v="2"/>
    <x v="7"/>
    <x v="770"/>
    <x v="915"/>
    <n v="5"/>
    <n v="0"/>
    <n v="2.4990000000000001"/>
  </r>
  <r>
    <n v="1020"/>
    <s v="CA-2015-108665"/>
    <x v="380"/>
    <d v="2015-07-10T00:00:00"/>
    <x v="1"/>
    <s v="KM-16225"/>
    <s v="Kalyca Meade"/>
    <x v="1"/>
    <s v="United States"/>
    <s v="New York City"/>
    <x v="15"/>
    <n v="10011"/>
    <x v="3"/>
    <s v="OFF-ST-10001526"/>
    <x v="1"/>
    <x v="4"/>
    <x v="771"/>
    <x v="916"/>
    <n v="5"/>
    <n v="0"/>
    <n v="156.429"/>
  </r>
  <r>
    <n v="1021"/>
    <s v="CA-2015-124450"/>
    <x v="381"/>
    <d v="2015-05-03T00:00:00"/>
    <x v="1"/>
    <s v="GT-14710"/>
    <s v="Greg Tran"/>
    <x v="0"/>
    <s v="United States"/>
    <s v="Washington"/>
    <x v="40"/>
    <n v="20016"/>
    <x v="3"/>
    <s v="OFF-AR-10001166"/>
    <x v="1"/>
    <x v="6"/>
    <x v="772"/>
    <x v="917"/>
    <n v="3"/>
    <n v="0"/>
    <n v="8.8686000000000007"/>
  </r>
  <r>
    <n v="1022"/>
    <s v="CA-2015-124450"/>
    <x v="381"/>
    <d v="2015-05-03T00:00:00"/>
    <x v="1"/>
    <s v="GT-14710"/>
    <s v="Greg Tran"/>
    <x v="0"/>
    <s v="United States"/>
    <s v="Washington"/>
    <x v="40"/>
    <n v="20016"/>
    <x v="3"/>
    <s v="FUR-CH-10000309"/>
    <x v="0"/>
    <x v="1"/>
    <x v="773"/>
    <x v="918"/>
    <n v="3"/>
    <n v="0"/>
    <n v="316.88249999999999"/>
  </r>
  <r>
    <n v="1023"/>
    <s v="CA-2015-124450"/>
    <x v="381"/>
    <d v="2015-05-03T00:00:00"/>
    <x v="1"/>
    <s v="GT-14710"/>
    <s v="Greg Tran"/>
    <x v="0"/>
    <s v="United States"/>
    <s v="Washington"/>
    <x v="40"/>
    <n v="20016"/>
    <x v="3"/>
    <s v="TEC-MA-10004212"/>
    <x v="2"/>
    <x v="15"/>
    <x v="774"/>
    <x v="919"/>
    <n v="8"/>
    <n v="0"/>
    <n v="648.56240000000003"/>
  </r>
  <r>
    <n v="1024"/>
    <s v="CA-2015-167269"/>
    <x v="382"/>
    <d v="2015-06-20T00:00:00"/>
    <x v="1"/>
    <s v="PB-19150"/>
    <s v="Philip Brown"/>
    <x v="0"/>
    <s v="United States"/>
    <s v="Philadelphia"/>
    <x v="9"/>
    <n v="19134"/>
    <x v="3"/>
    <s v="OFF-EN-10003072"/>
    <x v="1"/>
    <x v="12"/>
    <x v="775"/>
    <x v="920"/>
    <n v="2"/>
    <n v="0.2"/>
    <n v="2.1728000000000001"/>
  </r>
  <r>
    <n v="1025"/>
    <s v="CA-2017-106964"/>
    <x v="94"/>
    <d v="2017-12-20T00:00:00"/>
    <x v="2"/>
    <s v="HR-14770"/>
    <s v="Hallie Redmond"/>
    <x v="2"/>
    <s v="United States"/>
    <s v="Los Angeles"/>
    <x v="1"/>
    <n v="90045"/>
    <x v="1"/>
    <s v="OFF-BI-10000320"/>
    <x v="1"/>
    <x v="8"/>
    <x v="776"/>
    <x v="921"/>
    <n v="2"/>
    <n v="0.2"/>
    <n v="4.2804000000000002"/>
  </r>
  <r>
    <n v="1026"/>
    <s v="CA-2016-126529"/>
    <x v="383"/>
    <d v="2016-01-13T00:00:00"/>
    <x v="0"/>
    <s v="DE-13255"/>
    <s v="Deanra Eno"/>
    <x v="2"/>
    <s v="United States"/>
    <s v="Springfield"/>
    <x v="24"/>
    <n v="45503"/>
    <x v="3"/>
    <s v="OFF-PA-10001166"/>
    <x v="1"/>
    <x v="10"/>
    <x v="777"/>
    <x v="12"/>
    <n v="3"/>
    <n v="0.2"/>
    <n v="5.4432"/>
  </r>
  <r>
    <n v="1027"/>
    <s v="CA-2016-126529"/>
    <x v="383"/>
    <d v="2016-01-13T00:00:00"/>
    <x v="0"/>
    <s v="DE-13255"/>
    <s v="Deanra Eno"/>
    <x v="2"/>
    <s v="United States"/>
    <s v="Springfield"/>
    <x v="24"/>
    <n v="45503"/>
    <x v="3"/>
    <s v="OFF-PA-10003656"/>
    <x v="1"/>
    <x v="10"/>
    <x v="778"/>
    <x v="922"/>
    <n v="3"/>
    <n v="0.2"/>
    <n v="20.5764"/>
  </r>
  <r>
    <n v="1028"/>
    <s v="CA-2016-126529"/>
    <x v="383"/>
    <d v="2016-01-13T00:00:00"/>
    <x v="0"/>
    <s v="DE-13255"/>
    <s v="Deanra Eno"/>
    <x v="2"/>
    <s v="United States"/>
    <s v="Springfield"/>
    <x v="24"/>
    <n v="45503"/>
    <x v="3"/>
    <s v="TEC-PH-10000148"/>
    <x v="2"/>
    <x v="7"/>
    <x v="779"/>
    <x v="923"/>
    <n v="2"/>
    <n v="0.4"/>
    <n v="-9.8724000000000007"/>
  </r>
  <r>
    <n v="1029"/>
    <s v="CA-2014-163552"/>
    <x v="384"/>
    <d v="2014-07-15T00:00:00"/>
    <x v="1"/>
    <s v="LA-16780"/>
    <s v="Laura Armstrong"/>
    <x v="1"/>
    <s v="United States"/>
    <s v="Hackensack"/>
    <x v="30"/>
    <n v="7601"/>
    <x v="3"/>
    <s v="OFF-PA-10000474"/>
    <x v="1"/>
    <x v="10"/>
    <x v="33"/>
    <x v="924"/>
    <n v="5"/>
    <n v="0"/>
    <n v="83.284000000000006"/>
  </r>
  <r>
    <n v="1030"/>
    <s v="CA-2014-163552"/>
    <x v="384"/>
    <d v="2014-07-15T00:00:00"/>
    <x v="1"/>
    <s v="LA-16780"/>
    <s v="Laura Armstrong"/>
    <x v="1"/>
    <s v="United States"/>
    <s v="Hackensack"/>
    <x v="30"/>
    <n v="7601"/>
    <x v="3"/>
    <s v="TEC-PH-10003885"/>
    <x v="2"/>
    <x v="7"/>
    <x v="780"/>
    <x v="925"/>
    <n v="3"/>
    <n v="0"/>
    <n v="57.411299999999997"/>
  </r>
  <r>
    <n v="1031"/>
    <s v="CA-2014-163552"/>
    <x v="384"/>
    <d v="2014-07-15T00:00:00"/>
    <x v="1"/>
    <s v="LA-16780"/>
    <s v="Laura Armstrong"/>
    <x v="1"/>
    <s v="United States"/>
    <s v="Hackensack"/>
    <x v="30"/>
    <n v="7601"/>
    <x v="3"/>
    <s v="FUR-CH-10003379"/>
    <x v="0"/>
    <x v="1"/>
    <x v="464"/>
    <x v="926"/>
    <n v="3"/>
    <n v="0"/>
    <n v="213.73500000000001"/>
  </r>
  <r>
    <n v="1032"/>
    <s v="CA-2014-163552"/>
    <x v="384"/>
    <d v="2014-07-15T00:00:00"/>
    <x v="1"/>
    <s v="LA-16780"/>
    <s v="Laura Armstrong"/>
    <x v="1"/>
    <s v="United States"/>
    <s v="Hackensack"/>
    <x v="30"/>
    <n v="7601"/>
    <x v="3"/>
    <s v="FUR-FU-10000629"/>
    <x v="0"/>
    <x v="5"/>
    <x v="93"/>
    <x v="927"/>
    <n v="9"/>
    <n v="0"/>
    <n v="52.126199999999997"/>
  </r>
  <r>
    <n v="1033"/>
    <s v="CA-2014-163552"/>
    <x v="384"/>
    <d v="2014-07-15T00:00:00"/>
    <x v="1"/>
    <s v="LA-16780"/>
    <s v="Laura Armstrong"/>
    <x v="1"/>
    <s v="United States"/>
    <s v="Hackensack"/>
    <x v="30"/>
    <n v="7601"/>
    <x v="3"/>
    <s v="OFF-LA-10001175"/>
    <x v="1"/>
    <x v="2"/>
    <x v="781"/>
    <x v="928"/>
    <n v="5"/>
    <n v="0"/>
    <n v="7.056"/>
  </r>
  <r>
    <n v="1034"/>
    <s v="CA-2016-109820"/>
    <x v="73"/>
    <d v="2016-11-22T00:00:00"/>
    <x v="2"/>
    <s v="AG-10390"/>
    <s v="Allen Goldenen"/>
    <x v="0"/>
    <s v="United States"/>
    <s v="Cincinnati"/>
    <x v="24"/>
    <n v="45231"/>
    <x v="3"/>
    <s v="OFF-PA-10000955"/>
    <x v="1"/>
    <x v="10"/>
    <x v="782"/>
    <x v="929"/>
    <n v="3"/>
    <n v="0.2"/>
    <n v="5.1012000000000004"/>
  </r>
  <r>
    <n v="1035"/>
    <s v="CA-2016-109820"/>
    <x v="73"/>
    <d v="2016-11-22T00:00:00"/>
    <x v="2"/>
    <s v="AG-10390"/>
    <s v="Allen Goldenen"/>
    <x v="0"/>
    <s v="United States"/>
    <s v="Cincinnati"/>
    <x v="24"/>
    <n v="45231"/>
    <x v="3"/>
    <s v="OFF-BI-10003460"/>
    <x v="1"/>
    <x v="8"/>
    <x v="237"/>
    <x v="930"/>
    <n v="2"/>
    <n v="0.7"/>
    <n v="-1.9272"/>
  </r>
  <r>
    <n v="1036"/>
    <s v="CA-2016-109820"/>
    <x v="73"/>
    <d v="2016-11-22T00:00:00"/>
    <x v="2"/>
    <s v="AG-10390"/>
    <s v="Allen Goldenen"/>
    <x v="0"/>
    <s v="United States"/>
    <s v="Cincinnati"/>
    <x v="24"/>
    <n v="45231"/>
    <x v="3"/>
    <s v="OFF-BI-10000474"/>
    <x v="1"/>
    <x v="8"/>
    <x v="27"/>
    <x v="931"/>
    <n v="3"/>
    <n v="0.7"/>
    <n v="-10.579800000000001"/>
  </r>
  <r>
    <n v="1037"/>
    <s v="CA-2016-113061"/>
    <x v="183"/>
    <d v="2016-04-26T00:00:00"/>
    <x v="1"/>
    <s v="EL-13735"/>
    <s v="Ed Ludwig"/>
    <x v="2"/>
    <s v="United States"/>
    <s v="Jefferson City"/>
    <x v="25"/>
    <n v="65109"/>
    <x v="2"/>
    <s v="FUR-FU-10003975"/>
    <x v="0"/>
    <x v="5"/>
    <x v="783"/>
    <x v="932"/>
    <n v="2"/>
    <n v="0"/>
    <n v="8.6620000000000008"/>
  </r>
  <r>
    <n v="1038"/>
    <s v="CA-2015-127418"/>
    <x v="385"/>
    <d v="2015-06-14T00:00:00"/>
    <x v="2"/>
    <s v="JJ-15445"/>
    <s v="Jennifer Jackson"/>
    <x v="0"/>
    <s v="United States"/>
    <s v="Los Angeles"/>
    <x v="1"/>
    <n v="90004"/>
    <x v="1"/>
    <s v="OFF-BI-10003707"/>
    <x v="1"/>
    <x v="8"/>
    <x v="784"/>
    <x v="933"/>
    <n v="3"/>
    <n v="0.2"/>
    <n v="13.734"/>
  </r>
  <r>
    <n v="1039"/>
    <s v="CA-2017-121818"/>
    <x v="225"/>
    <d v="2017-11-21T00:00:00"/>
    <x v="2"/>
    <s v="JH-15430"/>
    <s v="Jennifer Halladay"/>
    <x v="0"/>
    <s v="United States"/>
    <s v="Burlington"/>
    <x v="3"/>
    <n v="27217"/>
    <x v="0"/>
    <s v="OFF-AR-10000203"/>
    <x v="1"/>
    <x v="6"/>
    <x v="785"/>
    <x v="934"/>
    <n v="7"/>
    <n v="0.2"/>
    <n v="2.6964000000000001"/>
  </r>
  <r>
    <n v="1040"/>
    <s v="CA-2017-121818"/>
    <x v="225"/>
    <d v="2017-11-21T00:00:00"/>
    <x v="2"/>
    <s v="JH-15430"/>
    <s v="Jennifer Halladay"/>
    <x v="0"/>
    <s v="United States"/>
    <s v="Burlington"/>
    <x v="3"/>
    <n v="27217"/>
    <x v="0"/>
    <s v="OFF-AR-10004790"/>
    <x v="1"/>
    <x v="6"/>
    <x v="772"/>
    <x v="935"/>
    <n v="3"/>
    <n v="0.2"/>
    <n v="1.7955000000000001"/>
  </r>
  <r>
    <n v="1041"/>
    <s v="CA-2016-127670"/>
    <x v="231"/>
    <d v="2016-03-24T00:00:00"/>
    <x v="1"/>
    <s v="RD-19660"/>
    <s v="Robert Dilbeck"/>
    <x v="2"/>
    <s v="United States"/>
    <s v="Saint Peters"/>
    <x v="25"/>
    <n v="63376"/>
    <x v="2"/>
    <s v="FUR-TA-10001095"/>
    <x v="0"/>
    <x v="3"/>
    <x v="616"/>
    <x v="936"/>
    <n v="4"/>
    <n v="0"/>
    <n v="146.40360000000001"/>
  </r>
  <r>
    <n v="1042"/>
    <s v="CA-2016-102981"/>
    <x v="47"/>
    <d v="2016-09-09T00:00:00"/>
    <x v="0"/>
    <s v="MO-17500"/>
    <s v="Mary O'Rourke"/>
    <x v="0"/>
    <s v="United States"/>
    <s v="New York City"/>
    <x v="15"/>
    <n v="10035"/>
    <x v="3"/>
    <s v="TEC-AC-10004761"/>
    <x v="2"/>
    <x v="11"/>
    <x v="786"/>
    <x v="937"/>
    <n v="2"/>
    <n v="0"/>
    <n v="11.151"/>
  </r>
  <r>
    <n v="1043"/>
    <s v="CA-2016-102981"/>
    <x v="47"/>
    <d v="2016-09-09T00:00:00"/>
    <x v="0"/>
    <s v="MO-17500"/>
    <s v="Mary O'Rourke"/>
    <x v="0"/>
    <s v="United States"/>
    <s v="New York City"/>
    <x v="15"/>
    <n v="10035"/>
    <x v="3"/>
    <s v="FUR-BO-10001811"/>
    <x v="0"/>
    <x v="0"/>
    <x v="787"/>
    <x v="938"/>
    <n v="3"/>
    <n v="0.2"/>
    <n v="90.293999999999997"/>
  </r>
  <r>
    <n v="1044"/>
    <s v="CA-2017-115651"/>
    <x v="362"/>
    <d v="2017-07-12T00:00:00"/>
    <x v="2"/>
    <s v="NS-18640"/>
    <s v="Noel Staavos"/>
    <x v="1"/>
    <s v="United States"/>
    <s v="Chicago"/>
    <x v="10"/>
    <n v="60610"/>
    <x v="2"/>
    <s v="OFF-AR-10001130"/>
    <x v="1"/>
    <x v="6"/>
    <x v="788"/>
    <x v="939"/>
    <n v="5"/>
    <n v="0.2"/>
    <n v="2.9834999999999998"/>
  </r>
  <r>
    <n v="1045"/>
    <s v="CA-2017-115651"/>
    <x v="362"/>
    <d v="2017-07-12T00:00:00"/>
    <x v="2"/>
    <s v="NS-18640"/>
    <s v="Noel Staavos"/>
    <x v="1"/>
    <s v="United States"/>
    <s v="Chicago"/>
    <x v="10"/>
    <n v="60610"/>
    <x v="2"/>
    <s v="OFF-AP-10000055"/>
    <x v="1"/>
    <x v="9"/>
    <x v="789"/>
    <x v="940"/>
    <n v="9"/>
    <n v="0.8"/>
    <n v="-146.16"/>
  </r>
  <r>
    <n v="1046"/>
    <s v="CA-2017-152702"/>
    <x v="386"/>
    <d v="2017-10-16T00:00:00"/>
    <x v="1"/>
    <s v="SN-20710"/>
    <s v="Steve Nguyen"/>
    <x v="2"/>
    <s v="United States"/>
    <s v="Rockford"/>
    <x v="10"/>
    <n v="61107"/>
    <x v="2"/>
    <s v="FUR-CH-10002304"/>
    <x v="0"/>
    <x v="1"/>
    <x v="790"/>
    <x v="941"/>
    <n v="14"/>
    <n v="0.3"/>
    <n v="-18.186"/>
  </r>
  <r>
    <n v="1047"/>
    <s v="CA-2016-169103"/>
    <x v="387"/>
    <d v="2016-03-13T00:00:00"/>
    <x v="1"/>
    <s v="ZC-21910"/>
    <s v="Zuschuss Carroll"/>
    <x v="0"/>
    <s v="United States"/>
    <s v="Miami"/>
    <x v="2"/>
    <n v="33142"/>
    <x v="0"/>
    <s v="TEC-PH-10001530"/>
    <x v="2"/>
    <x v="7"/>
    <x v="638"/>
    <x v="738"/>
    <n v="5"/>
    <n v="0.2"/>
    <n v="85.247500000000002"/>
  </r>
  <r>
    <n v="1048"/>
    <s v="CA-2016-169103"/>
    <x v="387"/>
    <d v="2016-03-13T00:00:00"/>
    <x v="1"/>
    <s v="ZC-21910"/>
    <s v="Zuschuss Carroll"/>
    <x v="0"/>
    <s v="United States"/>
    <s v="Miami"/>
    <x v="2"/>
    <n v="33142"/>
    <x v="0"/>
    <s v="FUR-FU-10004006"/>
    <x v="0"/>
    <x v="5"/>
    <x v="101"/>
    <x v="102"/>
    <n v="3"/>
    <n v="0.2"/>
    <n v="-3.8384999999999998"/>
  </r>
  <r>
    <n v="1049"/>
    <s v="CA-2014-139192"/>
    <x v="279"/>
    <d v="2014-06-01T00:00:00"/>
    <x v="0"/>
    <s v="LC-16885"/>
    <s v="Lena Creighton"/>
    <x v="0"/>
    <s v="United States"/>
    <s v="San Francisco"/>
    <x v="1"/>
    <n v="94109"/>
    <x v="1"/>
    <s v="TEC-PH-10000486"/>
    <x v="2"/>
    <x v="7"/>
    <x v="39"/>
    <x v="942"/>
    <n v="12"/>
    <n v="0.2"/>
    <n v="125.2692"/>
  </r>
  <r>
    <n v="1050"/>
    <s v="CA-2014-139192"/>
    <x v="279"/>
    <d v="2014-06-01T00:00:00"/>
    <x v="0"/>
    <s v="LC-16885"/>
    <s v="Lena Creighton"/>
    <x v="0"/>
    <s v="United States"/>
    <s v="San Francisco"/>
    <x v="1"/>
    <n v="94109"/>
    <x v="1"/>
    <s v="TEC-AC-10001606"/>
    <x v="2"/>
    <x v="11"/>
    <x v="590"/>
    <x v="311"/>
    <n v="1"/>
    <n v="0"/>
    <n v="37.996200000000002"/>
  </r>
  <r>
    <n v="1051"/>
    <s v="US-2015-153500"/>
    <x v="230"/>
    <d v="2015-07-05T00:00:00"/>
    <x v="2"/>
    <s v="DG-13300"/>
    <s v="Deirdre Greer"/>
    <x v="1"/>
    <s v="United States"/>
    <s v="Philadelphia"/>
    <x v="9"/>
    <n v="19134"/>
    <x v="3"/>
    <s v="FUR-FU-10000293"/>
    <x v="0"/>
    <x v="5"/>
    <x v="791"/>
    <x v="943"/>
    <n v="2"/>
    <n v="0.2"/>
    <n v="-29.481200000000001"/>
  </r>
  <r>
    <n v="1052"/>
    <s v="US-2015-153500"/>
    <x v="230"/>
    <d v="2015-07-05T00:00:00"/>
    <x v="2"/>
    <s v="DG-13300"/>
    <s v="Deirdre Greer"/>
    <x v="1"/>
    <s v="United States"/>
    <s v="Philadelphia"/>
    <x v="9"/>
    <n v="19134"/>
    <x v="3"/>
    <s v="OFF-PA-10001307"/>
    <x v="1"/>
    <x v="10"/>
    <x v="792"/>
    <x v="944"/>
    <n v="2"/>
    <n v="0.2"/>
    <n v="2.4359999999999999"/>
  </r>
  <r>
    <n v="1053"/>
    <s v="US-2015-153500"/>
    <x v="230"/>
    <d v="2015-07-05T00:00:00"/>
    <x v="2"/>
    <s v="DG-13300"/>
    <s v="Deirdre Greer"/>
    <x v="1"/>
    <s v="United States"/>
    <s v="Philadelphia"/>
    <x v="9"/>
    <n v="19134"/>
    <x v="3"/>
    <s v="FUR-FU-10004460"/>
    <x v="0"/>
    <x v="5"/>
    <x v="793"/>
    <x v="945"/>
    <n v="9"/>
    <n v="0.2"/>
    <n v="56.577599999999997"/>
  </r>
  <r>
    <n v="1054"/>
    <s v="CA-2015-110667"/>
    <x v="388"/>
    <d v="2015-04-08T00:00:00"/>
    <x v="1"/>
    <s v="NF-18595"/>
    <s v="Nicole Fjeld"/>
    <x v="2"/>
    <s v="United States"/>
    <s v="New York City"/>
    <x v="15"/>
    <n v="10009"/>
    <x v="3"/>
    <s v="OFF-AR-10000716"/>
    <x v="1"/>
    <x v="6"/>
    <x v="794"/>
    <x v="946"/>
    <n v="2"/>
    <n v="0"/>
    <n v="4.3524000000000003"/>
  </r>
  <r>
    <n v="1055"/>
    <s v="CA-2015-110667"/>
    <x v="388"/>
    <d v="2015-04-08T00:00:00"/>
    <x v="1"/>
    <s v="NF-18595"/>
    <s v="Nicole Fjeld"/>
    <x v="2"/>
    <s v="United States"/>
    <s v="New York City"/>
    <x v="15"/>
    <n v="10009"/>
    <x v="3"/>
    <s v="FUR-FU-10004622"/>
    <x v="0"/>
    <x v="5"/>
    <x v="795"/>
    <x v="947"/>
    <n v="2"/>
    <n v="0"/>
    <n v="22.763999999999999"/>
  </r>
  <r>
    <n v="1056"/>
    <s v="CA-2015-110667"/>
    <x v="388"/>
    <d v="2015-04-08T00:00:00"/>
    <x v="1"/>
    <s v="NF-18595"/>
    <s v="Nicole Fjeld"/>
    <x v="2"/>
    <s v="United States"/>
    <s v="New York City"/>
    <x v="15"/>
    <n v="10009"/>
    <x v="3"/>
    <s v="OFF-BI-10002735"/>
    <x v="1"/>
    <x v="8"/>
    <x v="142"/>
    <x v="948"/>
    <n v="3"/>
    <n v="0.2"/>
    <n v="27.7911"/>
  </r>
  <r>
    <n v="1057"/>
    <s v="CA-2015-110667"/>
    <x v="388"/>
    <d v="2015-04-08T00:00:00"/>
    <x v="1"/>
    <s v="NF-18595"/>
    <s v="Nicole Fjeld"/>
    <x v="2"/>
    <s v="United States"/>
    <s v="New York City"/>
    <x v="15"/>
    <n v="10009"/>
    <x v="3"/>
    <s v="OFF-BI-10003529"/>
    <x v="1"/>
    <x v="8"/>
    <x v="796"/>
    <x v="949"/>
    <n v="4"/>
    <n v="0.2"/>
    <n v="3.2944"/>
  </r>
  <r>
    <n v="1058"/>
    <s v="CA-2017-167150"/>
    <x v="389"/>
    <d v="2017-12-17T00:00:00"/>
    <x v="1"/>
    <s v="BP-11185"/>
    <s v="Ben Peterman"/>
    <x v="1"/>
    <s v="United States"/>
    <s v="San Diego"/>
    <x v="1"/>
    <n v="92037"/>
    <x v="1"/>
    <s v="OFF-BI-10001097"/>
    <x v="1"/>
    <x v="8"/>
    <x v="797"/>
    <x v="950"/>
    <n v="4"/>
    <n v="0.2"/>
    <n v="7.2267999999999999"/>
  </r>
  <r>
    <n v="1059"/>
    <s v="CA-2017-167150"/>
    <x v="389"/>
    <d v="2017-12-17T00:00:00"/>
    <x v="1"/>
    <s v="BP-11185"/>
    <s v="Ben Peterman"/>
    <x v="1"/>
    <s v="United States"/>
    <s v="San Diego"/>
    <x v="1"/>
    <n v="92037"/>
    <x v="1"/>
    <s v="OFF-BI-10001597"/>
    <x v="1"/>
    <x v="8"/>
    <x v="798"/>
    <x v="951"/>
    <n v="2"/>
    <n v="0.2"/>
    <n v="22.948799999999999"/>
  </r>
  <r>
    <n v="1060"/>
    <s v="CA-2016-105284"/>
    <x v="390"/>
    <d v="2016-12-01T00:00:00"/>
    <x v="1"/>
    <s v="MG-17650"/>
    <s v="Matthew Grinstein"/>
    <x v="2"/>
    <s v="United States"/>
    <s v="Philadelphia"/>
    <x v="9"/>
    <n v="19143"/>
    <x v="3"/>
    <s v="OFF-FA-10001754"/>
    <x v="1"/>
    <x v="13"/>
    <x v="799"/>
    <x v="952"/>
    <n v="3"/>
    <n v="0.2"/>
    <n v="1.6008"/>
  </r>
  <r>
    <n v="1061"/>
    <s v="US-2015-125374"/>
    <x v="391"/>
    <d v="2015-03-29T00:00:00"/>
    <x v="1"/>
    <s v="JD-16060"/>
    <s v="Julia Dunbar"/>
    <x v="0"/>
    <s v="United States"/>
    <s v="Houston"/>
    <x v="5"/>
    <n v="77095"/>
    <x v="2"/>
    <s v="FUR-CH-10003396"/>
    <x v="0"/>
    <x v="1"/>
    <x v="390"/>
    <x v="953"/>
    <n v="2"/>
    <n v="0.3"/>
    <n v="-29.252400000000002"/>
  </r>
  <r>
    <n v="1062"/>
    <s v="CA-2015-161263"/>
    <x v="392"/>
    <d v="2015-04-21T00:00:00"/>
    <x v="1"/>
    <s v="TS-21160"/>
    <s v="Theresa Swint"/>
    <x v="1"/>
    <s v="United States"/>
    <s v="Toledo"/>
    <x v="24"/>
    <n v="43615"/>
    <x v="3"/>
    <s v="OFF-AP-10002350"/>
    <x v="1"/>
    <x v="9"/>
    <x v="550"/>
    <x v="954"/>
    <n v="3"/>
    <n v="0.2"/>
    <n v="4.5216000000000003"/>
  </r>
  <r>
    <n v="1063"/>
    <s v="CA-2015-161263"/>
    <x v="392"/>
    <d v="2015-04-21T00:00:00"/>
    <x v="1"/>
    <s v="TS-21160"/>
    <s v="Theresa Swint"/>
    <x v="1"/>
    <s v="United States"/>
    <s v="Toledo"/>
    <x v="24"/>
    <n v="43615"/>
    <x v="3"/>
    <s v="OFF-FA-10004838"/>
    <x v="1"/>
    <x v="13"/>
    <x v="800"/>
    <x v="955"/>
    <n v="7"/>
    <n v="0.2"/>
    <n v="-2.2134"/>
  </r>
  <r>
    <n v="1064"/>
    <s v="CA-2015-161263"/>
    <x v="392"/>
    <d v="2015-04-21T00:00:00"/>
    <x v="1"/>
    <s v="TS-21160"/>
    <s v="Theresa Swint"/>
    <x v="1"/>
    <s v="United States"/>
    <s v="Toledo"/>
    <x v="24"/>
    <n v="43615"/>
    <x v="3"/>
    <s v="OFF-AR-10004757"/>
    <x v="1"/>
    <x v="6"/>
    <x v="346"/>
    <x v="956"/>
    <n v="3"/>
    <n v="0.2"/>
    <n v="1.2791999999999999"/>
  </r>
  <r>
    <n v="1065"/>
    <s v="CA-2015-161263"/>
    <x v="392"/>
    <d v="2015-04-21T00:00:00"/>
    <x v="1"/>
    <s v="TS-21160"/>
    <s v="Theresa Swint"/>
    <x v="1"/>
    <s v="United States"/>
    <s v="Toledo"/>
    <x v="24"/>
    <n v="43615"/>
    <x v="3"/>
    <s v="TEC-PH-10002115"/>
    <x v="2"/>
    <x v="7"/>
    <x v="801"/>
    <x v="957"/>
    <n v="3"/>
    <n v="0.4"/>
    <n v="-27.715800000000002"/>
  </r>
  <r>
    <n v="1066"/>
    <s v="CA-2015-161263"/>
    <x v="392"/>
    <d v="2015-04-21T00:00:00"/>
    <x v="1"/>
    <s v="TS-21160"/>
    <s v="Theresa Swint"/>
    <x v="1"/>
    <s v="United States"/>
    <s v="Toledo"/>
    <x v="24"/>
    <n v="43615"/>
    <x v="3"/>
    <s v="OFF-FA-10003059"/>
    <x v="1"/>
    <x v="13"/>
    <x v="802"/>
    <x v="958"/>
    <n v="1"/>
    <n v="0.2"/>
    <n v="0.23530000000000001"/>
  </r>
  <r>
    <n v="1067"/>
    <s v="CA-2015-161263"/>
    <x v="392"/>
    <d v="2015-04-21T00:00:00"/>
    <x v="1"/>
    <s v="TS-21160"/>
    <s v="Theresa Swint"/>
    <x v="1"/>
    <s v="United States"/>
    <s v="Toledo"/>
    <x v="24"/>
    <n v="43615"/>
    <x v="3"/>
    <s v="OFF-BI-10004330"/>
    <x v="1"/>
    <x v="8"/>
    <x v="803"/>
    <x v="959"/>
    <n v="5"/>
    <n v="0.7"/>
    <n v="-46.225000000000001"/>
  </r>
  <r>
    <n v="1068"/>
    <s v="CA-2016-157686"/>
    <x v="393"/>
    <d v="2016-10-02T00:00:00"/>
    <x v="2"/>
    <s v="BD-11620"/>
    <s v="Brian DeCherney"/>
    <x v="0"/>
    <s v="United States"/>
    <s v="San Francisco"/>
    <x v="1"/>
    <n v="94122"/>
    <x v="1"/>
    <s v="FUR-CH-10001146"/>
    <x v="0"/>
    <x v="1"/>
    <x v="64"/>
    <x v="960"/>
    <n v="4"/>
    <n v="0.2"/>
    <n v="12.178000000000001"/>
  </r>
  <r>
    <n v="1069"/>
    <s v="US-2017-139955"/>
    <x v="394"/>
    <d v="2017-09-30T00:00:00"/>
    <x v="0"/>
    <s v="CM-12160"/>
    <s v="Charles McCrossin"/>
    <x v="0"/>
    <s v="United States"/>
    <s v="Brownsville"/>
    <x v="5"/>
    <n v="78521"/>
    <x v="2"/>
    <s v="OFF-SU-10001935"/>
    <x v="1"/>
    <x v="14"/>
    <x v="327"/>
    <x v="961"/>
    <n v="1"/>
    <n v="0.2"/>
    <n v="-0.3488"/>
  </r>
  <r>
    <n v="1070"/>
    <s v="US-2015-150161"/>
    <x v="395"/>
    <d v="2015-07-29T00:00:00"/>
    <x v="1"/>
    <s v="RB-19795"/>
    <s v="Ross Baird"/>
    <x v="2"/>
    <s v="United States"/>
    <s v="Philadelphia"/>
    <x v="9"/>
    <n v="19143"/>
    <x v="3"/>
    <s v="OFF-BI-10001524"/>
    <x v="1"/>
    <x v="8"/>
    <x v="301"/>
    <x v="962"/>
    <n v="4"/>
    <n v="0.7"/>
    <n v="-18.462399999999999"/>
  </r>
  <r>
    <n v="1071"/>
    <s v="CA-2015-144652"/>
    <x v="312"/>
    <d v="2015-11-26T00:00:00"/>
    <x v="1"/>
    <s v="SN-20560"/>
    <s v="Skye Norling"/>
    <x v="2"/>
    <s v="United States"/>
    <s v="Los Angeles"/>
    <x v="1"/>
    <n v="90008"/>
    <x v="1"/>
    <s v="OFF-AR-10003732"/>
    <x v="1"/>
    <x v="6"/>
    <x v="324"/>
    <x v="21"/>
    <n v="7"/>
    <n v="0"/>
    <n v="5.0595999999999997"/>
  </r>
  <r>
    <n v="1072"/>
    <s v="CA-2016-152814"/>
    <x v="236"/>
    <d v="2016-05-02T00:00:00"/>
    <x v="1"/>
    <s v="EH-14005"/>
    <s v="Erica Hernandez"/>
    <x v="2"/>
    <s v="United States"/>
    <s v="Denver"/>
    <x v="22"/>
    <n v="80219"/>
    <x v="1"/>
    <s v="OFF-PA-10001970"/>
    <x v="1"/>
    <x v="10"/>
    <x v="314"/>
    <x v="34"/>
    <n v="3"/>
    <n v="0.2"/>
    <n v="9.9467999999999996"/>
  </r>
  <r>
    <n v="1073"/>
    <s v="CA-2017-106943"/>
    <x v="237"/>
    <d v="2017-11-19T00:00:00"/>
    <x v="1"/>
    <s v="FO-14305"/>
    <s v="Frank Olsen"/>
    <x v="0"/>
    <s v="United States"/>
    <s v="New York City"/>
    <x v="15"/>
    <n v="10035"/>
    <x v="3"/>
    <s v="OFF-BI-10003669"/>
    <x v="1"/>
    <x v="8"/>
    <x v="804"/>
    <x v="874"/>
    <n v="2"/>
    <n v="0.2"/>
    <n v="3.024"/>
  </r>
  <r>
    <n v="1074"/>
    <s v="CA-2016-134348"/>
    <x v="396"/>
    <d v="2016-11-19T00:00:00"/>
    <x v="1"/>
    <s v="MS-17710"/>
    <s v="Maurice Satty"/>
    <x v="0"/>
    <s v="United States"/>
    <s v="Mesa"/>
    <x v="16"/>
    <n v="85204"/>
    <x v="1"/>
    <s v="OFF-BI-10003727"/>
    <x v="1"/>
    <x v="8"/>
    <x v="805"/>
    <x v="963"/>
    <n v="5"/>
    <n v="0.7"/>
    <n v="-4.5979999999999999"/>
  </r>
  <r>
    <n v="1075"/>
    <s v="CA-2016-134348"/>
    <x v="396"/>
    <d v="2016-11-19T00:00:00"/>
    <x v="1"/>
    <s v="MS-17710"/>
    <s v="Maurice Satty"/>
    <x v="0"/>
    <s v="United States"/>
    <s v="Mesa"/>
    <x v="16"/>
    <n v="85204"/>
    <x v="1"/>
    <s v="OFF-BI-10004967"/>
    <x v="1"/>
    <x v="8"/>
    <x v="256"/>
    <x v="964"/>
    <n v="7"/>
    <n v="0.7"/>
    <n v="-3.3488000000000002"/>
  </r>
  <r>
    <n v="1076"/>
    <s v="CA-2016-134348"/>
    <x v="396"/>
    <d v="2016-11-19T00:00:00"/>
    <x v="1"/>
    <s v="MS-17710"/>
    <s v="Maurice Satty"/>
    <x v="0"/>
    <s v="United States"/>
    <s v="Mesa"/>
    <x v="16"/>
    <n v="85204"/>
    <x v="1"/>
    <s v="TEC-AC-10003447"/>
    <x v="2"/>
    <x v="11"/>
    <x v="806"/>
    <x v="236"/>
    <n v="2"/>
    <n v="0.2"/>
    <n v="1.9990000000000001"/>
  </r>
  <r>
    <n v="1077"/>
    <s v="CA-2016-161781"/>
    <x v="321"/>
    <d v="2016-09-30T00:00:00"/>
    <x v="2"/>
    <s v="CC-12100"/>
    <s v="Chad Cunningham"/>
    <x v="2"/>
    <s v="United States"/>
    <s v="Columbus"/>
    <x v="14"/>
    <n v="47201"/>
    <x v="2"/>
    <s v="OFF-AR-10000255"/>
    <x v="1"/>
    <x v="6"/>
    <x v="807"/>
    <x v="965"/>
    <n v="7"/>
    <n v="0"/>
    <n v="10.6288"/>
  </r>
  <r>
    <n v="1078"/>
    <s v="CA-2017-132521"/>
    <x v="397"/>
    <d v="2017-09-25T00:00:00"/>
    <x v="0"/>
    <s v="DW-13540"/>
    <s v="Don Weiss"/>
    <x v="0"/>
    <s v="United States"/>
    <s v="Seattle"/>
    <x v="4"/>
    <n v="98105"/>
    <x v="1"/>
    <s v="OFF-AP-10002191"/>
    <x v="1"/>
    <x v="9"/>
    <x v="808"/>
    <x v="664"/>
    <n v="2"/>
    <n v="0"/>
    <n v="33.588799999999999"/>
  </r>
  <r>
    <n v="1079"/>
    <s v="CA-2017-132521"/>
    <x v="397"/>
    <d v="2017-09-25T00:00:00"/>
    <x v="0"/>
    <s v="DW-13540"/>
    <s v="Don Weiss"/>
    <x v="0"/>
    <s v="United States"/>
    <s v="Seattle"/>
    <x v="4"/>
    <n v="98105"/>
    <x v="1"/>
    <s v="OFF-ST-10001325"/>
    <x v="1"/>
    <x v="4"/>
    <x v="471"/>
    <x v="966"/>
    <n v="3"/>
    <n v="0"/>
    <n v="8.4887999999999995"/>
  </r>
  <r>
    <n v="1080"/>
    <s v="CA-2017-132521"/>
    <x v="397"/>
    <d v="2017-09-25T00:00:00"/>
    <x v="0"/>
    <s v="DW-13540"/>
    <s v="Don Weiss"/>
    <x v="0"/>
    <s v="United States"/>
    <s v="Seattle"/>
    <x v="4"/>
    <n v="98105"/>
    <x v="1"/>
    <s v="OFF-BI-10000404"/>
    <x v="1"/>
    <x v="8"/>
    <x v="481"/>
    <x v="967"/>
    <n v="1"/>
    <n v="0.2"/>
    <n v="2.3220000000000001"/>
  </r>
  <r>
    <n v="1081"/>
    <s v="CA-2015-110016"/>
    <x v="239"/>
    <d v="2015-12-04T00:00:00"/>
    <x v="1"/>
    <s v="BT-11395"/>
    <s v="Bill Tyler"/>
    <x v="1"/>
    <s v="United States"/>
    <s v="Detroit"/>
    <x v="12"/>
    <n v="48227"/>
    <x v="2"/>
    <s v="OFF-PA-10000349"/>
    <x v="1"/>
    <x v="10"/>
    <x v="33"/>
    <x v="544"/>
    <n v="4"/>
    <n v="0"/>
    <n v="9.3623999999999992"/>
  </r>
  <r>
    <n v="1082"/>
    <s v="CA-2015-110016"/>
    <x v="239"/>
    <d v="2015-12-04T00:00:00"/>
    <x v="1"/>
    <s v="BT-11395"/>
    <s v="Bill Tyler"/>
    <x v="1"/>
    <s v="United States"/>
    <s v="Detroit"/>
    <x v="12"/>
    <n v="48227"/>
    <x v="2"/>
    <s v="FUR-CH-10002880"/>
    <x v="0"/>
    <x v="1"/>
    <x v="809"/>
    <x v="968"/>
    <n v="9"/>
    <n v="0"/>
    <n v="121.76009999999999"/>
  </r>
  <r>
    <n v="1083"/>
    <s v="US-2016-143819"/>
    <x v="398"/>
    <d v="2016-03-05T00:00:00"/>
    <x v="1"/>
    <s v="KD-16270"/>
    <s v="Karen Daniels"/>
    <x v="0"/>
    <s v="United States"/>
    <s v="Yonkers"/>
    <x v="15"/>
    <n v="10701"/>
    <x v="3"/>
    <s v="FUR-TA-10001095"/>
    <x v="0"/>
    <x v="3"/>
    <x v="616"/>
    <x v="969"/>
    <n v="8"/>
    <n v="0.4"/>
    <n v="-264.92079999999999"/>
  </r>
  <r>
    <n v="1084"/>
    <s v="US-2016-143819"/>
    <x v="398"/>
    <d v="2016-03-05T00:00:00"/>
    <x v="1"/>
    <s v="KD-16270"/>
    <s v="Karen Daniels"/>
    <x v="0"/>
    <s v="United States"/>
    <s v="Yonkers"/>
    <x v="15"/>
    <n v="10701"/>
    <x v="3"/>
    <s v="OFF-PA-10003127"/>
    <x v="1"/>
    <x v="10"/>
    <x v="33"/>
    <x v="970"/>
    <n v="1"/>
    <n v="0"/>
    <n v="12.1348"/>
  </r>
  <r>
    <n v="1085"/>
    <s v="US-2016-143819"/>
    <x v="398"/>
    <d v="2016-03-05T00:00:00"/>
    <x v="1"/>
    <s v="KD-16270"/>
    <s v="Karen Daniels"/>
    <x v="0"/>
    <s v="United States"/>
    <s v="Yonkers"/>
    <x v="15"/>
    <n v="10701"/>
    <x v="3"/>
    <s v="OFF-ST-10003208"/>
    <x v="1"/>
    <x v="4"/>
    <x v="246"/>
    <x v="971"/>
    <n v="2"/>
    <n v="0"/>
    <n v="105.24679999999999"/>
  </r>
  <r>
    <n v="1086"/>
    <s v="US-2016-143819"/>
    <x v="398"/>
    <d v="2016-03-05T00:00:00"/>
    <x v="1"/>
    <s v="KD-16270"/>
    <s v="Karen Daniels"/>
    <x v="0"/>
    <s v="United States"/>
    <s v="Yonkers"/>
    <x v="15"/>
    <n v="10701"/>
    <x v="3"/>
    <s v="TEC-MA-10003979"/>
    <x v="2"/>
    <x v="15"/>
    <x v="810"/>
    <x v="972"/>
    <n v="7"/>
    <n v="0"/>
    <n v="2400.9657000000002"/>
  </r>
  <r>
    <n v="1087"/>
    <s v="CA-2016-167584"/>
    <x v="399"/>
    <d v="2016-08-12T00:00:00"/>
    <x v="3"/>
    <s v="LC-16870"/>
    <s v="Lena Cacioppo"/>
    <x v="0"/>
    <s v="United States"/>
    <s v="Des Moines"/>
    <x v="23"/>
    <n v="50315"/>
    <x v="2"/>
    <s v="OFF-PA-10000029"/>
    <x v="1"/>
    <x v="10"/>
    <x v="811"/>
    <x v="90"/>
    <n v="1"/>
    <n v="0"/>
    <n v="3.1103999999999998"/>
  </r>
  <r>
    <n v="1088"/>
    <s v="CA-2016-166163"/>
    <x v="243"/>
    <d v="2016-08-20T00:00:00"/>
    <x v="0"/>
    <s v="CY-12745"/>
    <s v="Craig Yedwab"/>
    <x v="1"/>
    <s v="United States"/>
    <s v="Oakland"/>
    <x v="1"/>
    <n v="94601"/>
    <x v="1"/>
    <s v="TEC-PH-10004896"/>
    <x v="2"/>
    <x v="7"/>
    <x v="174"/>
    <x v="973"/>
    <n v="3"/>
    <n v="0.2"/>
    <n v="7.1976000000000004"/>
  </r>
  <r>
    <n v="1089"/>
    <s v="CA-2016-166163"/>
    <x v="243"/>
    <d v="2016-08-20T00:00:00"/>
    <x v="0"/>
    <s v="CY-12745"/>
    <s v="Craig Yedwab"/>
    <x v="1"/>
    <s v="United States"/>
    <s v="Oakland"/>
    <x v="1"/>
    <n v="94601"/>
    <x v="1"/>
    <s v="OFF-LA-10000452"/>
    <x v="1"/>
    <x v="2"/>
    <x v="812"/>
    <x v="974"/>
    <n v="1"/>
    <n v="0"/>
    <n v="1.512"/>
  </r>
  <r>
    <n v="1090"/>
    <s v="CA-2017-158407"/>
    <x v="400"/>
    <d v="2017-06-10T00:00:00"/>
    <x v="1"/>
    <s v="LW-16990"/>
    <s v="Lindsay Williams"/>
    <x v="1"/>
    <s v="United States"/>
    <s v="Monroe"/>
    <x v="3"/>
    <n v="28110"/>
    <x v="0"/>
    <s v="FUR-FU-10001967"/>
    <x v="0"/>
    <x v="5"/>
    <x v="296"/>
    <x v="236"/>
    <n v="2"/>
    <n v="0.2"/>
    <n v="1.9990000000000001"/>
  </r>
  <r>
    <n v="1091"/>
    <s v="CA-2017-158407"/>
    <x v="400"/>
    <d v="2017-06-10T00:00:00"/>
    <x v="1"/>
    <s v="LW-16990"/>
    <s v="Lindsay Williams"/>
    <x v="1"/>
    <s v="United States"/>
    <s v="Monroe"/>
    <x v="3"/>
    <n v="28110"/>
    <x v="0"/>
    <s v="TEC-PH-10001819"/>
    <x v="2"/>
    <x v="7"/>
    <x v="813"/>
    <x v="975"/>
    <n v="2"/>
    <n v="0.2"/>
    <n v="25.194400000000002"/>
  </r>
  <r>
    <n v="1092"/>
    <s v="CA-2015-143490"/>
    <x v="401"/>
    <d v="2015-12-13T00:00:00"/>
    <x v="1"/>
    <s v="NP-18325"/>
    <s v="Naresj Patel"/>
    <x v="0"/>
    <s v="United States"/>
    <s v="San Diego"/>
    <x v="1"/>
    <n v="92105"/>
    <x v="1"/>
    <s v="OFF-AR-10002952"/>
    <x v="1"/>
    <x v="6"/>
    <x v="814"/>
    <x v="976"/>
    <n v="9"/>
    <n v="0"/>
    <n v="33.642000000000003"/>
  </r>
  <r>
    <n v="1093"/>
    <s v="CA-2015-143490"/>
    <x v="401"/>
    <d v="2015-12-13T00:00:00"/>
    <x v="1"/>
    <s v="NP-18325"/>
    <s v="Naresj Patel"/>
    <x v="0"/>
    <s v="United States"/>
    <s v="San Diego"/>
    <x v="1"/>
    <n v="92105"/>
    <x v="1"/>
    <s v="TEC-PH-10000576"/>
    <x v="2"/>
    <x v="7"/>
    <x v="815"/>
    <x v="977"/>
    <n v="2"/>
    <n v="0.2"/>
    <n v="19.178599999999999"/>
  </r>
  <r>
    <n v="1094"/>
    <s v="CA-2015-165085"/>
    <x v="17"/>
    <d v="2015-12-31T00:00:00"/>
    <x v="1"/>
    <s v="BT-11485"/>
    <s v="Brad Thomas"/>
    <x v="2"/>
    <s v="United States"/>
    <s v="Clinton"/>
    <x v="39"/>
    <n v="20735"/>
    <x v="3"/>
    <s v="OFF-PA-10000605"/>
    <x v="1"/>
    <x v="10"/>
    <x v="816"/>
    <x v="978"/>
    <n v="5"/>
    <n v="0"/>
    <n v="14.161"/>
  </r>
  <r>
    <n v="1095"/>
    <s v="CA-2015-165085"/>
    <x v="17"/>
    <d v="2015-12-31T00:00:00"/>
    <x v="1"/>
    <s v="BT-11485"/>
    <s v="Brad Thomas"/>
    <x v="2"/>
    <s v="United States"/>
    <s v="Clinton"/>
    <x v="39"/>
    <n v="20735"/>
    <x v="3"/>
    <s v="OFF-AP-10002518"/>
    <x v="1"/>
    <x v="9"/>
    <x v="160"/>
    <x v="979"/>
    <n v="2"/>
    <n v="0"/>
    <n v="103.22839999999999"/>
  </r>
  <r>
    <n v="1096"/>
    <s v="CA-2017-160423"/>
    <x v="276"/>
    <d v="2017-01-26T00:00:00"/>
    <x v="1"/>
    <s v="PS-19045"/>
    <s v="Penelope Sewall"/>
    <x v="2"/>
    <s v="United States"/>
    <s v="Charlotte"/>
    <x v="3"/>
    <n v="28205"/>
    <x v="0"/>
    <s v="OFF-ST-10004340"/>
    <x v="1"/>
    <x v="4"/>
    <x v="817"/>
    <x v="980"/>
    <n v="7"/>
    <n v="0.2"/>
    <n v="30.4682"/>
  </r>
  <r>
    <n v="1097"/>
    <s v="CA-2017-160423"/>
    <x v="276"/>
    <d v="2017-01-26T00:00:00"/>
    <x v="1"/>
    <s v="PS-19045"/>
    <s v="Penelope Sewall"/>
    <x v="2"/>
    <s v="United States"/>
    <s v="Charlotte"/>
    <x v="3"/>
    <n v="28205"/>
    <x v="0"/>
    <s v="OFF-BI-10004001"/>
    <x v="1"/>
    <x v="8"/>
    <x v="818"/>
    <x v="981"/>
    <n v="7"/>
    <n v="0.7"/>
    <n v="-28.627199999999998"/>
  </r>
  <r>
    <n v="1098"/>
    <s v="CA-2014-159338"/>
    <x v="402"/>
    <d v="2014-06-28T00:00:00"/>
    <x v="2"/>
    <s v="NS-18640"/>
    <s v="Noel Staavos"/>
    <x v="1"/>
    <s v="United States"/>
    <s v="Los Angeles"/>
    <x v="1"/>
    <n v="90049"/>
    <x v="1"/>
    <s v="FUR-TA-10004147"/>
    <x v="0"/>
    <x v="3"/>
    <x v="819"/>
    <x v="982"/>
    <n v="5"/>
    <n v="0.2"/>
    <n v="11.196"/>
  </r>
  <r>
    <n v="1099"/>
    <s v="CA-2016-107216"/>
    <x v="403"/>
    <d v="2016-06-17T00:00:00"/>
    <x v="2"/>
    <s v="PV-18985"/>
    <s v="Paul Van Hugh"/>
    <x v="2"/>
    <s v="United States"/>
    <s v="San Francisco"/>
    <x v="1"/>
    <n v="94122"/>
    <x v="1"/>
    <s v="OFF-AR-10001545"/>
    <x v="1"/>
    <x v="6"/>
    <x v="820"/>
    <x v="983"/>
    <n v="4"/>
    <n v="0"/>
    <n v="2.0415999999999999"/>
  </r>
  <r>
    <n v="1100"/>
    <s v="CA-2016-107216"/>
    <x v="403"/>
    <d v="2016-06-17T00:00:00"/>
    <x v="2"/>
    <s v="PV-18985"/>
    <s v="Paul Van Hugh"/>
    <x v="2"/>
    <s v="United States"/>
    <s v="San Francisco"/>
    <x v="1"/>
    <n v="94122"/>
    <x v="1"/>
    <s v="FUR-FU-10000206"/>
    <x v="0"/>
    <x v="5"/>
    <x v="397"/>
    <x v="984"/>
    <n v="3"/>
    <n v="0"/>
    <n v="4.1031000000000004"/>
  </r>
  <r>
    <n v="1101"/>
    <s v="CA-2016-107216"/>
    <x v="403"/>
    <d v="2016-06-17T00:00:00"/>
    <x v="2"/>
    <s v="PV-18985"/>
    <s v="Paul Van Hugh"/>
    <x v="2"/>
    <s v="United States"/>
    <s v="San Francisco"/>
    <x v="1"/>
    <n v="94122"/>
    <x v="1"/>
    <s v="TEC-AC-10001013"/>
    <x v="2"/>
    <x v="11"/>
    <x v="821"/>
    <x v="985"/>
    <n v="1"/>
    <n v="0"/>
    <n v="9.6656999999999993"/>
  </r>
  <r>
    <n v="1102"/>
    <s v="CA-2016-107216"/>
    <x v="403"/>
    <d v="2016-06-17T00:00:00"/>
    <x v="2"/>
    <s v="PV-18985"/>
    <s v="Paul Van Hugh"/>
    <x v="2"/>
    <s v="United States"/>
    <s v="San Francisco"/>
    <x v="1"/>
    <n v="94122"/>
    <x v="1"/>
    <s v="OFF-AR-10002255"/>
    <x v="1"/>
    <x v="6"/>
    <x v="822"/>
    <x v="874"/>
    <n v="3"/>
    <n v="0"/>
    <n v="2.5055999999999998"/>
  </r>
  <r>
    <n v="1103"/>
    <s v="US-2017-145863"/>
    <x v="81"/>
    <d v="2017-04-27T00:00:00"/>
    <x v="1"/>
    <s v="RP-19390"/>
    <s v="Resi Pölking"/>
    <x v="0"/>
    <s v="United States"/>
    <s v="Houston"/>
    <x v="5"/>
    <n v="77041"/>
    <x v="2"/>
    <s v="OFF-BI-10004140"/>
    <x v="1"/>
    <x v="8"/>
    <x v="307"/>
    <x v="986"/>
    <n v="3"/>
    <n v="0.8"/>
    <n v="-4.7145000000000001"/>
  </r>
  <r>
    <n v="1104"/>
    <s v="US-2017-145863"/>
    <x v="81"/>
    <d v="2017-04-27T00:00:00"/>
    <x v="1"/>
    <s v="RP-19390"/>
    <s v="Resi Pölking"/>
    <x v="0"/>
    <s v="United States"/>
    <s v="Houston"/>
    <x v="5"/>
    <n v="77041"/>
    <x v="2"/>
    <s v="OFF-BI-10002049"/>
    <x v="1"/>
    <x v="8"/>
    <x v="765"/>
    <x v="987"/>
    <n v="3"/>
    <n v="0.8"/>
    <n v="-4.9878"/>
  </r>
  <r>
    <n v="1105"/>
    <s v="CA-2016-112340"/>
    <x v="147"/>
    <d v="2016-10-27T00:00:00"/>
    <x v="1"/>
    <s v="NM-18520"/>
    <s v="Neoma Murray"/>
    <x v="0"/>
    <s v="United States"/>
    <s v="Riverside"/>
    <x v="1"/>
    <n v="92503"/>
    <x v="1"/>
    <s v="OFF-PA-10001892"/>
    <x v="1"/>
    <x v="10"/>
    <x v="823"/>
    <x v="988"/>
    <n v="3"/>
    <n v="0"/>
    <n v="11.2308"/>
  </r>
  <r>
    <n v="1106"/>
    <s v="US-2016-110156"/>
    <x v="258"/>
    <d v="2016-11-24T00:00:00"/>
    <x v="1"/>
    <s v="EH-13945"/>
    <s v="Eric Hoffmann"/>
    <x v="0"/>
    <s v="United States"/>
    <s v="Houston"/>
    <x v="5"/>
    <n v="77041"/>
    <x v="2"/>
    <s v="OFF-ST-10000642"/>
    <x v="1"/>
    <x v="4"/>
    <x v="194"/>
    <x v="989"/>
    <n v="6"/>
    <n v="0.2"/>
    <n v="-16.3644"/>
  </r>
  <r>
    <n v="1107"/>
    <s v="US-2016-110156"/>
    <x v="258"/>
    <d v="2016-11-24T00:00:00"/>
    <x v="1"/>
    <s v="EH-13945"/>
    <s v="Eric Hoffmann"/>
    <x v="0"/>
    <s v="United States"/>
    <s v="Houston"/>
    <x v="5"/>
    <n v="77041"/>
    <x v="2"/>
    <s v="FUR-FU-10000206"/>
    <x v="0"/>
    <x v="5"/>
    <x v="397"/>
    <x v="990"/>
    <n v="2"/>
    <n v="0.6"/>
    <n v="-0.75660000000000005"/>
  </r>
  <r>
    <n v="1108"/>
    <s v="US-2016-110156"/>
    <x v="258"/>
    <d v="2016-11-24T00:00:00"/>
    <x v="1"/>
    <s v="EH-13945"/>
    <s v="Eric Hoffmann"/>
    <x v="0"/>
    <s v="United States"/>
    <s v="Houston"/>
    <x v="5"/>
    <n v="77041"/>
    <x v="2"/>
    <s v="OFF-BI-10003676"/>
    <x v="1"/>
    <x v="8"/>
    <x v="824"/>
    <x v="991"/>
    <n v="5"/>
    <n v="0.8"/>
    <n v="-17.248000000000001"/>
  </r>
  <r>
    <n v="1109"/>
    <s v="US-2016-110156"/>
    <x v="258"/>
    <d v="2016-11-24T00:00:00"/>
    <x v="1"/>
    <s v="EH-13945"/>
    <s v="Eric Hoffmann"/>
    <x v="0"/>
    <s v="United States"/>
    <s v="Houston"/>
    <x v="5"/>
    <n v="77041"/>
    <x v="2"/>
    <s v="OFF-FA-10003495"/>
    <x v="1"/>
    <x v="13"/>
    <x v="128"/>
    <x v="992"/>
    <n v="12"/>
    <n v="0.2"/>
    <n v="21.888000000000002"/>
  </r>
  <r>
    <n v="1110"/>
    <s v="US-2016-110156"/>
    <x v="258"/>
    <d v="2016-11-24T00:00:00"/>
    <x v="1"/>
    <s v="EH-13945"/>
    <s v="Eric Hoffmann"/>
    <x v="0"/>
    <s v="United States"/>
    <s v="Houston"/>
    <x v="5"/>
    <n v="77041"/>
    <x v="2"/>
    <s v="OFF-EN-10003798"/>
    <x v="1"/>
    <x v="12"/>
    <x v="825"/>
    <x v="993"/>
    <n v="3"/>
    <n v="0.2"/>
    <n v="13.826700000000001"/>
  </r>
  <r>
    <n v="1111"/>
    <s v="US-2016-110156"/>
    <x v="258"/>
    <d v="2016-11-24T00:00:00"/>
    <x v="1"/>
    <s v="EH-13945"/>
    <s v="Eric Hoffmann"/>
    <x v="0"/>
    <s v="United States"/>
    <s v="Houston"/>
    <x v="5"/>
    <n v="77041"/>
    <x v="2"/>
    <s v="TEC-PH-10003589"/>
    <x v="2"/>
    <x v="7"/>
    <x v="826"/>
    <x v="994"/>
    <n v="5"/>
    <n v="0.2"/>
    <n v="25.186"/>
  </r>
  <r>
    <n v="1112"/>
    <s v="US-2016-110156"/>
    <x v="258"/>
    <d v="2016-11-24T00:00:00"/>
    <x v="1"/>
    <s v="EH-13945"/>
    <s v="Eric Hoffmann"/>
    <x v="0"/>
    <s v="United States"/>
    <s v="Houston"/>
    <x v="5"/>
    <n v="77041"/>
    <x v="2"/>
    <s v="OFF-PA-10004735"/>
    <x v="1"/>
    <x v="10"/>
    <x v="827"/>
    <x v="559"/>
    <n v="2"/>
    <n v="0.2"/>
    <n v="3.6288"/>
  </r>
  <r>
    <n v="1113"/>
    <s v="US-2016-110156"/>
    <x v="258"/>
    <d v="2016-11-24T00:00:00"/>
    <x v="1"/>
    <s v="EH-13945"/>
    <s v="Eric Hoffmann"/>
    <x v="0"/>
    <s v="United States"/>
    <s v="Houston"/>
    <x v="5"/>
    <n v="77041"/>
    <x v="2"/>
    <s v="OFF-BI-10002609"/>
    <x v="1"/>
    <x v="8"/>
    <x v="98"/>
    <x v="995"/>
    <n v="2"/>
    <n v="0.8"/>
    <n v="-2.0264000000000002"/>
  </r>
  <r>
    <n v="1114"/>
    <s v="CA-2017-140585"/>
    <x v="404"/>
    <d v="2017-12-23T00:00:00"/>
    <x v="0"/>
    <s v="RA-19915"/>
    <s v="Russell Applegate"/>
    <x v="0"/>
    <s v="United States"/>
    <s v="Encinitas"/>
    <x v="1"/>
    <n v="92024"/>
    <x v="1"/>
    <s v="OFF-BI-10003364"/>
    <x v="1"/>
    <x v="8"/>
    <x v="705"/>
    <x v="996"/>
    <n v="2"/>
    <n v="0.2"/>
    <n v="16.3352"/>
  </r>
  <r>
    <n v="1115"/>
    <s v="CA-2017-140585"/>
    <x v="404"/>
    <d v="2017-12-23T00:00:00"/>
    <x v="0"/>
    <s v="RA-19915"/>
    <s v="Russell Applegate"/>
    <x v="0"/>
    <s v="United States"/>
    <s v="Encinitas"/>
    <x v="1"/>
    <n v="92024"/>
    <x v="1"/>
    <s v="FUR-BO-10002206"/>
    <x v="0"/>
    <x v="0"/>
    <x v="828"/>
    <x v="997"/>
    <n v="1"/>
    <n v="0.15"/>
    <n v="-12.6882"/>
  </r>
  <r>
    <n v="1116"/>
    <s v="CA-2017-140585"/>
    <x v="404"/>
    <d v="2017-12-23T00:00:00"/>
    <x v="0"/>
    <s v="RA-19915"/>
    <s v="Russell Applegate"/>
    <x v="0"/>
    <s v="United States"/>
    <s v="Encinitas"/>
    <x v="1"/>
    <n v="92024"/>
    <x v="1"/>
    <s v="TEC-AC-10003610"/>
    <x v="2"/>
    <x v="11"/>
    <x v="603"/>
    <x v="998"/>
    <n v="2"/>
    <n v="0"/>
    <n v="57.590400000000002"/>
  </r>
  <r>
    <n v="1117"/>
    <s v="CA-2016-144855"/>
    <x v="405"/>
    <d v="2016-07-24T00:00:00"/>
    <x v="0"/>
    <s v="DL-13495"/>
    <s v="Dionis Lloyd"/>
    <x v="1"/>
    <s v="United States"/>
    <s v="San Francisco"/>
    <x v="1"/>
    <n v="94110"/>
    <x v="1"/>
    <s v="OFF-LA-10003766"/>
    <x v="1"/>
    <x v="2"/>
    <x v="365"/>
    <x v="685"/>
    <n v="2"/>
    <n v="0"/>
    <n v="3.024"/>
  </r>
  <r>
    <n v="1118"/>
    <s v="CA-2015-142755"/>
    <x v="406"/>
    <d v="2015-09-08T00:00:00"/>
    <x v="1"/>
    <s v="CS-12355"/>
    <s v="Christine Sundaresam"/>
    <x v="0"/>
    <s v="United States"/>
    <s v="Roswell"/>
    <x v="32"/>
    <n v="30076"/>
    <x v="0"/>
    <s v="OFF-PA-10001970"/>
    <x v="1"/>
    <x v="10"/>
    <x v="366"/>
    <x v="999"/>
    <n v="5"/>
    <n v="0"/>
    <n v="137.15100000000001"/>
  </r>
  <r>
    <n v="1119"/>
    <s v="CA-2015-142755"/>
    <x v="406"/>
    <d v="2015-09-08T00:00:00"/>
    <x v="1"/>
    <s v="CS-12355"/>
    <s v="Christine Sundaresam"/>
    <x v="0"/>
    <s v="United States"/>
    <s v="Roswell"/>
    <x v="32"/>
    <n v="30076"/>
    <x v="0"/>
    <s v="TEC-AC-10002049"/>
    <x v="2"/>
    <x v="11"/>
    <x v="695"/>
    <x v="1000"/>
    <n v="5"/>
    <n v="0"/>
    <n v="111.59099999999999"/>
  </r>
  <r>
    <n v="1120"/>
    <s v="CA-2015-142755"/>
    <x v="406"/>
    <d v="2015-09-08T00:00:00"/>
    <x v="1"/>
    <s v="CS-12355"/>
    <s v="Christine Sundaresam"/>
    <x v="0"/>
    <s v="United States"/>
    <s v="Roswell"/>
    <x v="32"/>
    <n v="30076"/>
    <x v="0"/>
    <s v="OFF-PA-10000141"/>
    <x v="1"/>
    <x v="10"/>
    <x v="829"/>
    <x v="1001"/>
    <n v="2"/>
    <n v="0"/>
    <n v="2.0491999999999999"/>
  </r>
  <r>
    <n v="1121"/>
    <s v="CA-2015-142755"/>
    <x v="406"/>
    <d v="2015-09-08T00:00:00"/>
    <x v="1"/>
    <s v="CS-12355"/>
    <s v="Christine Sundaresam"/>
    <x v="0"/>
    <s v="United States"/>
    <s v="Roswell"/>
    <x v="32"/>
    <n v="30076"/>
    <x v="0"/>
    <s v="OFF-EN-10004459"/>
    <x v="1"/>
    <x v="12"/>
    <x v="661"/>
    <x v="764"/>
    <n v="2"/>
    <n v="0"/>
    <n v="7.4871999999999996"/>
  </r>
  <r>
    <n v="1122"/>
    <s v="US-2014-147627"/>
    <x v="407"/>
    <d v="2014-01-26T00:00:00"/>
    <x v="1"/>
    <s v="HL-15040"/>
    <s v="Hunter Lopez"/>
    <x v="0"/>
    <s v="United States"/>
    <s v="Jonesboro"/>
    <x v="36"/>
    <n v="72401"/>
    <x v="0"/>
    <s v="TEC-PH-10001061"/>
    <x v="2"/>
    <x v="7"/>
    <x v="830"/>
    <x v="1002"/>
    <n v="7"/>
    <n v="0"/>
    <n v="181.98179999999999"/>
  </r>
  <r>
    <n v="1123"/>
    <s v="US-2014-147627"/>
    <x v="407"/>
    <d v="2014-01-26T00:00:00"/>
    <x v="1"/>
    <s v="HL-15040"/>
    <s v="Hunter Lopez"/>
    <x v="0"/>
    <s v="United States"/>
    <s v="Jonesboro"/>
    <x v="36"/>
    <n v="72401"/>
    <x v="0"/>
    <s v="OFF-AR-10002375"/>
    <x v="1"/>
    <x v="6"/>
    <x v="831"/>
    <x v="1003"/>
    <n v="7"/>
    <n v="0"/>
    <n v="6.6584000000000003"/>
  </r>
  <r>
    <n v="1124"/>
    <s v="US-2014-147627"/>
    <x v="407"/>
    <d v="2014-01-26T00:00:00"/>
    <x v="1"/>
    <s v="HL-15040"/>
    <s v="Hunter Lopez"/>
    <x v="0"/>
    <s v="United States"/>
    <s v="Jonesboro"/>
    <x v="36"/>
    <n v="72401"/>
    <x v="0"/>
    <s v="FUR-FU-10003194"/>
    <x v="0"/>
    <x v="5"/>
    <x v="76"/>
    <x v="1004"/>
    <n v="4"/>
    <n v="0"/>
    <n v="11.58"/>
  </r>
  <r>
    <n v="1125"/>
    <s v="US-2014-147627"/>
    <x v="407"/>
    <d v="2014-01-26T00:00:00"/>
    <x v="1"/>
    <s v="HL-15040"/>
    <s v="Hunter Lopez"/>
    <x v="0"/>
    <s v="United States"/>
    <s v="Jonesboro"/>
    <x v="36"/>
    <n v="72401"/>
    <x v="0"/>
    <s v="OFF-AR-10003811"/>
    <x v="1"/>
    <x v="6"/>
    <x v="454"/>
    <x v="153"/>
    <n v="3"/>
    <n v="0"/>
    <n v="1.7901"/>
  </r>
  <r>
    <n v="1126"/>
    <s v="US-2014-147627"/>
    <x v="407"/>
    <d v="2014-01-26T00:00:00"/>
    <x v="1"/>
    <s v="HL-15040"/>
    <s v="Hunter Lopez"/>
    <x v="0"/>
    <s v="United States"/>
    <s v="Jonesboro"/>
    <x v="36"/>
    <n v="72401"/>
    <x v="0"/>
    <s v="OFF-EN-10001539"/>
    <x v="1"/>
    <x v="12"/>
    <x v="153"/>
    <x v="1005"/>
    <n v="3"/>
    <n v="0"/>
    <n v="10.969799999999999"/>
  </r>
  <r>
    <n v="1127"/>
    <s v="US-2014-147627"/>
    <x v="407"/>
    <d v="2014-01-26T00:00:00"/>
    <x v="1"/>
    <s v="HL-15040"/>
    <s v="Hunter Lopez"/>
    <x v="0"/>
    <s v="United States"/>
    <s v="Jonesboro"/>
    <x v="36"/>
    <n v="72401"/>
    <x v="0"/>
    <s v="FUR-CH-10002331"/>
    <x v="0"/>
    <x v="1"/>
    <x v="407"/>
    <x v="1006"/>
    <n v="3"/>
    <n v="0"/>
    <n v="224.26740000000001"/>
  </r>
  <r>
    <n v="1128"/>
    <s v="CA-2015-105970"/>
    <x v="56"/>
    <d v="2015-03-07T00:00:00"/>
    <x v="1"/>
    <s v="PA-19060"/>
    <s v="Pete Armstrong"/>
    <x v="2"/>
    <s v="United States"/>
    <s v="Richmond"/>
    <x v="14"/>
    <n v="47374"/>
    <x v="2"/>
    <s v="OFF-AR-10003156"/>
    <x v="1"/>
    <x v="6"/>
    <x v="401"/>
    <x v="1007"/>
    <n v="1"/>
    <n v="0"/>
    <n v="2.6415999999999999"/>
  </r>
  <r>
    <n v="1129"/>
    <s v="CA-2015-105970"/>
    <x v="56"/>
    <d v="2015-03-07T00:00:00"/>
    <x v="1"/>
    <s v="PA-19060"/>
    <s v="Pete Armstrong"/>
    <x v="2"/>
    <s v="United States"/>
    <s v="Richmond"/>
    <x v="14"/>
    <n v="47374"/>
    <x v="2"/>
    <s v="OFF-EN-10001532"/>
    <x v="1"/>
    <x v="12"/>
    <x v="618"/>
    <x v="1008"/>
    <n v="6"/>
    <n v="0"/>
    <n v="50.94"/>
  </r>
  <r>
    <n v="1130"/>
    <s v="CA-2016-112102"/>
    <x v="408"/>
    <d v="2016-04-16T00:00:00"/>
    <x v="1"/>
    <s v="BD-11605"/>
    <s v="Brian Dahlen"/>
    <x v="0"/>
    <s v="United States"/>
    <s v="Springfield"/>
    <x v="17"/>
    <n v="22153"/>
    <x v="0"/>
    <s v="FUR-TA-10004086"/>
    <x v="0"/>
    <x v="3"/>
    <x v="832"/>
    <x v="1009"/>
    <n v="4"/>
    <n v="0"/>
    <n v="75.662400000000005"/>
  </r>
  <r>
    <n v="1131"/>
    <s v="CA-2016-112102"/>
    <x v="408"/>
    <d v="2016-04-16T00:00:00"/>
    <x v="1"/>
    <s v="BD-11605"/>
    <s v="Brian Dahlen"/>
    <x v="0"/>
    <s v="United States"/>
    <s v="Springfield"/>
    <x v="17"/>
    <n v="22153"/>
    <x v="0"/>
    <s v="OFF-PA-10000100"/>
    <x v="1"/>
    <x v="10"/>
    <x v="833"/>
    <x v="1010"/>
    <n v="1"/>
    <n v="0"/>
    <n v="20.085100000000001"/>
  </r>
  <r>
    <n v="1132"/>
    <s v="CA-2016-112102"/>
    <x v="408"/>
    <d v="2016-04-16T00:00:00"/>
    <x v="1"/>
    <s v="BD-11605"/>
    <s v="Brian Dahlen"/>
    <x v="0"/>
    <s v="United States"/>
    <s v="Springfield"/>
    <x v="17"/>
    <n v="22153"/>
    <x v="0"/>
    <s v="OFF-EN-10002500"/>
    <x v="1"/>
    <x v="12"/>
    <x v="118"/>
    <x v="1011"/>
    <n v="5"/>
    <n v="0"/>
    <n v="28.754999999999999"/>
  </r>
  <r>
    <n v="1133"/>
    <s v="US-2016-114776"/>
    <x v="409"/>
    <d v="2016-12-07T00:00:00"/>
    <x v="2"/>
    <s v="GG-14650"/>
    <s v="Greg Guthrie"/>
    <x v="1"/>
    <s v="United States"/>
    <s v="Antioch"/>
    <x v="1"/>
    <n v="94509"/>
    <x v="1"/>
    <s v="OFF-PA-10004100"/>
    <x v="1"/>
    <x v="10"/>
    <x v="260"/>
    <x v="537"/>
    <n v="3"/>
    <n v="0"/>
    <n v="9.3312000000000008"/>
  </r>
  <r>
    <n v="1134"/>
    <s v="US-2016-134908"/>
    <x v="410"/>
    <d v="2016-06-09T00:00:00"/>
    <x v="1"/>
    <s v="JS-15940"/>
    <s v="Joni Sundaresam"/>
    <x v="2"/>
    <s v="United States"/>
    <s v="Philadelphia"/>
    <x v="9"/>
    <n v="19134"/>
    <x v="3"/>
    <s v="OFF-ST-10003479"/>
    <x v="1"/>
    <x v="4"/>
    <x v="41"/>
    <x v="1012"/>
    <n v="4"/>
    <n v="0.2"/>
    <n v="-23.364000000000001"/>
  </r>
  <r>
    <n v="1135"/>
    <s v="US-2016-134908"/>
    <x v="410"/>
    <d v="2016-06-09T00:00:00"/>
    <x v="1"/>
    <s v="JS-15940"/>
    <s v="Joni Sundaresam"/>
    <x v="2"/>
    <s v="United States"/>
    <s v="Philadelphia"/>
    <x v="9"/>
    <n v="19134"/>
    <x v="3"/>
    <s v="OFF-LA-10000973"/>
    <x v="1"/>
    <x v="2"/>
    <x v="834"/>
    <x v="261"/>
    <n v="3"/>
    <n v="0.2"/>
    <n v="2.6459999999999999"/>
  </r>
  <r>
    <n v="1136"/>
    <s v="US-2016-148803"/>
    <x v="25"/>
    <d v="2016-12-11T00:00:00"/>
    <x v="3"/>
    <s v="LR-16915"/>
    <s v="Lena Radford"/>
    <x v="0"/>
    <s v="United States"/>
    <s v="Homestead"/>
    <x v="2"/>
    <n v="33030"/>
    <x v="0"/>
    <s v="OFF-ST-10001476"/>
    <x v="1"/>
    <x v="4"/>
    <x v="835"/>
    <x v="1013"/>
    <n v="3"/>
    <n v="0.2"/>
    <n v="7.4570999999999996"/>
  </r>
  <r>
    <n v="1137"/>
    <s v="CA-2016-152170"/>
    <x v="396"/>
    <d v="2016-11-15T00:00:00"/>
    <x v="0"/>
    <s v="FH-14275"/>
    <s v="Frank Hawley"/>
    <x v="1"/>
    <s v="United States"/>
    <s v="La Porte"/>
    <x v="14"/>
    <n v="46350"/>
    <x v="2"/>
    <s v="OFF-EN-10002831"/>
    <x v="1"/>
    <x v="12"/>
    <x v="836"/>
    <x v="1014"/>
    <n v="8"/>
    <n v="0"/>
    <n v="129.38399999999999"/>
  </r>
  <r>
    <n v="1138"/>
    <s v="CA-2016-152170"/>
    <x v="396"/>
    <d v="2016-11-15T00:00:00"/>
    <x v="0"/>
    <s v="FH-14275"/>
    <s v="Frank Hawley"/>
    <x v="1"/>
    <s v="United States"/>
    <s v="La Porte"/>
    <x v="14"/>
    <n v="46350"/>
    <x v="2"/>
    <s v="OFF-AP-10002350"/>
    <x v="1"/>
    <x v="9"/>
    <x v="550"/>
    <x v="1015"/>
    <n v="2"/>
    <n v="0"/>
    <n v="10.5504"/>
  </r>
  <r>
    <n v="1139"/>
    <s v="CA-2016-152170"/>
    <x v="396"/>
    <d v="2016-11-15T00:00:00"/>
    <x v="0"/>
    <s v="FH-14275"/>
    <s v="Frank Hawley"/>
    <x v="1"/>
    <s v="United States"/>
    <s v="La Porte"/>
    <x v="14"/>
    <n v="46350"/>
    <x v="2"/>
    <s v="OFF-PA-10001763"/>
    <x v="1"/>
    <x v="10"/>
    <x v="837"/>
    <x v="1016"/>
    <n v="2"/>
    <n v="0"/>
    <n v="8.9909999999999997"/>
  </r>
  <r>
    <n v="1140"/>
    <s v="CA-2016-152170"/>
    <x v="396"/>
    <d v="2016-11-15T00:00:00"/>
    <x v="0"/>
    <s v="FH-14275"/>
    <s v="Frank Hawley"/>
    <x v="1"/>
    <s v="United States"/>
    <s v="La Porte"/>
    <x v="14"/>
    <n v="46350"/>
    <x v="2"/>
    <s v="OFF-AR-10003394"/>
    <x v="1"/>
    <x v="6"/>
    <x v="501"/>
    <x v="1017"/>
    <n v="7"/>
    <n v="0"/>
    <n v="5.5566000000000004"/>
  </r>
  <r>
    <n v="1141"/>
    <s v="CA-2016-152170"/>
    <x v="396"/>
    <d v="2016-11-15T00:00:00"/>
    <x v="0"/>
    <s v="FH-14275"/>
    <s v="Frank Hawley"/>
    <x v="1"/>
    <s v="United States"/>
    <s v="La Porte"/>
    <x v="14"/>
    <n v="46350"/>
    <x v="2"/>
    <s v="OFF-BI-10002072"/>
    <x v="1"/>
    <x v="8"/>
    <x v="838"/>
    <x v="1018"/>
    <n v="2"/>
    <n v="0"/>
    <n v="8.69"/>
  </r>
  <r>
    <n v="1142"/>
    <s v="CA-2014-146969"/>
    <x v="411"/>
    <d v="2014-10-03T00:00:00"/>
    <x v="1"/>
    <s v="AP-10915"/>
    <s v="Arthur Prichep"/>
    <x v="0"/>
    <s v="United States"/>
    <s v="Los Angeles"/>
    <x v="1"/>
    <n v="90045"/>
    <x v="1"/>
    <s v="FUR-FU-10004188"/>
    <x v="0"/>
    <x v="5"/>
    <x v="741"/>
    <x v="868"/>
    <n v="2"/>
    <n v="0"/>
    <n v="53.195999999999998"/>
  </r>
  <r>
    <n v="1143"/>
    <s v="CA-2014-146969"/>
    <x v="411"/>
    <d v="2014-10-03T00:00:00"/>
    <x v="1"/>
    <s v="AP-10915"/>
    <s v="Arthur Prichep"/>
    <x v="0"/>
    <s v="United States"/>
    <s v="Los Angeles"/>
    <x v="1"/>
    <n v="90045"/>
    <x v="1"/>
    <s v="OFF-FA-10001561"/>
    <x v="1"/>
    <x v="13"/>
    <x v="839"/>
    <x v="521"/>
    <n v="4"/>
    <n v="0"/>
    <n v="2.8776000000000002"/>
  </r>
  <r>
    <n v="1144"/>
    <s v="CA-2014-146969"/>
    <x v="411"/>
    <d v="2014-10-03T00:00:00"/>
    <x v="1"/>
    <s v="AP-10915"/>
    <s v="Arthur Prichep"/>
    <x v="0"/>
    <s v="United States"/>
    <s v="Los Angeles"/>
    <x v="1"/>
    <n v="90045"/>
    <x v="1"/>
    <s v="OFF-PA-10002105"/>
    <x v="1"/>
    <x v="10"/>
    <x v="272"/>
    <x v="90"/>
    <n v="1"/>
    <n v="0"/>
    <n v="3.1103999999999998"/>
  </r>
  <r>
    <n v="1145"/>
    <s v="CA-2014-146969"/>
    <x v="411"/>
    <d v="2014-10-03T00:00:00"/>
    <x v="1"/>
    <s v="AP-10915"/>
    <s v="Arthur Prichep"/>
    <x v="0"/>
    <s v="United States"/>
    <s v="Los Angeles"/>
    <x v="1"/>
    <n v="90045"/>
    <x v="1"/>
    <s v="TEC-MA-10004241"/>
    <x v="2"/>
    <x v="15"/>
    <x v="840"/>
    <x v="1019"/>
    <n v="2"/>
    <n v="0.2"/>
    <n v="223.054"/>
  </r>
  <r>
    <n v="1146"/>
    <s v="CA-2014-146969"/>
    <x v="411"/>
    <d v="2014-10-03T00:00:00"/>
    <x v="1"/>
    <s v="AP-10915"/>
    <s v="Arthur Prichep"/>
    <x v="0"/>
    <s v="United States"/>
    <s v="Los Angeles"/>
    <x v="1"/>
    <n v="90045"/>
    <x v="1"/>
    <s v="OFF-ST-10004340"/>
    <x v="1"/>
    <x v="4"/>
    <x v="817"/>
    <x v="1020"/>
    <n v="1"/>
    <n v="0"/>
    <n v="16.788599999999999"/>
  </r>
  <r>
    <n v="1147"/>
    <s v="CA-2015-112452"/>
    <x v="388"/>
    <d v="2015-04-04T00:00:00"/>
    <x v="3"/>
    <s v="NC-18340"/>
    <s v="Nat Carroll"/>
    <x v="0"/>
    <s v="United States"/>
    <s v="Lansing"/>
    <x v="12"/>
    <n v="48911"/>
    <x v="2"/>
    <s v="OFF-AP-10003849"/>
    <x v="1"/>
    <x v="9"/>
    <x v="841"/>
    <x v="1021"/>
    <n v="2"/>
    <n v="0.1"/>
    <n v="107.346"/>
  </r>
  <r>
    <n v="1148"/>
    <s v="CA-2015-112452"/>
    <x v="388"/>
    <d v="2015-04-04T00:00:00"/>
    <x v="3"/>
    <s v="NC-18340"/>
    <s v="Nat Carroll"/>
    <x v="0"/>
    <s v="United States"/>
    <s v="Lansing"/>
    <x v="12"/>
    <n v="48911"/>
    <x v="2"/>
    <s v="OFF-FA-10000735"/>
    <x v="1"/>
    <x v="13"/>
    <x v="128"/>
    <x v="568"/>
    <n v="2"/>
    <n v="0"/>
    <n v="2.6280000000000001"/>
  </r>
  <r>
    <n v="1149"/>
    <s v="CA-2015-112452"/>
    <x v="388"/>
    <d v="2015-04-04T00:00:00"/>
    <x v="3"/>
    <s v="NC-18340"/>
    <s v="Nat Carroll"/>
    <x v="0"/>
    <s v="United States"/>
    <s v="Lansing"/>
    <x v="12"/>
    <n v="48911"/>
    <x v="2"/>
    <s v="OFF-BI-10003350"/>
    <x v="1"/>
    <x v="8"/>
    <x v="842"/>
    <x v="1022"/>
    <n v="2"/>
    <n v="0"/>
    <n v="5.8696000000000002"/>
  </r>
  <r>
    <n v="1150"/>
    <s v="CA-2015-112452"/>
    <x v="388"/>
    <d v="2015-04-04T00:00:00"/>
    <x v="3"/>
    <s v="NC-18340"/>
    <s v="Nat Carroll"/>
    <x v="0"/>
    <s v="United States"/>
    <s v="Lansing"/>
    <x v="12"/>
    <n v="48911"/>
    <x v="2"/>
    <s v="TEC-PH-10000307"/>
    <x v="2"/>
    <x v="7"/>
    <x v="843"/>
    <x v="1023"/>
    <n v="1"/>
    <n v="0"/>
    <n v="0.438"/>
  </r>
  <r>
    <n v="1151"/>
    <s v="CA-2015-112452"/>
    <x v="388"/>
    <d v="2015-04-04T00:00:00"/>
    <x v="3"/>
    <s v="NC-18340"/>
    <s v="Nat Carroll"/>
    <x v="0"/>
    <s v="United States"/>
    <s v="Lansing"/>
    <x v="12"/>
    <n v="48911"/>
    <x v="2"/>
    <s v="TEC-CO-10004202"/>
    <x v="2"/>
    <x v="16"/>
    <x v="844"/>
    <x v="1024"/>
    <n v="2"/>
    <n v="0"/>
    <n v="209.99299999999999"/>
  </r>
  <r>
    <n v="1152"/>
    <s v="CA-2015-113971"/>
    <x v="412"/>
    <d v="2015-05-14T00:00:00"/>
    <x v="1"/>
    <s v="CB-12535"/>
    <s v="Claudia Bergmann"/>
    <x v="1"/>
    <s v="United States"/>
    <s v="Cuyahoga Falls"/>
    <x v="24"/>
    <n v="44221"/>
    <x v="3"/>
    <s v="FUR-FU-10001852"/>
    <x v="0"/>
    <x v="5"/>
    <x v="845"/>
    <x v="1025"/>
    <n v="6"/>
    <n v="0.2"/>
    <n v="1.2527999999999999"/>
  </r>
  <r>
    <n v="1153"/>
    <s v="CA-2017-160395"/>
    <x v="413"/>
    <d v="2017-01-06T00:00:00"/>
    <x v="1"/>
    <s v="KL-16555"/>
    <s v="Kelly Lampkin"/>
    <x v="1"/>
    <s v="United States"/>
    <s v="Reno"/>
    <x v="33"/>
    <n v="89502"/>
    <x v="1"/>
    <s v="OFF-AR-10003759"/>
    <x v="1"/>
    <x v="6"/>
    <x v="846"/>
    <x v="1026"/>
    <n v="2"/>
    <n v="0"/>
    <n v="1.6379999999999999"/>
  </r>
  <r>
    <n v="1154"/>
    <s v="CA-2017-160395"/>
    <x v="413"/>
    <d v="2017-01-06T00:00:00"/>
    <x v="1"/>
    <s v="KL-16555"/>
    <s v="Kelly Lampkin"/>
    <x v="1"/>
    <s v="United States"/>
    <s v="Reno"/>
    <x v="33"/>
    <n v="89502"/>
    <x v="1"/>
    <s v="OFF-BI-10003984"/>
    <x v="1"/>
    <x v="8"/>
    <x v="697"/>
    <x v="1027"/>
    <n v="7"/>
    <n v="0.2"/>
    <n v="53.921700000000001"/>
  </r>
  <r>
    <n v="1155"/>
    <s v="CA-2014-136567"/>
    <x v="414"/>
    <d v="2014-12-21T00:00:00"/>
    <x v="2"/>
    <s v="PS-19045"/>
    <s v="Penelope Sewall"/>
    <x v="2"/>
    <s v="United States"/>
    <s v="Harrisonburg"/>
    <x v="17"/>
    <n v="22801"/>
    <x v="0"/>
    <s v="OFF-ST-10004337"/>
    <x v="1"/>
    <x v="4"/>
    <x v="847"/>
    <x v="1028"/>
    <n v="2"/>
    <n v="0"/>
    <n v="0"/>
  </r>
  <r>
    <n v="1156"/>
    <s v="CA-2014-136567"/>
    <x v="414"/>
    <d v="2014-12-21T00:00:00"/>
    <x v="2"/>
    <s v="PS-19045"/>
    <s v="Penelope Sewall"/>
    <x v="2"/>
    <s v="United States"/>
    <s v="Harrisonburg"/>
    <x v="17"/>
    <n v="22801"/>
    <x v="0"/>
    <s v="FUR-TA-10001932"/>
    <x v="0"/>
    <x v="3"/>
    <x v="848"/>
    <x v="1029"/>
    <n v="7"/>
    <n v="0"/>
    <n v="493.78559999999999"/>
  </r>
  <r>
    <n v="1157"/>
    <s v="CA-2014-136567"/>
    <x v="414"/>
    <d v="2014-12-21T00:00:00"/>
    <x v="2"/>
    <s v="PS-19045"/>
    <s v="Penelope Sewall"/>
    <x v="2"/>
    <s v="United States"/>
    <s v="Harrisonburg"/>
    <x v="17"/>
    <n v="22801"/>
    <x v="0"/>
    <s v="OFF-BI-10003982"/>
    <x v="1"/>
    <x v="8"/>
    <x v="350"/>
    <x v="1030"/>
    <n v="3"/>
    <n v="0"/>
    <n v="29.285699999999999"/>
  </r>
  <r>
    <n v="1158"/>
    <s v="CA-2014-136567"/>
    <x v="414"/>
    <d v="2014-12-21T00:00:00"/>
    <x v="2"/>
    <s v="PS-19045"/>
    <s v="Penelope Sewall"/>
    <x v="2"/>
    <s v="United States"/>
    <s v="Harrisonburg"/>
    <x v="17"/>
    <n v="22801"/>
    <x v="0"/>
    <s v="FUR-TA-10000617"/>
    <x v="0"/>
    <x v="3"/>
    <x v="342"/>
    <x v="1031"/>
    <n v="2"/>
    <n v="0"/>
    <n v="100.122"/>
  </r>
  <r>
    <n v="1159"/>
    <s v="CA-2016-149314"/>
    <x v="415"/>
    <d v="2016-07-07T00:00:00"/>
    <x v="0"/>
    <s v="GB-14530"/>
    <s v="George Bell"/>
    <x v="1"/>
    <s v="United States"/>
    <s v="Los Angeles"/>
    <x v="1"/>
    <n v="90004"/>
    <x v="1"/>
    <s v="FUR-CH-10002126"/>
    <x v="0"/>
    <x v="1"/>
    <x v="849"/>
    <x v="1032"/>
    <n v="1"/>
    <n v="0.2"/>
    <n v="19.5184"/>
  </r>
  <r>
    <n v="1160"/>
    <s v="CA-2017-147039"/>
    <x v="222"/>
    <d v="2017-07-04T00:00:00"/>
    <x v="1"/>
    <s v="AA-10315"/>
    <s v="Alex Avila"/>
    <x v="0"/>
    <s v="United States"/>
    <s v="Minneapolis"/>
    <x v="11"/>
    <n v="55407"/>
    <x v="2"/>
    <s v="OFF-AP-10000576"/>
    <x v="1"/>
    <x v="9"/>
    <x v="850"/>
    <x v="1033"/>
    <n v="3"/>
    <n v="0"/>
    <n v="90.734999999999999"/>
  </r>
  <r>
    <n v="1161"/>
    <s v="CA-2017-147039"/>
    <x v="222"/>
    <d v="2017-07-04T00:00:00"/>
    <x v="1"/>
    <s v="AA-10315"/>
    <s v="Alex Avila"/>
    <x v="0"/>
    <s v="United States"/>
    <s v="Minneapolis"/>
    <x v="11"/>
    <n v="55407"/>
    <x v="2"/>
    <s v="OFF-BI-10004654"/>
    <x v="1"/>
    <x v="8"/>
    <x v="68"/>
    <x v="1034"/>
    <n v="2"/>
    <n v="0"/>
    <n v="5.77"/>
  </r>
  <r>
    <n v="1162"/>
    <s v="CA-2014-126522"/>
    <x v="416"/>
    <d v="2014-09-05T00:00:00"/>
    <x v="0"/>
    <s v="LT-16765"/>
    <s v="Larry Tron"/>
    <x v="0"/>
    <s v="United States"/>
    <s v="Escondido"/>
    <x v="1"/>
    <n v="92025"/>
    <x v="1"/>
    <s v="OFF-AR-10004042"/>
    <x v="1"/>
    <x v="6"/>
    <x v="30"/>
    <x v="1035"/>
    <n v="3"/>
    <n v="0"/>
    <n v="15.6426"/>
  </r>
  <r>
    <n v="1163"/>
    <s v="CA-2014-127964"/>
    <x v="223"/>
    <d v="2014-03-08T00:00:00"/>
    <x v="1"/>
    <s v="AP-10720"/>
    <s v="Anne Pryor"/>
    <x v="2"/>
    <s v="United States"/>
    <s v="New York City"/>
    <x v="15"/>
    <n v="10035"/>
    <x v="3"/>
    <s v="TEC-PH-10004700"/>
    <x v="2"/>
    <x v="7"/>
    <x v="851"/>
    <x v="1036"/>
    <n v="1"/>
    <n v="0"/>
    <n v="4.5953999999999997"/>
  </r>
  <r>
    <n v="1164"/>
    <s v="CA-2014-127964"/>
    <x v="223"/>
    <d v="2014-03-08T00:00:00"/>
    <x v="1"/>
    <s v="AP-10720"/>
    <s v="Anne Pryor"/>
    <x v="2"/>
    <s v="United States"/>
    <s v="New York City"/>
    <x v="15"/>
    <n v="10035"/>
    <x v="3"/>
    <s v="OFF-BI-10004593"/>
    <x v="1"/>
    <x v="8"/>
    <x v="270"/>
    <x v="1037"/>
    <n v="3"/>
    <n v="0.2"/>
    <n v="40.872"/>
  </r>
  <r>
    <n v="1165"/>
    <s v="CA-2014-127964"/>
    <x v="223"/>
    <d v="2014-03-08T00:00:00"/>
    <x v="1"/>
    <s v="AP-10720"/>
    <s v="Anne Pryor"/>
    <x v="2"/>
    <s v="United States"/>
    <s v="New York City"/>
    <x v="15"/>
    <n v="10035"/>
    <x v="3"/>
    <s v="OFF-BI-10003429"/>
    <x v="1"/>
    <x v="8"/>
    <x v="852"/>
    <x v="1038"/>
    <n v="5"/>
    <n v="0.2"/>
    <n v="9.1784999999999997"/>
  </r>
  <r>
    <n v="1166"/>
    <s v="CA-2014-117709"/>
    <x v="417"/>
    <d v="2014-05-08T00:00:00"/>
    <x v="1"/>
    <s v="PM-18940"/>
    <s v="Paul MacIntyre"/>
    <x v="0"/>
    <s v="United States"/>
    <s v="Jackson"/>
    <x v="12"/>
    <n v="49201"/>
    <x v="2"/>
    <s v="OFF-BI-10001294"/>
    <x v="1"/>
    <x v="8"/>
    <x v="673"/>
    <x v="1039"/>
    <n v="4"/>
    <n v="0"/>
    <n v="21.06"/>
  </r>
  <r>
    <n v="1167"/>
    <s v="CA-2015-125416"/>
    <x v="121"/>
    <d v="2015-11-02T00:00:00"/>
    <x v="3"/>
    <s v="KC-16540"/>
    <s v="Kelly Collister"/>
    <x v="0"/>
    <s v="United States"/>
    <s v="Seattle"/>
    <x v="4"/>
    <n v="98115"/>
    <x v="1"/>
    <s v="TEC-AC-10001552"/>
    <x v="2"/>
    <x v="11"/>
    <x v="100"/>
    <x v="1040"/>
    <n v="9"/>
    <n v="0"/>
    <n v="49.272300000000001"/>
  </r>
  <r>
    <n v="1168"/>
    <s v="CA-2017-145226"/>
    <x v="166"/>
    <d v="2017-12-10T00:00:00"/>
    <x v="0"/>
    <s v="DL-13315"/>
    <s v="Delfina Latchford"/>
    <x v="0"/>
    <s v="United States"/>
    <s v="New York City"/>
    <x v="15"/>
    <n v="10035"/>
    <x v="3"/>
    <s v="FUR-FU-10004952"/>
    <x v="0"/>
    <x v="5"/>
    <x v="853"/>
    <x v="1041"/>
    <n v="2"/>
    <n v="0"/>
    <n v="33.938800000000001"/>
  </r>
  <r>
    <n v="1169"/>
    <s v="CA-2017-145226"/>
    <x v="166"/>
    <d v="2017-12-10T00:00:00"/>
    <x v="0"/>
    <s v="DL-13315"/>
    <s v="Delfina Latchford"/>
    <x v="0"/>
    <s v="United States"/>
    <s v="New York City"/>
    <x v="15"/>
    <n v="10035"/>
    <x v="3"/>
    <s v="OFF-ST-10004123"/>
    <x v="1"/>
    <x v="4"/>
    <x v="72"/>
    <x v="1042"/>
    <n v="3"/>
    <n v="0"/>
    <n v="0"/>
  </r>
  <r>
    <n v="1170"/>
    <s v="CA-2017-145226"/>
    <x v="166"/>
    <d v="2017-12-10T00:00:00"/>
    <x v="0"/>
    <s v="DL-13315"/>
    <s v="Delfina Latchford"/>
    <x v="0"/>
    <s v="United States"/>
    <s v="New York City"/>
    <x v="15"/>
    <n v="10035"/>
    <x v="3"/>
    <s v="OFF-PA-10003172"/>
    <x v="1"/>
    <x v="10"/>
    <x v="854"/>
    <x v="537"/>
    <n v="3"/>
    <n v="0"/>
    <n v="9.3312000000000008"/>
  </r>
  <r>
    <n v="1171"/>
    <s v="CA-2017-145226"/>
    <x v="166"/>
    <d v="2017-12-10T00:00:00"/>
    <x v="0"/>
    <s v="DL-13315"/>
    <s v="Delfina Latchford"/>
    <x v="0"/>
    <s v="United States"/>
    <s v="New York City"/>
    <x v="15"/>
    <n v="10035"/>
    <x v="3"/>
    <s v="OFF-ST-10002352"/>
    <x v="1"/>
    <x v="4"/>
    <x v="855"/>
    <x v="1043"/>
    <n v="4"/>
    <n v="0"/>
    <n v="8.2992000000000008"/>
  </r>
  <r>
    <n v="1172"/>
    <s v="US-2014-100279"/>
    <x v="418"/>
    <d v="2014-03-14T00:00:00"/>
    <x v="1"/>
    <s v="SW-20275"/>
    <s v="Scott Williamson"/>
    <x v="0"/>
    <s v="United States"/>
    <s v="Royal Oak"/>
    <x v="12"/>
    <n v="48073"/>
    <x v="2"/>
    <s v="OFF-PA-10002259"/>
    <x v="1"/>
    <x v="10"/>
    <x v="856"/>
    <x v="1044"/>
    <n v="2"/>
    <n v="0"/>
    <n v="10.7424"/>
  </r>
  <r>
    <n v="1173"/>
    <s v="CA-2014-158064"/>
    <x v="419"/>
    <d v="2014-04-25T00:00:00"/>
    <x v="1"/>
    <s v="AA-10375"/>
    <s v="Allen Armold"/>
    <x v="0"/>
    <s v="United States"/>
    <s v="Los Angeles"/>
    <x v="1"/>
    <n v="90008"/>
    <x v="1"/>
    <s v="OFF-BI-10002976"/>
    <x v="1"/>
    <x v="8"/>
    <x v="857"/>
    <x v="1045"/>
    <n v="5"/>
    <n v="0.2"/>
    <n v="5.5754999999999999"/>
  </r>
  <r>
    <n v="1174"/>
    <s v="US-2015-104430"/>
    <x v="420"/>
    <d v="2015-10-26T00:00:00"/>
    <x v="1"/>
    <s v="LT-17110"/>
    <s v="Liz Thompson"/>
    <x v="0"/>
    <s v="United States"/>
    <s v="Bloomington"/>
    <x v="10"/>
    <n v="61701"/>
    <x v="2"/>
    <s v="OFF-BI-10000301"/>
    <x v="1"/>
    <x v="8"/>
    <x v="625"/>
    <x v="1046"/>
    <n v="4"/>
    <n v="0.8"/>
    <n v="-7.7640000000000002"/>
  </r>
  <r>
    <n v="1175"/>
    <s v="CA-2015-132080"/>
    <x v="421"/>
    <d v="2015-08-25T00:00:00"/>
    <x v="2"/>
    <s v="DP-13105"/>
    <s v="Dave Poirier"/>
    <x v="1"/>
    <s v="United States"/>
    <s v="New York City"/>
    <x v="15"/>
    <n v="10035"/>
    <x v="3"/>
    <s v="OFF-BI-10003694"/>
    <x v="1"/>
    <x v="8"/>
    <x v="858"/>
    <x v="1047"/>
    <n v="6"/>
    <n v="0.2"/>
    <n v="16.2864"/>
  </r>
  <r>
    <n v="1176"/>
    <s v="CA-2016-161207"/>
    <x v="48"/>
    <d v="2016-09-03T00:00:00"/>
    <x v="1"/>
    <s v="AB-10060"/>
    <s v="Adam Bellavance"/>
    <x v="2"/>
    <s v="United States"/>
    <s v="Concord"/>
    <x v="38"/>
    <n v="3301"/>
    <x v="3"/>
    <s v="OFF-SU-10000381"/>
    <x v="1"/>
    <x v="14"/>
    <x v="660"/>
    <x v="1048"/>
    <n v="3"/>
    <n v="0"/>
    <n v="8.0997000000000003"/>
  </r>
  <r>
    <n v="1177"/>
    <s v="CA-2014-120243"/>
    <x v="422"/>
    <d v="2014-12-30T00:00:00"/>
    <x v="0"/>
    <s v="AT-10435"/>
    <s v="Alyssa Tate"/>
    <x v="2"/>
    <s v="United States"/>
    <s v="Los Angeles"/>
    <x v="1"/>
    <n v="90004"/>
    <x v="1"/>
    <s v="OFF-LA-10004425"/>
    <x v="1"/>
    <x v="2"/>
    <x v="859"/>
    <x v="1049"/>
    <n v="4"/>
    <n v="0"/>
    <n v="5.4332000000000003"/>
  </r>
  <r>
    <n v="1178"/>
    <s v="CA-2016-113621"/>
    <x v="49"/>
    <d v="2016-12-05T00:00:00"/>
    <x v="1"/>
    <s v="JE-15745"/>
    <s v="Joel Eaton"/>
    <x v="0"/>
    <s v="United States"/>
    <s v="Rockville"/>
    <x v="39"/>
    <n v="20852"/>
    <x v="3"/>
    <s v="FUR-CH-10001270"/>
    <x v="0"/>
    <x v="1"/>
    <x v="860"/>
    <x v="1050"/>
    <n v="2"/>
    <n v="0"/>
    <n v="51.75"/>
  </r>
  <r>
    <n v="1179"/>
    <s v="CA-2016-113621"/>
    <x v="49"/>
    <d v="2016-12-05T00:00:00"/>
    <x v="1"/>
    <s v="JE-15745"/>
    <s v="Joel Eaton"/>
    <x v="0"/>
    <s v="United States"/>
    <s v="Rockville"/>
    <x v="39"/>
    <n v="20852"/>
    <x v="3"/>
    <s v="TEC-PH-10003931"/>
    <x v="2"/>
    <x v="7"/>
    <x v="161"/>
    <x v="686"/>
    <n v="3"/>
    <n v="0"/>
    <n v="44.9925"/>
  </r>
  <r>
    <n v="1180"/>
    <s v="CA-2016-168081"/>
    <x v="423"/>
    <d v="2016-04-27T00:00:00"/>
    <x v="0"/>
    <s v="CA-12055"/>
    <s v="Cathy Armstrong"/>
    <x v="2"/>
    <s v="United States"/>
    <s v="Houston"/>
    <x v="5"/>
    <n v="77070"/>
    <x v="2"/>
    <s v="TEC-AC-10003174"/>
    <x v="2"/>
    <x v="11"/>
    <x v="619"/>
    <x v="1051"/>
    <n v="3"/>
    <n v="0.2"/>
    <n v="64.674000000000007"/>
  </r>
  <r>
    <n v="1181"/>
    <s v="CA-2014-128146"/>
    <x v="261"/>
    <d v="2014-06-25T00:00:00"/>
    <x v="1"/>
    <s v="DB-13060"/>
    <s v="Dave Brooks"/>
    <x v="0"/>
    <s v="United States"/>
    <s v="Lakewood"/>
    <x v="30"/>
    <n v="8701"/>
    <x v="3"/>
    <s v="TEC-PH-10004539"/>
    <x v="2"/>
    <x v="7"/>
    <x v="861"/>
    <x v="1052"/>
    <n v="7"/>
    <n v="0"/>
    <n v="357.19110000000001"/>
  </r>
  <r>
    <n v="1182"/>
    <s v="CA-2014-128146"/>
    <x v="261"/>
    <d v="2014-06-25T00:00:00"/>
    <x v="1"/>
    <s v="DB-13060"/>
    <s v="Dave Brooks"/>
    <x v="0"/>
    <s v="United States"/>
    <s v="Lakewood"/>
    <x v="30"/>
    <n v="8701"/>
    <x v="3"/>
    <s v="OFF-AR-10001919"/>
    <x v="1"/>
    <x v="6"/>
    <x v="862"/>
    <x v="1053"/>
    <n v="2"/>
    <n v="0"/>
    <n v="1.0904"/>
  </r>
  <r>
    <n v="1183"/>
    <s v="CA-2017-138779"/>
    <x v="424"/>
    <d v="2017-01-15T00:00:00"/>
    <x v="2"/>
    <s v="RB-19570"/>
    <s v="Rob Beeghly"/>
    <x v="0"/>
    <s v="United States"/>
    <s v="Jacksonville"/>
    <x v="3"/>
    <n v="28540"/>
    <x v="0"/>
    <s v="OFF-EN-10002504"/>
    <x v="1"/>
    <x v="12"/>
    <x v="113"/>
    <x v="196"/>
    <n v="1"/>
    <n v="0.2"/>
    <n v="7.3385999999999996"/>
  </r>
  <r>
    <n v="1184"/>
    <s v="CA-2017-138779"/>
    <x v="424"/>
    <d v="2017-01-15T00:00:00"/>
    <x v="2"/>
    <s v="RB-19570"/>
    <s v="Rob Beeghly"/>
    <x v="0"/>
    <s v="United States"/>
    <s v="Jacksonville"/>
    <x v="3"/>
    <n v="28540"/>
    <x v="0"/>
    <s v="TEC-PH-10003655"/>
    <x v="2"/>
    <x v="7"/>
    <x v="863"/>
    <x v="1054"/>
    <n v="5"/>
    <n v="0.2"/>
    <n v="0.69299999999999995"/>
  </r>
  <r>
    <n v="1185"/>
    <s v="CA-2014-127131"/>
    <x v="156"/>
    <d v="2014-11-30T00:00:00"/>
    <x v="1"/>
    <s v="HR-14830"/>
    <s v="Harold Ryan"/>
    <x v="1"/>
    <s v="United States"/>
    <s v="Seattle"/>
    <x v="4"/>
    <n v="98103"/>
    <x v="1"/>
    <s v="OFF-BI-10004656"/>
    <x v="1"/>
    <x v="8"/>
    <x v="864"/>
    <x v="1055"/>
    <n v="7"/>
    <n v="0.2"/>
    <n v="4.2336"/>
  </r>
  <r>
    <n v="1186"/>
    <s v="CA-2014-127131"/>
    <x v="156"/>
    <d v="2014-11-30T00:00:00"/>
    <x v="1"/>
    <s v="HR-14830"/>
    <s v="Harold Ryan"/>
    <x v="1"/>
    <s v="United States"/>
    <s v="Seattle"/>
    <x v="4"/>
    <n v="98103"/>
    <x v="1"/>
    <s v="OFF-ST-10002344"/>
    <x v="1"/>
    <x v="4"/>
    <x v="865"/>
    <x v="1056"/>
    <n v="6"/>
    <n v="0"/>
    <n v="9.7175999999999991"/>
  </r>
  <r>
    <n v="1187"/>
    <s v="CA-2014-127131"/>
    <x v="156"/>
    <d v="2014-11-30T00:00:00"/>
    <x v="1"/>
    <s v="HR-14830"/>
    <s v="Harold Ryan"/>
    <x v="1"/>
    <s v="United States"/>
    <s v="Seattle"/>
    <x v="4"/>
    <n v="98103"/>
    <x v="1"/>
    <s v="OFF-PA-10001800"/>
    <x v="1"/>
    <x v="10"/>
    <x v="585"/>
    <x v="233"/>
    <n v="4"/>
    <n v="0"/>
    <n v="12.441599999999999"/>
  </r>
  <r>
    <n v="1188"/>
    <s v="CA-2014-127131"/>
    <x v="156"/>
    <d v="2014-11-30T00:00:00"/>
    <x v="1"/>
    <s v="HR-14830"/>
    <s v="Harold Ryan"/>
    <x v="1"/>
    <s v="United States"/>
    <s v="Seattle"/>
    <x v="4"/>
    <n v="98103"/>
    <x v="1"/>
    <s v="OFF-ST-10000036"/>
    <x v="1"/>
    <x v="4"/>
    <x v="595"/>
    <x v="1057"/>
    <n v="2"/>
    <n v="0"/>
    <n v="53.346600000000002"/>
  </r>
  <r>
    <n v="1189"/>
    <s v="CA-2017-117212"/>
    <x v="425"/>
    <d v="2017-02-28T00:00:00"/>
    <x v="0"/>
    <s v="BT-11530"/>
    <s v="Bradley Talbott"/>
    <x v="2"/>
    <s v="United States"/>
    <s v="Los Angeles"/>
    <x v="1"/>
    <n v="90036"/>
    <x v="1"/>
    <s v="OFF-AP-10004532"/>
    <x v="1"/>
    <x v="9"/>
    <x v="564"/>
    <x v="1058"/>
    <n v="4"/>
    <n v="0"/>
    <n v="22.118400000000001"/>
  </r>
  <r>
    <n v="1190"/>
    <s v="CA-2017-117212"/>
    <x v="425"/>
    <d v="2017-02-28T00:00:00"/>
    <x v="0"/>
    <s v="BT-11530"/>
    <s v="Bradley Talbott"/>
    <x v="2"/>
    <s v="United States"/>
    <s v="Los Angeles"/>
    <x v="1"/>
    <n v="90036"/>
    <x v="1"/>
    <s v="TEC-PH-10004447"/>
    <x v="2"/>
    <x v="7"/>
    <x v="866"/>
    <x v="1059"/>
    <n v="8"/>
    <n v="0.2"/>
    <n v="66.715199999999996"/>
  </r>
  <r>
    <n v="1191"/>
    <s v="CA-2017-117212"/>
    <x v="425"/>
    <d v="2017-02-28T00:00:00"/>
    <x v="0"/>
    <s v="BT-11530"/>
    <s v="Bradley Talbott"/>
    <x v="2"/>
    <s v="United States"/>
    <s v="Los Angeles"/>
    <x v="1"/>
    <n v="90036"/>
    <x v="1"/>
    <s v="FUR-CH-10003973"/>
    <x v="0"/>
    <x v="1"/>
    <x v="867"/>
    <x v="1060"/>
    <n v="3"/>
    <n v="0.2"/>
    <n v="89.222399999999993"/>
  </r>
  <r>
    <n v="1192"/>
    <s v="CA-2017-117212"/>
    <x v="425"/>
    <d v="2017-02-28T00:00:00"/>
    <x v="0"/>
    <s v="BT-11530"/>
    <s v="Bradley Talbott"/>
    <x v="2"/>
    <s v="United States"/>
    <s v="Los Angeles"/>
    <x v="1"/>
    <n v="90036"/>
    <x v="1"/>
    <s v="OFF-PA-10001970"/>
    <x v="1"/>
    <x v="10"/>
    <x v="366"/>
    <x v="1061"/>
    <n v="4"/>
    <n v="0"/>
    <n v="109.7208"/>
  </r>
  <r>
    <n v="1193"/>
    <s v="CA-2017-117212"/>
    <x v="425"/>
    <d v="2017-02-28T00:00:00"/>
    <x v="0"/>
    <s v="BT-11530"/>
    <s v="Bradley Talbott"/>
    <x v="2"/>
    <s v="United States"/>
    <s v="Los Angeles"/>
    <x v="1"/>
    <n v="90036"/>
    <x v="1"/>
    <s v="OFF-PA-10000682"/>
    <x v="1"/>
    <x v="10"/>
    <x v="868"/>
    <x v="1062"/>
    <n v="4"/>
    <n v="0"/>
    <n v="11.328799999999999"/>
  </r>
  <r>
    <n v="1194"/>
    <s v="US-2015-130519"/>
    <x v="426"/>
    <d v="2015-09-15T00:00:00"/>
    <x v="3"/>
    <s v="NG-18355"/>
    <s v="Nat Gilpin"/>
    <x v="1"/>
    <s v="United States"/>
    <s v="Coral Springs"/>
    <x v="2"/>
    <n v="33065"/>
    <x v="0"/>
    <s v="OFF-PA-10001937"/>
    <x v="1"/>
    <x v="10"/>
    <x v="289"/>
    <x v="12"/>
    <n v="3"/>
    <n v="0.2"/>
    <n v="5.4432"/>
  </r>
  <r>
    <n v="1195"/>
    <s v="US-2015-130519"/>
    <x v="426"/>
    <d v="2015-09-15T00:00:00"/>
    <x v="3"/>
    <s v="NG-18355"/>
    <s v="Nat Gilpin"/>
    <x v="1"/>
    <s v="United States"/>
    <s v="Coral Springs"/>
    <x v="2"/>
    <n v="33065"/>
    <x v="0"/>
    <s v="FUR-FU-10002268"/>
    <x v="0"/>
    <x v="5"/>
    <x v="869"/>
    <x v="577"/>
    <n v="4"/>
    <n v="0.2"/>
    <n v="2.5531999999999999"/>
  </r>
  <r>
    <n v="1196"/>
    <s v="US-2015-130519"/>
    <x v="426"/>
    <d v="2015-09-15T00:00:00"/>
    <x v="3"/>
    <s v="NG-18355"/>
    <s v="Nat Gilpin"/>
    <x v="1"/>
    <s v="United States"/>
    <s v="Coral Springs"/>
    <x v="2"/>
    <n v="33065"/>
    <x v="0"/>
    <s v="OFF-ST-10001321"/>
    <x v="1"/>
    <x v="4"/>
    <x v="421"/>
    <x v="1063"/>
    <n v="2"/>
    <n v="0.2"/>
    <n v="2.1587999999999998"/>
  </r>
  <r>
    <n v="1197"/>
    <s v="US-2015-130519"/>
    <x v="426"/>
    <d v="2015-09-15T00:00:00"/>
    <x v="3"/>
    <s v="NG-18355"/>
    <s v="Nat Gilpin"/>
    <x v="1"/>
    <s v="United States"/>
    <s v="Coral Springs"/>
    <x v="2"/>
    <n v="33065"/>
    <x v="0"/>
    <s v="FUR-FU-10003394"/>
    <x v="0"/>
    <x v="5"/>
    <x v="583"/>
    <x v="1064"/>
    <n v="1"/>
    <n v="0.2"/>
    <n v="-2.0988000000000002"/>
  </r>
  <r>
    <n v="1198"/>
    <s v="CA-2016-130946"/>
    <x v="143"/>
    <d v="2016-04-12T00:00:00"/>
    <x v="1"/>
    <s v="ZC-21910"/>
    <s v="Zuschuss Carroll"/>
    <x v="0"/>
    <s v="United States"/>
    <s v="Houston"/>
    <x v="5"/>
    <n v="77041"/>
    <x v="2"/>
    <s v="TEC-AC-10001990"/>
    <x v="2"/>
    <x v="11"/>
    <x v="870"/>
    <x v="1065"/>
    <n v="9"/>
    <n v="0.2"/>
    <n v="64.789199999999994"/>
  </r>
  <r>
    <n v="1199"/>
    <s v="CA-2016-130946"/>
    <x v="143"/>
    <d v="2016-04-12T00:00:00"/>
    <x v="1"/>
    <s v="ZC-21910"/>
    <s v="Zuschuss Carroll"/>
    <x v="0"/>
    <s v="United States"/>
    <s v="Houston"/>
    <x v="5"/>
    <n v="77041"/>
    <x v="2"/>
    <s v="FUR-CH-10004540"/>
    <x v="0"/>
    <x v="1"/>
    <x v="871"/>
    <x v="909"/>
    <n v="4"/>
    <n v="0.3"/>
    <n v="-4.1135999999999999"/>
  </r>
  <r>
    <n v="1200"/>
    <s v="CA-2016-130946"/>
    <x v="143"/>
    <d v="2016-04-12T00:00:00"/>
    <x v="1"/>
    <s v="ZC-21910"/>
    <s v="Zuschuss Carroll"/>
    <x v="0"/>
    <s v="United States"/>
    <s v="Houston"/>
    <x v="5"/>
    <n v="77041"/>
    <x v="2"/>
    <s v="OFF-BI-10004995"/>
    <x v="1"/>
    <x v="8"/>
    <x v="316"/>
    <x v="1066"/>
    <n v="4"/>
    <n v="0.8"/>
    <n v="-1850.9464"/>
  </r>
  <r>
    <n v="1201"/>
    <s v="CA-2016-114727"/>
    <x v="427"/>
    <d v="2016-07-24T00:00:00"/>
    <x v="1"/>
    <s v="LS-16945"/>
    <s v="Linda Southworth"/>
    <x v="1"/>
    <s v="United States"/>
    <s v="Denver"/>
    <x v="22"/>
    <n v="80219"/>
    <x v="1"/>
    <s v="FUR-CH-10002335"/>
    <x v="0"/>
    <x v="1"/>
    <x v="629"/>
    <x v="724"/>
    <n v="3"/>
    <n v="0.2"/>
    <n v="40.800600000000003"/>
  </r>
  <r>
    <n v="1202"/>
    <s v="CA-2016-114727"/>
    <x v="427"/>
    <d v="2016-07-24T00:00:00"/>
    <x v="1"/>
    <s v="LS-16945"/>
    <s v="Linda Southworth"/>
    <x v="1"/>
    <s v="United States"/>
    <s v="Denver"/>
    <x v="22"/>
    <n v="80219"/>
    <x v="1"/>
    <s v="OFF-BI-10004967"/>
    <x v="1"/>
    <x v="8"/>
    <x v="256"/>
    <x v="1067"/>
    <n v="3"/>
    <n v="0.7"/>
    <n v="-1.4352"/>
  </r>
  <r>
    <n v="1203"/>
    <s v="CA-2016-114727"/>
    <x v="427"/>
    <d v="2016-07-24T00:00:00"/>
    <x v="1"/>
    <s v="LS-16945"/>
    <s v="Linda Southworth"/>
    <x v="1"/>
    <s v="United States"/>
    <s v="Denver"/>
    <x v="22"/>
    <n v="80219"/>
    <x v="1"/>
    <s v="FUR-CH-10002331"/>
    <x v="0"/>
    <x v="1"/>
    <x v="407"/>
    <x v="1068"/>
    <n v="3"/>
    <n v="0.2"/>
    <n v="10.679399999999999"/>
  </r>
  <r>
    <n v="1204"/>
    <s v="CA-2016-114727"/>
    <x v="427"/>
    <d v="2016-07-24T00:00:00"/>
    <x v="1"/>
    <s v="LS-16945"/>
    <s v="Linda Southworth"/>
    <x v="1"/>
    <s v="United States"/>
    <s v="Denver"/>
    <x v="22"/>
    <n v="80219"/>
    <x v="1"/>
    <s v="OFF-ST-10002292"/>
    <x v="1"/>
    <x v="4"/>
    <x v="872"/>
    <x v="1069"/>
    <n v="2"/>
    <n v="0.2"/>
    <n v="0"/>
  </r>
  <r>
    <n v="1205"/>
    <s v="CA-2016-114727"/>
    <x v="427"/>
    <d v="2016-07-24T00:00:00"/>
    <x v="1"/>
    <s v="LS-16945"/>
    <s v="Linda Southworth"/>
    <x v="1"/>
    <s v="United States"/>
    <s v="Denver"/>
    <x v="22"/>
    <n v="80219"/>
    <x v="1"/>
    <s v="OFF-ST-10000689"/>
    <x v="1"/>
    <x v="4"/>
    <x v="426"/>
    <x v="1070"/>
    <n v="3"/>
    <n v="0.2"/>
    <n v="-33.804000000000002"/>
  </r>
  <r>
    <n v="1206"/>
    <s v="CA-2017-133235"/>
    <x v="378"/>
    <d v="2017-08-04T00:00:00"/>
    <x v="2"/>
    <s v="LH-16750"/>
    <s v="Larry Hughes"/>
    <x v="0"/>
    <s v="United States"/>
    <s v="Charlotte"/>
    <x v="3"/>
    <n v="28205"/>
    <x v="0"/>
    <s v="TEC-PH-10002660"/>
    <x v="2"/>
    <x v="7"/>
    <x v="704"/>
    <x v="1071"/>
    <n v="5"/>
    <n v="0.2"/>
    <n v="16.997499999999999"/>
  </r>
  <r>
    <n v="1207"/>
    <s v="CA-2016-137050"/>
    <x v="216"/>
    <d v="2016-07-18T00:00:00"/>
    <x v="0"/>
    <s v="SW-20755"/>
    <s v="Steven Ward"/>
    <x v="1"/>
    <s v="United States"/>
    <s v="New York City"/>
    <x v="15"/>
    <n v="10009"/>
    <x v="3"/>
    <s v="OFF-ST-10004634"/>
    <x v="1"/>
    <x v="4"/>
    <x v="602"/>
    <x v="1072"/>
    <n v="1"/>
    <n v="0"/>
    <n v="3.363"/>
  </r>
  <r>
    <n v="1208"/>
    <s v="CA-2016-137050"/>
    <x v="216"/>
    <d v="2016-07-18T00:00:00"/>
    <x v="0"/>
    <s v="SW-20755"/>
    <s v="Steven Ward"/>
    <x v="1"/>
    <s v="United States"/>
    <s v="New York City"/>
    <x v="15"/>
    <n v="10009"/>
    <x v="3"/>
    <s v="OFF-BI-10002160"/>
    <x v="1"/>
    <x v="8"/>
    <x v="315"/>
    <x v="1073"/>
    <n v="3"/>
    <n v="0.2"/>
    <n v="3.2004000000000001"/>
  </r>
  <r>
    <n v="1209"/>
    <s v="CA-2016-137050"/>
    <x v="216"/>
    <d v="2016-07-18T00:00:00"/>
    <x v="0"/>
    <s v="SW-20755"/>
    <s v="Steven Ward"/>
    <x v="1"/>
    <s v="United States"/>
    <s v="New York City"/>
    <x v="15"/>
    <n v="10009"/>
    <x v="3"/>
    <s v="OFF-FA-10002988"/>
    <x v="1"/>
    <x v="13"/>
    <x v="132"/>
    <x v="1074"/>
    <n v="7"/>
    <n v="0"/>
    <n v="6.8943000000000003"/>
  </r>
  <r>
    <n v="1210"/>
    <s v="CA-2016-137050"/>
    <x v="216"/>
    <d v="2016-07-18T00:00:00"/>
    <x v="0"/>
    <s v="SW-20755"/>
    <s v="Steven Ward"/>
    <x v="1"/>
    <s v="United States"/>
    <s v="New York City"/>
    <x v="15"/>
    <n v="10009"/>
    <x v="3"/>
    <s v="OFF-AR-10004999"/>
    <x v="1"/>
    <x v="6"/>
    <x v="873"/>
    <x v="1075"/>
    <n v="7"/>
    <n v="0"/>
    <n v="10.465"/>
  </r>
  <r>
    <n v="1211"/>
    <s v="CA-2016-137050"/>
    <x v="216"/>
    <d v="2016-07-18T00:00:00"/>
    <x v="0"/>
    <s v="SW-20755"/>
    <s v="Steven Ward"/>
    <x v="1"/>
    <s v="United States"/>
    <s v="New York City"/>
    <x v="15"/>
    <n v="10009"/>
    <x v="3"/>
    <s v="OFF-BI-10001031"/>
    <x v="1"/>
    <x v="8"/>
    <x v="874"/>
    <x v="1076"/>
    <n v="2"/>
    <n v="0.2"/>
    <n v="2.8835999999999999"/>
  </r>
  <r>
    <n v="1212"/>
    <s v="CA-2016-137050"/>
    <x v="216"/>
    <d v="2016-07-18T00:00:00"/>
    <x v="0"/>
    <s v="SW-20755"/>
    <s v="Steven Ward"/>
    <x v="1"/>
    <s v="United States"/>
    <s v="New York City"/>
    <x v="15"/>
    <n v="10009"/>
    <x v="3"/>
    <s v="FUR-BO-10004695"/>
    <x v="0"/>
    <x v="0"/>
    <x v="200"/>
    <x v="1077"/>
    <n v="4"/>
    <n v="0.2"/>
    <n v="21.717600000000001"/>
  </r>
  <r>
    <n v="1213"/>
    <s v="US-2017-118087"/>
    <x v="428"/>
    <d v="2017-09-13T00:00:00"/>
    <x v="1"/>
    <s v="SP-20620"/>
    <s v="Stefania Perrino"/>
    <x v="1"/>
    <s v="United States"/>
    <s v="Philadelphia"/>
    <x v="9"/>
    <n v="19134"/>
    <x v="3"/>
    <s v="FUR-CH-10004860"/>
    <x v="0"/>
    <x v="1"/>
    <x v="212"/>
    <x v="1078"/>
    <n v="2"/>
    <n v="0.3"/>
    <n v="-48.470399999999998"/>
  </r>
  <r>
    <n v="1214"/>
    <s v="US-2017-118087"/>
    <x v="428"/>
    <d v="2017-09-13T00:00:00"/>
    <x v="1"/>
    <s v="SP-20620"/>
    <s v="Stefania Perrino"/>
    <x v="1"/>
    <s v="United States"/>
    <s v="Philadelphia"/>
    <x v="9"/>
    <n v="19134"/>
    <x v="3"/>
    <s v="OFF-BI-10002432"/>
    <x v="1"/>
    <x v="8"/>
    <x v="875"/>
    <x v="1079"/>
    <n v="2"/>
    <n v="0.7"/>
    <n v="-2.3275999999999999"/>
  </r>
  <r>
    <n v="1215"/>
    <s v="US-2017-118087"/>
    <x v="428"/>
    <d v="2017-09-13T00:00:00"/>
    <x v="1"/>
    <s v="SP-20620"/>
    <s v="Stefania Perrino"/>
    <x v="1"/>
    <s v="United States"/>
    <s v="Philadelphia"/>
    <x v="9"/>
    <n v="19134"/>
    <x v="3"/>
    <s v="OFF-BI-10000069"/>
    <x v="1"/>
    <x v="8"/>
    <x v="491"/>
    <x v="1080"/>
    <n v="1"/>
    <n v="0.7"/>
    <n v="-3.6023999999999998"/>
  </r>
  <r>
    <n v="1216"/>
    <s v="US-2017-118087"/>
    <x v="428"/>
    <d v="2017-09-13T00:00:00"/>
    <x v="1"/>
    <s v="SP-20620"/>
    <s v="Stefania Perrino"/>
    <x v="1"/>
    <s v="United States"/>
    <s v="Philadelphia"/>
    <x v="9"/>
    <n v="19134"/>
    <x v="3"/>
    <s v="OFF-AR-10003602"/>
    <x v="1"/>
    <x v="6"/>
    <x v="242"/>
    <x v="1081"/>
    <n v="1"/>
    <n v="0.2"/>
    <n v="1.5768"/>
  </r>
  <r>
    <n v="1217"/>
    <s v="US-2017-118087"/>
    <x v="428"/>
    <d v="2017-09-13T00:00:00"/>
    <x v="1"/>
    <s v="SP-20620"/>
    <s v="Stefania Perrino"/>
    <x v="1"/>
    <s v="United States"/>
    <s v="Philadelphia"/>
    <x v="9"/>
    <n v="19134"/>
    <x v="3"/>
    <s v="TEC-AC-10004469"/>
    <x v="2"/>
    <x v="11"/>
    <x v="241"/>
    <x v="1082"/>
    <n v="3"/>
    <n v="0.2"/>
    <n v="28.763999999999999"/>
  </r>
  <r>
    <n v="1218"/>
    <s v="US-2017-118087"/>
    <x v="428"/>
    <d v="2017-09-13T00:00:00"/>
    <x v="1"/>
    <s v="SP-20620"/>
    <s v="Stefania Perrino"/>
    <x v="1"/>
    <s v="United States"/>
    <s v="Philadelphia"/>
    <x v="9"/>
    <n v="19134"/>
    <x v="3"/>
    <s v="FUR-FU-10001867"/>
    <x v="0"/>
    <x v="5"/>
    <x v="876"/>
    <x v="1083"/>
    <n v="2"/>
    <n v="0.2"/>
    <n v="1.7023999999999999"/>
  </r>
  <r>
    <n v="1219"/>
    <s v="US-2017-118087"/>
    <x v="428"/>
    <d v="2017-09-13T00:00:00"/>
    <x v="1"/>
    <s v="SP-20620"/>
    <s v="Stefania Perrino"/>
    <x v="1"/>
    <s v="United States"/>
    <s v="Philadelphia"/>
    <x v="9"/>
    <n v="19134"/>
    <x v="3"/>
    <s v="TEC-AC-10003174"/>
    <x v="2"/>
    <x v="11"/>
    <x v="619"/>
    <x v="1051"/>
    <n v="3"/>
    <n v="0.2"/>
    <n v="64.674000000000007"/>
  </r>
  <r>
    <n v="1220"/>
    <s v="US-2017-118087"/>
    <x v="428"/>
    <d v="2017-09-13T00:00:00"/>
    <x v="1"/>
    <s v="SP-20620"/>
    <s v="Stefania Perrino"/>
    <x v="1"/>
    <s v="United States"/>
    <s v="Philadelphia"/>
    <x v="9"/>
    <n v="19134"/>
    <x v="3"/>
    <s v="TEC-PH-10002200"/>
    <x v="2"/>
    <x v="7"/>
    <x v="877"/>
    <x v="1084"/>
    <n v="7"/>
    <n v="0.4"/>
    <n v="-386.39159999999998"/>
  </r>
  <r>
    <n v="1221"/>
    <s v="CA-2014-110184"/>
    <x v="136"/>
    <d v="2014-07-16T00:00:00"/>
    <x v="1"/>
    <s v="BF-11170"/>
    <s v="Ben Ferrer"/>
    <x v="2"/>
    <s v="United States"/>
    <s v="Los Angeles"/>
    <x v="1"/>
    <n v="90036"/>
    <x v="1"/>
    <s v="OFF-ST-10000107"/>
    <x v="1"/>
    <x v="4"/>
    <x v="17"/>
    <x v="1085"/>
    <n v="9"/>
    <n v="0"/>
    <n v="44.954999999999998"/>
  </r>
  <r>
    <n v="1222"/>
    <s v="CA-2014-110184"/>
    <x v="136"/>
    <d v="2014-07-16T00:00:00"/>
    <x v="1"/>
    <s v="BF-11170"/>
    <s v="Ben Ferrer"/>
    <x v="2"/>
    <s v="United States"/>
    <s v="Los Angeles"/>
    <x v="1"/>
    <n v="90036"/>
    <x v="1"/>
    <s v="TEC-PH-10000439"/>
    <x v="2"/>
    <x v="7"/>
    <x v="878"/>
    <x v="1086"/>
    <n v="8"/>
    <n v="0.2"/>
    <n v="28.7928"/>
  </r>
  <r>
    <n v="1223"/>
    <s v="CA-2016-126004"/>
    <x v="429"/>
    <d v="2016-12-05T00:00:00"/>
    <x v="2"/>
    <s v="BM-11140"/>
    <s v="Becky Martin"/>
    <x v="0"/>
    <s v="United States"/>
    <s v="New York City"/>
    <x v="15"/>
    <n v="10024"/>
    <x v="3"/>
    <s v="FUR-FU-10001602"/>
    <x v="0"/>
    <x v="5"/>
    <x v="766"/>
    <x v="1087"/>
    <n v="3"/>
    <n v="0"/>
    <n v="20.482199999999999"/>
  </r>
  <r>
    <n v="1224"/>
    <s v="CA-2016-126004"/>
    <x v="429"/>
    <d v="2016-12-05T00:00:00"/>
    <x v="2"/>
    <s v="BM-11140"/>
    <s v="Becky Martin"/>
    <x v="0"/>
    <s v="United States"/>
    <s v="New York City"/>
    <x v="15"/>
    <n v="10024"/>
    <x v="3"/>
    <s v="TEC-AC-10001432"/>
    <x v="2"/>
    <x v="11"/>
    <x v="476"/>
    <x v="1088"/>
    <n v="1"/>
    <n v="0"/>
    <n v="34.386000000000003"/>
  </r>
  <r>
    <n v="1225"/>
    <s v="CA-2016-126004"/>
    <x v="429"/>
    <d v="2016-12-05T00:00:00"/>
    <x v="2"/>
    <s v="BM-11140"/>
    <s v="Becky Martin"/>
    <x v="0"/>
    <s v="United States"/>
    <s v="New York City"/>
    <x v="15"/>
    <n v="10024"/>
    <x v="3"/>
    <s v="OFF-BI-10004656"/>
    <x v="1"/>
    <x v="8"/>
    <x v="864"/>
    <x v="1089"/>
    <n v="1"/>
    <n v="0.2"/>
    <n v="0.6048"/>
  </r>
  <r>
    <n v="1226"/>
    <s v="CA-2016-126004"/>
    <x v="429"/>
    <d v="2016-12-05T00:00:00"/>
    <x v="2"/>
    <s v="BM-11140"/>
    <s v="Becky Martin"/>
    <x v="0"/>
    <s v="United States"/>
    <s v="New York City"/>
    <x v="15"/>
    <n v="10024"/>
    <x v="3"/>
    <s v="OFF-PA-10001685"/>
    <x v="1"/>
    <x v="10"/>
    <x v="33"/>
    <x v="1090"/>
    <n v="4"/>
    <n v="0"/>
    <n v="19.874400000000001"/>
  </r>
  <r>
    <n v="1227"/>
    <s v="CA-2016-126004"/>
    <x v="429"/>
    <d v="2016-12-05T00:00:00"/>
    <x v="2"/>
    <s v="BM-11140"/>
    <s v="Becky Martin"/>
    <x v="0"/>
    <s v="United States"/>
    <s v="New York City"/>
    <x v="15"/>
    <n v="10024"/>
    <x v="3"/>
    <s v="OFF-ST-10001418"/>
    <x v="1"/>
    <x v="4"/>
    <x v="879"/>
    <x v="1091"/>
    <n v="3"/>
    <n v="0"/>
    <n v="3.6587999999999998"/>
  </r>
  <r>
    <n v="1228"/>
    <s v="CA-2016-126004"/>
    <x v="429"/>
    <d v="2016-12-05T00:00:00"/>
    <x v="2"/>
    <s v="BM-11140"/>
    <s v="Becky Martin"/>
    <x v="0"/>
    <s v="United States"/>
    <s v="New York City"/>
    <x v="15"/>
    <n v="10024"/>
    <x v="3"/>
    <s v="OFF-ST-10000676"/>
    <x v="1"/>
    <x v="4"/>
    <x v="880"/>
    <x v="1092"/>
    <n v="2"/>
    <n v="0"/>
    <n v="11.631600000000001"/>
  </r>
  <r>
    <n v="1229"/>
    <s v="CA-2017-100013"/>
    <x v="44"/>
    <d v="2017-11-11T00:00:00"/>
    <x v="1"/>
    <s v="ZC-21910"/>
    <s v="Zuschuss Carroll"/>
    <x v="0"/>
    <s v="United States"/>
    <s v="Los Angeles"/>
    <x v="1"/>
    <n v="90045"/>
    <x v="1"/>
    <s v="OFF-EN-10001219"/>
    <x v="1"/>
    <x v="12"/>
    <x v="588"/>
    <x v="764"/>
    <n v="2"/>
    <n v="0"/>
    <n v="7.4871999999999996"/>
  </r>
  <r>
    <n v="1230"/>
    <s v="CA-2017-100013"/>
    <x v="44"/>
    <d v="2017-11-11T00:00:00"/>
    <x v="1"/>
    <s v="ZC-21910"/>
    <s v="Zuschuss Carroll"/>
    <x v="0"/>
    <s v="United States"/>
    <s v="Los Angeles"/>
    <x v="1"/>
    <n v="90045"/>
    <x v="1"/>
    <s v="FUR-FU-10001424"/>
    <x v="0"/>
    <x v="5"/>
    <x v="698"/>
    <x v="984"/>
    <n v="1"/>
    <n v="0"/>
    <n v="2.9681999999999999"/>
  </r>
  <r>
    <n v="1231"/>
    <s v="CA-2017-100013"/>
    <x v="44"/>
    <d v="2017-11-11T00:00:00"/>
    <x v="1"/>
    <s v="ZC-21910"/>
    <s v="Zuschuss Carroll"/>
    <x v="0"/>
    <s v="United States"/>
    <s v="Los Angeles"/>
    <x v="1"/>
    <n v="90045"/>
    <x v="1"/>
    <s v="OFF-AR-10001022"/>
    <x v="1"/>
    <x v="6"/>
    <x v="881"/>
    <x v="1093"/>
    <n v="2"/>
    <n v="0"/>
    <n v="1.7607999999999999"/>
  </r>
  <r>
    <n v="1232"/>
    <s v="CA-2015-132570"/>
    <x v="89"/>
    <d v="2015-11-02T00:00:00"/>
    <x v="0"/>
    <s v="KT-16480"/>
    <s v="Kean Thornton"/>
    <x v="0"/>
    <s v="United States"/>
    <s v="Buffalo"/>
    <x v="15"/>
    <n v="14215"/>
    <x v="3"/>
    <s v="OFF-AR-10000369"/>
    <x v="1"/>
    <x v="6"/>
    <x v="382"/>
    <x v="1094"/>
    <n v="2"/>
    <n v="0"/>
    <n v="0.7228"/>
  </r>
  <r>
    <n v="1233"/>
    <s v="CA-2015-132570"/>
    <x v="89"/>
    <d v="2015-11-02T00:00:00"/>
    <x v="0"/>
    <s v="KT-16480"/>
    <s v="Kean Thornton"/>
    <x v="0"/>
    <s v="United States"/>
    <s v="Buffalo"/>
    <x v="15"/>
    <n v="14215"/>
    <x v="3"/>
    <s v="OFF-EN-10003055"/>
    <x v="1"/>
    <x v="12"/>
    <x v="882"/>
    <x v="1095"/>
    <n v="2"/>
    <n v="0"/>
    <n v="35.981999999999999"/>
  </r>
  <r>
    <n v="1234"/>
    <s v="CA-2016-153682"/>
    <x v="198"/>
    <d v="2016-06-01T00:00:00"/>
    <x v="2"/>
    <s v="BG-11695"/>
    <s v="Brooke Gillingham"/>
    <x v="1"/>
    <s v="United States"/>
    <s v="Cincinnati"/>
    <x v="24"/>
    <n v="45231"/>
    <x v="3"/>
    <s v="TEC-CO-10001046"/>
    <x v="2"/>
    <x v="16"/>
    <x v="883"/>
    <x v="1096"/>
    <n v="2"/>
    <n v="0.4"/>
    <n v="69.998999999999995"/>
  </r>
  <r>
    <n v="1235"/>
    <s v="CA-2016-144344"/>
    <x v="99"/>
    <d v="2016-10-28T00:00:00"/>
    <x v="3"/>
    <s v="PG-18820"/>
    <s v="Patrick Gardner"/>
    <x v="0"/>
    <s v="United States"/>
    <s v="Boynton Beach"/>
    <x v="2"/>
    <n v="33437"/>
    <x v="0"/>
    <s v="FUR-FU-10000076"/>
    <x v="0"/>
    <x v="5"/>
    <x v="884"/>
    <x v="1097"/>
    <n v="3"/>
    <n v="0.2"/>
    <n v="13.786199999999999"/>
  </r>
  <r>
    <n v="1236"/>
    <s v="CA-2016-144344"/>
    <x v="99"/>
    <d v="2016-10-28T00:00:00"/>
    <x v="3"/>
    <s v="PG-18820"/>
    <s v="Patrick Gardner"/>
    <x v="0"/>
    <s v="United States"/>
    <s v="Boynton Beach"/>
    <x v="2"/>
    <n v="33437"/>
    <x v="0"/>
    <s v="OFF-BI-10003719"/>
    <x v="1"/>
    <x v="8"/>
    <x v="691"/>
    <x v="1098"/>
    <n v="5"/>
    <n v="0.7"/>
    <n v="-29.94"/>
  </r>
  <r>
    <n v="1237"/>
    <s v="CA-2016-144344"/>
    <x v="99"/>
    <d v="2016-10-28T00:00:00"/>
    <x v="3"/>
    <s v="PG-18820"/>
    <s v="Patrick Gardner"/>
    <x v="0"/>
    <s v="United States"/>
    <s v="Boynton Beach"/>
    <x v="2"/>
    <n v="33437"/>
    <x v="0"/>
    <s v="FUR-FU-10003268"/>
    <x v="0"/>
    <x v="5"/>
    <x v="885"/>
    <x v="1099"/>
    <n v="2"/>
    <n v="0.2"/>
    <n v="0"/>
  </r>
  <r>
    <n v="1238"/>
    <s v="CA-2016-144344"/>
    <x v="99"/>
    <d v="2016-10-28T00:00:00"/>
    <x v="3"/>
    <s v="PG-18820"/>
    <s v="Patrick Gardner"/>
    <x v="0"/>
    <s v="United States"/>
    <s v="Boynton Beach"/>
    <x v="2"/>
    <n v="33437"/>
    <x v="0"/>
    <s v="FUR-FU-10003553"/>
    <x v="0"/>
    <x v="5"/>
    <x v="568"/>
    <x v="1100"/>
    <n v="3"/>
    <n v="0.2"/>
    <n v="41.262"/>
  </r>
  <r>
    <n v="1239"/>
    <s v="CA-2014-127012"/>
    <x v="430"/>
    <d v="2014-08-15T00:00:00"/>
    <x v="1"/>
    <s v="GM-14680"/>
    <s v="Greg Matthias"/>
    <x v="0"/>
    <s v="United States"/>
    <s v="Seattle"/>
    <x v="4"/>
    <n v="98105"/>
    <x v="1"/>
    <s v="FUR-FU-10003691"/>
    <x v="0"/>
    <x v="5"/>
    <x v="886"/>
    <x v="1101"/>
    <n v="1"/>
    <n v="0"/>
    <n v="5.4340000000000002"/>
  </r>
  <r>
    <n v="1240"/>
    <s v="CA-2014-127012"/>
    <x v="430"/>
    <d v="2014-08-15T00:00:00"/>
    <x v="1"/>
    <s v="GM-14680"/>
    <s v="Greg Matthias"/>
    <x v="0"/>
    <s v="United States"/>
    <s v="Seattle"/>
    <x v="4"/>
    <n v="98105"/>
    <x v="1"/>
    <s v="OFF-AR-10003903"/>
    <x v="1"/>
    <x v="6"/>
    <x v="887"/>
    <x v="1102"/>
    <n v="1"/>
    <n v="0"/>
    <n v="10.652200000000001"/>
  </r>
  <r>
    <n v="1241"/>
    <s v="CA-2014-127012"/>
    <x v="430"/>
    <d v="2014-08-15T00:00:00"/>
    <x v="1"/>
    <s v="GM-14680"/>
    <s v="Greg Matthias"/>
    <x v="0"/>
    <s v="United States"/>
    <s v="Seattle"/>
    <x v="4"/>
    <n v="98105"/>
    <x v="1"/>
    <s v="OFF-FA-10004854"/>
    <x v="1"/>
    <x v="13"/>
    <x v="271"/>
    <x v="1003"/>
    <n v="2"/>
    <n v="0"/>
    <n v="10.7912"/>
  </r>
  <r>
    <n v="1242"/>
    <s v="CA-2016-128727"/>
    <x v="48"/>
    <d v="2016-09-04T00:00:00"/>
    <x v="1"/>
    <s v="MO-17800"/>
    <s v="Meg O'Connel"/>
    <x v="2"/>
    <s v="United States"/>
    <s v="New York City"/>
    <x v="15"/>
    <n v="10024"/>
    <x v="3"/>
    <s v="TEC-PH-10003442"/>
    <x v="2"/>
    <x v="7"/>
    <x v="888"/>
    <x v="1103"/>
    <n v="4"/>
    <n v="0"/>
    <n v="5.5"/>
  </r>
  <r>
    <n v="1243"/>
    <s v="US-2016-162859"/>
    <x v="431"/>
    <d v="2016-02-22T00:00:00"/>
    <x v="1"/>
    <s v="PG-18820"/>
    <s v="Patrick Gardner"/>
    <x v="0"/>
    <s v="United States"/>
    <s v="New York City"/>
    <x v="15"/>
    <n v="10009"/>
    <x v="3"/>
    <s v="OFF-BI-10004519"/>
    <x v="1"/>
    <x v="8"/>
    <x v="889"/>
    <x v="1104"/>
    <n v="3"/>
    <n v="0.2"/>
    <n v="124.485"/>
  </r>
  <r>
    <n v="1244"/>
    <s v="US-2016-162859"/>
    <x v="431"/>
    <d v="2016-02-22T00:00:00"/>
    <x v="1"/>
    <s v="PG-18820"/>
    <s v="Patrick Gardner"/>
    <x v="0"/>
    <s v="United States"/>
    <s v="New York City"/>
    <x v="15"/>
    <n v="10009"/>
    <x v="3"/>
    <s v="OFF-FA-10000304"/>
    <x v="1"/>
    <x v="13"/>
    <x v="52"/>
    <x v="521"/>
    <n v="4"/>
    <n v="0"/>
    <n v="3.5752000000000002"/>
  </r>
  <r>
    <n v="1245"/>
    <s v="CA-2017-133641"/>
    <x v="304"/>
    <d v="2017-05-21T00:00:00"/>
    <x v="1"/>
    <s v="EJ-14155"/>
    <s v="Eva Jacobs"/>
    <x v="0"/>
    <s v="United States"/>
    <s v="Gulfport"/>
    <x v="35"/>
    <n v="39503"/>
    <x v="0"/>
    <s v="OFF-EN-10004955"/>
    <x v="1"/>
    <x v="12"/>
    <x v="890"/>
    <x v="1105"/>
    <n v="9"/>
    <n v="0"/>
    <n v="23.8581"/>
  </r>
  <r>
    <n v="1246"/>
    <s v="CA-2014-168494"/>
    <x v="432"/>
    <d v="2014-12-14T00:00:00"/>
    <x v="0"/>
    <s v="NP-18700"/>
    <s v="Nora Preis"/>
    <x v="0"/>
    <s v="United States"/>
    <s v="Fresno"/>
    <x v="1"/>
    <n v="93727"/>
    <x v="1"/>
    <s v="FUR-TA-10004619"/>
    <x v="0"/>
    <x v="3"/>
    <x v="891"/>
    <x v="1106"/>
    <n v="6"/>
    <n v="0.2"/>
    <n v="95.585999999999999"/>
  </r>
  <r>
    <n v="1247"/>
    <s v="CA-2014-168494"/>
    <x v="432"/>
    <d v="2014-12-14T00:00:00"/>
    <x v="0"/>
    <s v="NP-18700"/>
    <s v="Nora Preis"/>
    <x v="0"/>
    <s v="United States"/>
    <s v="Fresno"/>
    <x v="1"/>
    <n v="93727"/>
    <x v="1"/>
    <s v="FUR-TA-10003473"/>
    <x v="0"/>
    <x v="3"/>
    <x v="216"/>
    <x v="1107"/>
    <n v="12"/>
    <n v="0.2"/>
    <n v="135.4068"/>
  </r>
  <r>
    <n v="1248"/>
    <s v="CA-2014-168494"/>
    <x v="432"/>
    <d v="2014-12-14T00:00:00"/>
    <x v="0"/>
    <s v="NP-18700"/>
    <s v="Nora Preis"/>
    <x v="0"/>
    <s v="United States"/>
    <s v="Fresno"/>
    <x v="1"/>
    <n v="93727"/>
    <x v="1"/>
    <s v="FUR-BO-10004467"/>
    <x v="0"/>
    <x v="0"/>
    <x v="892"/>
    <x v="1108"/>
    <n v="3"/>
    <n v="0.15"/>
    <n v="11.998799999999999"/>
  </r>
  <r>
    <n v="1249"/>
    <s v="CA-2017-115602"/>
    <x v="404"/>
    <d v="2017-12-24T00:00:00"/>
    <x v="1"/>
    <s v="DJ-13630"/>
    <s v="Doug Jacobs"/>
    <x v="0"/>
    <s v="United States"/>
    <s v="New York City"/>
    <x v="15"/>
    <n v="10009"/>
    <x v="3"/>
    <s v="OFF-AR-10002280"/>
    <x v="1"/>
    <x v="6"/>
    <x v="772"/>
    <x v="1109"/>
    <n v="6"/>
    <n v="0"/>
    <n v="17.469000000000001"/>
  </r>
  <r>
    <n v="1250"/>
    <s v="CA-2017-115602"/>
    <x v="404"/>
    <d v="2017-12-24T00:00:00"/>
    <x v="1"/>
    <s v="DJ-13630"/>
    <s v="Doug Jacobs"/>
    <x v="0"/>
    <s v="United States"/>
    <s v="New York City"/>
    <x v="15"/>
    <n v="10009"/>
    <x v="3"/>
    <s v="FUR-CH-10001708"/>
    <x v="0"/>
    <x v="1"/>
    <x v="893"/>
    <x v="1110"/>
    <n v="9"/>
    <n v="0.1"/>
    <n v="139.5702"/>
  </r>
  <r>
    <n v="1251"/>
    <s v="CA-2017-115602"/>
    <x v="404"/>
    <d v="2017-12-24T00:00:00"/>
    <x v="1"/>
    <s v="DJ-13630"/>
    <s v="Doug Jacobs"/>
    <x v="0"/>
    <s v="United States"/>
    <s v="New York City"/>
    <x v="15"/>
    <n v="10009"/>
    <x v="3"/>
    <s v="OFF-AP-10000891"/>
    <x v="1"/>
    <x v="9"/>
    <x v="165"/>
    <x v="1111"/>
    <n v="13"/>
    <n v="0"/>
    <n v="511.36799999999999"/>
  </r>
  <r>
    <n v="1252"/>
    <s v="CA-2017-115602"/>
    <x v="404"/>
    <d v="2017-12-24T00:00:00"/>
    <x v="1"/>
    <s v="DJ-13630"/>
    <s v="Doug Jacobs"/>
    <x v="0"/>
    <s v="United States"/>
    <s v="New York City"/>
    <x v="15"/>
    <n v="10009"/>
    <x v="3"/>
    <s v="OFF-AR-10000462"/>
    <x v="1"/>
    <x v="6"/>
    <x v="894"/>
    <x v="1112"/>
    <n v="2"/>
    <n v="0"/>
    <n v="1.3759999999999999"/>
  </r>
  <r>
    <n v="1253"/>
    <s v="CA-2015-154956"/>
    <x v="433"/>
    <d v="2015-07-09T00:00:00"/>
    <x v="1"/>
    <s v="IM-15070"/>
    <s v="Irene Maddox"/>
    <x v="0"/>
    <s v="United States"/>
    <s v="Milwaukee"/>
    <x v="6"/>
    <n v="53209"/>
    <x v="2"/>
    <s v="TEC-PH-10004165"/>
    <x v="2"/>
    <x v="7"/>
    <x v="895"/>
    <x v="1113"/>
    <n v="4"/>
    <n v="0"/>
    <n v="285.9896"/>
  </r>
  <r>
    <n v="1254"/>
    <s v="CA-2017-144638"/>
    <x v="434"/>
    <d v="2017-03-14T00:00:00"/>
    <x v="1"/>
    <s v="MH-18115"/>
    <s v="Mick Hernandez"/>
    <x v="2"/>
    <s v="United States"/>
    <s v="Chester"/>
    <x v="9"/>
    <n v="19013"/>
    <x v="3"/>
    <s v="OFF-AR-10003958"/>
    <x v="1"/>
    <x v="6"/>
    <x v="686"/>
    <x v="791"/>
    <n v="2"/>
    <n v="0.2"/>
    <n v="0.59040000000000004"/>
  </r>
  <r>
    <n v="1255"/>
    <s v="CA-2017-144638"/>
    <x v="434"/>
    <d v="2017-03-14T00:00:00"/>
    <x v="1"/>
    <s v="MH-18115"/>
    <s v="Mick Hernandez"/>
    <x v="2"/>
    <s v="United States"/>
    <s v="Chester"/>
    <x v="9"/>
    <n v="19013"/>
    <x v="3"/>
    <s v="TEC-PH-10000149"/>
    <x v="2"/>
    <x v="7"/>
    <x v="424"/>
    <x v="382"/>
    <n v="3"/>
    <n v="0.4"/>
    <n v="-8.3789999999999996"/>
  </r>
  <r>
    <n v="1256"/>
    <s v="CA-2017-144638"/>
    <x v="434"/>
    <d v="2017-03-14T00:00:00"/>
    <x v="1"/>
    <s v="MH-18115"/>
    <s v="Mick Hernandez"/>
    <x v="2"/>
    <s v="United States"/>
    <s v="Chester"/>
    <x v="9"/>
    <n v="19013"/>
    <x v="3"/>
    <s v="FUR-FU-10003724"/>
    <x v="0"/>
    <x v="5"/>
    <x v="896"/>
    <x v="1114"/>
    <n v="1"/>
    <n v="0.2"/>
    <n v="0.50219999999999998"/>
  </r>
  <r>
    <n v="1257"/>
    <s v="CA-2017-144638"/>
    <x v="434"/>
    <d v="2017-03-14T00:00:00"/>
    <x v="1"/>
    <s v="MH-18115"/>
    <s v="Mick Hernandez"/>
    <x v="2"/>
    <s v="United States"/>
    <s v="Chester"/>
    <x v="9"/>
    <n v="19013"/>
    <x v="3"/>
    <s v="FUR-FU-10003535"/>
    <x v="0"/>
    <x v="5"/>
    <x v="897"/>
    <x v="1115"/>
    <n v="2"/>
    <n v="0.2"/>
    <n v="11.516400000000001"/>
  </r>
  <r>
    <n v="1258"/>
    <s v="US-2016-168620"/>
    <x v="435"/>
    <d v="2016-12-28T00:00:00"/>
    <x v="0"/>
    <s v="RB-19795"/>
    <s v="Ross Baird"/>
    <x v="2"/>
    <s v="United States"/>
    <s v="Charlotte"/>
    <x v="3"/>
    <n v="28205"/>
    <x v="0"/>
    <s v="OFF-BI-10001575"/>
    <x v="1"/>
    <x v="8"/>
    <x v="582"/>
    <x v="1116"/>
    <n v="3"/>
    <n v="0.7"/>
    <n v="-20.4468"/>
  </r>
  <r>
    <n v="1259"/>
    <s v="US-2016-168620"/>
    <x v="435"/>
    <d v="2016-12-28T00:00:00"/>
    <x v="0"/>
    <s v="RB-19795"/>
    <s v="Ross Baird"/>
    <x v="2"/>
    <s v="United States"/>
    <s v="Charlotte"/>
    <x v="3"/>
    <n v="28205"/>
    <x v="0"/>
    <s v="OFF-ST-10003716"/>
    <x v="1"/>
    <x v="4"/>
    <x v="898"/>
    <x v="1117"/>
    <n v="3"/>
    <n v="0.2"/>
    <n v="-47.254199999999997"/>
  </r>
  <r>
    <n v="1260"/>
    <s v="US-2016-168620"/>
    <x v="435"/>
    <d v="2016-12-28T00:00:00"/>
    <x v="0"/>
    <s v="RB-19795"/>
    <s v="Ross Baird"/>
    <x v="2"/>
    <s v="United States"/>
    <s v="Charlotte"/>
    <x v="3"/>
    <n v="28205"/>
    <x v="0"/>
    <s v="TEC-AC-10004469"/>
    <x v="2"/>
    <x v="11"/>
    <x v="241"/>
    <x v="1118"/>
    <n v="8"/>
    <n v="0.2"/>
    <n v="76.703999999999994"/>
  </r>
  <r>
    <n v="1261"/>
    <s v="CA-2017-117079"/>
    <x v="436"/>
    <d v="2017-10-27T00:00:00"/>
    <x v="1"/>
    <s v="JR-15700"/>
    <s v="Jocasta Rupert"/>
    <x v="0"/>
    <s v="United States"/>
    <s v="Jacksonville"/>
    <x v="2"/>
    <n v="32216"/>
    <x v="0"/>
    <s v="TEC-PH-10004586"/>
    <x v="2"/>
    <x v="7"/>
    <x v="899"/>
    <x v="1119"/>
    <n v="3"/>
    <n v="0.2"/>
    <n v="107.985"/>
  </r>
  <r>
    <n v="1262"/>
    <s v="US-2016-144393"/>
    <x v="99"/>
    <d v="2016-11-04T00:00:00"/>
    <x v="1"/>
    <s v="SM-20950"/>
    <s v="Suzanne McNair"/>
    <x v="1"/>
    <s v="United States"/>
    <s v="Greenville"/>
    <x v="3"/>
    <n v="27834"/>
    <x v="0"/>
    <s v="OFF-BI-10004236"/>
    <x v="1"/>
    <x v="8"/>
    <x v="900"/>
    <x v="1120"/>
    <n v="4"/>
    <n v="0.7"/>
    <n v="-14.0928"/>
  </r>
  <r>
    <n v="1263"/>
    <s v="CA-2017-105053"/>
    <x v="437"/>
    <d v="2017-07-09T00:00:00"/>
    <x v="0"/>
    <s v="CS-12355"/>
    <s v="Christine Sundaresam"/>
    <x v="0"/>
    <s v="United States"/>
    <s v="Long Beach"/>
    <x v="15"/>
    <n v="11561"/>
    <x v="3"/>
    <s v="OFF-BI-10001634"/>
    <x v="1"/>
    <x v="8"/>
    <x v="24"/>
    <x v="1121"/>
    <n v="3"/>
    <n v="0.2"/>
    <n v="6.3335999999999997"/>
  </r>
  <r>
    <n v="1264"/>
    <s v="CA-2016-155992"/>
    <x v="393"/>
    <d v="2016-10-02T00:00:00"/>
    <x v="2"/>
    <s v="CC-12220"/>
    <s v="Chris Cortes"/>
    <x v="0"/>
    <s v="United States"/>
    <s v="La Porte"/>
    <x v="14"/>
    <n v="46350"/>
    <x v="2"/>
    <s v="TEC-PH-10000215"/>
    <x v="2"/>
    <x v="7"/>
    <x v="140"/>
    <x v="1122"/>
    <n v="2"/>
    <n v="0"/>
    <n v="18.873000000000001"/>
  </r>
  <r>
    <n v="1265"/>
    <s v="CA-2016-155992"/>
    <x v="393"/>
    <d v="2016-10-02T00:00:00"/>
    <x v="2"/>
    <s v="CC-12220"/>
    <s v="Chris Cortes"/>
    <x v="0"/>
    <s v="United States"/>
    <s v="La Porte"/>
    <x v="14"/>
    <n v="46350"/>
    <x v="2"/>
    <s v="FUR-FU-10003724"/>
    <x v="0"/>
    <x v="5"/>
    <x v="896"/>
    <x v="1123"/>
    <n v="5"/>
    <n v="0"/>
    <n v="10.881"/>
  </r>
  <r>
    <n v="1266"/>
    <s v="CA-2017-110380"/>
    <x v="264"/>
    <d v="2017-09-07T00:00:00"/>
    <x v="1"/>
    <s v="PF-19225"/>
    <s v="Phillip Flathmann"/>
    <x v="0"/>
    <s v="United States"/>
    <s v="San Francisco"/>
    <x v="1"/>
    <n v="94122"/>
    <x v="1"/>
    <s v="OFF-AR-10000422"/>
    <x v="1"/>
    <x v="6"/>
    <x v="901"/>
    <x v="1124"/>
    <n v="3"/>
    <n v="0"/>
    <n v="1.7739"/>
  </r>
  <r>
    <n v="1267"/>
    <s v="US-2014-167738"/>
    <x v="163"/>
    <d v="2014-12-29T00:00:00"/>
    <x v="1"/>
    <s v="JC-16105"/>
    <s v="Julie Creighton"/>
    <x v="1"/>
    <s v="United States"/>
    <s v="Los Angeles"/>
    <x v="1"/>
    <n v="90045"/>
    <x v="1"/>
    <s v="OFF-ST-10003306"/>
    <x v="1"/>
    <x v="4"/>
    <x v="385"/>
    <x v="1125"/>
    <n v="1"/>
    <n v="0"/>
    <n v="41.429400000000001"/>
  </r>
  <r>
    <n v="1268"/>
    <s v="US-2014-167738"/>
    <x v="163"/>
    <d v="2014-12-29T00:00:00"/>
    <x v="1"/>
    <s v="JC-16105"/>
    <s v="Julie Creighton"/>
    <x v="1"/>
    <s v="United States"/>
    <s v="Los Angeles"/>
    <x v="1"/>
    <n v="90045"/>
    <x v="1"/>
    <s v="FUR-CH-10001146"/>
    <x v="0"/>
    <x v="1"/>
    <x v="64"/>
    <x v="1126"/>
    <n v="6"/>
    <n v="0.2"/>
    <n v="18.266999999999999"/>
  </r>
  <r>
    <n v="1269"/>
    <s v="CA-2017-121412"/>
    <x v="397"/>
    <d v="2017-09-27T00:00:00"/>
    <x v="1"/>
    <s v="BG-11695"/>
    <s v="Brooke Gillingham"/>
    <x v="1"/>
    <s v="United States"/>
    <s v="Louisville"/>
    <x v="22"/>
    <n v="80027"/>
    <x v="1"/>
    <s v="FUR-FU-10000246"/>
    <x v="0"/>
    <x v="5"/>
    <x v="391"/>
    <x v="1127"/>
    <n v="3"/>
    <n v="0.2"/>
    <n v="3.6659999999999999"/>
  </r>
  <r>
    <n v="1270"/>
    <s v="CA-2017-100426"/>
    <x v="400"/>
    <d v="2017-06-08T00:00:00"/>
    <x v="1"/>
    <s v="DC-12850"/>
    <s v="Dan Campbell"/>
    <x v="0"/>
    <s v="United States"/>
    <s v="Florence"/>
    <x v="19"/>
    <n v="35630"/>
    <x v="0"/>
    <s v="OFF-PA-10002870"/>
    <x v="1"/>
    <x v="10"/>
    <x v="902"/>
    <x v="1128"/>
    <n v="2"/>
    <n v="0"/>
    <n v="5.6159999999999997"/>
  </r>
  <r>
    <n v="1271"/>
    <s v="US-2016-103646"/>
    <x v="438"/>
    <d v="2016-04-26T00:00:00"/>
    <x v="1"/>
    <s v="SP-20545"/>
    <s v="Sibella Parks"/>
    <x v="1"/>
    <s v="United States"/>
    <s v="Chicago"/>
    <x v="10"/>
    <n v="60623"/>
    <x v="2"/>
    <s v="OFF-ST-10000563"/>
    <x v="1"/>
    <x v="4"/>
    <x v="903"/>
    <x v="1129"/>
    <n v="4"/>
    <n v="0.2"/>
    <n v="-12.792"/>
  </r>
  <r>
    <n v="1272"/>
    <s v="US-2016-103646"/>
    <x v="438"/>
    <d v="2016-04-26T00:00:00"/>
    <x v="1"/>
    <s v="SP-20545"/>
    <s v="Sibella Parks"/>
    <x v="1"/>
    <s v="United States"/>
    <s v="Chicago"/>
    <x v="10"/>
    <n v="60623"/>
    <x v="2"/>
    <s v="OFF-AP-10004487"/>
    <x v="1"/>
    <x v="9"/>
    <x v="722"/>
    <x v="1130"/>
    <n v="3"/>
    <n v="0.8"/>
    <n v="-126.8592"/>
  </r>
  <r>
    <n v="1273"/>
    <s v="US-2016-103646"/>
    <x v="438"/>
    <d v="2016-04-26T00:00:00"/>
    <x v="1"/>
    <s v="SP-20545"/>
    <s v="Sibella Parks"/>
    <x v="1"/>
    <s v="United States"/>
    <s v="Chicago"/>
    <x v="10"/>
    <n v="60623"/>
    <x v="2"/>
    <s v="OFF-BI-10002854"/>
    <x v="1"/>
    <x v="8"/>
    <x v="904"/>
    <x v="1131"/>
    <n v="8"/>
    <n v="0.8"/>
    <n v="-67.272000000000006"/>
  </r>
  <r>
    <n v="1274"/>
    <s v="CA-2016-119186"/>
    <x v="439"/>
    <d v="2016-05-26T00:00:00"/>
    <x v="3"/>
    <s v="MS-17710"/>
    <s v="Maurice Satty"/>
    <x v="0"/>
    <s v="United States"/>
    <s v="Fort Worth"/>
    <x v="5"/>
    <n v="76106"/>
    <x v="2"/>
    <s v="OFF-PA-10004621"/>
    <x v="1"/>
    <x v="10"/>
    <x v="745"/>
    <x v="559"/>
    <n v="2"/>
    <n v="0.2"/>
    <n v="3.6288"/>
  </r>
  <r>
    <n v="1275"/>
    <s v="CA-2016-119186"/>
    <x v="439"/>
    <d v="2016-05-26T00:00:00"/>
    <x v="3"/>
    <s v="MS-17710"/>
    <s v="Maurice Satty"/>
    <x v="0"/>
    <s v="United States"/>
    <s v="Fort Worth"/>
    <x v="5"/>
    <n v="76106"/>
    <x v="2"/>
    <s v="FUR-CH-10001973"/>
    <x v="0"/>
    <x v="1"/>
    <x v="905"/>
    <x v="1132"/>
    <n v="5"/>
    <n v="0.3"/>
    <n v="-88.784000000000006"/>
  </r>
  <r>
    <n v="1276"/>
    <s v="CA-2016-119186"/>
    <x v="439"/>
    <d v="2016-05-26T00:00:00"/>
    <x v="3"/>
    <s v="MS-17710"/>
    <s v="Maurice Satty"/>
    <x v="0"/>
    <s v="United States"/>
    <s v="Fort Worth"/>
    <x v="5"/>
    <n v="76106"/>
    <x v="2"/>
    <s v="OFF-PA-10004040"/>
    <x v="1"/>
    <x v="10"/>
    <x v="99"/>
    <x v="642"/>
    <n v="3"/>
    <n v="0.2"/>
    <n v="5.2026000000000003"/>
  </r>
  <r>
    <n v="1277"/>
    <s v="CA-2016-119186"/>
    <x v="439"/>
    <d v="2016-05-26T00:00:00"/>
    <x v="3"/>
    <s v="MS-17710"/>
    <s v="Maurice Satty"/>
    <x v="0"/>
    <s v="United States"/>
    <s v="Fort Worth"/>
    <x v="5"/>
    <n v="76106"/>
    <x v="2"/>
    <s v="TEC-AC-10000580"/>
    <x v="2"/>
    <x v="11"/>
    <x v="906"/>
    <x v="1133"/>
    <n v="1"/>
    <n v="0.2"/>
    <n v="-7.1990999999999996"/>
  </r>
  <r>
    <n v="1278"/>
    <s v="CA-2016-148698"/>
    <x v="440"/>
    <d v="2016-05-07T00:00:00"/>
    <x v="1"/>
    <s v="BD-11770"/>
    <s v="Bryan Davis"/>
    <x v="0"/>
    <s v="United States"/>
    <s v="Houston"/>
    <x v="5"/>
    <n v="77070"/>
    <x v="2"/>
    <s v="OFF-AR-10004022"/>
    <x v="1"/>
    <x v="6"/>
    <x v="907"/>
    <x v="1134"/>
    <n v="3"/>
    <n v="0.2"/>
    <n v="5.3970000000000002"/>
  </r>
  <r>
    <n v="1279"/>
    <s v="CA-2014-163293"/>
    <x v="78"/>
    <d v="2014-09-11T00:00:00"/>
    <x v="2"/>
    <s v="KC-16255"/>
    <s v="Karen Carlisle"/>
    <x v="1"/>
    <s v="United States"/>
    <s v="Macon"/>
    <x v="32"/>
    <n v="31204"/>
    <x v="0"/>
    <s v="TEC-AC-10004209"/>
    <x v="2"/>
    <x v="11"/>
    <x v="908"/>
    <x v="1135"/>
    <n v="3"/>
    <n v="0"/>
    <n v="12.8583"/>
  </r>
  <r>
    <n v="1280"/>
    <s v="CA-2014-163293"/>
    <x v="78"/>
    <d v="2014-09-11T00:00:00"/>
    <x v="2"/>
    <s v="KC-16255"/>
    <s v="Karen Carlisle"/>
    <x v="1"/>
    <s v="United States"/>
    <s v="Macon"/>
    <x v="32"/>
    <n v="31204"/>
    <x v="0"/>
    <s v="TEC-AC-10000023"/>
    <x v="2"/>
    <x v="11"/>
    <x v="909"/>
    <x v="1136"/>
    <n v="4"/>
    <n v="0"/>
    <n v="30.1968"/>
  </r>
  <r>
    <n v="1281"/>
    <s v="CA-2016-160815"/>
    <x v="64"/>
    <d v="2016-09-06T00:00:00"/>
    <x v="2"/>
    <s v="TR-21325"/>
    <s v="Toby Ritter"/>
    <x v="0"/>
    <s v="United States"/>
    <s v="Cedar Rapids"/>
    <x v="23"/>
    <n v="52402"/>
    <x v="2"/>
    <s v="TEC-PH-10003505"/>
    <x v="2"/>
    <x v="7"/>
    <x v="910"/>
    <x v="1137"/>
    <n v="3"/>
    <n v="0"/>
    <n v="80.736000000000004"/>
  </r>
  <r>
    <n v="1282"/>
    <s v="CA-2017-122154"/>
    <x v="359"/>
    <d v="2017-04-11T00:00:00"/>
    <x v="2"/>
    <s v="SA-20830"/>
    <s v="Sue Ann Reed"/>
    <x v="0"/>
    <s v="United States"/>
    <s v="Jacksonville"/>
    <x v="2"/>
    <n v="32216"/>
    <x v="0"/>
    <s v="OFF-LA-10000121"/>
    <x v="1"/>
    <x v="2"/>
    <x v="911"/>
    <x v="1138"/>
    <n v="3"/>
    <n v="0.2"/>
    <n v="4.9139999999999997"/>
  </r>
  <r>
    <n v="1283"/>
    <s v="CA-2017-122154"/>
    <x v="359"/>
    <d v="2017-04-11T00:00:00"/>
    <x v="2"/>
    <s v="SA-20830"/>
    <s v="Sue Ann Reed"/>
    <x v="0"/>
    <s v="United States"/>
    <s v="Jacksonville"/>
    <x v="2"/>
    <n v="32216"/>
    <x v="0"/>
    <s v="OFF-BI-10002026"/>
    <x v="1"/>
    <x v="8"/>
    <x v="912"/>
    <x v="1139"/>
    <n v="1"/>
    <n v="0.7"/>
    <n v="-13.363"/>
  </r>
  <r>
    <n v="1284"/>
    <s v="CA-2017-122154"/>
    <x v="359"/>
    <d v="2017-04-11T00:00:00"/>
    <x v="2"/>
    <s v="SA-20830"/>
    <s v="Sue Ann Reed"/>
    <x v="0"/>
    <s v="United States"/>
    <s v="Jacksonville"/>
    <x v="2"/>
    <n v="32216"/>
    <x v="0"/>
    <s v="OFF-PA-10000994"/>
    <x v="1"/>
    <x v="10"/>
    <x v="913"/>
    <x v="1140"/>
    <n v="3"/>
    <n v="0.2"/>
    <n v="88.073999999999998"/>
  </r>
  <r>
    <n v="1285"/>
    <s v="US-2015-149692"/>
    <x v="401"/>
    <d v="2015-12-12T00:00:00"/>
    <x v="1"/>
    <s v="KW-16435"/>
    <s v="Katrina Willman"/>
    <x v="0"/>
    <s v="United States"/>
    <s v="Austin"/>
    <x v="5"/>
    <n v="78745"/>
    <x v="2"/>
    <s v="OFF-BI-10002813"/>
    <x v="1"/>
    <x v="8"/>
    <x v="914"/>
    <x v="1141"/>
    <n v="7"/>
    <n v="0.8"/>
    <n v="-4.851"/>
  </r>
  <r>
    <n v="1286"/>
    <s v="CA-2016-119445"/>
    <x v="190"/>
    <d v="2016-07-03T00:00:00"/>
    <x v="1"/>
    <s v="GM-14500"/>
    <s v="Gene McClure"/>
    <x v="0"/>
    <s v="United States"/>
    <s v="Providence"/>
    <x v="34"/>
    <n v="2908"/>
    <x v="3"/>
    <s v="OFF-ST-10000617"/>
    <x v="1"/>
    <x v="4"/>
    <x v="384"/>
    <x v="81"/>
    <n v="5"/>
    <n v="0"/>
    <n v="1.0429999999999999"/>
  </r>
  <r>
    <n v="1287"/>
    <s v="CA-2015-124268"/>
    <x v="433"/>
    <d v="2015-07-08T00:00:00"/>
    <x v="1"/>
    <s v="AD-10180"/>
    <s v="Alan Dominguez"/>
    <x v="2"/>
    <s v="United States"/>
    <s v="New York City"/>
    <x v="15"/>
    <n v="10035"/>
    <x v="3"/>
    <s v="OFF-AR-10004817"/>
    <x v="1"/>
    <x v="6"/>
    <x v="915"/>
    <x v="1142"/>
    <n v="3"/>
    <n v="0"/>
    <n v="4.4892000000000003"/>
  </r>
  <r>
    <n v="1288"/>
    <s v="CA-2016-154711"/>
    <x v="441"/>
    <d v="2016-11-26T00:00:00"/>
    <x v="1"/>
    <s v="TB-21355"/>
    <s v="Todd Boyes"/>
    <x v="1"/>
    <s v="United States"/>
    <s v="New York City"/>
    <x v="15"/>
    <n v="10009"/>
    <x v="3"/>
    <s v="FUR-FU-10000397"/>
    <x v="0"/>
    <x v="5"/>
    <x v="63"/>
    <x v="1143"/>
    <n v="2"/>
    <n v="0"/>
    <n v="11.166399999999999"/>
  </r>
  <r>
    <n v="1289"/>
    <s v="CA-2016-154711"/>
    <x v="441"/>
    <d v="2016-11-26T00:00:00"/>
    <x v="1"/>
    <s v="TB-21355"/>
    <s v="Todd Boyes"/>
    <x v="1"/>
    <s v="United States"/>
    <s v="New York City"/>
    <x v="15"/>
    <n v="10009"/>
    <x v="3"/>
    <s v="OFF-BI-10000605"/>
    <x v="1"/>
    <x v="8"/>
    <x v="536"/>
    <x v="848"/>
    <n v="4"/>
    <n v="0.2"/>
    <n v="4.1147999999999998"/>
  </r>
  <r>
    <n v="1290"/>
    <s v="CA-2016-154711"/>
    <x v="441"/>
    <d v="2016-11-26T00:00:00"/>
    <x v="1"/>
    <s v="TB-21355"/>
    <s v="Todd Boyes"/>
    <x v="1"/>
    <s v="United States"/>
    <s v="New York City"/>
    <x v="15"/>
    <n v="10009"/>
    <x v="3"/>
    <s v="OFF-AR-10001860"/>
    <x v="1"/>
    <x v="6"/>
    <x v="916"/>
    <x v="1144"/>
    <n v="3"/>
    <n v="0"/>
    <n v="7.4951999999999996"/>
  </r>
  <r>
    <n v="1291"/>
    <s v="CA-2016-163384"/>
    <x v="338"/>
    <d v="2016-11-12T00:00:00"/>
    <x v="2"/>
    <s v="CC-12430"/>
    <s v="Chuck Clark"/>
    <x v="2"/>
    <s v="United States"/>
    <s v="San Francisco"/>
    <x v="1"/>
    <n v="94122"/>
    <x v="1"/>
    <s v="OFF-BI-10004970"/>
    <x v="1"/>
    <x v="8"/>
    <x v="917"/>
    <x v="1145"/>
    <n v="4"/>
    <n v="0.2"/>
    <n v="4.4603999999999999"/>
  </r>
  <r>
    <n v="1292"/>
    <s v="CA-2016-163384"/>
    <x v="338"/>
    <d v="2016-11-12T00:00:00"/>
    <x v="2"/>
    <s v="CC-12430"/>
    <s v="Chuck Clark"/>
    <x v="2"/>
    <s v="United States"/>
    <s v="San Francisco"/>
    <x v="1"/>
    <n v="94122"/>
    <x v="1"/>
    <s v="OFF-PA-10003172"/>
    <x v="1"/>
    <x v="10"/>
    <x v="854"/>
    <x v="56"/>
    <n v="5"/>
    <n v="0"/>
    <n v="15.552"/>
  </r>
  <r>
    <n v="1293"/>
    <s v="CA-2015-101707"/>
    <x v="375"/>
    <d v="2015-09-01T00:00:00"/>
    <x v="1"/>
    <s v="PF-19165"/>
    <s v="Philip Fox"/>
    <x v="0"/>
    <s v="United States"/>
    <s v="San Diego"/>
    <x v="1"/>
    <n v="92105"/>
    <x v="1"/>
    <s v="OFF-SU-10001218"/>
    <x v="1"/>
    <x v="14"/>
    <x v="134"/>
    <x v="1146"/>
    <n v="3"/>
    <n v="0"/>
    <n v="9.2232000000000003"/>
  </r>
  <r>
    <n v="1294"/>
    <s v="CA-2015-101707"/>
    <x v="375"/>
    <d v="2015-09-01T00:00:00"/>
    <x v="1"/>
    <s v="PF-19165"/>
    <s v="Philip Fox"/>
    <x v="0"/>
    <s v="United States"/>
    <s v="San Diego"/>
    <x v="1"/>
    <n v="92105"/>
    <x v="1"/>
    <s v="OFF-PA-10002968"/>
    <x v="1"/>
    <x v="10"/>
    <x v="918"/>
    <x v="1147"/>
    <n v="5"/>
    <n v="0"/>
    <n v="52.531999999999996"/>
  </r>
  <r>
    <n v="1295"/>
    <s v="CA-2015-101707"/>
    <x v="375"/>
    <d v="2015-09-01T00:00:00"/>
    <x v="1"/>
    <s v="PF-19165"/>
    <s v="Philip Fox"/>
    <x v="0"/>
    <s v="United States"/>
    <s v="San Diego"/>
    <x v="1"/>
    <n v="92105"/>
    <x v="1"/>
    <s v="OFF-LA-10000134"/>
    <x v="1"/>
    <x v="2"/>
    <x v="85"/>
    <x v="1148"/>
    <n v="1"/>
    <n v="0"/>
    <n v="1.4783999999999999"/>
  </r>
  <r>
    <n v="1296"/>
    <s v="CA-2015-138898"/>
    <x v="442"/>
    <d v="2015-05-29T00:00:00"/>
    <x v="1"/>
    <s v="JH-16180"/>
    <s v="Justin Hirsh"/>
    <x v="0"/>
    <s v="United States"/>
    <s v="Pueblo"/>
    <x v="22"/>
    <n v="81001"/>
    <x v="1"/>
    <s v="OFF-AP-10004487"/>
    <x v="1"/>
    <x v="9"/>
    <x v="722"/>
    <x v="1149"/>
    <n v="13"/>
    <n v="0.2"/>
    <n v="84.572800000000001"/>
  </r>
  <r>
    <n v="1297"/>
    <s v="CA-2017-115427"/>
    <x v="247"/>
    <d v="2018-01-03T00:00:00"/>
    <x v="1"/>
    <s v="EB-13975"/>
    <s v="Erica Bern"/>
    <x v="1"/>
    <s v="United States"/>
    <s v="Fairfield"/>
    <x v="1"/>
    <n v="94533"/>
    <x v="1"/>
    <s v="OFF-BI-10002103"/>
    <x v="1"/>
    <x v="8"/>
    <x v="530"/>
    <x v="1150"/>
    <n v="2"/>
    <n v="0.2"/>
    <n v="4.5187999999999997"/>
  </r>
  <r>
    <n v="1298"/>
    <s v="CA-2017-115427"/>
    <x v="247"/>
    <d v="2018-01-03T00:00:00"/>
    <x v="1"/>
    <s v="EB-13975"/>
    <s v="Erica Bern"/>
    <x v="1"/>
    <s v="United States"/>
    <s v="Fairfield"/>
    <x v="1"/>
    <n v="94533"/>
    <x v="1"/>
    <s v="OFF-BI-10004632"/>
    <x v="1"/>
    <x v="8"/>
    <x v="919"/>
    <x v="1151"/>
    <n v="2"/>
    <n v="0.2"/>
    <n v="6.4749999999999996"/>
  </r>
  <r>
    <n v="1299"/>
    <s v="CA-2016-134425"/>
    <x v="16"/>
    <d v="2016-12-12T00:00:00"/>
    <x v="0"/>
    <s v="QJ-19255"/>
    <s v="Quincy Jones"/>
    <x v="1"/>
    <s v="United States"/>
    <s v="Saint Paul"/>
    <x v="11"/>
    <n v="55106"/>
    <x v="2"/>
    <s v="TEC-PH-10003555"/>
    <x v="2"/>
    <x v="7"/>
    <x v="462"/>
    <x v="1152"/>
    <n v="5"/>
    <n v="0"/>
    <n v="2.2989999999999999"/>
  </r>
  <r>
    <n v="1300"/>
    <s v="CA-2015-121391"/>
    <x v="242"/>
    <d v="2015-10-07T00:00:00"/>
    <x v="2"/>
    <s v="AA-10315"/>
    <s v="Alex Avila"/>
    <x v="0"/>
    <s v="United States"/>
    <s v="San Francisco"/>
    <x v="1"/>
    <n v="94109"/>
    <x v="1"/>
    <s v="OFF-ST-10001590"/>
    <x v="1"/>
    <x v="4"/>
    <x v="147"/>
    <x v="1153"/>
    <n v="2"/>
    <n v="0"/>
    <n v="7.0095999999999998"/>
  </r>
  <r>
    <n v="1301"/>
    <s v="CA-2016-137043"/>
    <x v="443"/>
    <d v="2016-12-25T00:00:00"/>
    <x v="0"/>
    <s v="LC-17140"/>
    <s v="Logan Currie"/>
    <x v="0"/>
    <s v="United States"/>
    <s v="Springfield"/>
    <x v="17"/>
    <n v="22153"/>
    <x v="0"/>
    <s v="FUR-FU-10003664"/>
    <x v="0"/>
    <x v="5"/>
    <x v="35"/>
    <x v="1154"/>
    <n v="6"/>
    <n v="0"/>
    <n v="166.10040000000001"/>
  </r>
  <r>
    <n v="1302"/>
    <s v="CA-2016-137043"/>
    <x v="443"/>
    <d v="2016-12-25T00:00:00"/>
    <x v="0"/>
    <s v="LC-17140"/>
    <s v="Logan Currie"/>
    <x v="0"/>
    <s v="United States"/>
    <s v="Springfield"/>
    <x v="17"/>
    <n v="22153"/>
    <x v="0"/>
    <s v="FUR-FU-10003664"/>
    <x v="0"/>
    <x v="5"/>
    <x v="35"/>
    <x v="1155"/>
    <n v="3"/>
    <n v="0"/>
    <n v="83.050200000000004"/>
  </r>
  <r>
    <n v="1303"/>
    <s v="CA-2015-115847"/>
    <x v="444"/>
    <d v="2015-09-24T00:00:00"/>
    <x v="0"/>
    <s v="TC-21535"/>
    <s v="Tracy Collins"/>
    <x v="2"/>
    <s v="United States"/>
    <s v="Arlington"/>
    <x v="17"/>
    <n v="22204"/>
    <x v="0"/>
    <s v="FUR-BO-10003433"/>
    <x v="0"/>
    <x v="0"/>
    <x v="920"/>
    <x v="1156"/>
    <n v="2"/>
    <n v="0"/>
    <n v="4.3372000000000002"/>
  </r>
  <r>
    <n v="1304"/>
    <s v="US-2017-126179"/>
    <x v="445"/>
    <d v="2017-07-07T00:00:00"/>
    <x v="1"/>
    <s v="CS-12460"/>
    <s v="Chuck Sachs"/>
    <x v="0"/>
    <s v="United States"/>
    <s v="Columbus"/>
    <x v="32"/>
    <n v="31907"/>
    <x v="0"/>
    <s v="FUR-FU-10002554"/>
    <x v="0"/>
    <x v="5"/>
    <x v="921"/>
    <x v="1157"/>
    <n v="1"/>
    <n v="0"/>
    <n v="5.5176999999999996"/>
  </r>
  <r>
    <n v="1305"/>
    <s v="US-2017-126179"/>
    <x v="445"/>
    <d v="2017-07-07T00:00:00"/>
    <x v="1"/>
    <s v="CS-12460"/>
    <s v="Chuck Sachs"/>
    <x v="0"/>
    <s v="United States"/>
    <s v="Columbus"/>
    <x v="32"/>
    <n v="31907"/>
    <x v="0"/>
    <s v="TEC-PH-10001557"/>
    <x v="2"/>
    <x v="7"/>
    <x v="664"/>
    <x v="1158"/>
    <n v="3"/>
    <n v="0"/>
    <n v="77.751900000000006"/>
  </r>
  <r>
    <n v="1306"/>
    <s v="CA-2016-101966"/>
    <x v="216"/>
    <d v="2016-07-16T00:00:00"/>
    <x v="0"/>
    <s v="BM-11785"/>
    <s v="Bryan Mills"/>
    <x v="0"/>
    <s v="United States"/>
    <s v="Houston"/>
    <x v="5"/>
    <n v="77036"/>
    <x v="2"/>
    <s v="TEC-PH-10003437"/>
    <x v="2"/>
    <x v="7"/>
    <x v="922"/>
    <x v="1159"/>
    <n v="7"/>
    <n v="0.2"/>
    <n v="52.493000000000002"/>
  </r>
  <r>
    <n v="1307"/>
    <s v="CA-2016-141397"/>
    <x v="23"/>
    <d v="2016-06-21T00:00:00"/>
    <x v="2"/>
    <s v="RC-19825"/>
    <s v="Roy Collins"/>
    <x v="0"/>
    <s v="United States"/>
    <s v="Pasadena"/>
    <x v="1"/>
    <n v="91104"/>
    <x v="1"/>
    <s v="OFF-PA-10002986"/>
    <x v="1"/>
    <x v="10"/>
    <x v="482"/>
    <x v="1160"/>
    <n v="7"/>
    <n v="0"/>
    <n v="22.444800000000001"/>
  </r>
  <r>
    <n v="1308"/>
    <s v="CA-2016-141397"/>
    <x v="23"/>
    <d v="2016-06-21T00:00:00"/>
    <x v="2"/>
    <s v="RC-19825"/>
    <s v="Roy Collins"/>
    <x v="0"/>
    <s v="United States"/>
    <s v="Pasadena"/>
    <x v="1"/>
    <n v="91104"/>
    <x v="1"/>
    <s v="OFF-BI-10000320"/>
    <x v="1"/>
    <x v="8"/>
    <x v="776"/>
    <x v="1161"/>
    <n v="3"/>
    <n v="0.2"/>
    <n v="6.4206000000000003"/>
  </r>
  <r>
    <n v="1309"/>
    <s v="CA-2016-141397"/>
    <x v="23"/>
    <d v="2016-06-21T00:00:00"/>
    <x v="2"/>
    <s v="RC-19825"/>
    <s v="Roy Collins"/>
    <x v="0"/>
    <s v="United States"/>
    <s v="Pasadena"/>
    <x v="1"/>
    <n v="91104"/>
    <x v="1"/>
    <s v="OFF-AP-10003971"/>
    <x v="1"/>
    <x v="9"/>
    <x v="923"/>
    <x v="1162"/>
    <n v="2"/>
    <n v="0"/>
    <n v="5.6627999999999998"/>
  </r>
  <r>
    <n v="1310"/>
    <s v="CA-2016-141397"/>
    <x v="23"/>
    <d v="2016-06-21T00:00:00"/>
    <x v="2"/>
    <s v="RC-19825"/>
    <s v="Roy Collins"/>
    <x v="0"/>
    <s v="United States"/>
    <s v="Pasadena"/>
    <x v="1"/>
    <n v="91104"/>
    <x v="1"/>
    <s v="OFF-ST-10001469"/>
    <x v="1"/>
    <x v="4"/>
    <x v="399"/>
    <x v="424"/>
    <n v="3"/>
    <n v="0"/>
    <n v="9.7164000000000001"/>
  </r>
  <r>
    <n v="1311"/>
    <s v="CA-2016-141397"/>
    <x v="23"/>
    <d v="2016-06-21T00:00:00"/>
    <x v="2"/>
    <s v="RC-19825"/>
    <s v="Roy Collins"/>
    <x v="0"/>
    <s v="United States"/>
    <s v="Pasadena"/>
    <x v="1"/>
    <n v="91104"/>
    <x v="1"/>
    <s v="FUR-CH-10003846"/>
    <x v="0"/>
    <x v="1"/>
    <x v="924"/>
    <x v="224"/>
    <n v="2"/>
    <n v="0.2"/>
    <n v="-8.0784000000000002"/>
  </r>
  <r>
    <n v="1312"/>
    <s v="CA-2016-141082"/>
    <x v="10"/>
    <d v="2016-12-13T00:00:00"/>
    <x v="1"/>
    <s v="FM-14380"/>
    <s v="Fred McMath"/>
    <x v="0"/>
    <s v="United States"/>
    <s v="Lawrence"/>
    <x v="31"/>
    <n v="1841"/>
    <x v="3"/>
    <s v="OFF-LA-10001404"/>
    <x v="1"/>
    <x v="2"/>
    <x v="925"/>
    <x v="1163"/>
    <n v="1"/>
    <n v="0"/>
    <n v="1.7343"/>
  </r>
  <r>
    <n v="1313"/>
    <s v="CA-2016-141082"/>
    <x v="10"/>
    <d v="2016-12-13T00:00:00"/>
    <x v="1"/>
    <s v="FM-14380"/>
    <s v="Fred McMath"/>
    <x v="0"/>
    <s v="United States"/>
    <s v="Lawrence"/>
    <x v="31"/>
    <n v="1841"/>
    <x v="3"/>
    <s v="OFF-LA-10001474"/>
    <x v="1"/>
    <x v="2"/>
    <x v="926"/>
    <x v="1164"/>
    <n v="4"/>
    <n v="0"/>
    <n v="56.175199999999997"/>
  </r>
  <r>
    <n v="1314"/>
    <s v="US-2016-134488"/>
    <x v="446"/>
    <d v="2016-10-01T00:00:00"/>
    <x v="1"/>
    <s v="PK-19075"/>
    <s v="Pete Kriz"/>
    <x v="0"/>
    <s v="United States"/>
    <s v="Columbus"/>
    <x v="24"/>
    <n v="43229"/>
    <x v="3"/>
    <s v="FUR-CH-10003199"/>
    <x v="0"/>
    <x v="1"/>
    <x v="637"/>
    <x v="1165"/>
    <n v="2"/>
    <n v="0.3"/>
    <n v="-13.317600000000001"/>
  </r>
  <r>
    <n v="1315"/>
    <s v="CA-2016-145919"/>
    <x v="122"/>
    <d v="2016-12-23T00:00:00"/>
    <x v="1"/>
    <s v="HG-14965"/>
    <s v="Henry Goldwyn"/>
    <x v="1"/>
    <s v="United States"/>
    <s v="Los Angeles"/>
    <x v="1"/>
    <n v="90032"/>
    <x v="1"/>
    <s v="OFF-PA-10003072"/>
    <x v="1"/>
    <x v="10"/>
    <x v="927"/>
    <x v="783"/>
    <n v="6"/>
    <n v="0"/>
    <n v="18.662400000000002"/>
  </r>
  <r>
    <n v="1316"/>
    <s v="CA-2016-145919"/>
    <x v="122"/>
    <d v="2016-12-23T00:00:00"/>
    <x v="1"/>
    <s v="HG-14965"/>
    <s v="Henry Goldwyn"/>
    <x v="1"/>
    <s v="United States"/>
    <s v="Los Angeles"/>
    <x v="1"/>
    <n v="90032"/>
    <x v="1"/>
    <s v="FUR-FU-10004960"/>
    <x v="0"/>
    <x v="5"/>
    <x v="928"/>
    <x v="1166"/>
    <n v="8"/>
    <n v="0"/>
    <n v="62.505600000000001"/>
  </r>
  <r>
    <n v="1317"/>
    <s v="CA-2016-145919"/>
    <x v="122"/>
    <d v="2016-12-23T00:00:00"/>
    <x v="1"/>
    <s v="HG-14965"/>
    <s v="Henry Goldwyn"/>
    <x v="1"/>
    <s v="United States"/>
    <s v="Los Angeles"/>
    <x v="1"/>
    <n v="90032"/>
    <x v="1"/>
    <s v="OFF-SU-10003505"/>
    <x v="1"/>
    <x v="14"/>
    <x v="413"/>
    <x v="1167"/>
    <n v="5"/>
    <n v="0"/>
    <n v="28.965"/>
  </r>
  <r>
    <n v="1318"/>
    <s v="CA-2017-157651"/>
    <x v="389"/>
    <d v="2017-12-14T00:00:00"/>
    <x v="1"/>
    <s v="HA-14920"/>
    <s v="Helen Andreada"/>
    <x v="0"/>
    <s v="United States"/>
    <s v="Philadelphia"/>
    <x v="9"/>
    <n v="19120"/>
    <x v="3"/>
    <s v="TEC-AC-10003116"/>
    <x v="2"/>
    <x v="11"/>
    <x v="929"/>
    <x v="1168"/>
    <n v="1"/>
    <n v="0.2"/>
    <n v="3.3725000000000001"/>
  </r>
  <r>
    <n v="1319"/>
    <s v="CA-2014-160773"/>
    <x v="268"/>
    <d v="2014-07-05T00:00:00"/>
    <x v="1"/>
    <s v="LW-16825"/>
    <s v="Laurel Workman"/>
    <x v="1"/>
    <s v="United States"/>
    <s v="Deltona"/>
    <x v="2"/>
    <n v="32725"/>
    <x v="0"/>
    <s v="TEC-PH-10004586"/>
    <x v="2"/>
    <x v="7"/>
    <x v="899"/>
    <x v="1169"/>
    <n v="2"/>
    <n v="0.2"/>
    <n v="71.989999999999995"/>
  </r>
  <r>
    <n v="1320"/>
    <s v="CA-2014-160773"/>
    <x v="268"/>
    <d v="2014-07-05T00:00:00"/>
    <x v="1"/>
    <s v="LW-16825"/>
    <s v="Laurel Workman"/>
    <x v="1"/>
    <s v="United States"/>
    <s v="Deltona"/>
    <x v="2"/>
    <n v="32725"/>
    <x v="0"/>
    <s v="OFF-BI-10000546"/>
    <x v="1"/>
    <x v="8"/>
    <x v="614"/>
    <x v="1170"/>
    <n v="6"/>
    <n v="0.7"/>
    <n v="-3.6288"/>
  </r>
  <r>
    <n v="1321"/>
    <s v="CA-2017-167703"/>
    <x v="447"/>
    <d v="2017-02-08T00:00:00"/>
    <x v="1"/>
    <s v="MC-17575"/>
    <s v="Matt Collins"/>
    <x v="0"/>
    <s v="United States"/>
    <s v="Cincinnati"/>
    <x v="24"/>
    <n v="45231"/>
    <x v="3"/>
    <s v="OFF-BI-10002071"/>
    <x v="1"/>
    <x v="8"/>
    <x v="699"/>
    <x v="1171"/>
    <n v="3"/>
    <n v="0.7"/>
    <n v="-4.1832000000000003"/>
  </r>
  <r>
    <n v="1322"/>
    <s v="CA-2017-167703"/>
    <x v="447"/>
    <d v="2017-02-08T00:00:00"/>
    <x v="1"/>
    <s v="MC-17575"/>
    <s v="Matt Collins"/>
    <x v="0"/>
    <s v="United States"/>
    <s v="Cincinnati"/>
    <x v="24"/>
    <n v="45231"/>
    <x v="3"/>
    <s v="OFF-ST-10001490"/>
    <x v="1"/>
    <x v="4"/>
    <x v="518"/>
    <x v="1172"/>
    <n v="2"/>
    <n v="0.2"/>
    <n v="35.694000000000003"/>
  </r>
  <r>
    <n v="1323"/>
    <s v="CA-2017-121804"/>
    <x v="448"/>
    <d v="2017-03-08T00:00:00"/>
    <x v="1"/>
    <s v="LP-17095"/>
    <s v="Liz Preis"/>
    <x v="0"/>
    <s v="United States"/>
    <s v="Murray"/>
    <x v="0"/>
    <n v="42071"/>
    <x v="0"/>
    <s v="OFF-AP-10004859"/>
    <x v="1"/>
    <x v="9"/>
    <x v="930"/>
    <x v="1173"/>
    <n v="5"/>
    <n v="0"/>
    <n v="19.655999999999999"/>
  </r>
  <r>
    <n v="1324"/>
    <s v="CA-2017-162635"/>
    <x v="449"/>
    <d v="2017-10-10T00:00:00"/>
    <x v="2"/>
    <s v="EB-14170"/>
    <s v="Evan Bailliet"/>
    <x v="0"/>
    <s v="United States"/>
    <s v="Wilmington"/>
    <x v="3"/>
    <n v="28403"/>
    <x v="0"/>
    <s v="OFF-PA-10002659"/>
    <x v="1"/>
    <x v="10"/>
    <x v="931"/>
    <x v="1174"/>
    <n v="4"/>
    <n v="0.2"/>
    <n v="3.5152000000000001"/>
  </r>
  <r>
    <n v="1325"/>
    <s v="CA-2014-107153"/>
    <x v="450"/>
    <d v="2014-10-03T00:00:00"/>
    <x v="1"/>
    <s v="GZ-14545"/>
    <s v="George Zrebassa"/>
    <x v="1"/>
    <s v="United States"/>
    <s v="Lawrence"/>
    <x v="31"/>
    <n v="1841"/>
    <x v="3"/>
    <s v="OFF-ST-10001321"/>
    <x v="1"/>
    <x v="4"/>
    <x v="421"/>
    <x v="193"/>
    <n v="3"/>
    <n v="0"/>
    <n v="12.4902"/>
  </r>
  <r>
    <n v="1326"/>
    <s v="US-2014-117058"/>
    <x v="279"/>
    <d v="2014-05-30T00:00:00"/>
    <x v="2"/>
    <s v="LE-16810"/>
    <s v="Laurel Elliston"/>
    <x v="0"/>
    <s v="United States"/>
    <s v="Chicago"/>
    <x v="10"/>
    <n v="60653"/>
    <x v="2"/>
    <s v="OFF-BI-10004139"/>
    <x v="1"/>
    <x v="8"/>
    <x v="932"/>
    <x v="45"/>
    <n v="6"/>
    <n v="0.8"/>
    <n v="-30.555"/>
  </r>
  <r>
    <n v="1327"/>
    <s v="CA-2015-120439"/>
    <x v="451"/>
    <d v="2015-06-18T00:00:00"/>
    <x v="1"/>
    <s v="AD-10180"/>
    <s v="Alan Dominguez"/>
    <x v="2"/>
    <s v="United States"/>
    <s v="Philadelphia"/>
    <x v="9"/>
    <n v="19120"/>
    <x v="3"/>
    <s v="FUR-FU-10001867"/>
    <x v="0"/>
    <x v="5"/>
    <x v="876"/>
    <x v="1175"/>
    <n v="6"/>
    <n v="0.2"/>
    <n v="5.1071999999999997"/>
  </r>
  <r>
    <n v="1328"/>
    <s v="CA-2016-128258"/>
    <x v="452"/>
    <d v="2016-04-01T00:00:00"/>
    <x v="2"/>
    <s v="CP-12085"/>
    <s v="Cathy Prescott"/>
    <x v="1"/>
    <s v="United States"/>
    <s v="Norwich"/>
    <x v="29"/>
    <n v="6360"/>
    <x v="3"/>
    <s v="OFF-PA-10004156"/>
    <x v="1"/>
    <x v="10"/>
    <x v="750"/>
    <x v="1176"/>
    <n v="1"/>
    <n v="0"/>
    <n v="5.5566000000000004"/>
  </r>
  <r>
    <n v="1329"/>
    <s v="CA-2017-106033"/>
    <x v="453"/>
    <d v="2017-10-18T00:00:00"/>
    <x v="0"/>
    <s v="FG-14260"/>
    <s v="Frank Gastineau"/>
    <x v="2"/>
    <s v="United States"/>
    <s v="San Francisco"/>
    <x v="1"/>
    <n v="94110"/>
    <x v="1"/>
    <s v="OFF-AR-10002818"/>
    <x v="1"/>
    <x v="6"/>
    <x v="933"/>
    <x v="1177"/>
    <n v="4"/>
    <n v="0"/>
    <n v="26.376000000000001"/>
  </r>
  <r>
    <n v="1330"/>
    <s v="CA-2016-142762"/>
    <x v="454"/>
    <d v="2016-05-27T00:00:00"/>
    <x v="1"/>
    <s v="LD-17005"/>
    <s v="Lisa DeCherney"/>
    <x v="0"/>
    <s v="United States"/>
    <s v="San Francisco"/>
    <x v="1"/>
    <n v="94109"/>
    <x v="1"/>
    <s v="FUR-FU-10003691"/>
    <x v="0"/>
    <x v="5"/>
    <x v="886"/>
    <x v="1178"/>
    <n v="3"/>
    <n v="0"/>
    <n v="16.302"/>
  </r>
  <r>
    <n v="1331"/>
    <s v="CA-2017-127705"/>
    <x v="455"/>
    <d v="2017-06-06T00:00:00"/>
    <x v="1"/>
    <s v="AB-10255"/>
    <s v="Alejandro Ballentine"/>
    <x v="2"/>
    <s v="United States"/>
    <s v="Lorain"/>
    <x v="24"/>
    <n v="44052"/>
    <x v="3"/>
    <s v="TEC-PH-10000347"/>
    <x v="2"/>
    <x v="7"/>
    <x v="500"/>
    <x v="1179"/>
    <n v="1"/>
    <n v="0.4"/>
    <n v="-0.64349999999999996"/>
  </r>
  <r>
    <n v="1332"/>
    <s v="CA-2017-127705"/>
    <x v="455"/>
    <d v="2017-06-06T00:00:00"/>
    <x v="1"/>
    <s v="AB-10255"/>
    <s v="Alejandro Ballentine"/>
    <x v="2"/>
    <s v="United States"/>
    <s v="Lorain"/>
    <x v="24"/>
    <n v="44052"/>
    <x v="3"/>
    <s v="OFF-ST-10004507"/>
    <x v="1"/>
    <x v="4"/>
    <x v="457"/>
    <x v="1180"/>
    <n v="2"/>
    <n v="0.2"/>
    <n v="2.4009999999999998"/>
  </r>
  <r>
    <n v="1333"/>
    <s v="CA-2014-122567"/>
    <x v="456"/>
    <d v="2014-02-21T00:00:00"/>
    <x v="1"/>
    <s v="MN-17935"/>
    <s v="Michael Nguyen"/>
    <x v="0"/>
    <s v="United States"/>
    <s v="Dallas"/>
    <x v="5"/>
    <n v="75220"/>
    <x v="2"/>
    <s v="OFF-BI-10002012"/>
    <x v="1"/>
    <x v="8"/>
    <x v="749"/>
    <x v="879"/>
    <n v="3"/>
    <n v="0.8"/>
    <n v="-1.728"/>
  </r>
  <r>
    <n v="1334"/>
    <s v="CA-2014-122567"/>
    <x v="456"/>
    <d v="2014-02-21T00:00:00"/>
    <x v="1"/>
    <s v="MN-17935"/>
    <s v="Michael Nguyen"/>
    <x v="0"/>
    <s v="United States"/>
    <s v="Dallas"/>
    <x v="5"/>
    <n v="75220"/>
    <x v="2"/>
    <s v="OFF-AP-10001303"/>
    <x v="1"/>
    <x v="9"/>
    <x v="934"/>
    <x v="1181"/>
    <n v="2"/>
    <n v="0.8"/>
    <n v="-13.93"/>
  </r>
  <r>
    <n v="1335"/>
    <s v="CA-2014-121664"/>
    <x v="457"/>
    <d v="2014-05-10T00:00:00"/>
    <x v="1"/>
    <s v="HP-14815"/>
    <s v="Harold Pawlan"/>
    <x v="2"/>
    <s v="United States"/>
    <s v="Los Angeles"/>
    <x v="1"/>
    <n v="90049"/>
    <x v="1"/>
    <s v="OFF-BI-10003684"/>
    <x v="1"/>
    <x v="8"/>
    <x v="714"/>
    <x v="1182"/>
    <n v="8"/>
    <n v="0.2"/>
    <n v="52.776000000000003"/>
  </r>
  <r>
    <n v="1336"/>
    <s v="CA-2016-122133"/>
    <x v="458"/>
    <d v="2016-05-23T00:00:00"/>
    <x v="1"/>
    <s v="JR-15670"/>
    <s v="Jim Radford"/>
    <x v="0"/>
    <s v="United States"/>
    <s v="Middletown"/>
    <x v="29"/>
    <n v="6457"/>
    <x v="3"/>
    <s v="OFF-ST-10002574"/>
    <x v="1"/>
    <x v="4"/>
    <x v="935"/>
    <x v="1183"/>
    <n v="4"/>
    <n v="0"/>
    <n v="0"/>
  </r>
  <r>
    <n v="1337"/>
    <s v="US-2017-123281"/>
    <x v="459"/>
    <d v="2017-04-07T00:00:00"/>
    <x v="1"/>
    <s v="JF-15190"/>
    <s v="Jamie Frazer"/>
    <x v="0"/>
    <s v="United States"/>
    <s v="Los Angeles"/>
    <x v="1"/>
    <n v="90008"/>
    <x v="1"/>
    <s v="FUR-FU-10003724"/>
    <x v="0"/>
    <x v="5"/>
    <x v="896"/>
    <x v="1184"/>
    <n v="3"/>
    <n v="0"/>
    <n v="6.5286"/>
  </r>
  <r>
    <n v="1338"/>
    <s v="CA-2017-100524"/>
    <x v="185"/>
    <d v="2017-04-02T00:00:00"/>
    <x v="0"/>
    <s v="CM-12115"/>
    <s v="Chad McGuire"/>
    <x v="0"/>
    <s v="United States"/>
    <s v="New York City"/>
    <x v="15"/>
    <n v="10011"/>
    <x v="3"/>
    <s v="FUR-FU-10004018"/>
    <x v="0"/>
    <x v="5"/>
    <x v="936"/>
    <x v="1185"/>
    <n v="2"/>
    <n v="0"/>
    <n v="8.0405999999999995"/>
  </r>
  <r>
    <n v="1339"/>
    <s v="CA-2017-100524"/>
    <x v="185"/>
    <d v="2017-04-02T00:00:00"/>
    <x v="0"/>
    <s v="CM-12115"/>
    <s v="Chad McGuire"/>
    <x v="0"/>
    <s v="United States"/>
    <s v="New York City"/>
    <x v="15"/>
    <n v="10011"/>
    <x v="3"/>
    <s v="TEC-PH-10002549"/>
    <x v="2"/>
    <x v="7"/>
    <x v="937"/>
    <x v="1186"/>
    <n v="3"/>
    <n v="0"/>
    <n v="176.17080000000001"/>
  </r>
  <r>
    <n v="1340"/>
    <s v="CA-2017-100524"/>
    <x v="185"/>
    <d v="2017-04-02T00:00:00"/>
    <x v="0"/>
    <s v="CM-12115"/>
    <s v="Chad McGuire"/>
    <x v="0"/>
    <s v="United States"/>
    <s v="New York City"/>
    <x v="15"/>
    <n v="10011"/>
    <x v="3"/>
    <s v="OFF-PA-10004911"/>
    <x v="1"/>
    <x v="10"/>
    <x v="938"/>
    <x v="1187"/>
    <n v="8"/>
    <n v="0"/>
    <n v="36.019199999999998"/>
  </r>
  <r>
    <n v="1341"/>
    <s v="CA-2017-113481"/>
    <x v="460"/>
    <d v="2017-01-04T00:00:00"/>
    <x v="2"/>
    <s v="AS-10045"/>
    <s v="Aaron Smayling"/>
    <x v="1"/>
    <s v="United States"/>
    <s v="Jacksonville"/>
    <x v="3"/>
    <n v="28540"/>
    <x v="0"/>
    <s v="TEC-MA-10002178"/>
    <x v="2"/>
    <x v="15"/>
    <x v="939"/>
    <x v="1188"/>
    <n v="2"/>
    <n v="0.5"/>
    <n v="-27.827999999999999"/>
  </r>
  <r>
    <n v="1342"/>
    <s v="CA-2017-113481"/>
    <x v="460"/>
    <d v="2017-01-04T00:00:00"/>
    <x v="2"/>
    <s v="AS-10045"/>
    <s v="Aaron Smayling"/>
    <x v="1"/>
    <s v="United States"/>
    <s v="Jacksonville"/>
    <x v="3"/>
    <n v="28540"/>
    <x v="0"/>
    <s v="OFF-BI-10003694"/>
    <x v="1"/>
    <x v="8"/>
    <x v="858"/>
    <x v="1189"/>
    <n v="5"/>
    <n v="0.7"/>
    <n v="-12.528"/>
  </r>
  <r>
    <n v="1343"/>
    <s v="CA-2017-113481"/>
    <x v="460"/>
    <d v="2017-01-04T00:00:00"/>
    <x v="2"/>
    <s v="AS-10045"/>
    <s v="Aaron Smayling"/>
    <x v="1"/>
    <s v="United States"/>
    <s v="Jacksonville"/>
    <x v="3"/>
    <n v="28540"/>
    <x v="0"/>
    <s v="OFF-BI-10000474"/>
    <x v="1"/>
    <x v="8"/>
    <x v="27"/>
    <x v="1190"/>
    <n v="6"/>
    <n v="0.7"/>
    <n v="-21.159600000000001"/>
  </r>
  <r>
    <n v="1344"/>
    <s v="CA-2015-131758"/>
    <x v="71"/>
    <d v="2015-06-01T00:00:00"/>
    <x v="1"/>
    <s v="KB-16315"/>
    <s v="Karl Braun"/>
    <x v="0"/>
    <s v="United States"/>
    <s v="Freeport"/>
    <x v="15"/>
    <n v="11520"/>
    <x v="3"/>
    <s v="OFF-AR-10000411"/>
    <x v="1"/>
    <x v="6"/>
    <x v="940"/>
    <x v="1191"/>
    <n v="3"/>
    <n v="0"/>
    <n v="14.346"/>
  </r>
  <r>
    <n v="1345"/>
    <s v="CA-2015-131758"/>
    <x v="71"/>
    <d v="2015-06-01T00:00:00"/>
    <x v="1"/>
    <s v="KB-16315"/>
    <s v="Karl Braun"/>
    <x v="0"/>
    <s v="United States"/>
    <s v="Freeport"/>
    <x v="15"/>
    <n v="11520"/>
    <x v="3"/>
    <s v="OFF-LA-10000262"/>
    <x v="1"/>
    <x v="2"/>
    <x v="941"/>
    <x v="1192"/>
    <n v="5"/>
    <n v="0"/>
    <n v="6.0030000000000001"/>
  </r>
  <r>
    <n v="1346"/>
    <s v="CA-2014-118339"/>
    <x v="461"/>
    <d v="2014-03-24T00:00:00"/>
    <x v="1"/>
    <s v="BN-11515"/>
    <s v="Bradley Nguyen"/>
    <x v="0"/>
    <s v="United States"/>
    <s v="Lakeville"/>
    <x v="11"/>
    <n v="55044"/>
    <x v="2"/>
    <s v="OFF-AP-10001154"/>
    <x v="1"/>
    <x v="9"/>
    <x v="589"/>
    <x v="1193"/>
    <n v="2"/>
    <n v="0"/>
    <n v="36.574199999999998"/>
  </r>
  <r>
    <n v="1347"/>
    <s v="CA-2014-118339"/>
    <x v="461"/>
    <d v="2014-03-24T00:00:00"/>
    <x v="1"/>
    <s v="BN-11515"/>
    <s v="Bradley Nguyen"/>
    <x v="0"/>
    <s v="United States"/>
    <s v="Lakeville"/>
    <x v="11"/>
    <n v="55044"/>
    <x v="2"/>
    <s v="OFF-PA-10000466"/>
    <x v="1"/>
    <x v="10"/>
    <x v="942"/>
    <x v="1194"/>
    <n v="7"/>
    <n v="0"/>
    <n v="23.59"/>
  </r>
  <r>
    <n v="1348"/>
    <s v="CA-2014-118339"/>
    <x v="461"/>
    <d v="2014-03-24T00:00:00"/>
    <x v="1"/>
    <s v="BN-11515"/>
    <s v="Bradley Nguyen"/>
    <x v="0"/>
    <s v="United States"/>
    <s v="Lakeville"/>
    <x v="11"/>
    <n v="55044"/>
    <x v="2"/>
    <s v="OFF-AR-10003829"/>
    <x v="1"/>
    <x v="6"/>
    <x v="943"/>
    <x v="1195"/>
    <n v="6"/>
    <n v="0"/>
    <n v="5.7072000000000003"/>
  </r>
  <r>
    <n v="1349"/>
    <s v="CA-2014-118339"/>
    <x v="461"/>
    <d v="2014-03-24T00:00:00"/>
    <x v="1"/>
    <s v="BN-11515"/>
    <s v="Bradley Nguyen"/>
    <x v="0"/>
    <s v="United States"/>
    <s v="Lakeville"/>
    <x v="11"/>
    <n v="55044"/>
    <x v="2"/>
    <s v="OFF-BI-10001758"/>
    <x v="1"/>
    <x v="8"/>
    <x v="944"/>
    <x v="1196"/>
    <n v="10"/>
    <n v="0"/>
    <n v="25.097999999999999"/>
  </r>
  <r>
    <n v="1350"/>
    <s v="CA-2014-118339"/>
    <x v="461"/>
    <d v="2014-03-24T00:00:00"/>
    <x v="1"/>
    <s v="BN-11515"/>
    <s v="Bradley Nguyen"/>
    <x v="0"/>
    <s v="United States"/>
    <s v="Lakeville"/>
    <x v="11"/>
    <n v="55044"/>
    <x v="2"/>
    <s v="OFF-BI-10000136"/>
    <x v="1"/>
    <x v="8"/>
    <x v="945"/>
    <x v="1197"/>
    <n v="6"/>
    <n v="0"/>
    <n v="17.2224"/>
  </r>
  <r>
    <n v="1351"/>
    <s v="CA-2014-153976"/>
    <x v="462"/>
    <d v="2014-10-08T00:00:00"/>
    <x v="0"/>
    <s v="BP-11290"/>
    <s v="Beth Paige"/>
    <x v="0"/>
    <s v="United States"/>
    <s v="Evanston"/>
    <x v="10"/>
    <n v="60201"/>
    <x v="2"/>
    <s v="FUR-CH-10002880"/>
    <x v="0"/>
    <x v="1"/>
    <x v="809"/>
    <x v="1198"/>
    <n v="3"/>
    <n v="0.3"/>
    <n v="-70.104299999999995"/>
  </r>
  <r>
    <n v="1352"/>
    <s v="CA-2016-162901"/>
    <x v="463"/>
    <d v="2016-03-31T00:00:00"/>
    <x v="2"/>
    <s v="AS-10045"/>
    <s v="Aaron Smayling"/>
    <x v="1"/>
    <s v="United States"/>
    <s v="Arlington"/>
    <x v="17"/>
    <n v="22204"/>
    <x v="0"/>
    <s v="OFF-ST-10000649"/>
    <x v="1"/>
    <x v="4"/>
    <x v="946"/>
    <x v="809"/>
    <n v="2"/>
    <n v="0"/>
    <n v="7.85"/>
  </r>
  <r>
    <n v="1353"/>
    <s v="CA-2017-162978"/>
    <x v="464"/>
    <d v="2017-05-09T00:00:00"/>
    <x v="1"/>
    <s v="LW-16990"/>
    <s v="Lindsay Williams"/>
    <x v="1"/>
    <s v="United States"/>
    <s v="San Francisco"/>
    <x v="1"/>
    <n v="94109"/>
    <x v="1"/>
    <s v="TEC-PH-10003092"/>
    <x v="2"/>
    <x v="7"/>
    <x v="521"/>
    <x v="1199"/>
    <n v="5"/>
    <n v="0.2"/>
    <n v="20.695499999999999"/>
  </r>
  <r>
    <n v="1354"/>
    <s v="CA-2017-162978"/>
    <x v="464"/>
    <d v="2017-05-09T00:00:00"/>
    <x v="1"/>
    <s v="LW-16990"/>
    <s v="Lindsay Williams"/>
    <x v="1"/>
    <s v="United States"/>
    <s v="San Francisco"/>
    <x v="1"/>
    <n v="94109"/>
    <x v="1"/>
    <s v="OFF-PA-10002250"/>
    <x v="1"/>
    <x v="10"/>
    <x v="706"/>
    <x v="1200"/>
    <n v="3"/>
    <n v="0"/>
    <n v="8.4527999999999999"/>
  </r>
  <r>
    <n v="1355"/>
    <s v="CA-2017-162978"/>
    <x v="464"/>
    <d v="2017-05-09T00:00:00"/>
    <x v="1"/>
    <s v="LW-16990"/>
    <s v="Lindsay Williams"/>
    <x v="1"/>
    <s v="United States"/>
    <s v="San Francisco"/>
    <x v="1"/>
    <n v="94109"/>
    <x v="1"/>
    <s v="FUR-TA-10003473"/>
    <x v="0"/>
    <x v="3"/>
    <x v="216"/>
    <x v="1201"/>
    <n v="1"/>
    <n v="0.2"/>
    <n v="11.283899999999999"/>
  </r>
  <r>
    <n v="1356"/>
    <s v="US-2014-160444"/>
    <x v="260"/>
    <d v="2014-07-05T00:00:00"/>
    <x v="3"/>
    <s v="DC-12850"/>
    <s v="Dan Campbell"/>
    <x v="0"/>
    <s v="United States"/>
    <s v="Houston"/>
    <x v="5"/>
    <n v="77036"/>
    <x v="2"/>
    <s v="OFF-ST-10001522"/>
    <x v="1"/>
    <x v="4"/>
    <x v="197"/>
    <x v="1202"/>
    <n v="3"/>
    <n v="0.2"/>
    <n v="-44.155200000000001"/>
  </r>
  <r>
    <n v="1357"/>
    <s v="US-2014-160444"/>
    <x v="260"/>
    <d v="2014-07-05T00:00:00"/>
    <x v="3"/>
    <s v="DC-12850"/>
    <s v="Dan Campbell"/>
    <x v="0"/>
    <s v="United States"/>
    <s v="Houston"/>
    <x v="5"/>
    <n v="77036"/>
    <x v="2"/>
    <s v="OFF-ST-10000563"/>
    <x v="1"/>
    <x v="4"/>
    <x v="903"/>
    <x v="1203"/>
    <n v="11"/>
    <n v="0.2"/>
    <n v="-35.177999999999997"/>
  </r>
  <r>
    <n v="1358"/>
    <s v="CA-2016-145247"/>
    <x v="465"/>
    <d v="2016-05-07T00:00:00"/>
    <x v="2"/>
    <s v="ND-18370"/>
    <s v="Natalie DeCherney"/>
    <x v="0"/>
    <s v="United States"/>
    <s v="Louisville"/>
    <x v="0"/>
    <n v="40214"/>
    <x v="0"/>
    <s v="OFF-PA-10003641"/>
    <x v="1"/>
    <x v="10"/>
    <x v="947"/>
    <x v="1204"/>
    <n v="3"/>
    <n v="0"/>
    <n v="36.404400000000003"/>
  </r>
  <r>
    <n v="1359"/>
    <s v="CA-2017-160045"/>
    <x v="466"/>
    <d v="2017-04-27T00:00:00"/>
    <x v="2"/>
    <s v="LB-16735"/>
    <s v="Larry Blacks"/>
    <x v="0"/>
    <s v="United States"/>
    <s v="Fort Worth"/>
    <x v="5"/>
    <n v="76106"/>
    <x v="2"/>
    <s v="FUR-FU-10000010"/>
    <x v="0"/>
    <x v="5"/>
    <x v="527"/>
    <x v="1205"/>
    <n v="1"/>
    <n v="0.6"/>
    <n v="-1.4413"/>
  </r>
  <r>
    <n v="1360"/>
    <s v="US-2014-151925"/>
    <x v="467"/>
    <d v="2014-10-01T00:00:00"/>
    <x v="0"/>
    <s v="KT-16465"/>
    <s v="Kean Takahito"/>
    <x v="0"/>
    <s v="United States"/>
    <s v="Los Angeles"/>
    <x v="1"/>
    <n v="90049"/>
    <x v="1"/>
    <s v="FUR-CH-10002961"/>
    <x v="0"/>
    <x v="1"/>
    <x v="948"/>
    <x v="1206"/>
    <n v="2"/>
    <n v="0.2"/>
    <n v="0"/>
  </r>
  <r>
    <n v="1361"/>
    <s v="CA-2017-125199"/>
    <x v="15"/>
    <d v="2017-10-25T00:00:00"/>
    <x v="1"/>
    <s v="HM-14860"/>
    <s v="Harry Marie"/>
    <x v="1"/>
    <s v="United States"/>
    <s v="Philadelphia"/>
    <x v="9"/>
    <n v="19120"/>
    <x v="3"/>
    <s v="OFF-AR-10002956"/>
    <x v="1"/>
    <x v="6"/>
    <x v="666"/>
    <x v="1207"/>
    <n v="7"/>
    <n v="0.2"/>
    <n v="9.2441999999999993"/>
  </r>
  <r>
    <n v="1362"/>
    <s v="CA-2017-125199"/>
    <x v="15"/>
    <d v="2017-10-25T00:00:00"/>
    <x v="1"/>
    <s v="HM-14860"/>
    <s v="Harry Marie"/>
    <x v="1"/>
    <s v="United States"/>
    <s v="Philadelphia"/>
    <x v="9"/>
    <n v="19120"/>
    <x v="3"/>
    <s v="OFF-PA-10004041"/>
    <x v="1"/>
    <x v="10"/>
    <x v="949"/>
    <x v="208"/>
    <n v="4"/>
    <n v="0.2"/>
    <n v="7.4"/>
  </r>
  <r>
    <n v="1363"/>
    <s v="CA-2017-125199"/>
    <x v="15"/>
    <d v="2017-10-25T00:00:00"/>
    <x v="1"/>
    <s v="HM-14860"/>
    <s v="Harry Marie"/>
    <x v="1"/>
    <s v="United States"/>
    <s v="Philadelphia"/>
    <x v="9"/>
    <n v="19120"/>
    <x v="3"/>
    <s v="TEC-PH-10001336"/>
    <x v="2"/>
    <x v="7"/>
    <x v="950"/>
    <x v="1208"/>
    <n v="4"/>
    <n v="0.4"/>
    <n v="-56.755600000000001"/>
  </r>
  <r>
    <n v="1364"/>
    <s v="US-2017-155425"/>
    <x v="468"/>
    <d v="2017-11-11T00:00:00"/>
    <x v="2"/>
    <s v="AB-10600"/>
    <s v="Ann Blume"/>
    <x v="1"/>
    <s v="United States"/>
    <s v="Tucson"/>
    <x v="16"/>
    <n v="85705"/>
    <x v="1"/>
    <s v="OFF-BI-10001036"/>
    <x v="1"/>
    <x v="8"/>
    <x v="624"/>
    <x v="1209"/>
    <n v="14"/>
    <n v="0.7"/>
    <n v="-25.591999999999999"/>
  </r>
  <r>
    <n v="1365"/>
    <s v="US-2017-155425"/>
    <x v="468"/>
    <d v="2017-11-11T00:00:00"/>
    <x v="2"/>
    <s v="AB-10600"/>
    <s v="Ann Blume"/>
    <x v="1"/>
    <s v="United States"/>
    <s v="Tucson"/>
    <x v="16"/>
    <n v="85705"/>
    <x v="1"/>
    <s v="TEC-MA-10003183"/>
    <x v="2"/>
    <x v="15"/>
    <x v="951"/>
    <x v="1210"/>
    <n v="2"/>
    <n v="0.7"/>
    <n v="-63.996000000000002"/>
  </r>
  <r>
    <n v="1366"/>
    <s v="US-2017-155425"/>
    <x v="468"/>
    <d v="2017-11-11T00:00:00"/>
    <x v="2"/>
    <s v="AB-10600"/>
    <s v="Ann Blume"/>
    <x v="1"/>
    <s v="United States"/>
    <s v="Tucson"/>
    <x v="16"/>
    <n v="85705"/>
    <x v="1"/>
    <s v="TEC-AC-10001314"/>
    <x v="2"/>
    <x v="11"/>
    <x v="952"/>
    <x v="1211"/>
    <n v="6"/>
    <n v="0.2"/>
    <n v="-35.992800000000003"/>
  </r>
  <r>
    <n v="1367"/>
    <s v="US-2017-155425"/>
    <x v="468"/>
    <d v="2017-11-11T00:00:00"/>
    <x v="2"/>
    <s v="AB-10600"/>
    <s v="Ann Blume"/>
    <x v="1"/>
    <s v="United States"/>
    <s v="Tucson"/>
    <x v="16"/>
    <n v="85705"/>
    <x v="1"/>
    <s v="TEC-PH-10002563"/>
    <x v="2"/>
    <x v="7"/>
    <x v="203"/>
    <x v="1212"/>
    <n v="2"/>
    <n v="0.2"/>
    <n v="15.1188"/>
  </r>
  <r>
    <n v="1368"/>
    <s v="US-2017-155425"/>
    <x v="468"/>
    <d v="2017-11-11T00:00:00"/>
    <x v="2"/>
    <s v="AB-10600"/>
    <s v="Ann Blume"/>
    <x v="1"/>
    <s v="United States"/>
    <s v="Tucson"/>
    <x v="16"/>
    <n v="85705"/>
    <x v="1"/>
    <s v="FUR-CH-10003312"/>
    <x v="0"/>
    <x v="1"/>
    <x v="299"/>
    <x v="185"/>
    <n v="4"/>
    <n v="0.2"/>
    <n v="-146.1096"/>
  </r>
  <r>
    <n v="1369"/>
    <s v="CA-2017-133249"/>
    <x v="141"/>
    <d v="2017-07-11T00:00:00"/>
    <x v="2"/>
    <s v="SZ-20035"/>
    <s v="Sam Zeldin"/>
    <x v="2"/>
    <s v="United States"/>
    <s v="Pico Rivera"/>
    <x v="1"/>
    <n v="90660"/>
    <x v="1"/>
    <s v="FUR-FU-10001588"/>
    <x v="0"/>
    <x v="5"/>
    <x v="287"/>
    <x v="1213"/>
    <n v="5"/>
    <n v="0"/>
    <n v="62.737000000000002"/>
  </r>
  <r>
    <n v="1370"/>
    <s v="US-2015-103471"/>
    <x v="100"/>
    <d v="2015-12-28T00:00:00"/>
    <x v="1"/>
    <s v="JR-15670"/>
    <s v="Jim Radford"/>
    <x v="0"/>
    <s v="United States"/>
    <s v="Colorado Springs"/>
    <x v="22"/>
    <n v="80906"/>
    <x v="1"/>
    <s v="FUR-BO-10002613"/>
    <x v="0"/>
    <x v="0"/>
    <x v="179"/>
    <x v="1214"/>
    <n v="7"/>
    <n v="0.7"/>
    <n v="-786.74400000000003"/>
  </r>
  <r>
    <n v="1371"/>
    <s v="US-2015-103471"/>
    <x v="100"/>
    <d v="2015-12-28T00:00:00"/>
    <x v="1"/>
    <s v="JR-15670"/>
    <s v="Jim Radford"/>
    <x v="0"/>
    <s v="United States"/>
    <s v="Colorado Springs"/>
    <x v="22"/>
    <n v="80906"/>
    <x v="1"/>
    <s v="OFF-AR-10003405"/>
    <x v="1"/>
    <x v="6"/>
    <x v="628"/>
    <x v="1215"/>
    <n v="3"/>
    <n v="0.2"/>
    <n v="1.5794999999999999"/>
  </r>
  <r>
    <n v="1372"/>
    <s v="CA-2017-136672"/>
    <x v="469"/>
    <d v="2017-03-12T00:00:00"/>
    <x v="1"/>
    <s v="MG-17890"/>
    <s v="Michael Granlund"/>
    <x v="2"/>
    <s v="United States"/>
    <s v="Clinton"/>
    <x v="39"/>
    <n v="20735"/>
    <x v="3"/>
    <s v="TEC-AC-10004510"/>
    <x v="2"/>
    <x v="11"/>
    <x v="953"/>
    <x v="1216"/>
    <n v="3"/>
    <n v="0"/>
    <n v="4.9080000000000004"/>
  </r>
  <r>
    <n v="1373"/>
    <s v="US-2014-157021"/>
    <x v="470"/>
    <d v="2014-04-06T00:00:00"/>
    <x v="0"/>
    <s v="KM-16720"/>
    <s v="Kunst Miller"/>
    <x v="0"/>
    <s v="United States"/>
    <s v="Vallejo"/>
    <x v="1"/>
    <n v="94591"/>
    <x v="1"/>
    <s v="OFF-LA-10002312"/>
    <x v="1"/>
    <x v="2"/>
    <x v="579"/>
    <x v="458"/>
    <n v="2"/>
    <n v="0"/>
    <n v="14.8"/>
  </r>
  <r>
    <n v="1374"/>
    <s v="US-2014-157021"/>
    <x v="470"/>
    <d v="2014-04-06T00:00:00"/>
    <x v="0"/>
    <s v="KM-16720"/>
    <s v="Kunst Miller"/>
    <x v="0"/>
    <s v="United States"/>
    <s v="Vallejo"/>
    <x v="1"/>
    <n v="94591"/>
    <x v="1"/>
    <s v="OFF-BI-10000042"/>
    <x v="1"/>
    <x v="8"/>
    <x v="954"/>
    <x v="1217"/>
    <n v="4"/>
    <n v="0.2"/>
    <n v="5.5536000000000003"/>
  </r>
  <r>
    <n v="1375"/>
    <s v="CA-2015-120362"/>
    <x v="471"/>
    <d v="2015-09-19T00:00:00"/>
    <x v="1"/>
    <s v="CA-12265"/>
    <s v="Christina Anderson"/>
    <x v="0"/>
    <s v="United States"/>
    <s v="Provo"/>
    <x v="7"/>
    <n v="84604"/>
    <x v="1"/>
    <s v="FUR-TA-10003008"/>
    <x v="0"/>
    <x v="3"/>
    <x v="955"/>
    <x v="1218"/>
    <n v="5"/>
    <n v="0"/>
    <n v="118.6575"/>
  </r>
  <r>
    <n v="1376"/>
    <s v="CA-2014-126361"/>
    <x v="472"/>
    <d v="2014-08-09T00:00:00"/>
    <x v="0"/>
    <s v="VD-21670"/>
    <s v="Valerie Dominguez"/>
    <x v="0"/>
    <s v="United States"/>
    <s v="Pleasant Grove"/>
    <x v="7"/>
    <n v="84062"/>
    <x v="1"/>
    <s v="OFF-AP-10003590"/>
    <x v="1"/>
    <x v="9"/>
    <x v="956"/>
    <x v="1219"/>
    <n v="3"/>
    <n v="0"/>
    <n v="305.13"/>
  </r>
  <r>
    <n v="1377"/>
    <s v="CA-2014-126361"/>
    <x v="472"/>
    <d v="2014-08-09T00:00:00"/>
    <x v="0"/>
    <s v="VD-21670"/>
    <s v="Valerie Dominguez"/>
    <x v="0"/>
    <s v="United States"/>
    <s v="Pleasant Grove"/>
    <x v="7"/>
    <n v="84062"/>
    <x v="1"/>
    <s v="OFF-PA-10000806"/>
    <x v="1"/>
    <x v="10"/>
    <x v="957"/>
    <x v="982"/>
    <n v="8"/>
    <n v="0"/>
    <n v="219.44159999999999"/>
  </r>
  <r>
    <n v="1378"/>
    <s v="CA-2014-126361"/>
    <x v="472"/>
    <d v="2014-08-09T00:00:00"/>
    <x v="0"/>
    <s v="VD-21670"/>
    <s v="Valerie Dominguez"/>
    <x v="0"/>
    <s v="United States"/>
    <s v="Pleasant Grove"/>
    <x v="7"/>
    <n v="84062"/>
    <x v="1"/>
    <s v="OFF-AR-10000896"/>
    <x v="1"/>
    <x v="6"/>
    <x v="958"/>
    <x v="1220"/>
    <n v="5"/>
    <n v="0"/>
    <n v="4.2640000000000002"/>
  </r>
  <r>
    <n v="1379"/>
    <s v="CA-2014-126361"/>
    <x v="472"/>
    <d v="2014-08-09T00:00:00"/>
    <x v="0"/>
    <s v="VD-21670"/>
    <s v="Valerie Dominguez"/>
    <x v="0"/>
    <s v="United States"/>
    <s v="Pleasant Grove"/>
    <x v="7"/>
    <n v="84062"/>
    <x v="1"/>
    <s v="TEC-PH-10002310"/>
    <x v="2"/>
    <x v="7"/>
    <x v="959"/>
    <x v="1221"/>
    <n v="5"/>
    <n v="0.2"/>
    <n v="34.996499999999997"/>
  </r>
  <r>
    <n v="1380"/>
    <s v="CA-2014-126361"/>
    <x v="472"/>
    <d v="2014-08-09T00:00:00"/>
    <x v="0"/>
    <s v="VD-21670"/>
    <s v="Valerie Dominguez"/>
    <x v="0"/>
    <s v="United States"/>
    <s v="Pleasant Grove"/>
    <x v="7"/>
    <n v="84062"/>
    <x v="1"/>
    <s v="OFF-ST-10002289"/>
    <x v="1"/>
    <x v="4"/>
    <x v="960"/>
    <x v="1222"/>
    <n v="5"/>
    <n v="0"/>
    <n v="7.9450000000000003"/>
  </r>
  <r>
    <n v="1381"/>
    <s v="CA-2014-126361"/>
    <x v="472"/>
    <d v="2014-08-09T00:00:00"/>
    <x v="0"/>
    <s v="VD-21670"/>
    <s v="Valerie Dominguez"/>
    <x v="0"/>
    <s v="United States"/>
    <s v="Pleasant Grove"/>
    <x v="7"/>
    <n v="84062"/>
    <x v="1"/>
    <s v="OFF-BI-10002852"/>
    <x v="1"/>
    <x v="8"/>
    <x v="91"/>
    <x v="1223"/>
    <n v="1"/>
    <n v="0.2"/>
    <n v="4.7792000000000003"/>
  </r>
  <r>
    <n v="1382"/>
    <s v="US-2016-100566"/>
    <x v="323"/>
    <d v="2016-09-09T00:00:00"/>
    <x v="1"/>
    <s v="JK-16120"/>
    <s v="Julie Kriz"/>
    <x v="2"/>
    <s v="United States"/>
    <s v="Aurora"/>
    <x v="10"/>
    <n v="60505"/>
    <x v="2"/>
    <s v="FUR-FU-10003394"/>
    <x v="0"/>
    <x v="5"/>
    <x v="583"/>
    <x v="1224"/>
    <n v="3"/>
    <n v="0.6"/>
    <n v="-90.248400000000004"/>
  </r>
  <r>
    <n v="1383"/>
    <s v="US-2016-108504"/>
    <x v="473"/>
    <d v="2016-02-05T00:00:00"/>
    <x v="3"/>
    <s v="PP-18955"/>
    <s v="Paul Prost"/>
    <x v="2"/>
    <s v="United States"/>
    <s v="Smyrna"/>
    <x v="32"/>
    <n v="30080"/>
    <x v="0"/>
    <s v="OFF-ST-10002344"/>
    <x v="1"/>
    <x v="4"/>
    <x v="865"/>
    <x v="1225"/>
    <n v="1"/>
    <n v="0"/>
    <n v="1.6195999999999999"/>
  </r>
  <r>
    <n v="1384"/>
    <s v="US-2016-108504"/>
    <x v="473"/>
    <d v="2016-02-05T00:00:00"/>
    <x v="3"/>
    <s v="PP-18955"/>
    <s v="Paul Prost"/>
    <x v="2"/>
    <s v="United States"/>
    <s v="Smyrna"/>
    <x v="32"/>
    <n v="30080"/>
    <x v="0"/>
    <s v="OFF-PA-10001289"/>
    <x v="1"/>
    <x v="10"/>
    <x v="961"/>
    <x v="1226"/>
    <n v="9"/>
    <n v="0"/>
    <n v="170.9316"/>
  </r>
  <r>
    <n v="1385"/>
    <s v="US-2016-108504"/>
    <x v="473"/>
    <d v="2016-02-05T00:00:00"/>
    <x v="3"/>
    <s v="PP-18955"/>
    <s v="Paul Prost"/>
    <x v="2"/>
    <s v="United States"/>
    <s v="Smyrna"/>
    <x v="32"/>
    <n v="30080"/>
    <x v="0"/>
    <s v="OFF-FA-10000053"/>
    <x v="1"/>
    <x v="13"/>
    <x v="962"/>
    <x v="1227"/>
    <n v="5"/>
    <n v="0"/>
    <n v="0.189"/>
  </r>
  <r>
    <n v="1386"/>
    <s v="US-2016-108504"/>
    <x v="473"/>
    <d v="2016-02-05T00:00:00"/>
    <x v="3"/>
    <s v="PP-18955"/>
    <s v="Paul Prost"/>
    <x v="2"/>
    <s v="United States"/>
    <s v="Smyrna"/>
    <x v="32"/>
    <n v="30080"/>
    <x v="0"/>
    <s v="FUR-FU-10004091"/>
    <x v="0"/>
    <x v="5"/>
    <x v="963"/>
    <x v="605"/>
    <n v="3"/>
    <n v="0"/>
    <n v="7.1592000000000002"/>
  </r>
  <r>
    <n v="1387"/>
    <s v="US-2016-108504"/>
    <x v="473"/>
    <d v="2016-02-05T00:00:00"/>
    <x v="3"/>
    <s v="PP-18955"/>
    <s v="Paul Prost"/>
    <x v="2"/>
    <s v="United States"/>
    <s v="Smyrna"/>
    <x v="32"/>
    <n v="30080"/>
    <x v="0"/>
    <s v="FUR-BO-10004015"/>
    <x v="0"/>
    <x v="0"/>
    <x v="574"/>
    <x v="1228"/>
    <n v="2"/>
    <n v="0"/>
    <n v="52.7956"/>
  </r>
  <r>
    <n v="1388"/>
    <s v="US-2016-108504"/>
    <x v="473"/>
    <d v="2016-02-05T00:00:00"/>
    <x v="3"/>
    <s v="PP-18955"/>
    <s v="Paul Prost"/>
    <x v="2"/>
    <s v="United States"/>
    <s v="Smyrna"/>
    <x v="32"/>
    <n v="30080"/>
    <x v="0"/>
    <s v="OFF-EN-10003001"/>
    <x v="1"/>
    <x v="12"/>
    <x v="964"/>
    <x v="1229"/>
    <n v="2"/>
    <n v="0"/>
    <n v="78.941199999999995"/>
  </r>
  <r>
    <n v="1389"/>
    <s v="US-2016-108504"/>
    <x v="473"/>
    <d v="2016-02-05T00:00:00"/>
    <x v="3"/>
    <s v="PP-18955"/>
    <s v="Paul Prost"/>
    <x v="2"/>
    <s v="United States"/>
    <s v="Smyrna"/>
    <x v="32"/>
    <n v="30080"/>
    <x v="0"/>
    <s v="TEC-PH-10000215"/>
    <x v="2"/>
    <x v="7"/>
    <x v="140"/>
    <x v="1230"/>
    <n v="3"/>
    <n v="0"/>
    <n v="28.3095"/>
  </r>
  <r>
    <n v="1390"/>
    <s v="US-2016-108504"/>
    <x v="473"/>
    <d v="2016-02-05T00:00:00"/>
    <x v="3"/>
    <s v="PP-18955"/>
    <s v="Paul Prost"/>
    <x v="2"/>
    <s v="United States"/>
    <s v="Smyrna"/>
    <x v="32"/>
    <n v="30080"/>
    <x v="0"/>
    <s v="TEC-PH-10003645"/>
    <x v="2"/>
    <x v="7"/>
    <x v="297"/>
    <x v="1231"/>
    <n v="3"/>
    <n v="0"/>
    <n v="126.0558"/>
  </r>
  <r>
    <n v="1391"/>
    <s v="US-2016-108504"/>
    <x v="473"/>
    <d v="2016-02-05T00:00:00"/>
    <x v="3"/>
    <s v="PP-18955"/>
    <s v="Paul Prost"/>
    <x v="2"/>
    <s v="United States"/>
    <s v="Smyrna"/>
    <x v="32"/>
    <n v="30080"/>
    <x v="0"/>
    <s v="OFF-PA-10000357"/>
    <x v="1"/>
    <x v="10"/>
    <x v="447"/>
    <x v="1232"/>
    <n v="3"/>
    <n v="0"/>
    <n v="60.255299999999998"/>
  </r>
  <r>
    <n v="1392"/>
    <s v="US-2016-108504"/>
    <x v="473"/>
    <d v="2016-02-05T00:00:00"/>
    <x v="3"/>
    <s v="PP-18955"/>
    <s v="Paul Prost"/>
    <x v="2"/>
    <s v="United States"/>
    <s v="Smyrna"/>
    <x v="32"/>
    <n v="30080"/>
    <x v="0"/>
    <s v="OFF-ST-10004804"/>
    <x v="1"/>
    <x v="4"/>
    <x v="233"/>
    <x v="1233"/>
    <n v="3"/>
    <n v="0"/>
    <n v="1.5444"/>
  </r>
  <r>
    <n v="1393"/>
    <s v="US-2016-108504"/>
    <x v="473"/>
    <d v="2016-02-05T00:00:00"/>
    <x v="3"/>
    <s v="PP-18955"/>
    <s v="Paul Prost"/>
    <x v="2"/>
    <s v="United States"/>
    <s v="Smyrna"/>
    <x v="32"/>
    <n v="30080"/>
    <x v="0"/>
    <s v="OFF-PA-10003892"/>
    <x v="1"/>
    <x v="10"/>
    <x v="62"/>
    <x v="1234"/>
    <n v="7"/>
    <n v="0"/>
    <n v="160.91390000000001"/>
  </r>
  <r>
    <n v="1394"/>
    <s v="CA-2017-124828"/>
    <x v="445"/>
    <d v="2017-07-04T00:00:00"/>
    <x v="2"/>
    <s v="YS-21880"/>
    <s v="Yana Sorensen"/>
    <x v="1"/>
    <s v="United States"/>
    <s v="Burlington"/>
    <x v="3"/>
    <n v="27217"/>
    <x v="0"/>
    <s v="OFF-AR-10003514"/>
    <x v="1"/>
    <x v="6"/>
    <x v="182"/>
    <x v="1235"/>
    <n v="3"/>
    <n v="0.2"/>
    <n v="1.5522"/>
  </r>
  <r>
    <n v="1395"/>
    <s v="US-2017-117247"/>
    <x v="449"/>
    <d v="2017-10-14T00:00:00"/>
    <x v="1"/>
    <s v="CK-12760"/>
    <s v="Cyma Kinney"/>
    <x v="1"/>
    <s v="United States"/>
    <s v="Aurora"/>
    <x v="10"/>
    <n v="60505"/>
    <x v="2"/>
    <s v="FUR-TA-10002958"/>
    <x v="0"/>
    <x v="3"/>
    <x v="965"/>
    <x v="1236"/>
    <n v="5"/>
    <n v="0.5"/>
    <n v="-430.61700000000002"/>
  </r>
  <r>
    <n v="1396"/>
    <s v="US-2017-117247"/>
    <x v="449"/>
    <d v="2017-10-14T00:00:00"/>
    <x v="1"/>
    <s v="CK-12760"/>
    <s v="Cyma Kinney"/>
    <x v="1"/>
    <s v="United States"/>
    <s v="Aurora"/>
    <x v="10"/>
    <n v="60505"/>
    <x v="2"/>
    <s v="FUR-TA-10001676"/>
    <x v="0"/>
    <x v="3"/>
    <x v="966"/>
    <x v="1237"/>
    <n v="3"/>
    <n v="0.5"/>
    <n v="-42.652799999999999"/>
  </r>
  <r>
    <n v="1397"/>
    <s v="CA-2016-124485"/>
    <x v="390"/>
    <d v="2016-11-26T00:00:00"/>
    <x v="2"/>
    <s v="NC-18340"/>
    <s v="Nat Carroll"/>
    <x v="0"/>
    <s v="United States"/>
    <s v="New York City"/>
    <x v="15"/>
    <n v="10035"/>
    <x v="3"/>
    <s v="OFF-BI-10000822"/>
    <x v="1"/>
    <x v="8"/>
    <x v="967"/>
    <x v="1238"/>
    <n v="4"/>
    <n v="0.2"/>
    <n v="6.0255999999999998"/>
  </r>
  <r>
    <n v="1398"/>
    <s v="CA-2016-124485"/>
    <x v="390"/>
    <d v="2016-11-26T00:00:00"/>
    <x v="2"/>
    <s v="NC-18340"/>
    <s v="Nat Carroll"/>
    <x v="0"/>
    <s v="United States"/>
    <s v="New York City"/>
    <x v="15"/>
    <n v="10035"/>
    <x v="3"/>
    <s v="OFF-PA-10004971"/>
    <x v="1"/>
    <x v="10"/>
    <x v="609"/>
    <x v="1049"/>
    <n v="2"/>
    <n v="0"/>
    <n v="5.6643999999999997"/>
  </r>
  <r>
    <n v="1399"/>
    <s v="CA-2016-124485"/>
    <x v="390"/>
    <d v="2016-11-26T00:00:00"/>
    <x v="2"/>
    <s v="NC-18340"/>
    <s v="Nat Carroll"/>
    <x v="0"/>
    <s v="United States"/>
    <s v="New York City"/>
    <x v="15"/>
    <n v="10035"/>
    <x v="3"/>
    <s v="TEC-AC-10002323"/>
    <x v="2"/>
    <x v="11"/>
    <x v="177"/>
    <x v="1239"/>
    <n v="4"/>
    <n v="0"/>
    <n v="11.492000000000001"/>
  </r>
  <r>
    <n v="1400"/>
    <s v="CA-2016-124485"/>
    <x v="390"/>
    <d v="2016-11-26T00:00:00"/>
    <x v="2"/>
    <s v="NC-18340"/>
    <s v="Nat Carroll"/>
    <x v="0"/>
    <s v="United States"/>
    <s v="New York City"/>
    <x v="15"/>
    <n v="10035"/>
    <x v="3"/>
    <s v="OFF-PA-10004888"/>
    <x v="1"/>
    <x v="10"/>
    <x v="968"/>
    <x v="90"/>
    <n v="1"/>
    <n v="0"/>
    <n v="3.1103999999999998"/>
  </r>
  <r>
    <n v="1401"/>
    <s v="CA-2016-159212"/>
    <x v="474"/>
    <d v="2016-11-05T00:00:00"/>
    <x v="1"/>
    <s v="KM-16375"/>
    <s v="Katherine Murray"/>
    <x v="2"/>
    <s v="United States"/>
    <s v="Salem"/>
    <x v="17"/>
    <n v="24153"/>
    <x v="0"/>
    <s v="TEC-PH-10003988"/>
    <x v="2"/>
    <x v="7"/>
    <x v="47"/>
    <x v="48"/>
    <n v="2"/>
    <n v="0"/>
    <n v="6.1040000000000001"/>
  </r>
  <r>
    <n v="1402"/>
    <s v="CA-2016-159212"/>
    <x v="474"/>
    <d v="2016-11-05T00:00:00"/>
    <x v="1"/>
    <s v="KM-16375"/>
    <s v="Katherine Murray"/>
    <x v="2"/>
    <s v="United States"/>
    <s v="Salem"/>
    <x v="17"/>
    <n v="24153"/>
    <x v="0"/>
    <s v="OFF-EN-10002230"/>
    <x v="1"/>
    <x v="12"/>
    <x v="555"/>
    <x v="1240"/>
    <n v="3"/>
    <n v="0"/>
    <n v="118.3413"/>
  </r>
  <r>
    <n v="1403"/>
    <s v="US-2016-161396"/>
    <x v="475"/>
    <d v="2016-04-25T00:00:00"/>
    <x v="1"/>
    <s v="GM-14455"/>
    <s v="Gary Mitchum"/>
    <x v="2"/>
    <s v="United States"/>
    <s v="Columbus"/>
    <x v="24"/>
    <n v="43229"/>
    <x v="3"/>
    <s v="FUR-TA-10002622"/>
    <x v="0"/>
    <x v="3"/>
    <x v="969"/>
    <x v="1241"/>
    <n v="2"/>
    <n v="0.4"/>
    <n v="-58.133200000000002"/>
  </r>
  <r>
    <n v="1404"/>
    <s v="US-2016-161396"/>
    <x v="475"/>
    <d v="2016-04-25T00:00:00"/>
    <x v="1"/>
    <s v="GM-14455"/>
    <s v="Gary Mitchum"/>
    <x v="2"/>
    <s v="United States"/>
    <s v="Columbus"/>
    <x v="24"/>
    <n v="43229"/>
    <x v="3"/>
    <s v="OFF-PA-10000418"/>
    <x v="1"/>
    <x v="10"/>
    <x v="970"/>
    <x v="1242"/>
    <n v="5"/>
    <n v="0.2"/>
    <n v="146.79"/>
  </r>
  <r>
    <n v="1405"/>
    <s v="US-2014-118486"/>
    <x v="322"/>
    <d v="2014-04-08T00:00:00"/>
    <x v="2"/>
    <s v="SD-20485"/>
    <s v="Shirley Daniels"/>
    <x v="2"/>
    <s v="United States"/>
    <s v="Philadelphia"/>
    <x v="9"/>
    <n v="19143"/>
    <x v="3"/>
    <s v="OFF-SU-10004498"/>
    <x v="1"/>
    <x v="14"/>
    <x v="505"/>
    <x v="1243"/>
    <n v="1"/>
    <n v="0.2"/>
    <n v="-2.1896"/>
  </r>
  <r>
    <n v="1406"/>
    <s v="US-2014-118486"/>
    <x v="322"/>
    <d v="2014-04-08T00:00:00"/>
    <x v="2"/>
    <s v="SD-20485"/>
    <s v="Shirley Daniels"/>
    <x v="2"/>
    <s v="United States"/>
    <s v="Philadelphia"/>
    <x v="9"/>
    <n v="19143"/>
    <x v="3"/>
    <s v="FUR-TA-10001039"/>
    <x v="0"/>
    <x v="3"/>
    <x v="832"/>
    <x v="1244"/>
    <n v="3"/>
    <n v="0.4"/>
    <n v="-36.111600000000003"/>
  </r>
  <r>
    <n v="1407"/>
    <s v="US-2014-118486"/>
    <x v="322"/>
    <d v="2014-04-08T00:00:00"/>
    <x v="2"/>
    <s v="SD-20485"/>
    <s v="Shirley Daniels"/>
    <x v="2"/>
    <s v="United States"/>
    <s v="Philadelphia"/>
    <x v="9"/>
    <n v="19143"/>
    <x v="3"/>
    <s v="TEC-AC-10004659"/>
    <x v="2"/>
    <x v="11"/>
    <x v="172"/>
    <x v="1245"/>
    <n v="2"/>
    <n v="0.2"/>
    <n v="21.896999999999998"/>
  </r>
  <r>
    <n v="1408"/>
    <s v="CA-2016-130407"/>
    <x v="476"/>
    <d v="2016-09-06T00:00:00"/>
    <x v="1"/>
    <s v="KD-16270"/>
    <s v="Karen Daniels"/>
    <x v="0"/>
    <s v="United States"/>
    <s v="New York City"/>
    <x v="15"/>
    <n v="10024"/>
    <x v="3"/>
    <s v="OFF-AR-10002240"/>
    <x v="1"/>
    <x v="6"/>
    <x v="971"/>
    <x v="1246"/>
    <n v="2"/>
    <n v="0"/>
    <n v="19.6248"/>
  </r>
  <r>
    <n v="1409"/>
    <s v="CA-2016-130407"/>
    <x v="476"/>
    <d v="2016-09-06T00:00:00"/>
    <x v="1"/>
    <s v="KD-16270"/>
    <s v="Karen Daniels"/>
    <x v="0"/>
    <s v="United States"/>
    <s v="New York City"/>
    <x v="15"/>
    <n v="10024"/>
    <x v="3"/>
    <s v="FUR-FU-10001967"/>
    <x v="0"/>
    <x v="5"/>
    <x v="296"/>
    <x v="369"/>
    <n v="2"/>
    <n v="0"/>
    <n v="9.9949999999999992"/>
  </r>
  <r>
    <n v="1410"/>
    <s v="US-2016-122245"/>
    <x v="477"/>
    <d v="2016-09-30T00:00:00"/>
    <x v="1"/>
    <s v="AB-10105"/>
    <s v="Adrian Barton"/>
    <x v="0"/>
    <s v="United States"/>
    <s v="Phoenix"/>
    <x v="16"/>
    <n v="85023"/>
    <x v="1"/>
    <s v="FUR-TA-10002356"/>
    <x v="0"/>
    <x v="3"/>
    <x v="735"/>
    <x v="859"/>
    <n v="3"/>
    <n v="0.5"/>
    <n v="-204.44579999999999"/>
  </r>
  <r>
    <n v="1411"/>
    <s v="CA-2017-105144"/>
    <x v="259"/>
    <d v="2017-11-11T00:00:00"/>
    <x v="1"/>
    <s v="SZ-20035"/>
    <s v="Sam Zeldin"/>
    <x v="2"/>
    <s v="United States"/>
    <s v="Grand Prairie"/>
    <x v="5"/>
    <n v="75051"/>
    <x v="2"/>
    <s v="OFF-LA-10003923"/>
    <x v="1"/>
    <x v="2"/>
    <x v="429"/>
    <x v="208"/>
    <n v="2"/>
    <n v="0.2"/>
    <n v="8.8800000000000008"/>
  </r>
  <r>
    <n v="1412"/>
    <s v="CA-2016-136329"/>
    <x v="478"/>
    <d v="2016-07-13T00:00:00"/>
    <x v="1"/>
    <s v="JD-15895"/>
    <s v="Jonathan Doherty"/>
    <x v="1"/>
    <s v="United States"/>
    <s v="New York City"/>
    <x v="15"/>
    <n v="10035"/>
    <x v="3"/>
    <s v="FUR-CH-10002335"/>
    <x v="0"/>
    <x v="1"/>
    <x v="629"/>
    <x v="1247"/>
    <n v="2"/>
    <n v="0.1"/>
    <n v="72.534400000000005"/>
  </r>
  <r>
    <n v="1413"/>
    <s v="CA-2016-136329"/>
    <x v="478"/>
    <d v="2016-07-13T00:00:00"/>
    <x v="1"/>
    <s v="JD-15895"/>
    <s v="Jonathan Doherty"/>
    <x v="1"/>
    <s v="United States"/>
    <s v="New York City"/>
    <x v="15"/>
    <n v="10035"/>
    <x v="3"/>
    <s v="FUR-FU-10000723"/>
    <x v="0"/>
    <x v="5"/>
    <x v="480"/>
    <x v="1248"/>
    <n v="4"/>
    <n v="0"/>
    <n v="14.8752"/>
  </r>
  <r>
    <n v="1414"/>
    <s v="CA-2014-146640"/>
    <x v="479"/>
    <d v="2014-07-05T00:00:00"/>
    <x v="1"/>
    <s v="HA-14905"/>
    <s v="Helen Abelman"/>
    <x v="0"/>
    <s v="United States"/>
    <s v="New York City"/>
    <x v="15"/>
    <n v="10024"/>
    <x v="3"/>
    <s v="OFF-BI-10002867"/>
    <x v="1"/>
    <x v="8"/>
    <x v="972"/>
    <x v="1249"/>
    <n v="7"/>
    <n v="0.2"/>
    <n v="108.7996"/>
  </r>
  <r>
    <n v="1415"/>
    <s v="CA-2017-115994"/>
    <x v="480"/>
    <d v="2017-01-31T00:00:00"/>
    <x v="0"/>
    <s v="BT-11305"/>
    <s v="Beth Thompson"/>
    <x v="2"/>
    <s v="United States"/>
    <s v="Costa Mesa"/>
    <x v="1"/>
    <n v="92627"/>
    <x v="1"/>
    <s v="TEC-AC-10000580"/>
    <x v="2"/>
    <x v="11"/>
    <x v="906"/>
    <x v="758"/>
    <n v="3"/>
    <n v="0"/>
    <n v="26.396699999999999"/>
  </r>
  <r>
    <n v="1416"/>
    <s v="CA-2017-115994"/>
    <x v="480"/>
    <d v="2017-01-31T00:00:00"/>
    <x v="0"/>
    <s v="BT-11305"/>
    <s v="Beth Thompson"/>
    <x v="2"/>
    <s v="United States"/>
    <s v="Costa Mesa"/>
    <x v="1"/>
    <n v="92627"/>
    <x v="1"/>
    <s v="FUR-FU-10003976"/>
    <x v="0"/>
    <x v="5"/>
    <x v="973"/>
    <x v="1250"/>
    <n v="3"/>
    <n v="0"/>
    <n v="12.8316"/>
  </r>
  <r>
    <n v="1417"/>
    <s v="CA-2015-126697"/>
    <x v="481"/>
    <d v="2015-09-24T00:00:00"/>
    <x v="2"/>
    <s v="SV-20815"/>
    <s v="Stuart Van"/>
    <x v="1"/>
    <s v="United States"/>
    <s v="Houston"/>
    <x v="5"/>
    <n v="77041"/>
    <x v="2"/>
    <s v="TEC-PH-10002922"/>
    <x v="2"/>
    <x v="7"/>
    <x v="974"/>
    <x v="1251"/>
    <n v="7"/>
    <n v="0.2"/>
    <n v="118.29300000000001"/>
  </r>
  <r>
    <n v="1418"/>
    <s v="CA-2015-126697"/>
    <x v="481"/>
    <d v="2015-09-24T00:00:00"/>
    <x v="2"/>
    <s v="SV-20815"/>
    <s v="Stuart Van"/>
    <x v="1"/>
    <s v="United States"/>
    <s v="Houston"/>
    <x v="5"/>
    <n v="77041"/>
    <x v="2"/>
    <s v="TEC-AC-10004353"/>
    <x v="2"/>
    <x v="11"/>
    <x v="724"/>
    <x v="1252"/>
    <n v="3"/>
    <n v="0.2"/>
    <n v="32.130000000000003"/>
  </r>
  <r>
    <n v="1419"/>
    <s v="CA-2015-126697"/>
    <x v="481"/>
    <d v="2015-09-24T00:00:00"/>
    <x v="2"/>
    <s v="SV-20815"/>
    <s v="Stuart Van"/>
    <x v="1"/>
    <s v="United States"/>
    <s v="Houston"/>
    <x v="5"/>
    <n v="77041"/>
    <x v="2"/>
    <s v="FUR-FU-10001706"/>
    <x v="0"/>
    <x v="5"/>
    <x v="50"/>
    <x v="1253"/>
    <n v="4"/>
    <n v="0.6"/>
    <n v="-1.4783999999999999"/>
  </r>
  <r>
    <n v="1420"/>
    <s v="CA-2015-124800"/>
    <x v="120"/>
    <d v="2015-09-30T00:00:00"/>
    <x v="1"/>
    <s v="RW-19540"/>
    <s v="Rick Wilson"/>
    <x v="1"/>
    <s v="United States"/>
    <s v="Mesa"/>
    <x v="16"/>
    <n v="85204"/>
    <x v="1"/>
    <s v="OFF-PA-10000501"/>
    <x v="1"/>
    <x v="10"/>
    <x v="975"/>
    <x v="1254"/>
    <n v="4"/>
    <n v="0.2"/>
    <n v="31.273599999999998"/>
  </r>
  <r>
    <n v="1421"/>
    <s v="CA-2015-124800"/>
    <x v="120"/>
    <d v="2015-09-30T00:00:00"/>
    <x v="1"/>
    <s v="RW-19540"/>
    <s v="Rick Wilson"/>
    <x v="1"/>
    <s v="United States"/>
    <s v="Mesa"/>
    <x v="16"/>
    <n v="85204"/>
    <x v="1"/>
    <s v="OFF-BI-10000778"/>
    <x v="1"/>
    <x v="8"/>
    <x v="261"/>
    <x v="1255"/>
    <n v="2"/>
    <n v="0.7"/>
    <n v="-48.392000000000003"/>
  </r>
  <r>
    <n v="1422"/>
    <s v="CA-2015-124800"/>
    <x v="120"/>
    <d v="2015-09-30T00:00:00"/>
    <x v="1"/>
    <s v="RW-19540"/>
    <s v="Rick Wilson"/>
    <x v="1"/>
    <s v="United States"/>
    <s v="Mesa"/>
    <x v="16"/>
    <n v="85204"/>
    <x v="1"/>
    <s v="OFF-AP-10004980"/>
    <x v="1"/>
    <x v="9"/>
    <x v="976"/>
    <x v="1256"/>
    <n v="2"/>
    <n v="0.2"/>
    <n v="14.409599999999999"/>
  </r>
  <r>
    <n v="1423"/>
    <s v="CA-2015-124800"/>
    <x v="120"/>
    <d v="2015-09-30T00:00:00"/>
    <x v="1"/>
    <s v="RW-19540"/>
    <s v="Rick Wilson"/>
    <x v="1"/>
    <s v="United States"/>
    <s v="Mesa"/>
    <x v="16"/>
    <n v="85204"/>
    <x v="1"/>
    <s v="OFF-BI-10003984"/>
    <x v="1"/>
    <x v="8"/>
    <x v="697"/>
    <x v="1257"/>
    <n v="9"/>
    <n v="0.7"/>
    <n v="-59.057099999999998"/>
  </r>
  <r>
    <n v="1424"/>
    <s v="CA-2015-124800"/>
    <x v="120"/>
    <d v="2015-09-30T00:00:00"/>
    <x v="1"/>
    <s v="RW-19540"/>
    <s v="Rick Wilson"/>
    <x v="1"/>
    <s v="United States"/>
    <s v="Mesa"/>
    <x v="16"/>
    <n v="85204"/>
    <x v="1"/>
    <s v="OFF-ST-10000798"/>
    <x v="1"/>
    <x v="4"/>
    <x v="352"/>
    <x v="1258"/>
    <n v="6"/>
    <n v="0.2"/>
    <n v="-1.4987999999999999"/>
  </r>
  <r>
    <n v="1425"/>
    <s v="CA-2015-124800"/>
    <x v="120"/>
    <d v="2015-09-30T00:00:00"/>
    <x v="1"/>
    <s v="RW-19540"/>
    <s v="Rick Wilson"/>
    <x v="1"/>
    <s v="United States"/>
    <s v="Mesa"/>
    <x v="16"/>
    <n v="85204"/>
    <x v="1"/>
    <s v="TEC-PH-10001750"/>
    <x v="2"/>
    <x v="7"/>
    <x v="977"/>
    <x v="1259"/>
    <n v="5"/>
    <n v="0.2"/>
    <n v="23.096499999999999"/>
  </r>
  <r>
    <n v="1426"/>
    <s v="CA-2015-124800"/>
    <x v="120"/>
    <d v="2015-09-30T00:00:00"/>
    <x v="1"/>
    <s v="RW-19540"/>
    <s v="Rick Wilson"/>
    <x v="1"/>
    <s v="United States"/>
    <s v="Mesa"/>
    <x v="16"/>
    <n v="85204"/>
    <x v="1"/>
    <s v="OFF-ST-10002743"/>
    <x v="1"/>
    <x v="4"/>
    <x v="418"/>
    <x v="1260"/>
    <n v="4"/>
    <n v="0.2"/>
    <n v="-86.366399999999999"/>
  </r>
  <r>
    <n v="1427"/>
    <s v="US-2015-164448"/>
    <x v="89"/>
    <d v="2015-11-04T00:00:00"/>
    <x v="0"/>
    <s v="DK-12835"/>
    <s v="Damala Kotsonis"/>
    <x v="1"/>
    <s v="United States"/>
    <s v="Salinas"/>
    <x v="1"/>
    <n v="93905"/>
    <x v="1"/>
    <s v="OFF-BI-10002949"/>
    <x v="1"/>
    <x v="8"/>
    <x v="525"/>
    <x v="1261"/>
    <n v="2"/>
    <n v="0.2"/>
    <n v="3.2831999999999999"/>
  </r>
  <r>
    <n v="1428"/>
    <s v="US-2015-164448"/>
    <x v="89"/>
    <d v="2015-11-04T00:00:00"/>
    <x v="0"/>
    <s v="DK-12835"/>
    <s v="Damala Kotsonis"/>
    <x v="1"/>
    <s v="United States"/>
    <s v="Salinas"/>
    <x v="1"/>
    <n v="93905"/>
    <x v="1"/>
    <s v="OFF-EN-10002600"/>
    <x v="1"/>
    <x v="12"/>
    <x v="111"/>
    <x v="1262"/>
    <n v="5"/>
    <n v="0"/>
    <n v="7.08"/>
  </r>
  <r>
    <n v="1429"/>
    <s v="US-2015-164448"/>
    <x v="89"/>
    <d v="2015-11-04T00:00:00"/>
    <x v="0"/>
    <s v="DK-12835"/>
    <s v="Damala Kotsonis"/>
    <x v="1"/>
    <s v="United States"/>
    <s v="Salinas"/>
    <x v="1"/>
    <n v="93905"/>
    <x v="1"/>
    <s v="OFF-BI-10003708"/>
    <x v="1"/>
    <x v="8"/>
    <x v="978"/>
    <x v="1263"/>
    <n v="5"/>
    <n v="0.2"/>
    <n v="9.3125"/>
  </r>
  <r>
    <n v="1430"/>
    <s v="US-2015-164448"/>
    <x v="89"/>
    <d v="2015-11-04T00:00:00"/>
    <x v="0"/>
    <s v="DK-12835"/>
    <s v="Damala Kotsonis"/>
    <x v="1"/>
    <s v="United States"/>
    <s v="Salinas"/>
    <x v="1"/>
    <n v="93905"/>
    <x v="1"/>
    <s v="OFF-LA-10003510"/>
    <x v="1"/>
    <x v="2"/>
    <x v="580"/>
    <x v="1264"/>
    <n v="14"/>
    <n v="0"/>
    <n v="196.61320000000001"/>
  </r>
  <r>
    <n v="1431"/>
    <s v="CA-2017-122700"/>
    <x v="200"/>
    <d v="2017-11-30T00:00:00"/>
    <x v="1"/>
    <s v="LT-17110"/>
    <s v="Liz Thompson"/>
    <x v="0"/>
    <s v="United States"/>
    <s v="Columbus"/>
    <x v="24"/>
    <n v="43229"/>
    <x v="3"/>
    <s v="TEC-PH-10003092"/>
    <x v="2"/>
    <x v="7"/>
    <x v="521"/>
    <x v="1265"/>
    <n v="8"/>
    <n v="0.4"/>
    <n v="-40.471200000000003"/>
  </r>
  <r>
    <n v="1432"/>
    <s v="CA-2014-120768"/>
    <x v="174"/>
    <d v="2014-12-21T00:00:00"/>
    <x v="0"/>
    <s v="IM-15070"/>
    <s v="Irene Maddox"/>
    <x v="0"/>
    <s v="United States"/>
    <s v="Florence"/>
    <x v="19"/>
    <n v="35630"/>
    <x v="0"/>
    <s v="OFF-BI-10001191"/>
    <x v="1"/>
    <x v="8"/>
    <x v="979"/>
    <x v="1266"/>
    <n v="6"/>
    <n v="0"/>
    <n v="74.852400000000003"/>
  </r>
  <r>
    <n v="1433"/>
    <s v="CA-2014-120768"/>
    <x v="174"/>
    <d v="2014-12-21T00:00:00"/>
    <x v="0"/>
    <s v="IM-15070"/>
    <s v="Irene Maddox"/>
    <x v="0"/>
    <s v="United States"/>
    <s v="Florence"/>
    <x v="19"/>
    <n v="35630"/>
    <x v="0"/>
    <s v="OFF-SU-10004115"/>
    <x v="1"/>
    <x v="14"/>
    <x v="515"/>
    <x v="1267"/>
    <n v="1"/>
    <n v="0"/>
    <n v="1.9629000000000001"/>
  </r>
  <r>
    <n v="1434"/>
    <s v="CA-2014-120768"/>
    <x v="174"/>
    <d v="2014-12-21T00:00:00"/>
    <x v="0"/>
    <s v="IM-15070"/>
    <s v="Irene Maddox"/>
    <x v="0"/>
    <s v="United States"/>
    <s v="Florence"/>
    <x v="19"/>
    <n v="35630"/>
    <x v="0"/>
    <s v="FUR-CH-10000513"/>
    <x v="0"/>
    <x v="1"/>
    <x v="70"/>
    <x v="1268"/>
    <n v="14"/>
    <n v="0"/>
    <n v="163.78739999999999"/>
  </r>
  <r>
    <n v="1435"/>
    <s v="US-2016-153129"/>
    <x v="482"/>
    <d v="2016-12-30T00:00:00"/>
    <x v="1"/>
    <s v="FP-14320"/>
    <s v="Frank Preis"/>
    <x v="0"/>
    <s v="United States"/>
    <s v="Seattle"/>
    <x v="4"/>
    <n v="98105"/>
    <x v="1"/>
    <s v="OFF-PA-10003673"/>
    <x v="1"/>
    <x v="10"/>
    <x v="980"/>
    <x v="1269"/>
    <n v="5"/>
    <n v="0"/>
    <n v="15.593999999999999"/>
  </r>
  <r>
    <n v="1436"/>
    <s v="CA-2017-106852"/>
    <x v="308"/>
    <d v="2017-06-27T00:00:00"/>
    <x v="1"/>
    <s v="ST-20530"/>
    <s v="Shui Tom"/>
    <x v="0"/>
    <s v="United States"/>
    <s v="Parma"/>
    <x v="24"/>
    <n v="44134"/>
    <x v="3"/>
    <s v="OFF-PA-10001639"/>
    <x v="1"/>
    <x v="10"/>
    <x v="981"/>
    <x v="276"/>
    <n v="6"/>
    <n v="0.2"/>
    <n v="10.8864"/>
  </r>
  <r>
    <n v="1437"/>
    <s v="CA-2017-106852"/>
    <x v="308"/>
    <d v="2017-06-27T00:00:00"/>
    <x v="1"/>
    <s v="ST-20530"/>
    <s v="Shui Tom"/>
    <x v="0"/>
    <s v="United States"/>
    <s v="Parma"/>
    <x v="24"/>
    <n v="44134"/>
    <x v="3"/>
    <s v="OFF-AR-10003829"/>
    <x v="1"/>
    <x v="6"/>
    <x v="943"/>
    <x v="791"/>
    <n v="2"/>
    <n v="0.2"/>
    <n v="0.59040000000000004"/>
  </r>
  <r>
    <n v="1438"/>
    <s v="CA-2015-139731"/>
    <x v="52"/>
    <d v="2015-10-15T00:00:00"/>
    <x v="3"/>
    <s v="JE-15745"/>
    <s v="Joel Eaton"/>
    <x v="0"/>
    <s v="United States"/>
    <s v="Amarillo"/>
    <x v="5"/>
    <n v="79109"/>
    <x v="2"/>
    <s v="TEC-AC-10004975"/>
    <x v="2"/>
    <x v="11"/>
    <x v="982"/>
    <x v="425"/>
    <n v="3"/>
    <n v="0.2"/>
    <n v="42.880499999999998"/>
  </r>
  <r>
    <n v="1439"/>
    <s v="CA-2015-139731"/>
    <x v="52"/>
    <d v="2015-10-15T00:00:00"/>
    <x v="3"/>
    <s v="JE-15745"/>
    <s v="Joel Eaton"/>
    <x v="0"/>
    <s v="United States"/>
    <s v="Amarillo"/>
    <x v="5"/>
    <n v="79109"/>
    <x v="2"/>
    <s v="FUR-CH-10002024"/>
    <x v="0"/>
    <x v="1"/>
    <x v="483"/>
    <x v="1270"/>
    <n v="5"/>
    <n v="0.3"/>
    <n v="-350.49"/>
  </r>
  <r>
    <n v="1440"/>
    <s v="CA-2017-122735"/>
    <x v="483"/>
    <d v="2017-04-15T00:00:00"/>
    <x v="0"/>
    <s v="BD-11320"/>
    <s v="Bill Donatelli"/>
    <x v="0"/>
    <s v="United States"/>
    <s v="Providence"/>
    <x v="34"/>
    <n v="2908"/>
    <x v="3"/>
    <s v="OFF-BI-10004364"/>
    <x v="1"/>
    <x v="8"/>
    <x v="305"/>
    <x v="1271"/>
    <n v="5"/>
    <n v="0"/>
    <n v="13.365"/>
  </r>
  <r>
    <n v="1441"/>
    <s v="CA-2017-122735"/>
    <x v="483"/>
    <d v="2017-04-15T00:00:00"/>
    <x v="0"/>
    <s v="BD-11320"/>
    <s v="Bill Donatelli"/>
    <x v="0"/>
    <s v="United States"/>
    <s v="Providence"/>
    <x v="34"/>
    <n v="2908"/>
    <x v="3"/>
    <s v="OFF-PA-10001712"/>
    <x v="1"/>
    <x v="10"/>
    <x v="983"/>
    <x v="786"/>
    <n v="4"/>
    <n v="0"/>
    <n v="17.981999999999999"/>
  </r>
  <r>
    <n v="1442"/>
    <s v="CA-2017-128160"/>
    <x v="484"/>
    <d v="2017-12-24T00:00:00"/>
    <x v="0"/>
    <s v="MM-17920"/>
    <s v="Michael Moore"/>
    <x v="0"/>
    <s v="United States"/>
    <s v="San Francisco"/>
    <x v="1"/>
    <n v="94110"/>
    <x v="1"/>
    <s v="OFF-BI-10001510"/>
    <x v="1"/>
    <x v="8"/>
    <x v="709"/>
    <x v="1272"/>
    <n v="2"/>
    <n v="0.2"/>
    <n v="11.46"/>
  </r>
  <r>
    <n v="1443"/>
    <s v="CA-2017-117695"/>
    <x v="485"/>
    <d v="2017-08-08T00:00:00"/>
    <x v="2"/>
    <s v="PW-19030"/>
    <s v="Pauline Webber"/>
    <x v="1"/>
    <s v="United States"/>
    <s v="Richmond"/>
    <x v="0"/>
    <n v="40475"/>
    <x v="0"/>
    <s v="OFF-PA-10002713"/>
    <x v="1"/>
    <x v="10"/>
    <x v="320"/>
    <x v="1273"/>
    <n v="2"/>
    <n v="0"/>
    <n v="6.3296000000000001"/>
  </r>
  <r>
    <n v="1444"/>
    <s v="CA-2015-166135"/>
    <x v="486"/>
    <d v="2015-10-06T00:00:00"/>
    <x v="1"/>
    <s v="SC-20440"/>
    <s v="Shaun Chance"/>
    <x v="1"/>
    <s v="United States"/>
    <s v="Aurora"/>
    <x v="22"/>
    <n v="80013"/>
    <x v="1"/>
    <s v="OFF-ST-10002974"/>
    <x v="1"/>
    <x v="4"/>
    <x v="123"/>
    <x v="1274"/>
    <n v="4"/>
    <n v="0.2"/>
    <n v="17.428000000000001"/>
  </r>
  <r>
    <n v="1445"/>
    <s v="CA-2016-133725"/>
    <x v="454"/>
    <d v="2016-05-28T00:00:00"/>
    <x v="1"/>
    <s v="KL-16645"/>
    <s v="Ken Lonsdale"/>
    <x v="0"/>
    <s v="United States"/>
    <s v="Chicago"/>
    <x v="10"/>
    <n v="60623"/>
    <x v="2"/>
    <s v="TEC-PH-10004165"/>
    <x v="2"/>
    <x v="7"/>
    <x v="895"/>
    <x v="1275"/>
    <n v="9"/>
    <n v="0.2"/>
    <n v="148.49459999999999"/>
  </r>
  <r>
    <n v="1446"/>
    <s v="CA-2017-102337"/>
    <x v="487"/>
    <d v="2017-06-16T00:00:00"/>
    <x v="2"/>
    <s v="SD-20485"/>
    <s v="Shirley Daniels"/>
    <x v="2"/>
    <s v="United States"/>
    <s v="Chicago"/>
    <x v="10"/>
    <n v="60653"/>
    <x v="2"/>
    <s v="OFF-ST-10004804"/>
    <x v="1"/>
    <x v="4"/>
    <x v="233"/>
    <x v="1276"/>
    <n v="4"/>
    <n v="0.2"/>
    <n v="-39.1248"/>
  </r>
  <r>
    <n v="1447"/>
    <s v="CA-2017-102337"/>
    <x v="487"/>
    <d v="2017-06-16T00:00:00"/>
    <x v="2"/>
    <s v="SD-20485"/>
    <s v="Shirley Daniels"/>
    <x v="2"/>
    <s v="United States"/>
    <s v="Chicago"/>
    <x v="10"/>
    <n v="60653"/>
    <x v="2"/>
    <s v="FUR-CH-10004289"/>
    <x v="0"/>
    <x v="1"/>
    <x v="984"/>
    <x v="1277"/>
    <n v="7"/>
    <n v="0.3"/>
    <n v="-87.341800000000006"/>
  </r>
  <r>
    <n v="1448"/>
    <s v="CA-2017-102337"/>
    <x v="487"/>
    <d v="2017-06-16T00:00:00"/>
    <x v="2"/>
    <s v="SD-20485"/>
    <s v="Shirley Daniels"/>
    <x v="2"/>
    <s v="United States"/>
    <s v="Chicago"/>
    <x v="10"/>
    <n v="60653"/>
    <x v="2"/>
    <s v="TEC-PH-10002564"/>
    <x v="2"/>
    <x v="7"/>
    <x v="985"/>
    <x v="730"/>
    <n v="2"/>
    <n v="0.2"/>
    <n v="5.9980000000000002"/>
  </r>
  <r>
    <n v="1449"/>
    <s v="US-2014-112564"/>
    <x v="488"/>
    <d v="2014-04-24T00:00:00"/>
    <x v="2"/>
    <s v="TS-21160"/>
    <s v="Theresa Swint"/>
    <x v="1"/>
    <s v="United States"/>
    <s v="Philadelphia"/>
    <x v="9"/>
    <n v="19134"/>
    <x v="3"/>
    <s v="OFF-BI-10004876"/>
    <x v="1"/>
    <x v="8"/>
    <x v="986"/>
    <x v="1278"/>
    <n v="3"/>
    <n v="0.7"/>
    <n v="-1.7514000000000001"/>
  </r>
  <r>
    <n v="1450"/>
    <s v="CA-2015-145821"/>
    <x v="489"/>
    <d v="2015-05-07T00:00:00"/>
    <x v="1"/>
    <s v="JB-15400"/>
    <s v="Jennifer Braxton"/>
    <x v="1"/>
    <s v="United States"/>
    <s v="Los Angeles"/>
    <x v="1"/>
    <n v="90008"/>
    <x v="1"/>
    <s v="TEC-PH-10004348"/>
    <x v="2"/>
    <x v="7"/>
    <x v="987"/>
    <x v="1279"/>
    <n v="3"/>
    <n v="0.2"/>
    <n v="11.093999999999999"/>
  </r>
  <r>
    <n v="1451"/>
    <s v="US-2015-160150"/>
    <x v="490"/>
    <d v="2015-07-20T00:00:00"/>
    <x v="2"/>
    <s v="TS-21085"/>
    <s v="Thais Sissman"/>
    <x v="0"/>
    <s v="United States"/>
    <s v="Phoenix"/>
    <x v="16"/>
    <n v="85023"/>
    <x v="1"/>
    <s v="OFF-BI-10004352"/>
    <x v="1"/>
    <x v="8"/>
    <x v="988"/>
    <x v="1280"/>
    <n v="1"/>
    <n v="0.7"/>
    <n v="-1.35"/>
  </r>
  <r>
    <n v="1452"/>
    <s v="CA-2016-133711"/>
    <x v="491"/>
    <d v="2016-11-29T00:00:00"/>
    <x v="2"/>
    <s v="MC-17425"/>
    <s v="Mark Cousins"/>
    <x v="1"/>
    <s v="United States"/>
    <s v="Mobile"/>
    <x v="19"/>
    <n v="36608"/>
    <x v="0"/>
    <s v="OFF-PA-10001685"/>
    <x v="1"/>
    <x v="10"/>
    <x v="33"/>
    <x v="554"/>
    <n v="7"/>
    <n v="0"/>
    <n v="34.780200000000001"/>
  </r>
  <r>
    <n v="1453"/>
    <s v="CA-2016-133711"/>
    <x v="491"/>
    <d v="2016-11-29T00:00:00"/>
    <x v="2"/>
    <s v="MC-17425"/>
    <s v="Mark Cousins"/>
    <x v="1"/>
    <s v="United States"/>
    <s v="Mobile"/>
    <x v="19"/>
    <n v="36608"/>
    <x v="0"/>
    <s v="OFF-BI-10000666"/>
    <x v="1"/>
    <x v="8"/>
    <x v="989"/>
    <x v="1281"/>
    <n v="3"/>
    <n v="0"/>
    <n v="45.84"/>
  </r>
  <r>
    <n v="1454"/>
    <s v="CA-2016-133711"/>
    <x v="491"/>
    <d v="2016-11-29T00:00:00"/>
    <x v="2"/>
    <s v="MC-17425"/>
    <s v="Mark Cousins"/>
    <x v="1"/>
    <s v="United States"/>
    <s v="Mobile"/>
    <x v="19"/>
    <n v="36608"/>
    <x v="0"/>
    <s v="OFF-BI-10004352"/>
    <x v="1"/>
    <x v="8"/>
    <x v="988"/>
    <x v="1282"/>
    <n v="5"/>
    <n v="0"/>
    <n v="16.875"/>
  </r>
  <r>
    <n v="1455"/>
    <s v="CA-2016-133711"/>
    <x v="491"/>
    <d v="2016-11-29T00:00:00"/>
    <x v="2"/>
    <s v="MC-17425"/>
    <s v="Mark Cousins"/>
    <x v="1"/>
    <s v="United States"/>
    <s v="Mobile"/>
    <x v="19"/>
    <n v="36608"/>
    <x v="0"/>
    <s v="TEC-MA-10000010"/>
    <x v="2"/>
    <x v="15"/>
    <x v="990"/>
    <x v="1283"/>
    <n v="8"/>
    <n v="0"/>
    <n v="1459.2"/>
  </r>
  <r>
    <n v="1456"/>
    <s v="CA-2017-148474"/>
    <x v="492"/>
    <d v="2017-06-19T00:00:00"/>
    <x v="1"/>
    <s v="ME-17320"/>
    <s v="Maria Etezadi"/>
    <x v="2"/>
    <s v="United States"/>
    <s v="Columbus"/>
    <x v="32"/>
    <n v="31907"/>
    <x v="0"/>
    <s v="OFF-BI-10000977"/>
    <x v="1"/>
    <x v="8"/>
    <x v="991"/>
    <x v="1284"/>
    <n v="3"/>
    <n v="0"/>
    <n v="41.951999999999998"/>
  </r>
  <r>
    <n v="1457"/>
    <s v="CA-2017-148474"/>
    <x v="492"/>
    <d v="2017-06-19T00:00:00"/>
    <x v="1"/>
    <s v="ME-17320"/>
    <s v="Maria Etezadi"/>
    <x v="2"/>
    <s v="United States"/>
    <s v="Columbus"/>
    <x v="32"/>
    <n v="31907"/>
    <x v="0"/>
    <s v="FUR-TA-10002530"/>
    <x v="0"/>
    <x v="3"/>
    <x v="992"/>
    <x v="1285"/>
    <n v="3"/>
    <n v="0"/>
    <n v="67.941000000000003"/>
  </r>
  <r>
    <n v="1458"/>
    <s v="CA-2015-111297"/>
    <x v="493"/>
    <d v="2015-08-21T00:00:00"/>
    <x v="1"/>
    <s v="SC-20440"/>
    <s v="Shaun Chance"/>
    <x v="1"/>
    <s v="United States"/>
    <s v="New Bedford"/>
    <x v="31"/>
    <n v="2740"/>
    <x v="3"/>
    <s v="OFF-BI-10002412"/>
    <x v="1"/>
    <x v="8"/>
    <x v="326"/>
    <x v="1286"/>
    <n v="9"/>
    <n v="0"/>
    <n v="23.49"/>
  </r>
  <r>
    <n v="1459"/>
    <s v="CA-2016-123722"/>
    <x v="477"/>
    <d v="2016-10-01T00:00:00"/>
    <x v="1"/>
    <s v="NH-18610"/>
    <s v="Nicole Hansen"/>
    <x v="1"/>
    <s v="United States"/>
    <s v="Irving"/>
    <x v="5"/>
    <n v="75061"/>
    <x v="2"/>
    <s v="OFF-LA-10001569"/>
    <x v="1"/>
    <x v="2"/>
    <x v="639"/>
    <x v="795"/>
    <n v="4"/>
    <n v="0.2"/>
    <n v="5.1791999999999998"/>
  </r>
  <r>
    <n v="1460"/>
    <s v="CA-2014-155271"/>
    <x v="417"/>
    <d v="2014-05-04T00:00:00"/>
    <x v="3"/>
    <s v="AA-10480"/>
    <s v="Andrew Allen"/>
    <x v="0"/>
    <s v="United States"/>
    <s v="Middletown"/>
    <x v="29"/>
    <n v="6457"/>
    <x v="3"/>
    <s v="FUR-FU-10001473"/>
    <x v="0"/>
    <x v="5"/>
    <x v="993"/>
    <x v="1287"/>
    <n v="2"/>
    <n v="0"/>
    <n v="9.8856000000000002"/>
  </r>
  <r>
    <n v="1461"/>
    <s v="CA-2015-119907"/>
    <x v="494"/>
    <d v="2015-12-08T00:00:00"/>
    <x v="1"/>
    <s v="LC-17140"/>
    <s v="Logan Currie"/>
    <x v="0"/>
    <s v="United States"/>
    <s v="Seattle"/>
    <x v="4"/>
    <n v="98103"/>
    <x v="1"/>
    <s v="OFF-BI-10001765"/>
    <x v="1"/>
    <x v="8"/>
    <x v="994"/>
    <x v="1288"/>
    <n v="2"/>
    <n v="0.2"/>
    <n v="19.398399999999999"/>
  </r>
  <r>
    <n v="1462"/>
    <s v="US-2016-128902"/>
    <x v="21"/>
    <d v="2016-03-15T00:00:00"/>
    <x v="1"/>
    <s v="MB-18085"/>
    <s v="Mick Brown"/>
    <x v="0"/>
    <s v="United States"/>
    <s v="Vineland"/>
    <x v="30"/>
    <n v="8360"/>
    <x v="3"/>
    <s v="FUR-TA-10001095"/>
    <x v="0"/>
    <x v="3"/>
    <x v="616"/>
    <x v="1289"/>
    <n v="2"/>
    <n v="0.3"/>
    <n v="-31.372199999999999"/>
  </r>
  <r>
    <n v="1463"/>
    <s v="CA-2016-152289"/>
    <x v="370"/>
    <d v="2016-08-28T00:00:00"/>
    <x v="2"/>
    <s v="LC-16930"/>
    <s v="Linda Cazamias"/>
    <x v="1"/>
    <s v="United States"/>
    <s v="Pasadena"/>
    <x v="5"/>
    <n v="77506"/>
    <x v="2"/>
    <s v="TEC-AC-10004571"/>
    <x v="2"/>
    <x v="11"/>
    <x v="409"/>
    <x v="1290"/>
    <n v="2"/>
    <n v="0.2"/>
    <n v="43.995600000000003"/>
  </r>
  <r>
    <n v="1464"/>
    <s v="CA-2016-152289"/>
    <x v="370"/>
    <d v="2016-08-28T00:00:00"/>
    <x v="2"/>
    <s v="LC-16930"/>
    <s v="Linda Cazamias"/>
    <x v="1"/>
    <s v="United States"/>
    <s v="Pasadena"/>
    <x v="5"/>
    <n v="77506"/>
    <x v="2"/>
    <s v="FUR-CH-10002126"/>
    <x v="0"/>
    <x v="1"/>
    <x v="849"/>
    <x v="1291"/>
    <n v="6"/>
    <n v="0.3"/>
    <n v="-29.2776"/>
  </r>
  <r>
    <n v="1465"/>
    <s v="US-2016-104794"/>
    <x v="186"/>
    <d v="2016-12-19T00:00:00"/>
    <x v="2"/>
    <s v="KD-16495"/>
    <s v="Keith Dawkins"/>
    <x v="1"/>
    <s v="United States"/>
    <s v="New York City"/>
    <x v="15"/>
    <n v="10009"/>
    <x v="3"/>
    <s v="OFF-FA-10001754"/>
    <x v="1"/>
    <x v="13"/>
    <x v="799"/>
    <x v="1292"/>
    <n v="2"/>
    <n v="0"/>
    <n v="1.8031999999999999"/>
  </r>
  <r>
    <n v="1466"/>
    <s v="CA-2014-151708"/>
    <x v="233"/>
    <d v="2014-08-14T00:00:00"/>
    <x v="1"/>
    <s v="MB-17305"/>
    <s v="Maria Bertelson"/>
    <x v="0"/>
    <s v="United States"/>
    <s v="Glendale"/>
    <x v="16"/>
    <n v="85301"/>
    <x v="1"/>
    <s v="FUR-FU-10001602"/>
    <x v="0"/>
    <x v="5"/>
    <x v="766"/>
    <x v="1293"/>
    <n v="4"/>
    <n v="0.2"/>
    <n v="-3.0344000000000002"/>
  </r>
  <r>
    <n v="1467"/>
    <s v="CA-2014-151708"/>
    <x v="233"/>
    <d v="2014-08-14T00:00:00"/>
    <x v="1"/>
    <s v="MB-17305"/>
    <s v="Maria Bertelson"/>
    <x v="0"/>
    <s v="United States"/>
    <s v="Glendale"/>
    <x v="16"/>
    <n v="85301"/>
    <x v="1"/>
    <s v="TEC-AC-10001767"/>
    <x v="2"/>
    <x v="11"/>
    <x v="97"/>
    <x v="98"/>
    <n v="3"/>
    <n v="0.2"/>
    <n v="-10.7973"/>
  </r>
  <r>
    <n v="1468"/>
    <s v="CA-2015-100769"/>
    <x v="495"/>
    <d v="2015-05-16T00:00:00"/>
    <x v="3"/>
    <s v="TH-21550"/>
    <s v="Tracy Hopkins"/>
    <x v="2"/>
    <s v="United States"/>
    <s v="Jacksonville"/>
    <x v="2"/>
    <n v="32216"/>
    <x v="0"/>
    <s v="TEC-AC-10002402"/>
    <x v="2"/>
    <x v="11"/>
    <x v="657"/>
    <x v="1294"/>
    <n v="4"/>
    <n v="0.2"/>
    <n v="31.995999999999999"/>
  </r>
  <r>
    <n v="1469"/>
    <s v="CA-2017-139199"/>
    <x v="34"/>
    <d v="2017-12-13T00:00:00"/>
    <x v="1"/>
    <s v="DK-12835"/>
    <s v="Damala Kotsonis"/>
    <x v="1"/>
    <s v="United States"/>
    <s v="Detroit"/>
    <x v="12"/>
    <n v="48234"/>
    <x v="2"/>
    <s v="FUR-CH-10000847"/>
    <x v="0"/>
    <x v="1"/>
    <x v="995"/>
    <x v="1295"/>
    <n v="3"/>
    <n v="0"/>
    <n v="226.96440000000001"/>
  </r>
  <r>
    <n v="1470"/>
    <s v="CA-2017-139199"/>
    <x v="34"/>
    <d v="2017-12-13T00:00:00"/>
    <x v="1"/>
    <s v="DK-12835"/>
    <s v="Damala Kotsonis"/>
    <x v="1"/>
    <s v="United States"/>
    <s v="Detroit"/>
    <x v="12"/>
    <n v="48234"/>
    <x v="2"/>
    <s v="OFF-BI-10003982"/>
    <x v="1"/>
    <x v="8"/>
    <x v="350"/>
    <x v="1296"/>
    <n v="2"/>
    <n v="0"/>
    <n v="19.523800000000001"/>
  </r>
  <r>
    <n v="1471"/>
    <s v="CA-2017-139199"/>
    <x v="34"/>
    <d v="2017-12-13T00:00:00"/>
    <x v="1"/>
    <s v="DK-12835"/>
    <s v="Damala Kotsonis"/>
    <x v="1"/>
    <s v="United States"/>
    <s v="Detroit"/>
    <x v="12"/>
    <n v="48234"/>
    <x v="2"/>
    <s v="OFF-PA-10001293"/>
    <x v="1"/>
    <x v="10"/>
    <x v="996"/>
    <x v="91"/>
    <n v="2"/>
    <n v="0"/>
    <n v="6.2207999999999997"/>
  </r>
  <r>
    <n v="1472"/>
    <s v="US-2015-161466"/>
    <x v="496"/>
    <d v="2015-09-27T00:00:00"/>
    <x v="0"/>
    <s v="ON-18715"/>
    <s v="Odella Nelson"/>
    <x v="1"/>
    <s v="United States"/>
    <s v="Philadelphia"/>
    <x v="9"/>
    <n v="19120"/>
    <x v="3"/>
    <s v="OFF-AR-10000634"/>
    <x v="1"/>
    <x v="6"/>
    <x v="997"/>
    <x v="1297"/>
    <n v="2"/>
    <n v="0.2"/>
    <n v="0.59919999999999995"/>
  </r>
  <r>
    <n v="1473"/>
    <s v="CA-2017-164959"/>
    <x v="497"/>
    <d v="2017-07-15T00:00:00"/>
    <x v="1"/>
    <s v="KN-16390"/>
    <s v="Katherine Nockton"/>
    <x v="1"/>
    <s v="United States"/>
    <s v="Los Angeles"/>
    <x v="1"/>
    <n v="90004"/>
    <x v="1"/>
    <s v="OFF-LA-10004272"/>
    <x v="1"/>
    <x v="2"/>
    <x v="688"/>
    <x v="1298"/>
    <n v="3"/>
    <n v="0"/>
    <n v="4.0749000000000004"/>
  </r>
  <r>
    <n v="1474"/>
    <s v="US-2015-105676"/>
    <x v="494"/>
    <d v="2015-12-02T00:00:00"/>
    <x v="3"/>
    <s v="NM-18520"/>
    <s v="Neoma Murray"/>
    <x v="0"/>
    <s v="United States"/>
    <s v="Houston"/>
    <x v="5"/>
    <n v="77036"/>
    <x v="2"/>
    <s v="FUR-FU-10004270"/>
    <x v="0"/>
    <x v="5"/>
    <x v="998"/>
    <x v="1299"/>
    <n v="4"/>
    <n v="0.6"/>
    <n v="-4.0128000000000004"/>
  </r>
  <r>
    <n v="1475"/>
    <s v="CA-2016-113138"/>
    <x v="258"/>
    <d v="2016-11-25T00:00:00"/>
    <x v="1"/>
    <s v="NP-18685"/>
    <s v="Nora Pelletier"/>
    <x v="2"/>
    <s v="United States"/>
    <s v="Niagara Falls"/>
    <x v="15"/>
    <n v="14304"/>
    <x v="3"/>
    <s v="OFF-AR-10003770"/>
    <x v="1"/>
    <x v="6"/>
    <x v="999"/>
    <x v="1300"/>
    <n v="6"/>
    <n v="0"/>
    <n v="5.0111999999999997"/>
  </r>
  <r>
    <n v="1476"/>
    <s v="CA-2016-113138"/>
    <x v="258"/>
    <d v="2016-11-25T00:00:00"/>
    <x v="1"/>
    <s v="NP-18685"/>
    <s v="Nora Pelletier"/>
    <x v="2"/>
    <s v="United States"/>
    <s v="Niagara Falls"/>
    <x v="15"/>
    <n v="14304"/>
    <x v="3"/>
    <s v="OFF-BI-10000320"/>
    <x v="1"/>
    <x v="8"/>
    <x v="776"/>
    <x v="1161"/>
    <n v="3"/>
    <n v="0.2"/>
    <n v="6.4206000000000003"/>
  </r>
  <r>
    <n v="1477"/>
    <s v="US-2017-104955"/>
    <x v="498"/>
    <d v="2017-03-24T00:00:00"/>
    <x v="1"/>
    <s v="CG-12040"/>
    <s v="Catherine Glotzbach"/>
    <x v="2"/>
    <s v="United States"/>
    <s v="New York City"/>
    <x v="15"/>
    <n v="10024"/>
    <x v="3"/>
    <s v="OFF-LA-10003121"/>
    <x v="1"/>
    <x v="2"/>
    <x v="1000"/>
    <x v="1301"/>
    <n v="7"/>
    <n v="0"/>
    <n v="13.2986"/>
  </r>
  <r>
    <n v="1478"/>
    <s v="CA-2016-121958"/>
    <x v="373"/>
    <d v="2016-11-17T00:00:00"/>
    <x v="1"/>
    <s v="CS-12505"/>
    <s v="Cindy Stewart"/>
    <x v="0"/>
    <s v="United States"/>
    <s v="Thomasville"/>
    <x v="3"/>
    <n v="27360"/>
    <x v="0"/>
    <s v="OFF-SU-10000381"/>
    <x v="1"/>
    <x v="14"/>
    <x v="660"/>
    <x v="1302"/>
    <n v="7"/>
    <n v="0.2"/>
    <n v="5.8653000000000004"/>
  </r>
  <r>
    <n v="1479"/>
    <s v="CA-2017-121468"/>
    <x v="123"/>
    <d v="2017-11-20T00:00:00"/>
    <x v="2"/>
    <s v="KD-16345"/>
    <s v="Katherine Ducich"/>
    <x v="0"/>
    <s v="United States"/>
    <s v="Westminster"/>
    <x v="1"/>
    <n v="92683"/>
    <x v="1"/>
    <s v="TEC-PH-10000376"/>
    <x v="2"/>
    <x v="7"/>
    <x v="433"/>
    <x v="1303"/>
    <n v="4"/>
    <n v="0.2"/>
    <n v="2.3976000000000002"/>
  </r>
  <r>
    <n v="1480"/>
    <s v="US-2016-108455"/>
    <x v="499"/>
    <d v="2016-12-08T00:00:00"/>
    <x v="1"/>
    <s v="MK-18160"/>
    <s v="Mike Kennedy"/>
    <x v="0"/>
    <s v="United States"/>
    <s v="San Francisco"/>
    <x v="1"/>
    <n v="94122"/>
    <x v="1"/>
    <s v="OFF-PA-10002262"/>
    <x v="1"/>
    <x v="10"/>
    <x v="1001"/>
    <x v="233"/>
    <n v="4"/>
    <n v="0"/>
    <n v="12.441599999999999"/>
  </r>
  <r>
    <n v="1481"/>
    <s v="US-2016-108455"/>
    <x v="499"/>
    <d v="2016-12-08T00:00:00"/>
    <x v="1"/>
    <s v="MK-18160"/>
    <s v="Mike Kennedy"/>
    <x v="0"/>
    <s v="United States"/>
    <s v="San Francisco"/>
    <x v="1"/>
    <n v="94122"/>
    <x v="1"/>
    <s v="OFF-PA-10002464"/>
    <x v="1"/>
    <x v="10"/>
    <x v="1002"/>
    <x v="1304"/>
    <n v="7"/>
    <n v="0"/>
    <n v="19.825399999999998"/>
  </r>
  <r>
    <n v="1482"/>
    <s v="US-2016-108455"/>
    <x v="499"/>
    <d v="2016-12-08T00:00:00"/>
    <x v="1"/>
    <s v="MK-18160"/>
    <s v="Mike Kennedy"/>
    <x v="0"/>
    <s v="United States"/>
    <s v="San Francisco"/>
    <x v="1"/>
    <n v="94122"/>
    <x v="1"/>
    <s v="OFF-ST-10002214"/>
    <x v="1"/>
    <x v="4"/>
    <x v="1003"/>
    <x v="1305"/>
    <n v="3"/>
    <n v="0"/>
    <n v="8.8062000000000005"/>
  </r>
  <r>
    <n v="1483"/>
    <s v="CA-2017-101210"/>
    <x v="326"/>
    <d v="2017-08-28T00:00:00"/>
    <x v="0"/>
    <s v="DW-13540"/>
    <s v="Don Weiss"/>
    <x v="0"/>
    <s v="United States"/>
    <s v="Jackson"/>
    <x v="18"/>
    <n v="38301"/>
    <x v="0"/>
    <s v="OFF-AR-10003560"/>
    <x v="1"/>
    <x v="6"/>
    <x v="487"/>
    <x v="1261"/>
    <n v="2"/>
    <n v="0.2"/>
    <n v="1.7023999999999999"/>
  </r>
  <r>
    <n v="1484"/>
    <s v="CA-2017-101210"/>
    <x v="326"/>
    <d v="2017-08-28T00:00:00"/>
    <x v="0"/>
    <s v="DW-13540"/>
    <s v="Don Weiss"/>
    <x v="0"/>
    <s v="United States"/>
    <s v="Jackson"/>
    <x v="18"/>
    <n v="38301"/>
    <x v="0"/>
    <s v="OFF-PA-10000130"/>
    <x v="1"/>
    <x v="10"/>
    <x v="1004"/>
    <x v="1306"/>
    <n v="1"/>
    <n v="0.2"/>
    <n v="1.07"/>
  </r>
  <r>
    <n v="1485"/>
    <s v="US-2016-108098"/>
    <x v="500"/>
    <d v="2016-10-18T00:00:00"/>
    <x v="1"/>
    <s v="CP-12340"/>
    <s v="Christine Phan"/>
    <x v="1"/>
    <s v="United States"/>
    <s v="Seattle"/>
    <x v="4"/>
    <n v="98115"/>
    <x v="1"/>
    <s v="TEC-AC-10000865"/>
    <x v="2"/>
    <x v="11"/>
    <x v="1005"/>
    <x v="1307"/>
    <n v="3"/>
    <n v="0"/>
    <n v="30.09"/>
  </r>
  <r>
    <n v="1486"/>
    <s v="CA-2014-119032"/>
    <x v="501"/>
    <d v="2014-12-03T00:00:00"/>
    <x v="1"/>
    <s v="MS-17770"/>
    <s v="Maxwell Schwartz"/>
    <x v="0"/>
    <s v="United States"/>
    <s v="New York City"/>
    <x v="15"/>
    <n v="10035"/>
    <x v="3"/>
    <s v="OFF-FA-10003021"/>
    <x v="1"/>
    <x v="13"/>
    <x v="128"/>
    <x v="1053"/>
    <n v="2"/>
    <n v="0"/>
    <n v="1.3160000000000001"/>
  </r>
  <r>
    <n v="1487"/>
    <s v="CA-2015-140410"/>
    <x v="502"/>
    <d v="2015-11-07T00:00:00"/>
    <x v="1"/>
    <s v="CM-12655"/>
    <s v="Corinna Mitchell"/>
    <x v="2"/>
    <s v="United States"/>
    <s v="Los Angeles"/>
    <x v="1"/>
    <n v="90008"/>
    <x v="1"/>
    <s v="TEC-PH-10003580"/>
    <x v="2"/>
    <x v="7"/>
    <x v="1006"/>
    <x v="1308"/>
    <n v="7"/>
    <n v="0.2"/>
    <n v="106.1242"/>
  </r>
  <r>
    <n v="1488"/>
    <s v="CA-2015-140410"/>
    <x v="502"/>
    <d v="2015-11-07T00:00:00"/>
    <x v="1"/>
    <s v="CM-12655"/>
    <s v="Corinna Mitchell"/>
    <x v="2"/>
    <s v="United States"/>
    <s v="Los Angeles"/>
    <x v="1"/>
    <n v="90008"/>
    <x v="1"/>
    <s v="TEC-AC-10001109"/>
    <x v="2"/>
    <x v="11"/>
    <x v="1007"/>
    <x v="1309"/>
    <n v="3"/>
    <n v="0"/>
    <n v="37.787399999999998"/>
  </r>
  <r>
    <n v="1489"/>
    <s v="CA-2015-140410"/>
    <x v="502"/>
    <d v="2015-11-07T00:00:00"/>
    <x v="1"/>
    <s v="CM-12655"/>
    <s v="Corinna Mitchell"/>
    <x v="2"/>
    <s v="United States"/>
    <s v="Los Angeles"/>
    <x v="1"/>
    <n v="90008"/>
    <x v="1"/>
    <s v="FUR-FU-10003347"/>
    <x v="0"/>
    <x v="5"/>
    <x v="379"/>
    <x v="528"/>
    <n v="3"/>
    <n v="0"/>
    <n v="16.614000000000001"/>
  </r>
  <r>
    <n v="1490"/>
    <s v="CA-2014-136280"/>
    <x v="503"/>
    <d v="2014-12-06T00:00:00"/>
    <x v="1"/>
    <s v="Co-12640"/>
    <s v="Corey-Lock"/>
    <x v="0"/>
    <s v="United States"/>
    <s v="Philadelphia"/>
    <x v="9"/>
    <n v="19143"/>
    <x v="3"/>
    <s v="OFF-LA-10000452"/>
    <x v="1"/>
    <x v="2"/>
    <x v="812"/>
    <x v="1310"/>
    <n v="2"/>
    <n v="0.2"/>
    <n v="1.764"/>
  </r>
  <r>
    <n v="1491"/>
    <s v="CA-2017-151911"/>
    <x v="504"/>
    <d v="2017-05-05T00:00:00"/>
    <x v="0"/>
    <s v="DL-13495"/>
    <s v="Dionis Lloyd"/>
    <x v="1"/>
    <s v="United States"/>
    <s v="New York City"/>
    <x v="15"/>
    <n v="10024"/>
    <x v="3"/>
    <s v="OFF-EN-10002986"/>
    <x v="1"/>
    <x v="12"/>
    <x v="36"/>
    <x v="1311"/>
    <n v="4"/>
    <n v="0"/>
    <n v="28.332000000000001"/>
  </r>
  <r>
    <n v="1492"/>
    <s v="CA-2017-166436"/>
    <x v="221"/>
    <d v="2017-11-28T00:00:00"/>
    <x v="1"/>
    <s v="TS-21370"/>
    <s v="Todd Sumrall"/>
    <x v="1"/>
    <s v="United States"/>
    <s v="New York City"/>
    <x v="15"/>
    <n v="10035"/>
    <x v="3"/>
    <s v="OFF-PA-10001838"/>
    <x v="1"/>
    <x v="10"/>
    <x v="1008"/>
    <x v="486"/>
    <n v="1"/>
    <n v="0"/>
    <n v="2.8812000000000002"/>
  </r>
  <r>
    <n v="1493"/>
    <s v="CA-2017-166436"/>
    <x v="221"/>
    <d v="2017-11-28T00:00:00"/>
    <x v="1"/>
    <s v="TS-21370"/>
    <s v="Todd Sumrall"/>
    <x v="1"/>
    <s v="United States"/>
    <s v="New York City"/>
    <x v="15"/>
    <n v="10035"/>
    <x v="3"/>
    <s v="FUR-CH-10000785"/>
    <x v="0"/>
    <x v="1"/>
    <x v="323"/>
    <x v="1312"/>
    <n v="6"/>
    <n v="0.1"/>
    <n v="173.74080000000001"/>
  </r>
  <r>
    <n v="1494"/>
    <s v="CA-2017-139661"/>
    <x v="505"/>
    <d v="2017-11-03T00:00:00"/>
    <x v="1"/>
    <s v="JW-15220"/>
    <s v="Jane Waco"/>
    <x v="1"/>
    <s v="United States"/>
    <s v="Vancouver"/>
    <x v="4"/>
    <n v="98661"/>
    <x v="1"/>
    <s v="FUR-FU-10002885"/>
    <x v="0"/>
    <x v="5"/>
    <x v="762"/>
    <x v="1313"/>
    <n v="2"/>
    <n v="0"/>
    <n v="3.6631999999999998"/>
  </r>
  <r>
    <n v="1495"/>
    <s v="CA-2014-123925"/>
    <x v="506"/>
    <d v="2014-12-19T00:00:00"/>
    <x v="0"/>
    <s v="RF-19840"/>
    <s v="Roy Französisch"/>
    <x v="0"/>
    <s v="United States"/>
    <s v="Columbus"/>
    <x v="32"/>
    <n v="31907"/>
    <x v="0"/>
    <s v="OFF-AR-10002952"/>
    <x v="1"/>
    <x v="6"/>
    <x v="814"/>
    <x v="1314"/>
    <n v="3"/>
    <n v="0"/>
    <n v="11.214"/>
  </r>
  <r>
    <n v="1496"/>
    <s v="CA-2017-152485"/>
    <x v="507"/>
    <d v="2017-09-08T00:00:00"/>
    <x v="1"/>
    <s v="JD-15790"/>
    <s v="John Dryer"/>
    <x v="0"/>
    <s v="United States"/>
    <s v="Coppell"/>
    <x v="5"/>
    <n v="75019"/>
    <x v="2"/>
    <s v="OFF-AR-10003759"/>
    <x v="1"/>
    <x v="6"/>
    <x v="846"/>
    <x v="1315"/>
    <n v="7"/>
    <n v="0.2"/>
    <n v="3.1850000000000001"/>
  </r>
  <r>
    <n v="1497"/>
    <s v="CA-2017-152485"/>
    <x v="507"/>
    <d v="2017-09-08T00:00:00"/>
    <x v="1"/>
    <s v="JD-15790"/>
    <s v="John Dryer"/>
    <x v="0"/>
    <s v="United States"/>
    <s v="Coppell"/>
    <x v="5"/>
    <n v="75019"/>
    <x v="2"/>
    <s v="OFF-ST-10004950"/>
    <x v="1"/>
    <x v="4"/>
    <x v="1009"/>
    <x v="1316"/>
    <n v="1"/>
    <n v="0.2"/>
    <n v="-0.20979999999999999"/>
  </r>
  <r>
    <n v="1498"/>
    <s v="CA-2017-152485"/>
    <x v="507"/>
    <d v="2017-09-08T00:00:00"/>
    <x v="1"/>
    <s v="JD-15790"/>
    <s v="John Dryer"/>
    <x v="0"/>
    <s v="United States"/>
    <s v="Coppell"/>
    <x v="5"/>
    <n v="75019"/>
    <x v="2"/>
    <s v="OFF-AR-10001940"/>
    <x v="1"/>
    <x v="6"/>
    <x v="170"/>
    <x v="1317"/>
    <n v="5"/>
    <n v="0.2"/>
    <n v="3.7719999999999998"/>
  </r>
  <r>
    <n v="1499"/>
    <s v="CA-2016-141586"/>
    <x v="508"/>
    <d v="2016-10-20T00:00:00"/>
    <x v="2"/>
    <s v="NK-18490"/>
    <s v="Neil Knudson"/>
    <x v="2"/>
    <s v="United States"/>
    <s v="San Francisco"/>
    <x v="1"/>
    <n v="94122"/>
    <x v="1"/>
    <s v="OFF-BI-10003981"/>
    <x v="1"/>
    <x v="8"/>
    <x v="109"/>
    <x v="1318"/>
    <n v="5"/>
    <n v="0.2"/>
    <n v="6.5830000000000002"/>
  </r>
  <r>
    <n v="1500"/>
    <s v="CA-2017-130386"/>
    <x v="105"/>
    <d v="2017-11-18T00:00:00"/>
    <x v="1"/>
    <s v="NG-18430"/>
    <s v="Nathan Gelder"/>
    <x v="0"/>
    <s v="United States"/>
    <s v="Austin"/>
    <x v="5"/>
    <n v="78745"/>
    <x v="2"/>
    <s v="OFF-PA-10002749"/>
    <x v="1"/>
    <x v="10"/>
    <x v="187"/>
    <x v="195"/>
    <n v="3"/>
    <n v="0.2"/>
    <n v="5.8202999999999996"/>
  </r>
  <r>
    <n v="1501"/>
    <s v="CA-2017-130386"/>
    <x v="105"/>
    <d v="2017-11-18T00:00:00"/>
    <x v="1"/>
    <s v="NG-18430"/>
    <s v="Nathan Gelder"/>
    <x v="0"/>
    <s v="United States"/>
    <s v="Austin"/>
    <x v="5"/>
    <n v="78745"/>
    <x v="2"/>
    <s v="OFF-PA-10003823"/>
    <x v="1"/>
    <x v="10"/>
    <x v="1010"/>
    <x v="1319"/>
    <n v="9"/>
    <n v="0.2"/>
    <n v="69.704999999999998"/>
  </r>
  <r>
    <n v="1502"/>
    <s v="CA-2017-130386"/>
    <x v="105"/>
    <d v="2017-11-18T00:00:00"/>
    <x v="1"/>
    <s v="NG-18430"/>
    <s v="Nathan Gelder"/>
    <x v="0"/>
    <s v="United States"/>
    <s v="Austin"/>
    <x v="5"/>
    <n v="78745"/>
    <x v="2"/>
    <s v="OFF-ST-10003716"/>
    <x v="1"/>
    <x v="4"/>
    <x v="898"/>
    <x v="1117"/>
    <n v="3"/>
    <n v="0.2"/>
    <n v="-47.254199999999997"/>
  </r>
  <r>
    <n v="1503"/>
    <s v="CA-2016-100468"/>
    <x v="390"/>
    <d v="2016-12-01T00:00:00"/>
    <x v="1"/>
    <s v="AT-10435"/>
    <s v="Alyssa Tate"/>
    <x v="2"/>
    <s v="United States"/>
    <s v="Los Angeles"/>
    <x v="1"/>
    <n v="90045"/>
    <x v="1"/>
    <s v="TEC-PH-10001300"/>
    <x v="2"/>
    <x v="7"/>
    <x v="1011"/>
    <x v="1320"/>
    <n v="2"/>
    <n v="0.2"/>
    <n v="3.3519999999999999"/>
  </r>
  <r>
    <n v="1504"/>
    <s v="CA-2016-100468"/>
    <x v="390"/>
    <d v="2016-12-01T00:00:00"/>
    <x v="1"/>
    <s v="AT-10435"/>
    <s v="Alyssa Tate"/>
    <x v="2"/>
    <s v="United States"/>
    <s v="Los Angeles"/>
    <x v="1"/>
    <n v="90045"/>
    <x v="1"/>
    <s v="FUR-FU-10000010"/>
    <x v="0"/>
    <x v="5"/>
    <x v="527"/>
    <x v="583"/>
    <n v="2"/>
    <n v="0"/>
    <n v="3.0813999999999999"/>
  </r>
  <r>
    <n v="1505"/>
    <s v="CA-2015-153388"/>
    <x v="509"/>
    <d v="2015-08-07T00:00:00"/>
    <x v="1"/>
    <s v="PC-19000"/>
    <s v="Pauline Chand"/>
    <x v="2"/>
    <s v="United States"/>
    <s v="Los Angeles"/>
    <x v="1"/>
    <n v="90004"/>
    <x v="1"/>
    <s v="OFF-AR-10001868"/>
    <x v="1"/>
    <x v="6"/>
    <x v="59"/>
    <x v="944"/>
    <n v="4"/>
    <n v="0"/>
    <n v="3.36"/>
  </r>
  <r>
    <n v="1506"/>
    <s v="CA-2015-153388"/>
    <x v="509"/>
    <d v="2015-08-07T00:00:00"/>
    <x v="1"/>
    <s v="PC-19000"/>
    <s v="Pauline Chand"/>
    <x v="2"/>
    <s v="United States"/>
    <s v="Los Angeles"/>
    <x v="1"/>
    <n v="90004"/>
    <x v="1"/>
    <s v="FUR-TA-10003715"/>
    <x v="0"/>
    <x v="3"/>
    <x v="1012"/>
    <x v="1321"/>
    <n v="6"/>
    <n v="0.2"/>
    <n v="-175.8708"/>
  </r>
  <r>
    <n v="1507"/>
    <s v="CA-2017-154935"/>
    <x v="165"/>
    <d v="2017-12-29T00:00:00"/>
    <x v="1"/>
    <s v="AR-10540"/>
    <s v="Andy Reiter"/>
    <x v="0"/>
    <s v="United States"/>
    <s v="New York City"/>
    <x v="15"/>
    <n v="10024"/>
    <x v="3"/>
    <s v="OFF-BI-10003708"/>
    <x v="1"/>
    <x v="8"/>
    <x v="978"/>
    <x v="598"/>
    <n v="3"/>
    <n v="0.2"/>
    <n v="5.5875000000000004"/>
  </r>
  <r>
    <n v="1508"/>
    <s v="CA-2016-134208"/>
    <x v="42"/>
    <d v="2016-09-23T00:00:00"/>
    <x v="1"/>
    <s v="CS-12505"/>
    <s v="Cindy Stewart"/>
    <x v="0"/>
    <s v="United States"/>
    <s v="Columbus"/>
    <x v="32"/>
    <n v="31907"/>
    <x v="0"/>
    <s v="TEC-MA-10004458"/>
    <x v="2"/>
    <x v="15"/>
    <x v="1013"/>
    <x v="1322"/>
    <n v="4"/>
    <n v="0"/>
    <n v="190.08"/>
  </r>
  <r>
    <n v="1509"/>
    <s v="CA-2017-108294"/>
    <x v="389"/>
    <d v="2017-12-10T00:00:00"/>
    <x v="3"/>
    <s v="LS-16975"/>
    <s v="Lindsay Shagiari"/>
    <x v="2"/>
    <s v="United States"/>
    <s v="Omaha"/>
    <x v="8"/>
    <n v="68104"/>
    <x v="2"/>
    <s v="OFF-BI-10004965"/>
    <x v="1"/>
    <x v="8"/>
    <x v="1014"/>
    <x v="1323"/>
    <n v="3"/>
    <n v="0"/>
    <n v="15.525"/>
  </r>
  <r>
    <n v="1510"/>
    <s v="CA-2017-103611"/>
    <x v="510"/>
    <d v="2017-09-15T00:00:00"/>
    <x v="2"/>
    <s v="JM-15535"/>
    <s v="Jessica Myrick"/>
    <x v="0"/>
    <s v="United States"/>
    <s v="Los Angeles"/>
    <x v="1"/>
    <n v="90036"/>
    <x v="1"/>
    <s v="FUR-FU-10004270"/>
    <x v="0"/>
    <x v="5"/>
    <x v="998"/>
    <x v="1324"/>
    <n v="2"/>
    <n v="0"/>
    <n v="3.0095999999999998"/>
  </r>
  <r>
    <n v="1511"/>
    <s v="CA-2017-100384"/>
    <x v="92"/>
    <d v="2017-07-01T00:00:00"/>
    <x v="1"/>
    <s v="NH-18610"/>
    <s v="Nicole Hansen"/>
    <x v="1"/>
    <s v="United States"/>
    <s v="Pomona"/>
    <x v="1"/>
    <n v="91767"/>
    <x v="1"/>
    <s v="OFF-AR-10002135"/>
    <x v="1"/>
    <x v="6"/>
    <x v="281"/>
    <x v="1325"/>
    <n v="8"/>
    <n v="0"/>
    <n v="111.824"/>
  </r>
  <r>
    <n v="1512"/>
    <s v="CA-2017-100384"/>
    <x v="92"/>
    <d v="2017-07-01T00:00:00"/>
    <x v="1"/>
    <s v="NH-18610"/>
    <s v="Nicole Hansen"/>
    <x v="1"/>
    <s v="United States"/>
    <s v="Pomona"/>
    <x v="1"/>
    <n v="91767"/>
    <x v="1"/>
    <s v="OFF-AR-10003514"/>
    <x v="1"/>
    <x v="6"/>
    <x v="182"/>
    <x v="1326"/>
    <n v="9"/>
    <n v="0"/>
    <n v="11.820600000000001"/>
  </r>
  <r>
    <n v="1513"/>
    <s v="CA-2017-112809"/>
    <x v="238"/>
    <d v="2017-08-22T00:00:00"/>
    <x v="1"/>
    <s v="RA-19915"/>
    <s v="Russell Applegate"/>
    <x v="0"/>
    <s v="United States"/>
    <s v="Dallas"/>
    <x v="5"/>
    <n v="75220"/>
    <x v="2"/>
    <s v="OFF-ST-10002276"/>
    <x v="1"/>
    <x v="4"/>
    <x v="226"/>
    <x v="1327"/>
    <n v="3"/>
    <n v="0.2"/>
    <n v="12.504"/>
  </r>
  <r>
    <n v="1514"/>
    <s v="CA-2017-112809"/>
    <x v="238"/>
    <d v="2017-08-22T00:00:00"/>
    <x v="1"/>
    <s v="RA-19915"/>
    <s v="Russell Applegate"/>
    <x v="0"/>
    <s v="United States"/>
    <s v="Dallas"/>
    <x v="5"/>
    <n v="75220"/>
    <x v="2"/>
    <s v="OFF-BI-10001098"/>
    <x v="1"/>
    <x v="8"/>
    <x v="410"/>
    <x v="1328"/>
    <n v="5"/>
    <n v="0.8"/>
    <n v="-33.139000000000003"/>
  </r>
  <r>
    <n v="1515"/>
    <s v="CA-2017-112809"/>
    <x v="238"/>
    <d v="2017-08-22T00:00:00"/>
    <x v="1"/>
    <s v="RA-19915"/>
    <s v="Russell Applegate"/>
    <x v="0"/>
    <s v="United States"/>
    <s v="Dallas"/>
    <x v="5"/>
    <n v="75220"/>
    <x v="2"/>
    <s v="OFF-BI-10001636"/>
    <x v="1"/>
    <x v="8"/>
    <x v="674"/>
    <x v="1329"/>
    <n v="4"/>
    <n v="0.8"/>
    <n v="-11.4648"/>
  </r>
  <r>
    <n v="1516"/>
    <s v="US-2017-160759"/>
    <x v="157"/>
    <d v="2017-12-17T00:00:00"/>
    <x v="1"/>
    <s v="AI-10855"/>
    <s v="Arianne Irving"/>
    <x v="0"/>
    <s v="United States"/>
    <s v="Philadelphia"/>
    <x v="9"/>
    <n v="19120"/>
    <x v="3"/>
    <s v="FUR-CH-10002961"/>
    <x v="0"/>
    <x v="1"/>
    <x v="948"/>
    <x v="1330"/>
    <n v="1"/>
    <n v="0.3"/>
    <n v="-9.0980000000000008"/>
  </r>
  <r>
    <n v="1517"/>
    <s v="CA-2017-148446"/>
    <x v="389"/>
    <d v="2017-12-14T00:00:00"/>
    <x v="0"/>
    <s v="MC-17845"/>
    <s v="Michael Chen"/>
    <x v="0"/>
    <s v="United States"/>
    <s v="North Las Vegas"/>
    <x v="33"/>
    <n v="89031"/>
    <x v="1"/>
    <s v="FUR-TA-10004256"/>
    <x v="0"/>
    <x v="3"/>
    <x v="489"/>
    <x v="1331"/>
    <n v="4"/>
    <n v="0"/>
    <n v="116.872"/>
  </r>
  <r>
    <n v="1518"/>
    <s v="CA-2014-111059"/>
    <x v="511"/>
    <d v="2014-02-06T00:00:00"/>
    <x v="0"/>
    <s v="TB-21400"/>
    <s v="Tom Boeckenhauer"/>
    <x v="0"/>
    <s v="United States"/>
    <s v="Seattle"/>
    <x v="4"/>
    <n v="98105"/>
    <x v="1"/>
    <s v="OFF-BI-10004593"/>
    <x v="1"/>
    <x v="8"/>
    <x v="270"/>
    <x v="1332"/>
    <n v="2"/>
    <n v="0.2"/>
    <n v="27.248000000000001"/>
  </r>
  <r>
    <n v="1519"/>
    <s v="CA-2014-111059"/>
    <x v="511"/>
    <d v="2014-02-06T00:00:00"/>
    <x v="0"/>
    <s v="TB-21400"/>
    <s v="Tom Boeckenhauer"/>
    <x v="0"/>
    <s v="United States"/>
    <s v="Seattle"/>
    <x v="4"/>
    <n v="98105"/>
    <x v="1"/>
    <s v="OFF-BI-10002827"/>
    <x v="1"/>
    <x v="8"/>
    <x v="554"/>
    <x v="1333"/>
    <n v="3"/>
    <n v="0.2"/>
    <n v="4.3133999999999997"/>
  </r>
  <r>
    <n v="1520"/>
    <s v="CA-2017-116204"/>
    <x v="512"/>
    <d v="2017-02-14T00:00:00"/>
    <x v="0"/>
    <s v="VW-21775"/>
    <s v="Victoria Wilson"/>
    <x v="1"/>
    <s v="United States"/>
    <s v="San Francisco"/>
    <x v="1"/>
    <n v="94110"/>
    <x v="1"/>
    <s v="OFF-BI-10001759"/>
    <x v="1"/>
    <x v="8"/>
    <x v="732"/>
    <x v="1334"/>
    <n v="7"/>
    <n v="0.2"/>
    <n v="7.7343000000000002"/>
  </r>
  <r>
    <n v="1521"/>
    <s v="CA-2017-109946"/>
    <x v="513"/>
    <d v="2017-04-21T00:00:00"/>
    <x v="1"/>
    <s v="PL-18925"/>
    <s v="Paul Lucas"/>
    <x v="2"/>
    <s v="United States"/>
    <s v="Chicago"/>
    <x v="10"/>
    <n v="60610"/>
    <x v="2"/>
    <s v="OFF-AR-10001419"/>
    <x v="1"/>
    <x v="6"/>
    <x v="1015"/>
    <x v="1045"/>
    <n v="5"/>
    <n v="0.2"/>
    <n v="2.0649999999999999"/>
  </r>
  <r>
    <n v="1522"/>
    <s v="CA-2015-144806"/>
    <x v="401"/>
    <d v="2015-12-11T00:00:00"/>
    <x v="1"/>
    <s v="GH-14425"/>
    <s v="Gary Hwang"/>
    <x v="0"/>
    <s v="United States"/>
    <s v="Tucson"/>
    <x v="16"/>
    <n v="85705"/>
    <x v="1"/>
    <s v="FUR-FU-10002253"/>
    <x v="0"/>
    <x v="5"/>
    <x v="592"/>
    <x v="1335"/>
    <n v="6"/>
    <n v="0.2"/>
    <n v="48.951599999999999"/>
  </r>
  <r>
    <n v="1523"/>
    <s v="CA-2015-144806"/>
    <x v="401"/>
    <d v="2015-12-11T00:00:00"/>
    <x v="1"/>
    <s v="GH-14425"/>
    <s v="Gary Hwang"/>
    <x v="0"/>
    <s v="United States"/>
    <s v="Tucson"/>
    <x v="16"/>
    <n v="85705"/>
    <x v="1"/>
    <s v="OFF-PA-10002586"/>
    <x v="1"/>
    <x v="10"/>
    <x v="1016"/>
    <x v="544"/>
    <n v="5"/>
    <n v="0.2"/>
    <n v="6.7229999999999999"/>
  </r>
  <r>
    <n v="1524"/>
    <s v="CA-2015-144806"/>
    <x v="401"/>
    <d v="2015-12-11T00:00:00"/>
    <x v="1"/>
    <s v="GH-14425"/>
    <s v="Gary Hwang"/>
    <x v="0"/>
    <s v="United States"/>
    <s v="Tucson"/>
    <x v="16"/>
    <n v="85705"/>
    <x v="1"/>
    <s v="OFF-PA-10003039"/>
    <x v="1"/>
    <x v="10"/>
    <x v="334"/>
    <x v="654"/>
    <n v="8"/>
    <n v="0.2"/>
    <n v="61.96"/>
  </r>
  <r>
    <n v="1525"/>
    <s v="CA-2015-144806"/>
    <x v="401"/>
    <d v="2015-12-11T00:00:00"/>
    <x v="1"/>
    <s v="GH-14425"/>
    <s v="Gary Hwang"/>
    <x v="0"/>
    <s v="United States"/>
    <s v="Tucson"/>
    <x v="16"/>
    <n v="85705"/>
    <x v="1"/>
    <s v="OFF-ST-10004804"/>
    <x v="1"/>
    <x v="4"/>
    <x v="233"/>
    <x v="1336"/>
    <n v="6"/>
    <n v="0.2"/>
    <n v="-58.687199999999997"/>
  </r>
  <r>
    <n v="1526"/>
    <s v="CA-2015-144806"/>
    <x v="401"/>
    <d v="2015-12-11T00:00:00"/>
    <x v="1"/>
    <s v="GH-14425"/>
    <s v="Gary Hwang"/>
    <x v="0"/>
    <s v="United States"/>
    <s v="Tucson"/>
    <x v="16"/>
    <n v="85705"/>
    <x v="1"/>
    <s v="OFF-AR-10004042"/>
    <x v="1"/>
    <x v="6"/>
    <x v="30"/>
    <x v="31"/>
    <n v="6"/>
    <n v="0.2"/>
    <n v="9.7091999999999992"/>
  </r>
  <r>
    <n v="1527"/>
    <s v="CA-2016-122392"/>
    <x v="405"/>
    <d v="2016-07-27T00:00:00"/>
    <x v="1"/>
    <s v="CJ-12010"/>
    <s v="Caroline Jumper"/>
    <x v="0"/>
    <s v="United States"/>
    <s v="Allentown"/>
    <x v="9"/>
    <n v="18103"/>
    <x v="3"/>
    <s v="OFF-AR-10002221"/>
    <x v="1"/>
    <x v="6"/>
    <x v="1017"/>
    <x v="1337"/>
    <n v="2"/>
    <n v="0.2"/>
    <n v="0.36399999999999999"/>
  </r>
  <r>
    <n v="1528"/>
    <s v="CA-2016-122392"/>
    <x v="405"/>
    <d v="2016-07-27T00:00:00"/>
    <x v="1"/>
    <s v="CJ-12010"/>
    <s v="Caroline Jumper"/>
    <x v="0"/>
    <s v="United States"/>
    <s v="Allentown"/>
    <x v="9"/>
    <n v="18103"/>
    <x v="3"/>
    <s v="FUR-FU-10002456"/>
    <x v="0"/>
    <x v="5"/>
    <x v="1018"/>
    <x v="25"/>
    <n v="2"/>
    <n v="0.2"/>
    <n v="3.3488000000000002"/>
  </r>
  <r>
    <n v="1529"/>
    <s v="CA-2015-148432"/>
    <x v="209"/>
    <d v="2015-11-10T00:00:00"/>
    <x v="0"/>
    <s v="MC-18130"/>
    <s v="Mike Caudle"/>
    <x v="1"/>
    <s v="United States"/>
    <s v="Newark"/>
    <x v="13"/>
    <n v="19711"/>
    <x v="3"/>
    <s v="OFF-FA-10004968"/>
    <x v="1"/>
    <x v="13"/>
    <x v="1019"/>
    <x v="1338"/>
    <n v="7"/>
    <n v="0"/>
    <n v="0.52359999999999995"/>
  </r>
  <r>
    <n v="1530"/>
    <s v="CA-2015-148432"/>
    <x v="209"/>
    <d v="2015-11-10T00:00:00"/>
    <x v="0"/>
    <s v="MC-18130"/>
    <s v="Mike Caudle"/>
    <x v="1"/>
    <s v="United States"/>
    <s v="Newark"/>
    <x v="13"/>
    <n v="19711"/>
    <x v="3"/>
    <s v="OFF-PA-10001274"/>
    <x v="1"/>
    <x v="10"/>
    <x v="1020"/>
    <x v="545"/>
    <n v="2"/>
    <n v="0"/>
    <n v="3.431"/>
  </r>
  <r>
    <n v="1531"/>
    <s v="CA-2015-103793"/>
    <x v="514"/>
    <d v="2015-03-31T00:00:00"/>
    <x v="1"/>
    <s v="BV-11245"/>
    <s v="Benjamin Venier"/>
    <x v="1"/>
    <s v="United States"/>
    <s v="Miami"/>
    <x v="2"/>
    <n v="33142"/>
    <x v="0"/>
    <s v="OFF-PA-10001125"/>
    <x v="1"/>
    <x v="10"/>
    <x v="1021"/>
    <x v="1339"/>
    <n v="3"/>
    <n v="0.2"/>
    <n v="23.234999999999999"/>
  </r>
  <r>
    <n v="1532"/>
    <s v="CA-2017-159884"/>
    <x v="515"/>
    <d v="2017-09-05T00:00:00"/>
    <x v="1"/>
    <s v="JF-15490"/>
    <s v="Jeremy Farry"/>
    <x v="0"/>
    <s v="United States"/>
    <s v="Tempe"/>
    <x v="16"/>
    <n v="85281"/>
    <x v="1"/>
    <s v="OFF-ST-10000344"/>
    <x v="1"/>
    <x v="4"/>
    <x v="1022"/>
    <x v="1340"/>
    <n v="1"/>
    <n v="0.2"/>
    <n v="0.80579999999999996"/>
  </r>
  <r>
    <n v="1533"/>
    <s v="CA-2017-159884"/>
    <x v="515"/>
    <d v="2017-09-05T00:00:00"/>
    <x v="1"/>
    <s v="JF-15490"/>
    <s v="Jeremy Farry"/>
    <x v="0"/>
    <s v="United States"/>
    <s v="Tempe"/>
    <x v="16"/>
    <n v="85281"/>
    <x v="1"/>
    <s v="OFF-FA-10000585"/>
    <x v="1"/>
    <x v="13"/>
    <x v="204"/>
    <x v="1341"/>
    <n v="3"/>
    <n v="0.2"/>
    <n v="2.7222"/>
  </r>
  <r>
    <n v="1534"/>
    <s v="CA-2016-139885"/>
    <x v="429"/>
    <d v="2016-12-08T00:00:00"/>
    <x v="1"/>
    <s v="EB-13840"/>
    <s v="Ellis Ballard"/>
    <x v="1"/>
    <s v="United States"/>
    <s v="New York City"/>
    <x v="15"/>
    <n v="10035"/>
    <x v="3"/>
    <s v="OFF-ST-10003324"/>
    <x v="1"/>
    <x v="4"/>
    <x v="1023"/>
    <x v="1342"/>
    <n v="6"/>
    <n v="0"/>
    <n v="0"/>
  </r>
  <r>
    <n v="1535"/>
    <s v="CA-2017-124086"/>
    <x v="516"/>
    <d v="2017-02-14T00:00:00"/>
    <x v="1"/>
    <s v="MP-18175"/>
    <s v="Mike Pelletier"/>
    <x v="2"/>
    <s v="United States"/>
    <s v="Laguna Niguel"/>
    <x v="1"/>
    <n v="92677"/>
    <x v="1"/>
    <s v="FUR-BO-10004015"/>
    <x v="0"/>
    <x v="0"/>
    <x v="574"/>
    <x v="1343"/>
    <n v="2"/>
    <n v="0.15"/>
    <n v="16.7986"/>
  </r>
  <r>
    <n v="1536"/>
    <s v="CA-2016-112389"/>
    <x v="517"/>
    <d v="2016-11-02T00:00:00"/>
    <x v="1"/>
    <s v="JM-15655"/>
    <s v="Jim Mitchum"/>
    <x v="1"/>
    <s v="United States"/>
    <s v="Bridgeton"/>
    <x v="30"/>
    <n v="8302"/>
    <x v="3"/>
    <s v="OFF-ST-10000419"/>
    <x v="1"/>
    <x v="4"/>
    <x v="1024"/>
    <x v="1344"/>
    <n v="3"/>
    <n v="0"/>
    <n v="0.40739999999999998"/>
  </r>
  <r>
    <n v="1537"/>
    <s v="CA-2016-112389"/>
    <x v="517"/>
    <d v="2016-11-02T00:00:00"/>
    <x v="1"/>
    <s v="JM-15655"/>
    <s v="Jim Mitchum"/>
    <x v="1"/>
    <s v="United States"/>
    <s v="Bridgeton"/>
    <x v="30"/>
    <n v="8302"/>
    <x v="3"/>
    <s v="OFF-AP-10001626"/>
    <x v="1"/>
    <x v="9"/>
    <x v="1025"/>
    <x v="1345"/>
    <n v="3"/>
    <n v="0"/>
    <n v="3.0341999999999998"/>
  </r>
  <r>
    <n v="1538"/>
    <s v="CA-2017-121888"/>
    <x v="175"/>
    <d v="2017-09-17T00:00:00"/>
    <x v="0"/>
    <s v="CL-11890"/>
    <s v="Carl Ludwig"/>
    <x v="0"/>
    <s v="United States"/>
    <s v="Everett"/>
    <x v="31"/>
    <n v="2149"/>
    <x v="3"/>
    <s v="TEC-PH-10000439"/>
    <x v="2"/>
    <x v="7"/>
    <x v="878"/>
    <x v="1346"/>
    <n v="1"/>
    <n v="0"/>
    <n v="11.597099999999999"/>
  </r>
  <r>
    <n v="1539"/>
    <s v="CA-2017-121888"/>
    <x v="175"/>
    <d v="2017-09-17T00:00:00"/>
    <x v="0"/>
    <s v="CL-11890"/>
    <s v="Carl Ludwig"/>
    <x v="0"/>
    <s v="United States"/>
    <s v="Everett"/>
    <x v="31"/>
    <n v="2149"/>
    <x v="3"/>
    <s v="OFF-AR-10003478"/>
    <x v="1"/>
    <x v="6"/>
    <x v="359"/>
    <x v="1347"/>
    <n v="2"/>
    <n v="0"/>
    <n v="6.5119999999999996"/>
  </r>
  <r>
    <n v="1540"/>
    <s v="CA-2017-121888"/>
    <x v="175"/>
    <d v="2017-09-17T00:00:00"/>
    <x v="0"/>
    <s v="CL-11890"/>
    <s v="Carl Ludwig"/>
    <x v="0"/>
    <s v="United States"/>
    <s v="Everett"/>
    <x v="31"/>
    <n v="2149"/>
    <x v="3"/>
    <s v="FUR-BO-10002545"/>
    <x v="0"/>
    <x v="0"/>
    <x v="37"/>
    <x v="1348"/>
    <n v="3"/>
    <n v="0"/>
    <n v="203.56440000000001"/>
  </r>
  <r>
    <n v="1541"/>
    <s v="CA-2017-121888"/>
    <x v="175"/>
    <d v="2017-09-17T00:00:00"/>
    <x v="0"/>
    <s v="CL-11890"/>
    <s v="Carl Ludwig"/>
    <x v="0"/>
    <s v="United States"/>
    <s v="Everett"/>
    <x v="31"/>
    <n v="2149"/>
    <x v="3"/>
    <s v="OFF-BI-10001765"/>
    <x v="1"/>
    <x v="8"/>
    <x v="994"/>
    <x v="1349"/>
    <n v="7"/>
    <n v="0"/>
    <n v="116.3904"/>
  </r>
  <r>
    <n v="1542"/>
    <s v="CA-2014-166884"/>
    <x v="518"/>
    <d v="2014-03-16T00:00:00"/>
    <x v="0"/>
    <s v="CK-12205"/>
    <s v="Chloris Kastensmidt"/>
    <x v="0"/>
    <s v="United States"/>
    <s v="Columbus"/>
    <x v="24"/>
    <n v="43229"/>
    <x v="3"/>
    <s v="FUR-FU-10003981"/>
    <x v="0"/>
    <x v="5"/>
    <x v="325"/>
    <x v="1350"/>
    <n v="5"/>
    <n v="0.2"/>
    <n v="2.2879999999999998"/>
  </r>
  <r>
    <n v="1543"/>
    <s v="CA-2014-166884"/>
    <x v="518"/>
    <d v="2014-03-16T00:00:00"/>
    <x v="0"/>
    <s v="CK-12205"/>
    <s v="Chloris Kastensmidt"/>
    <x v="0"/>
    <s v="United States"/>
    <s v="Columbus"/>
    <x v="24"/>
    <n v="43229"/>
    <x v="3"/>
    <s v="OFF-FA-10001561"/>
    <x v="1"/>
    <x v="13"/>
    <x v="839"/>
    <x v="1351"/>
    <n v="6"/>
    <n v="0.2"/>
    <n v="1.7003999999999999"/>
  </r>
  <r>
    <n v="1544"/>
    <s v="CA-2014-107181"/>
    <x v="519"/>
    <d v="2014-02-08T00:00:00"/>
    <x v="1"/>
    <s v="DB-13270"/>
    <s v="Deborah Brumfield"/>
    <x v="2"/>
    <s v="United States"/>
    <s v="San Diego"/>
    <x v="1"/>
    <n v="92024"/>
    <x v="1"/>
    <s v="OFF-BI-10004230"/>
    <x v="1"/>
    <x v="8"/>
    <x v="655"/>
    <x v="1352"/>
    <n v="3"/>
    <n v="0.2"/>
    <n v="29.0136"/>
  </r>
  <r>
    <n v="1545"/>
    <s v="CA-2014-107181"/>
    <x v="519"/>
    <d v="2014-02-08T00:00:00"/>
    <x v="1"/>
    <s v="DB-13270"/>
    <s v="Deborah Brumfield"/>
    <x v="2"/>
    <s v="United States"/>
    <s v="San Diego"/>
    <x v="1"/>
    <n v="92024"/>
    <x v="1"/>
    <s v="OFF-PA-10000350"/>
    <x v="1"/>
    <x v="10"/>
    <x v="731"/>
    <x v="1353"/>
    <n v="4"/>
    <n v="0"/>
    <n v="16.0928"/>
  </r>
  <r>
    <n v="1546"/>
    <s v="CA-2014-150245"/>
    <x v="520"/>
    <d v="2015-01-04T00:00:00"/>
    <x v="0"/>
    <s v="PC-18745"/>
    <s v="Pamela Coakley"/>
    <x v="1"/>
    <s v="United States"/>
    <s v="Watertown"/>
    <x v="15"/>
    <n v="13601"/>
    <x v="3"/>
    <s v="FUR-BO-10002613"/>
    <x v="0"/>
    <x v="0"/>
    <x v="179"/>
    <x v="1354"/>
    <n v="7"/>
    <n v="0.2"/>
    <n v="196.68600000000001"/>
  </r>
  <r>
    <n v="1547"/>
    <s v="CA-2015-111395"/>
    <x v="521"/>
    <d v="2015-11-27T00:00:00"/>
    <x v="1"/>
    <s v="VB-21745"/>
    <s v="Victoria Brennan"/>
    <x v="1"/>
    <s v="United States"/>
    <s v="San Antonio"/>
    <x v="5"/>
    <n v="78207"/>
    <x v="2"/>
    <s v="OFF-PA-10000994"/>
    <x v="1"/>
    <x v="10"/>
    <x v="913"/>
    <x v="757"/>
    <n v="4"/>
    <n v="0.2"/>
    <n v="117.432"/>
  </r>
  <r>
    <n v="1548"/>
    <s v="CA-2015-111395"/>
    <x v="521"/>
    <d v="2015-11-27T00:00:00"/>
    <x v="1"/>
    <s v="VB-21745"/>
    <s v="Victoria Brennan"/>
    <x v="1"/>
    <s v="United States"/>
    <s v="San Antonio"/>
    <x v="5"/>
    <n v="78207"/>
    <x v="2"/>
    <s v="OFF-BI-10002867"/>
    <x v="1"/>
    <x v="8"/>
    <x v="972"/>
    <x v="1355"/>
    <n v="2"/>
    <n v="0.8"/>
    <n v="-40.650399999999998"/>
  </r>
  <r>
    <n v="1549"/>
    <s v="CA-2015-111395"/>
    <x v="521"/>
    <d v="2015-11-27T00:00:00"/>
    <x v="1"/>
    <s v="VB-21745"/>
    <s v="Victoria Brennan"/>
    <x v="1"/>
    <s v="United States"/>
    <s v="San Antonio"/>
    <x v="5"/>
    <n v="78207"/>
    <x v="2"/>
    <s v="OFF-ST-10001291"/>
    <x v="1"/>
    <x v="4"/>
    <x v="1026"/>
    <x v="1356"/>
    <n v="2"/>
    <n v="0.2"/>
    <n v="2.3673999999999999"/>
  </r>
  <r>
    <n v="1550"/>
    <s v="CA-2014-134278"/>
    <x v="522"/>
    <d v="2014-07-08T00:00:00"/>
    <x v="2"/>
    <s v="EP-13915"/>
    <s v="Emily Phan"/>
    <x v="0"/>
    <s v="United States"/>
    <s v="New York City"/>
    <x v="15"/>
    <n v="10011"/>
    <x v="3"/>
    <s v="TEC-CO-10001046"/>
    <x v="2"/>
    <x v="16"/>
    <x v="883"/>
    <x v="1357"/>
    <n v="1"/>
    <n v="0.2"/>
    <n v="174.9975"/>
  </r>
  <r>
    <n v="1551"/>
    <s v="US-2017-124926"/>
    <x v="38"/>
    <d v="2017-11-18T00:00:00"/>
    <x v="0"/>
    <s v="ME-17320"/>
    <s v="Maria Etezadi"/>
    <x v="2"/>
    <s v="United States"/>
    <s v="Houston"/>
    <x v="5"/>
    <n v="77095"/>
    <x v="2"/>
    <s v="OFF-AP-10004868"/>
    <x v="1"/>
    <x v="9"/>
    <x v="1027"/>
    <x v="1358"/>
    <n v="6"/>
    <n v="0.8"/>
    <n v="-24.708600000000001"/>
  </r>
  <r>
    <n v="1552"/>
    <s v="CA-2016-159345"/>
    <x v="26"/>
    <d v="2016-06-22T00:00:00"/>
    <x v="1"/>
    <s v="IG-15085"/>
    <s v="Ivan Gibson"/>
    <x v="0"/>
    <s v="United States"/>
    <s v="San Diego"/>
    <x v="1"/>
    <n v="92024"/>
    <x v="1"/>
    <s v="OFF-PA-10000806"/>
    <x v="1"/>
    <x v="10"/>
    <x v="957"/>
    <x v="1359"/>
    <n v="2"/>
    <n v="0"/>
    <n v="54.860399999999998"/>
  </r>
  <r>
    <n v="1553"/>
    <s v="CA-2014-130274"/>
    <x v="523"/>
    <d v="2014-05-05T00:00:00"/>
    <x v="2"/>
    <s v="JS-15940"/>
    <s v="Joni Sundaresam"/>
    <x v="2"/>
    <s v="United States"/>
    <s v="Appleton"/>
    <x v="6"/>
    <n v="54915"/>
    <x v="2"/>
    <s v="OFF-LA-10002195"/>
    <x v="1"/>
    <x v="2"/>
    <x v="1028"/>
    <x v="742"/>
    <n v="7"/>
    <n v="0"/>
    <n v="10.348800000000001"/>
  </r>
  <r>
    <n v="1554"/>
    <s v="CA-2017-158386"/>
    <x v="524"/>
    <d v="2017-10-21T00:00:00"/>
    <x v="1"/>
    <s v="BO-11425"/>
    <s v="Bobby Odegard"/>
    <x v="0"/>
    <s v="United States"/>
    <s v="Richmond"/>
    <x v="0"/>
    <n v="40475"/>
    <x v="0"/>
    <s v="OFF-BI-10003719"/>
    <x v="1"/>
    <x v="8"/>
    <x v="691"/>
    <x v="1360"/>
    <n v="5"/>
    <n v="0"/>
    <n v="57.384999999999998"/>
  </r>
  <r>
    <n v="1555"/>
    <s v="CA-2015-111507"/>
    <x v="525"/>
    <d v="2015-02-13T00:00:00"/>
    <x v="1"/>
    <s v="VW-21775"/>
    <s v="Victoria Wilson"/>
    <x v="1"/>
    <s v="United States"/>
    <s v="Bellevue"/>
    <x v="4"/>
    <n v="98006"/>
    <x v="1"/>
    <s v="OFF-AR-10001315"/>
    <x v="1"/>
    <x v="6"/>
    <x v="1029"/>
    <x v="266"/>
    <n v="3"/>
    <n v="0"/>
    <n v="1.5311999999999999"/>
  </r>
  <r>
    <n v="1556"/>
    <s v="CA-2017-120761"/>
    <x v="507"/>
    <d v="2017-09-08T00:00:00"/>
    <x v="1"/>
    <s v="AB-10150"/>
    <s v="Aimee Bixby"/>
    <x v="0"/>
    <s v="United States"/>
    <s v="Long Beach"/>
    <x v="15"/>
    <n v="11561"/>
    <x v="3"/>
    <s v="TEC-AC-10000171"/>
    <x v="2"/>
    <x v="11"/>
    <x v="43"/>
    <x v="1361"/>
    <n v="4"/>
    <n v="0"/>
    <n v="39.5428"/>
  </r>
  <r>
    <n v="1557"/>
    <s v="CA-2016-109176"/>
    <x v="195"/>
    <d v="2016-05-15T00:00:00"/>
    <x v="1"/>
    <s v="JW-16075"/>
    <s v="Julia West"/>
    <x v="0"/>
    <s v="United States"/>
    <s v="Philadelphia"/>
    <x v="9"/>
    <n v="19140"/>
    <x v="3"/>
    <s v="OFF-EN-10003134"/>
    <x v="1"/>
    <x v="12"/>
    <x v="153"/>
    <x v="560"/>
    <n v="1"/>
    <n v="0.2"/>
    <n v="3.504"/>
  </r>
  <r>
    <n v="1558"/>
    <s v="CA-2016-109176"/>
    <x v="195"/>
    <d v="2016-05-15T00:00:00"/>
    <x v="1"/>
    <s v="JW-16075"/>
    <s v="Julia West"/>
    <x v="0"/>
    <s v="United States"/>
    <s v="Philadelphia"/>
    <x v="9"/>
    <n v="19140"/>
    <x v="3"/>
    <s v="OFF-AR-10001955"/>
    <x v="1"/>
    <x v="6"/>
    <x v="1030"/>
    <x v="1362"/>
    <n v="5"/>
    <n v="0.2"/>
    <n v="9.92"/>
  </r>
  <r>
    <n v="1559"/>
    <s v="CA-2015-112116"/>
    <x v="199"/>
    <d v="2015-03-18T00:00:00"/>
    <x v="0"/>
    <s v="JE-15475"/>
    <s v="Jeremy Ellison"/>
    <x v="0"/>
    <s v="United States"/>
    <s v="Seattle"/>
    <x v="4"/>
    <n v="98103"/>
    <x v="1"/>
    <s v="FUR-TA-10001039"/>
    <x v="0"/>
    <x v="3"/>
    <x v="832"/>
    <x v="1363"/>
    <n v="2"/>
    <n v="0"/>
    <n v="44.709600000000002"/>
  </r>
  <r>
    <n v="1560"/>
    <s v="CA-2016-126809"/>
    <x v="526"/>
    <d v="2016-04-13T00:00:00"/>
    <x v="1"/>
    <s v="EB-13750"/>
    <s v="Edward Becker"/>
    <x v="1"/>
    <s v="United States"/>
    <s v="Seattle"/>
    <x v="4"/>
    <n v="98103"/>
    <x v="1"/>
    <s v="OFF-BI-10003712"/>
    <x v="1"/>
    <x v="8"/>
    <x v="696"/>
    <x v="1364"/>
    <n v="9"/>
    <n v="0.2"/>
    <n v="12.815099999999999"/>
  </r>
  <r>
    <n v="1561"/>
    <s v="CA-2014-105172"/>
    <x v="527"/>
    <d v="2014-04-09T00:00:00"/>
    <x v="1"/>
    <s v="PK-18910"/>
    <s v="Paul Knutson"/>
    <x v="2"/>
    <s v="United States"/>
    <s v="San Francisco"/>
    <x v="1"/>
    <n v="94109"/>
    <x v="1"/>
    <s v="OFF-LA-10001641"/>
    <x v="1"/>
    <x v="2"/>
    <x v="1031"/>
    <x v="1365"/>
    <n v="6"/>
    <n v="0"/>
    <n v="9.0719999999999992"/>
  </r>
  <r>
    <n v="1562"/>
    <s v="CA-2017-107293"/>
    <x v="528"/>
    <d v="2017-09-06T00:00:00"/>
    <x v="2"/>
    <s v="CS-12400"/>
    <s v="Christopher Schild"/>
    <x v="2"/>
    <s v="United States"/>
    <s v="Seattle"/>
    <x v="4"/>
    <n v="98115"/>
    <x v="1"/>
    <s v="OFF-AR-10003732"/>
    <x v="1"/>
    <x v="6"/>
    <x v="324"/>
    <x v="1094"/>
    <n v="1"/>
    <n v="0"/>
    <n v="0.7228"/>
  </r>
  <r>
    <n v="1563"/>
    <s v="US-2017-102890"/>
    <x v="160"/>
    <d v="2017-06-30T00:00:00"/>
    <x v="3"/>
    <s v="SG-20470"/>
    <s v="Sheri Gordon"/>
    <x v="0"/>
    <s v="United States"/>
    <s v="New York City"/>
    <x v="15"/>
    <n v="10011"/>
    <x v="3"/>
    <s v="FUR-TA-10000577"/>
    <x v="0"/>
    <x v="3"/>
    <x v="3"/>
    <x v="24"/>
    <n v="5"/>
    <n v="0.4"/>
    <n v="-295.9785"/>
  </r>
  <r>
    <n v="1564"/>
    <s v="CA-2015-158554"/>
    <x v="529"/>
    <d v="2015-11-09T00:00:00"/>
    <x v="3"/>
    <s v="CM-12190"/>
    <s v="Charlotte Melton"/>
    <x v="0"/>
    <s v="United States"/>
    <s v="Philadelphia"/>
    <x v="9"/>
    <n v="19134"/>
    <x v="3"/>
    <s v="OFF-PA-10004000"/>
    <x v="1"/>
    <x v="10"/>
    <x v="205"/>
    <x v="1366"/>
    <n v="3"/>
    <n v="0.2"/>
    <n v="4.1151"/>
  </r>
  <r>
    <n v="1565"/>
    <s v="CA-2014-116239"/>
    <x v="530"/>
    <d v="2014-03-04T00:00:00"/>
    <x v="3"/>
    <s v="CL-12565"/>
    <s v="Clay Ludtke"/>
    <x v="0"/>
    <s v="United States"/>
    <s v="Columbia"/>
    <x v="20"/>
    <n v="29203"/>
    <x v="0"/>
    <s v="OFF-ST-10001370"/>
    <x v="1"/>
    <x v="4"/>
    <x v="1032"/>
    <x v="1367"/>
    <n v="5"/>
    <n v="0"/>
    <n v="17.745000000000001"/>
  </r>
  <r>
    <n v="1566"/>
    <s v="CA-2015-132101"/>
    <x v="531"/>
    <d v="2015-03-25T00:00:00"/>
    <x v="1"/>
    <s v="JO-15550"/>
    <s v="Jesus Ocampo"/>
    <x v="2"/>
    <s v="United States"/>
    <s v="Seattle"/>
    <x v="4"/>
    <n v="98105"/>
    <x v="1"/>
    <s v="TEC-PH-10004539"/>
    <x v="2"/>
    <x v="7"/>
    <x v="861"/>
    <x v="1368"/>
    <n v="3"/>
    <n v="0.2"/>
    <n v="39.687899999999999"/>
  </r>
  <r>
    <n v="1567"/>
    <s v="CA-2015-129112"/>
    <x v="239"/>
    <d v="2015-11-30T00:00:00"/>
    <x v="2"/>
    <s v="AW-10840"/>
    <s v="Anthony Witt"/>
    <x v="0"/>
    <s v="United States"/>
    <s v="Allen"/>
    <x v="5"/>
    <n v="75002"/>
    <x v="2"/>
    <s v="TEC-AC-10003038"/>
    <x v="2"/>
    <x v="11"/>
    <x v="1033"/>
    <x v="1369"/>
    <n v="3"/>
    <n v="0.2"/>
    <n v="-0.26850000000000002"/>
  </r>
  <r>
    <n v="1568"/>
    <s v="CA-2015-129112"/>
    <x v="239"/>
    <d v="2015-11-30T00:00:00"/>
    <x v="2"/>
    <s v="AW-10840"/>
    <s v="Anthony Witt"/>
    <x v="0"/>
    <s v="United States"/>
    <s v="Allen"/>
    <x v="5"/>
    <n v="75002"/>
    <x v="2"/>
    <s v="OFF-BI-10000088"/>
    <x v="1"/>
    <x v="8"/>
    <x v="1034"/>
    <x v="1370"/>
    <n v="4"/>
    <n v="0.8"/>
    <n v="-13.6152"/>
  </r>
  <r>
    <n v="1569"/>
    <s v="US-2017-152002"/>
    <x v="532"/>
    <d v="2017-06-11T00:00:00"/>
    <x v="3"/>
    <s v="DV-13465"/>
    <s v="Dianna Vittorini"/>
    <x v="0"/>
    <s v="United States"/>
    <s v="Los Angeles"/>
    <x v="1"/>
    <n v="90004"/>
    <x v="1"/>
    <s v="OFF-PA-10000357"/>
    <x v="1"/>
    <x v="10"/>
    <x v="447"/>
    <x v="1232"/>
    <n v="3"/>
    <n v="0"/>
    <n v="60.255299999999998"/>
  </r>
  <r>
    <n v="1570"/>
    <s v="CA-2017-165029"/>
    <x v="200"/>
    <d v="2017-11-30T00:00:00"/>
    <x v="1"/>
    <s v="AH-10075"/>
    <s v="Adam Hart"/>
    <x v="1"/>
    <s v="United States"/>
    <s v="Atlanta"/>
    <x v="32"/>
    <n v="30318"/>
    <x v="0"/>
    <s v="OFF-AR-10003504"/>
    <x v="1"/>
    <x v="6"/>
    <x v="1035"/>
    <x v="1371"/>
    <n v="3"/>
    <n v="0"/>
    <n v="3.7235999999999998"/>
  </r>
  <r>
    <n v="1571"/>
    <s v="US-2014-157385"/>
    <x v="533"/>
    <d v="2014-11-25T00:00:00"/>
    <x v="2"/>
    <s v="SC-20095"/>
    <s v="Sanjit Chand"/>
    <x v="0"/>
    <s v="United States"/>
    <s v="Los Angeles"/>
    <x v="1"/>
    <n v="90004"/>
    <x v="1"/>
    <s v="FUR-CH-10000863"/>
    <x v="0"/>
    <x v="1"/>
    <x v="83"/>
    <x v="884"/>
    <n v="5"/>
    <n v="0.2"/>
    <n v="-67.941000000000003"/>
  </r>
  <r>
    <n v="1572"/>
    <s v="US-2014-157385"/>
    <x v="533"/>
    <d v="2014-11-25T00:00:00"/>
    <x v="2"/>
    <s v="SC-20095"/>
    <s v="Sanjit Chand"/>
    <x v="0"/>
    <s v="United States"/>
    <s v="Los Angeles"/>
    <x v="1"/>
    <n v="90004"/>
    <x v="1"/>
    <s v="OFF-EN-10003160"/>
    <x v="1"/>
    <x v="12"/>
    <x v="1036"/>
    <x v="1372"/>
    <n v="3"/>
    <n v="0"/>
    <n v="10.4832"/>
  </r>
  <r>
    <n v="1573"/>
    <s v="US-2014-157385"/>
    <x v="533"/>
    <d v="2014-11-25T00:00:00"/>
    <x v="2"/>
    <s v="SC-20095"/>
    <s v="Sanjit Chand"/>
    <x v="0"/>
    <s v="United States"/>
    <s v="Los Angeles"/>
    <x v="1"/>
    <n v="90004"/>
    <x v="1"/>
    <s v="TEC-AC-10003280"/>
    <x v="2"/>
    <x v="11"/>
    <x v="1037"/>
    <x v="803"/>
    <n v="1"/>
    <n v="0"/>
    <n v="6.2979000000000003"/>
  </r>
  <r>
    <n v="1574"/>
    <s v="US-2014-157385"/>
    <x v="533"/>
    <d v="2014-11-25T00:00:00"/>
    <x v="2"/>
    <s v="SC-20095"/>
    <s v="Sanjit Chand"/>
    <x v="0"/>
    <s v="United States"/>
    <s v="Los Angeles"/>
    <x v="1"/>
    <n v="90004"/>
    <x v="1"/>
    <s v="FUR-CH-10000595"/>
    <x v="0"/>
    <x v="1"/>
    <x v="468"/>
    <x v="1373"/>
    <n v="2"/>
    <n v="0.2"/>
    <n v="23.84"/>
  </r>
  <r>
    <n v="1575"/>
    <s v="CA-2014-101602"/>
    <x v="534"/>
    <d v="2014-12-18T00:00:00"/>
    <x v="2"/>
    <s v="MC-18100"/>
    <s v="Mick Crebagga"/>
    <x v="0"/>
    <s v="United States"/>
    <s v="El Paso"/>
    <x v="5"/>
    <n v="79907"/>
    <x v="2"/>
    <s v="TEC-PH-10000169"/>
    <x v="2"/>
    <x v="7"/>
    <x v="1038"/>
    <x v="1374"/>
    <n v="3"/>
    <n v="0.2"/>
    <n v="-9.1530000000000005"/>
  </r>
  <r>
    <n v="1576"/>
    <s v="CA-2014-101602"/>
    <x v="534"/>
    <d v="2014-12-18T00:00:00"/>
    <x v="2"/>
    <s v="MC-18100"/>
    <s v="Mick Crebagga"/>
    <x v="0"/>
    <s v="United States"/>
    <s v="El Paso"/>
    <x v="5"/>
    <n v="79907"/>
    <x v="2"/>
    <s v="FUR-CH-10004675"/>
    <x v="0"/>
    <x v="1"/>
    <x v="635"/>
    <x v="1375"/>
    <n v="5"/>
    <n v="0.3"/>
    <n v="-21.808"/>
  </r>
  <r>
    <n v="1577"/>
    <s v="CA-2016-109057"/>
    <x v="183"/>
    <d v="2016-04-27T00:00:00"/>
    <x v="1"/>
    <s v="TT-21460"/>
    <s v="Tonja Turnell"/>
    <x v="2"/>
    <s v="United States"/>
    <s v="Aurora"/>
    <x v="10"/>
    <n v="60505"/>
    <x v="2"/>
    <s v="OFF-ST-10002406"/>
    <x v="1"/>
    <x v="4"/>
    <x v="328"/>
    <x v="1376"/>
    <n v="2"/>
    <n v="0.2"/>
    <n v="2.3952"/>
  </r>
  <r>
    <n v="1578"/>
    <s v="CA-2016-154403"/>
    <x v="454"/>
    <d v="2016-05-27T00:00:00"/>
    <x v="1"/>
    <s v="AP-10720"/>
    <s v="Anne Pryor"/>
    <x v="2"/>
    <s v="United States"/>
    <s v="Florence"/>
    <x v="19"/>
    <n v="35630"/>
    <x v="0"/>
    <s v="OFF-PA-10001526"/>
    <x v="1"/>
    <x v="10"/>
    <x v="1039"/>
    <x v="1377"/>
    <n v="1"/>
    <n v="0"/>
    <n v="2.4401999999999999"/>
  </r>
  <r>
    <n v="1579"/>
    <s v="CA-2016-102456"/>
    <x v="535"/>
    <d v="2016-03-01T00:00:00"/>
    <x v="2"/>
    <s v="DL-12865"/>
    <s v="Dan Lawera"/>
    <x v="0"/>
    <s v="United States"/>
    <s v="New York City"/>
    <x v="15"/>
    <n v="10011"/>
    <x v="3"/>
    <s v="OFF-AP-10004336"/>
    <x v="1"/>
    <x v="9"/>
    <x v="1040"/>
    <x v="1378"/>
    <n v="3"/>
    <n v="0"/>
    <n v="49.555199999999999"/>
  </r>
  <r>
    <n v="1580"/>
    <s v="CA-2015-131338"/>
    <x v="101"/>
    <d v="2015-08-12T00:00:00"/>
    <x v="2"/>
    <s v="NP-18325"/>
    <s v="Naresj Patel"/>
    <x v="0"/>
    <s v="United States"/>
    <s v="New York City"/>
    <x v="15"/>
    <n v="10024"/>
    <x v="3"/>
    <s v="TEC-PH-10003012"/>
    <x v="2"/>
    <x v="7"/>
    <x v="348"/>
    <x v="669"/>
    <n v="2"/>
    <n v="0"/>
    <n v="89.3142"/>
  </r>
  <r>
    <n v="1581"/>
    <s v="CA-2015-131338"/>
    <x v="101"/>
    <d v="2015-08-12T00:00:00"/>
    <x v="2"/>
    <s v="NP-18325"/>
    <s v="Naresj Patel"/>
    <x v="0"/>
    <s v="United States"/>
    <s v="New York City"/>
    <x v="15"/>
    <n v="10024"/>
    <x v="3"/>
    <s v="FUR-TA-10002607"/>
    <x v="0"/>
    <x v="3"/>
    <x v="224"/>
    <x v="1379"/>
    <n v="9"/>
    <n v="0.4"/>
    <n v="-153.1224"/>
  </r>
  <r>
    <n v="1582"/>
    <s v="CA-2015-131338"/>
    <x v="101"/>
    <d v="2015-08-12T00:00:00"/>
    <x v="2"/>
    <s v="NP-18325"/>
    <s v="Naresj Patel"/>
    <x v="0"/>
    <s v="United States"/>
    <s v="New York City"/>
    <x v="15"/>
    <n v="10024"/>
    <x v="3"/>
    <s v="OFF-ST-10000642"/>
    <x v="1"/>
    <x v="4"/>
    <x v="194"/>
    <x v="108"/>
    <n v="2"/>
    <n v="0"/>
    <n v="2.9371999999999998"/>
  </r>
  <r>
    <n v="1583"/>
    <s v="CA-2015-131338"/>
    <x v="101"/>
    <d v="2015-08-12T00:00:00"/>
    <x v="2"/>
    <s v="NP-18325"/>
    <s v="Naresj Patel"/>
    <x v="0"/>
    <s v="United States"/>
    <s v="New York City"/>
    <x v="15"/>
    <n v="10024"/>
    <x v="3"/>
    <s v="OFF-BI-10000545"/>
    <x v="1"/>
    <x v="8"/>
    <x v="692"/>
    <x v="1380"/>
    <n v="2"/>
    <n v="0.2"/>
    <n v="456.58800000000002"/>
  </r>
  <r>
    <n v="1584"/>
    <s v="CA-2015-131338"/>
    <x v="101"/>
    <d v="2015-08-12T00:00:00"/>
    <x v="2"/>
    <s v="NP-18325"/>
    <s v="Naresj Patel"/>
    <x v="0"/>
    <s v="United States"/>
    <s v="New York City"/>
    <x v="15"/>
    <n v="10024"/>
    <x v="3"/>
    <s v="FUR-FU-10002157"/>
    <x v="0"/>
    <x v="5"/>
    <x v="116"/>
    <x v="116"/>
    <n v="3"/>
    <n v="0"/>
    <n v="18.345600000000001"/>
  </r>
  <r>
    <n v="1585"/>
    <s v="CA-2015-131338"/>
    <x v="101"/>
    <d v="2015-08-12T00:00:00"/>
    <x v="2"/>
    <s v="NP-18325"/>
    <s v="Naresj Patel"/>
    <x v="0"/>
    <s v="United States"/>
    <s v="New York City"/>
    <x v="15"/>
    <n v="10024"/>
    <x v="3"/>
    <s v="FUR-FU-10001706"/>
    <x v="0"/>
    <x v="5"/>
    <x v="50"/>
    <x v="51"/>
    <n v="2"/>
    <n v="0"/>
    <n v="2.9567999999999999"/>
  </r>
  <r>
    <n v="1586"/>
    <s v="CA-2015-131338"/>
    <x v="101"/>
    <d v="2015-08-12T00:00:00"/>
    <x v="2"/>
    <s v="NP-18325"/>
    <s v="Naresj Patel"/>
    <x v="0"/>
    <s v="United States"/>
    <s v="New York City"/>
    <x v="15"/>
    <n v="10024"/>
    <x v="3"/>
    <s v="TEC-PH-10000984"/>
    <x v="2"/>
    <x v="7"/>
    <x v="470"/>
    <x v="504"/>
    <n v="5"/>
    <n v="0"/>
    <n v="274.38600000000002"/>
  </r>
  <r>
    <n v="1587"/>
    <s v="CA-2015-131338"/>
    <x v="101"/>
    <d v="2015-08-12T00:00:00"/>
    <x v="2"/>
    <s v="NP-18325"/>
    <s v="Naresj Patel"/>
    <x v="0"/>
    <s v="United States"/>
    <s v="New York City"/>
    <x v="15"/>
    <n v="10024"/>
    <x v="3"/>
    <s v="OFF-PA-10001357"/>
    <x v="1"/>
    <x v="10"/>
    <x v="1041"/>
    <x v="140"/>
    <n v="3"/>
    <n v="0"/>
    <n v="68.975999999999999"/>
  </r>
  <r>
    <n v="1588"/>
    <s v="CA-2015-131338"/>
    <x v="101"/>
    <d v="2015-08-12T00:00:00"/>
    <x v="2"/>
    <s v="NP-18325"/>
    <s v="Naresj Patel"/>
    <x v="0"/>
    <s v="United States"/>
    <s v="New York City"/>
    <x v="15"/>
    <n v="10024"/>
    <x v="3"/>
    <s v="OFF-FA-10000992"/>
    <x v="1"/>
    <x v="13"/>
    <x v="1042"/>
    <x v="1381"/>
    <n v="3"/>
    <n v="0"/>
    <n v="5.0054999999999996"/>
  </r>
  <r>
    <n v="1589"/>
    <s v="CA-2015-131338"/>
    <x v="101"/>
    <d v="2015-08-12T00:00:00"/>
    <x v="2"/>
    <s v="NP-18325"/>
    <s v="Naresj Patel"/>
    <x v="0"/>
    <s v="United States"/>
    <s v="New York City"/>
    <x v="15"/>
    <n v="10024"/>
    <x v="3"/>
    <s v="TEC-AC-10002600"/>
    <x v="2"/>
    <x v="11"/>
    <x v="387"/>
    <x v="411"/>
    <n v="4"/>
    <n v="0"/>
    <n v="34.692"/>
  </r>
  <r>
    <n v="1590"/>
    <s v="CA-2016-109911"/>
    <x v="536"/>
    <d v="2016-05-16T00:00:00"/>
    <x v="1"/>
    <s v="VG-21805"/>
    <s v="Vivek Grady"/>
    <x v="1"/>
    <s v="United States"/>
    <s v="Virginia Beach"/>
    <x v="17"/>
    <n v="23464"/>
    <x v="0"/>
    <s v="OFF-AR-10001662"/>
    <x v="1"/>
    <x v="6"/>
    <x v="448"/>
    <x v="1382"/>
    <n v="4"/>
    <n v="0"/>
    <n v="2.9592000000000001"/>
  </r>
  <r>
    <n v="1591"/>
    <s v="US-2016-132423"/>
    <x v="173"/>
    <d v="2016-04-19T00:00:00"/>
    <x v="1"/>
    <s v="MY-18295"/>
    <s v="Muhammed Yedwab"/>
    <x v="1"/>
    <s v="United States"/>
    <s v="Grapevine"/>
    <x v="5"/>
    <n v="76051"/>
    <x v="2"/>
    <s v="OFF-AR-10001221"/>
    <x v="1"/>
    <x v="6"/>
    <x v="1043"/>
    <x v="1383"/>
    <n v="7"/>
    <n v="0.2"/>
    <n v="5.8604000000000003"/>
  </r>
  <r>
    <n v="1592"/>
    <s v="US-2016-132423"/>
    <x v="173"/>
    <d v="2016-04-19T00:00:00"/>
    <x v="1"/>
    <s v="MY-18295"/>
    <s v="Muhammed Yedwab"/>
    <x v="1"/>
    <s v="United States"/>
    <s v="Grapevine"/>
    <x v="5"/>
    <n v="76051"/>
    <x v="2"/>
    <s v="OFF-FA-10002988"/>
    <x v="1"/>
    <x v="13"/>
    <x v="132"/>
    <x v="1384"/>
    <n v="5"/>
    <n v="0.2"/>
    <n v="2.9144999999999999"/>
  </r>
  <r>
    <n v="1593"/>
    <s v="CA-2015-122826"/>
    <x v="537"/>
    <d v="2015-06-25T00:00:00"/>
    <x v="0"/>
    <s v="RD-19480"/>
    <s v="Rick Duston"/>
    <x v="0"/>
    <s v="United States"/>
    <s v="Olympia"/>
    <x v="4"/>
    <n v="98502"/>
    <x v="1"/>
    <s v="TEC-PH-10004830"/>
    <x v="2"/>
    <x v="7"/>
    <x v="1044"/>
    <x v="1385"/>
    <n v="4"/>
    <n v="0.2"/>
    <n v="22.676400000000001"/>
  </r>
  <r>
    <n v="1594"/>
    <s v="CA-2014-117317"/>
    <x v="538"/>
    <d v="2014-10-19T00:00:00"/>
    <x v="3"/>
    <s v="JF-15490"/>
    <s v="Jeremy Farry"/>
    <x v="0"/>
    <s v="United States"/>
    <s v="Los Angeles"/>
    <x v="1"/>
    <n v="90032"/>
    <x v="1"/>
    <s v="OFF-PA-10004519"/>
    <x v="1"/>
    <x v="10"/>
    <x v="1045"/>
    <x v="1386"/>
    <n v="3"/>
    <n v="0"/>
    <n v="6.5856000000000003"/>
  </r>
  <r>
    <n v="1595"/>
    <s v="CA-2015-118423"/>
    <x v="539"/>
    <d v="2015-03-27T00:00:00"/>
    <x v="2"/>
    <s v="DP-13390"/>
    <s v="Dennis Pardue"/>
    <x v="2"/>
    <s v="United States"/>
    <s v="Peoria"/>
    <x v="10"/>
    <n v="61604"/>
    <x v="2"/>
    <s v="FUR-BO-10000362"/>
    <x v="0"/>
    <x v="0"/>
    <x v="1046"/>
    <x v="1387"/>
    <n v="3"/>
    <n v="0.3"/>
    <n v="-35.905799999999999"/>
  </r>
  <r>
    <n v="1596"/>
    <s v="CA-2017-149181"/>
    <x v="540"/>
    <d v="2017-05-12T00:00:00"/>
    <x v="1"/>
    <s v="MD-17350"/>
    <s v="Maribeth Dona"/>
    <x v="0"/>
    <s v="United States"/>
    <s v="Columbus"/>
    <x v="24"/>
    <n v="43229"/>
    <x v="3"/>
    <s v="FUR-CH-10004540"/>
    <x v="0"/>
    <x v="1"/>
    <x v="871"/>
    <x v="1388"/>
    <n v="2"/>
    <n v="0.3"/>
    <n v="-2.0568"/>
  </r>
  <r>
    <n v="1597"/>
    <s v="CA-2017-132234"/>
    <x v="524"/>
    <d v="2017-10-18T00:00:00"/>
    <x v="2"/>
    <s v="MY-17380"/>
    <s v="Maribeth Yedwab"/>
    <x v="1"/>
    <s v="United States"/>
    <s v="New York City"/>
    <x v="15"/>
    <n v="10011"/>
    <x v="3"/>
    <s v="FUR-FU-10001290"/>
    <x v="0"/>
    <x v="5"/>
    <x v="452"/>
    <x v="1389"/>
    <n v="13"/>
    <n v="0"/>
    <n v="175.136"/>
  </r>
  <r>
    <n v="1598"/>
    <s v="CA-2017-158876"/>
    <x v="123"/>
    <d v="2017-11-21T00:00:00"/>
    <x v="0"/>
    <s v="AB-10150"/>
    <s v="Aimee Bixby"/>
    <x v="0"/>
    <s v="United States"/>
    <s v="Carrollton"/>
    <x v="5"/>
    <n v="75007"/>
    <x v="2"/>
    <s v="OFF-PA-10000308"/>
    <x v="1"/>
    <x v="10"/>
    <x v="1047"/>
    <x v="1390"/>
    <n v="4"/>
    <n v="0.2"/>
    <n v="5.28"/>
  </r>
  <r>
    <n v="1599"/>
    <s v="CA-2017-158876"/>
    <x v="123"/>
    <d v="2017-11-21T00:00:00"/>
    <x v="0"/>
    <s v="AB-10150"/>
    <s v="Aimee Bixby"/>
    <x v="0"/>
    <s v="United States"/>
    <s v="Carrollton"/>
    <x v="5"/>
    <n v="75007"/>
    <x v="2"/>
    <s v="OFF-SU-10001165"/>
    <x v="1"/>
    <x v="14"/>
    <x v="1048"/>
    <x v="405"/>
    <n v="1"/>
    <n v="0.2"/>
    <n v="0.50039999999999996"/>
  </r>
  <r>
    <n v="1600"/>
    <s v="CA-2017-158876"/>
    <x v="123"/>
    <d v="2017-11-21T00:00:00"/>
    <x v="0"/>
    <s v="AB-10150"/>
    <s v="Aimee Bixby"/>
    <x v="0"/>
    <s v="United States"/>
    <s v="Carrollton"/>
    <x v="5"/>
    <n v="75007"/>
    <x v="2"/>
    <s v="OFF-AR-10003373"/>
    <x v="1"/>
    <x v="6"/>
    <x v="290"/>
    <x v="304"/>
    <n v="4"/>
    <n v="0.2"/>
    <n v="8.6744000000000003"/>
  </r>
  <r>
    <n v="1601"/>
    <s v="CA-2017-158876"/>
    <x v="123"/>
    <d v="2017-11-21T00:00:00"/>
    <x v="0"/>
    <s v="AB-10150"/>
    <s v="Aimee Bixby"/>
    <x v="0"/>
    <s v="United States"/>
    <s v="Carrollton"/>
    <x v="5"/>
    <n v="75007"/>
    <x v="2"/>
    <s v="FUR-FU-10001967"/>
    <x v="0"/>
    <x v="5"/>
    <x v="296"/>
    <x v="312"/>
    <n v="2"/>
    <n v="0.6"/>
    <n v="-13.993"/>
  </r>
  <r>
    <n v="1602"/>
    <s v="CA-2016-164672"/>
    <x v="541"/>
    <d v="2016-05-13T00:00:00"/>
    <x v="0"/>
    <s v="GB-14530"/>
    <s v="George Bell"/>
    <x v="1"/>
    <s v="United States"/>
    <s v="Dover"/>
    <x v="13"/>
    <n v="19901"/>
    <x v="3"/>
    <s v="FUR-FU-10001488"/>
    <x v="0"/>
    <x v="5"/>
    <x v="1049"/>
    <x v="46"/>
    <n v="2"/>
    <n v="0"/>
    <n v="42.392000000000003"/>
  </r>
  <r>
    <n v="1603"/>
    <s v="US-2016-132857"/>
    <x v="25"/>
    <d v="2016-12-17T00:00:00"/>
    <x v="1"/>
    <s v="CA-12775"/>
    <s v="Cynthia Arntzen"/>
    <x v="0"/>
    <s v="United States"/>
    <s v="Smyrna"/>
    <x v="18"/>
    <n v="37167"/>
    <x v="0"/>
    <s v="OFF-AR-10003251"/>
    <x v="1"/>
    <x v="6"/>
    <x v="1050"/>
    <x v="405"/>
    <n v="3"/>
    <n v="0.2"/>
    <n v="1.6679999999999999"/>
  </r>
  <r>
    <n v="1604"/>
    <s v="CA-2017-116645"/>
    <x v="329"/>
    <d v="2017-12-04T00:00:00"/>
    <x v="1"/>
    <s v="ME-17725"/>
    <s v="Max Engle"/>
    <x v="0"/>
    <s v="United States"/>
    <s v="Newark"/>
    <x v="13"/>
    <n v="19711"/>
    <x v="3"/>
    <s v="OFF-AR-10001044"/>
    <x v="1"/>
    <x v="6"/>
    <x v="1051"/>
    <x v="1391"/>
    <n v="6"/>
    <n v="0"/>
    <n v="45.2226"/>
  </r>
  <r>
    <n v="1605"/>
    <s v="US-2016-115819"/>
    <x v="475"/>
    <d v="2016-04-24T00:00:00"/>
    <x v="0"/>
    <s v="JO-15280"/>
    <s v="Jas O'Carroll"/>
    <x v="0"/>
    <s v="United States"/>
    <s v="Los Angeles"/>
    <x v="1"/>
    <n v="90049"/>
    <x v="1"/>
    <s v="TEC-PH-10004700"/>
    <x v="2"/>
    <x v="7"/>
    <x v="851"/>
    <x v="786"/>
    <n v="5"/>
    <n v="0.2"/>
    <n v="12.987"/>
  </r>
  <r>
    <n v="1606"/>
    <s v="US-2016-115819"/>
    <x v="475"/>
    <d v="2016-04-24T00:00:00"/>
    <x v="0"/>
    <s v="JO-15280"/>
    <s v="Jas O'Carroll"/>
    <x v="0"/>
    <s v="United States"/>
    <s v="Los Angeles"/>
    <x v="1"/>
    <n v="90049"/>
    <x v="1"/>
    <s v="OFF-AR-10000823"/>
    <x v="1"/>
    <x v="6"/>
    <x v="1052"/>
    <x v="1392"/>
    <n v="3"/>
    <n v="0"/>
    <n v="1.5287999999999999"/>
  </r>
  <r>
    <n v="1607"/>
    <s v="US-2016-115819"/>
    <x v="475"/>
    <d v="2016-04-24T00:00:00"/>
    <x v="0"/>
    <s v="JO-15280"/>
    <s v="Jas O'Carroll"/>
    <x v="0"/>
    <s v="United States"/>
    <s v="Los Angeles"/>
    <x v="1"/>
    <n v="90049"/>
    <x v="1"/>
    <s v="OFF-AR-10004456"/>
    <x v="1"/>
    <x v="6"/>
    <x v="1053"/>
    <x v="1393"/>
    <n v="5"/>
    <n v="0"/>
    <n v="21.228000000000002"/>
  </r>
  <r>
    <n v="1608"/>
    <s v="US-2016-115819"/>
    <x v="475"/>
    <d v="2016-04-24T00:00:00"/>
    <x v="0"/>
    <s v="JO-15280"/>
    <s v="Jas O'Carroll"/>
    <x v="0"/>
    <s v="United States"/>
    <s v="Los Angeles"/>
    <x v="1"/>
    <n v="90049"/>
    <x v="1"/>
    <s v="OFF-BI-10000050"/>
    <x v="1"/>
    <x v="8"/>
    <x v="347"/>
    <x v="568"/>
    <n v="1"/>
    <n v="0.2"/>
    <n v="1.9710000000000001"/>
  </r>
  <r>
    <n v="1609"/>
    <s v="US-2016-115819"/>
    <x v="475"/>
    <d v="2016-04-24T00:00:00"/>
    <x v="0"/>
    <s v="JO-15280"/>
    <s v="Jas O'Carroll"/>
    <x v="0"/>
    <s v="United States"/>
    <s v="Los Angeles"/>
    <x v="1"/>
    <n v="90049"/>
    <x v="1"/>
    <s v="OFF-PA-10002377"/>
    <x v="1"/>
    <x v="10"/>
    <x v="562"/>
    <x v="20"/>
    <n v="4"/>
    <n v="0"/>
    <n v="10.224"/>
  </r>
  <r>
    <n v="1610"/>
    <s v="US-2016-115819"/>
    <x v="475"/>
    <d v="2016-04-24T00:00:00"/>
    <x v="0"/>
    <s v="JO-15280"/>
    <s v="Jas O'Carroll"/>
    <x v="0"/>
    <s v="United States"/>
    <s v="Los Angeles"/>
    <x v="1"/>
    <n v="90049"/>
    <x v="1"/>
    <s v="OFF-BI-10000591"/>
    <x v="1"/>
    <x v="8"/>
    <x v="1054"/>
    <x v="1394"/>
    <n v="3"/>
    <n v="0.2"/>
    <n v="3.2675999999999998"/>
  </r>
  <r>
    <n v="1611"/>
    <s v="CA-2014-156349"/>
    <x v="542"/>
    <d v="2014-05-30T00:00:00"/>
    <x v="1"/>
    <s v="ML-17395"/>
    <s v="Marina Lichtenstein"/>
    <x v="1"/>
    <s v="United States"/>
    <s v="Los Angeles"/>
    <x v="1"/>
    <n v="90008"/>
    <x v="1"/>
    <s v="FUR-BO-10000362"/>
    <x v="0"/>
    <x v="0"/>
    <x v="1046"/>
    <x v="1395"/>
    <n v="2"/>
    <n v="0.15"/>
    <n v="27.3568"/>
  </r>
  <r>
    <n v="1612"/>
    <s v="CA-2014-156349"/>
    <x v="542"/>
    <d v="2014-05-30T00:00:00"/>
    <x v="1"/>
    <s v="ML-17395"/>
    <s v="Marina Lichtenstein"/>
    <x v="1"/>
    <s v="United States"/>
    <s v="Los Angeles"/>
    <x v="1"/>
    <n v="90008"/>
    <x v="1"/>
    <s v="TEC-PH-10000441"/>
    <x v="2"/>
    <x v="7"/>
    <x v="1055"/>
    <x v="1212"/>
    <n v="2"/>
    <n v="0.2"/>
    <n v="20.1584"/>
  </r>
  <r>
    <n v="1613"/>
    <s v="CA-2014-156349"/>
    <x v="542"/>
    <d v="2014-05-30T00:00:00"/>
    <x v="1"/>
    <s v="ML-17395"/>
    <s v="Marina Lichtenstein"/>
    <x v="1"/>
    <s v="United States"/>
    <s v="Los Angeles"/>
    <x v="1"/>
    <n v="90008"/>
    <x v="1"/>
    <s v="TEC-PH-10002726"/>
    <x v="2"/>
    <x v="7"/>
    <x v="66"/>
    <x v="1396"/>
    <n v="2"/>
    <n v="0.2"/>
    <n v="31.494"/>
  </r>
  <r>
    <n v="1614"/>
    <s v="CA-2017-138380"/>
    <x v="202"/>
    <d v="2017-12-25T00:00:00"/>
    <x v="1"/>
    <s v="YS-21880"/>
    <s v="Yana Sorensen"/>
    <x v="1"/>
    <s v="United States"/>
    <s v="Oakland"/>
    <x v="1"/>
    <n v="94601"/>
    <x v="1"/>
    <s v="OFF-ST-10003306"/>
    <x v="1"/>
    <x v="4"/>
    <x v="385"/>
    <x v="1397"/>
    <n v="7"/>
    <n v="0"/>
    <n v="290.00580000000002"/>
  </r>
  <r>
    <n v="1615"/>
    <s v="US-2016-113509"/>
    <x v="543"/>
    <d v="2016-03-19T00:00:00"/>
    <x v="1"/>
    <s v="PL-18925"/>
    <s v="Paul Lucas"/>
    <x v="2"/>
    <s v="United States"/>
    <s v="Philadelphia"/>
    <x v="9"/>
    <n v="19143"/>
    <x v="3"/>
    <s v="TEC-AC-10004855"/>
    <x v="2"/>
    <x v="11"/>
    <x v="1056"/>
    <x v="364"/>
    <n v="3"/>
    <n v="0.2"/>
    <n v="-13.646100000000001"/>
  </r>
  <r>
    <n v="1616"/>
    <s v="CA-2015-130022"/>
    <x v="544"/>
    <d v="2015-08-16T00:00:00"/>
    <x v="1"/>
    <s v="JK-16120"/>
    <s v="Julie Kriz"/>
    <x v="2"/>
    <s v="United States"/>
    <s v="Eagan"/>
    <x v="11"/>
    <n v="55122"/>
    <x v="2"/>
    <s v="OFF-LA-10002787"/>
    <x v="1"/>
    <x v="2"/>
    <x v="547"/>
    <x v="1398"/>
    <n v="1"/>
    <n v="0"/>
    <n v="1.8"/>
  </r>
  <r>
    <n v="1617"/>
    <s v="CA-2015-130022"/>
    <x v="544"/>
    <d v="2015-08-16T00:00:00"/>
    <x v="1"/>
    <s v="JK-16120"/>
    <s v="Julie Kriz"/>
    <x v="2"/>
    <s v="United States"/>
    <s v="Eagan"/>
    <x v="11"/>
    <n v="55122"/>
    <x v="2"/>
    <s v="OFF-LA-10002043"/>
    <x v="1"/>
    <x v="2"/>
    <x v="255"/>
    <x v="1399"/>
    <n v="4"/>
    <n v="0"/>
    <n v="19.872"/>
  </r>
  <r>
    <n v="1618"/>
    <s v="CA-2015-130022"/>
    <x v="544"/>
    <d v="2015-08-16T00:00:00"/>
    <x v="1"/>
    <s v="JK-16120"/>
    <s v="Julie Kriz"/>
    <x v="2"/>
    <s v="United States"/>
    <s v="Eagan"/>
    <x v="11"/>
    <n v="55122"/>
    <x v="2"/>
    <s v="OFF-AR-10001915"/>
    <x v="1"/>
    <x v="6"/>
    <x v="1057"/>
    <x v="1400"/>
    <n v="3"/>
    <n v="0"/>
    <n v="12.511799999999999"/>
  </r>
  <r>
    <n v="1619"/>
    <s v="US-2016-118780"/>
    <x v="545"/>
    <d v="2016-09-14T00:00:00"/>
    <x v="0"/>
    <s v="PN-18775"/>
    <s v="Parhena Norris"/>
    <x v="2"/>
    <s v="United States"/>
    <s v="New York City"/>
    <x v="15"/>
    <n v="10011"/>
    <x v="3"/>
    <s v="OFF-ST-10000352"/>
    <x v="1"/>
    <x v="4"/>
    <x v="1058"/>
    <x v="1401"/>
    <n v="2"/>
    <n v="0"/>
    <n v="8.9220000000000006"/>
  </r>
  <r>
    <n v="1620"/>
    <s v="US-2016-118780"/>
    <x v="545"/>
    <d v="2016-09-14T00:00:00"/>
    <x v="0"/>
    <s v="PN-18775"/>
    <s v="Parhena Norris"/>
    <x v="2"/>
    <s v="United States"/>
    <s v="New York City"/>
    <x v="15"/>
    <n v="10011"/>
    <x v="3"/>
    <s v="OFF-PA-10000575"/>
    <x v="1"/>
    <x v="10"/>
    <x v="1059"/>
    <x v="1402"/>
    <n v="1"/>
    <n v="0"/>
    <n v="3.0773999999999999"/>
  </r>
  <r>
    <n v="1621"/>
    <s v="CA-2017-108560"/>
    <x v="141"/>
    <d v="2017-07-15T00:00:00"/>
    <x v="1"/>
    <s v="JC-15385"/>
    <s v="Jenna Caffey"/>
    <x v="0"/>
    <s v="United States"/>
    <s v="Kent"/>
    <x v="4"/>
    <n v="98031"/>
    <x v="1"/>
    <s v="FUR-FU-10002937"/>
    <x v="0"/>
    <x v="5"/>
    <x v="1060"/>
    <x v="1403"/>
    <n v="2"/>
    <n v="0"/>
    <n v="99.23"/>
  </r>
  <r>
    <n v="1622"/>
    <s v="CA-2017-108560"/>
    <x v="141"/>
    <d v="2017-07-15T00:00:00"/>
    <x v="1"/>
    <s v="JC-15385"/>
    <s v="Jenna Caffey"/>
    <x v="0"/>
    <s v="United States"/>
    <s v="Kent"/>
    <x v="4"/>
    <n v="98031"/>
    <x v="1"/>
    <s v="OFF-LA-10003930"/>
    <x v="1"/>
    <x v="2"/>
    <x v="508"/>
    <x v="1404"/>
    <n v="8"/>
    <n v="0"/>
    <n v="385.37520000000001"/>
  </r>
  <r>
    <n v="1623"/>
    <s v="CA-2017-108560"/>
    <x v="141"/>
    <d v="2017-07-15T00:00:00"/>
    <x v="1"/>
    <s v="JC-15385"/>
    <s v="Jenna Caffey"/>
    <x v="0"/>
    <s v="United States"/>
    <s v="Kent"/>
    <x v="4"/>
    <n v="98031"/>
    <x v="1"/>
    <s v="OFF-BI-10001107"/>
    <x v="1"/>
    <x v="8"/>
    <x v="497"/>
    <x v="1405"/>
    <n v="2"/>
    <n v="0.2"/>
    <n v="7.8192000000000004"/>
  </r>
  <r>
    <n v="1624"/>
    <s v="CA-2017-108560"/>
    <x v="141"/>
    <d v="2017-07-15T00:00:00"/>
    <x v="1"/>
    <s v="JC-15385"/>
    <s v="Jenna Caffey"/>
    <x v="0"/>
    <s v="United States"/>
    <s v="Kent"/>
    <x v="4"/>
    <n v="98031"/>
    <x v="1"/>
    <s v="TEC-AC-10003063"/>
    <x v="2"/>
    <x v="11"/>
    <x v="1061"/>
    <x v="1406"/>
    <n v="2"/>
    <n v="0"/>
    <n v="10.5"/>
  </r>
  <r>
    <n v="1625"/>
    <s v="CA-2015-157084"/>
    <x v="546"/>
    <d v="2015-12-24T00:00:00"/>
    <x v="1"/>
    <s v="JG-15160"/>
    <s v="James Galang"/>
    <x v="0"/>
    <s v="United States"/>
    <s v="Los Angeles"/>
    <x v="1"/>
    <n v="90049"/>
    <x v="1"/>
    <s v="TEC-PH-10002922"/>
    <x v="2"/>
    <x v="7"/>
    <x v="974"/>
    <x v="1407"/>
    <n v="5"/>
    <n v="0.2"/>
    <n v="84.495000000000005"/>
  </r>
  <r>
    <n v="1626"/>
    <s v="CA-2015-157084"/>
    <x v="546"/>
    <d v="2015-12-24T00:00:00"/>
    <x v="1"/>
    <s v="JG-15160"/>
    <s v="James Galang"/>
    <x v="0"/>
    <s v="United States"/>
    <s v="Los Angeles"/>
    <x v="1"/>
    <n v="90049"/>
    <x v="1"/>
    <s v="TEC-AC-10002049"/>
    <x v="2"/>
    <x v="11"/>
    <x v="1062"/>
    <x v="1408"/>
    <n v="3"/>
    <n v="0"/>
    <n v="556.97400000000005"/>
  </r>
  <r>
    <n v="1627"/>
    <s v="CA-2015-164539"/>
    <x v="547"/>
    <d v="2015-11-22T00:00:00"/>
    <x v="1"/>
    <s v="PO-19180"/>
    <s v="Philisse Overcash"/>
    <x v="2"/>
    <s v="United States"/>
    <s v="New York City"/>
    <x v="15"/>
    <n v="10011"/>
    <x v="3"/>
    <s v="OFF-AP-10002457"/>
    <x v="1"/>
    <x v="9"/>
    <x v="549"/>
    <x v="1409"/>
    <n v="5"/>
    <n v="0"/>
    <n v="141.2775"/>
  </r>
  <r>
    <n v="1628"/>
    <s v="CA-2015-143119"/>
    <x v="496"/>
    <d v="2015-09-30T00:00:00"/>
    <x v="1"/>
    <s v="MC-17275"/>
    <s v="Marc Crier"/>
    <x v="0"/>
    <s v="United States"/>
    <s v="Lafayette"/>
    <x v="28"/>
    <n v="70506"/>
    <x v="0"/>
    <s v="FUR-CH-10001270"/>
    <x v="0"/>
    <x v="1"/>
    <x v="860"/>
    <x v="1410"/>
    <n v="6"/>
    <n v="0"/>
    <n v="155.25"/>
  </r>
  <r>
    <n v="1629"/>
    <s v="CA-2017-101049"/>
    <x v="548"/>
    <d v="2017-06-25T00:00:00"/>
    <x v="0"/>
    <s v="AS-10240"/>
    <s v="Alan Shonely"/>
    <x v="0"/>
    <s v="United States"/>
    <s v="Cleveland"/>
    <x v="24"/>
    <n v="44105"/>
    <x v="3"/>
    <s v="FUR-FU-10004415"/>
    <x v="0"/>
    <x v="5"/>
    <x v="1063"/>
    <x v="1411"/>
    <n v="5"/>
    <n v="0.2"/>
    <n v="2.464"/>
  </r>
  <r>
    <n v="1630"/>
    <s v="CA-2017-101049"/>
    <x v="548"/>
    <d v="2017-06-25T00:00:00"/>
    <x v="0"/>
    <s v="AS-10240"/>
    <s v="Alan Shonely"/>
    <x v="0"/>
    <s v="United States"/>
    <s v="Cleveland"/>
    <x v="24"/>
    <n v="44105"/>
    <x v="3"/>
    <s v="OFF-BI-10001510"/>
    <x v="1"/>
    <x v="8"/>
    <x v="709"/>
    <x v="1412"/>
    <n v="6"/>
    <n v="0.7"/>
    <n v="-34.380000000000003"/>
  </r>
  <r>
    <n v="1631"/>
    <s v="CA-2016-106530"/>
    <x v="541"/>
    <d v="2016-05-08T00:00:00"/>
    <x v="3"/>
    <s v="CL-12565"/>
    <s v="Clay Ludtke"/>
    <x v="0"/>
    <s v="United States"/>
    <s v="Cleveland"/>
    <x v="24"/>
    <n v="44105"/>
    <x v="3"/>
    <s v="OFF-ST-10002011"/>
    <x v="1"/>
    <x v="4"/>
    <x v="1064"/>
    <x v="1413"/>
    <n v="3"/>
    <n v="0.2"/>
    <n v="88.029899999999998"/>
  </r>
  <r>
    <n v="1632"/>
    <s v="CA-2016-106530"/>
    <x v="541"/>
    <d v="2016-05-08T00:00:00"/>
    <x v="3"/>
    <s v="CL-12565"/>
    <s v="Clay Ludtke"/>
    <x v="0"/>
    <s v="United States"/>
    <s v="Cleveland"/>
    <x v="24"/>
    <n v="44105"/>
    <x v="3"/>
    <s v="OFF-PA-10002986"/>
    <x v="1"/>
    <x v="10"/>
    <x v="482"/>
    <x v="1414"/>
    <n v="2"/>
    <n v="0.2"/>
    <n v="3.7408000000000001"/>
  </r>
  <r>
    <n v="1633"/>
    <s v="CA-2016-106530"/>
    <x v="541"/>
    <d v="2016-05-08T00:00:00"/>
    <x v="3"/>
    <s v="CL-12565"/>
    <s v="Clay Ludtke"/>
    <x v="0"/>
    <s v="United States"/>
    <s v="Cleveland"/>
    <x v="24"/>
    <n v="44105"/>
    <x v="3"/>
    <s v="OFF-PA-10004451"/>
    <x v="1"/>
    <x v="10"/>
    <x v="498"/>
    <x v="559"/>
    <n v="2"/>
    <n v="0.2"/>
    <n v="3.6288"/>
  </r>
  <r>
    <n v="1634"/>
    <s v="CA-2016-106530"/>
    <x v="541"/>
    <d v="2016-05-08T00:00:00"/>
    <x v="3"/>
    <s v="CL-12565"/>
    <s v="Clay Ludtke"/>
    <x v="0"/>
    <s v="United States"/>
    <s v="Cleveland"/>
    <x v="24"/>
    <n v="44105"/>
    <x v="3"/>
    <s v="OFF-ST-10000649"/>
    <x v="1"/>
    <x v="4"/>
    <x v="946"/>
    <x v="1415"/>
    <n v="2"/>
    <n v="0.2"/>
    <n v="1.57"/>
  </r>
  <r>
    <n v="1635"/>
    <s v="CA-2016-106530"/>
    <x v="541"/>
    <d v="2016-05-08T00:00:00"/>
    <x v="3"/>
    <s v="CL-12565"/>
    <s v="Clay Ludtke"/>
    <x v="0"/>
    <s v="United States"/>
    <s v="Cleveland"/>
    <x v="24"/>
    <n v="44105"/>
    <x v="3"/>
    <s v="TEC-AC-10001465"/>
    <x v="2"/>
    <x v="11"/>
    <x v="478"/>
    <x v="514"/>
    <n v="2"/>
    <n v="0.2"/>
    <n v="7.2640000000000002"/>
  </r>
  <r>
    <n v="1636"/>
    <s v="CA-2014-168984"/>
    <x v="35"/>
    <d v="2014-12-02T00:00:00"/>
    <x v="1"/>
    <s v="NW-18400"/>
    <s v="Natalie Webber"/>
    <x v="0"/>
    <s v="United States"/>
    <s v="Tigard"/>
    <x v="21"/>
    <n v="97224"/>
    <x v="1"/>
    <s v="OFF-PA-10001166"/>
    <x v="1"/>
    <x v="10"/>
    <x v="777"/>
    <x v="12"/>
    <n v="3"/>
    <n v="0.2"/>
    <n v="5.4432"/>
  </r>
  <r>
    <n v="1637"/>
    <s v="CA-2014-168984"/>
    <x v="35"/>
    <d v="2014-12-02T00:00:00"/>
    <x v="1"/>
    <s v="NW-18400"/>
    <s v="Natalie Webber"/>
    <x v="0"/>
    <s v="United States"/>
    <s v="Tigard"/>
    <x v="21"/>
    <n v="97224"/>
    <x v="1"/>
    <s v="OFF-ST-10001097"/>
    <x v="1"/>
    <x v="4"/>
    <x v="747"/>
    <x v="1416"/>
    <n v="5"/>
    <n v="0.2"/>
    <n v="-167.27"/>
  </r>
  <r>
    <n v="1638"/>
    <s v="CA-2014-168984"/>
    <x v="35"/>
    <d v="2014-12-02T00:00:00"/>
    <x v="1"/>
    <s v="NW-18400"/>
    <s v="Natalie Webber"/>
    <x v="0"/>
    <s v="United States"/>
    <s v="Tigard"/>
    <x v="21"/>
    <n v="97224"/>
    <x v="1"/>
    <s v="TEC-PH-10000038"/>
    <x v="2"/>
    <x v="7"/>
    <x v="1065"/>
    <x v="1417"/>
    <n v="4"/>
    <n v="0.2"/>
    <n v="-87.667199999999994"/>
  </r>
  <r>
    <n v="1639"/>
    <s v="CA-2016-157266"/>
    <x v="439"/>
    <d v="2016-06-01T00:00:00"/>
    <x v="1"/>
    <s v="TB-21280"/>
    <s v="Toby Braunhardt"/>
    <x v="0"/>
    <s v="United States"/>
    <s v="Washington"/>
    <x v="40"/>
    <n v="20016"/>
    <x v="3"/>
    <s v="OFF-PA-10002689"/>
    <x v="1"/>
    <x v="10"/>
    <x v="1066"/>
    <x v="537"/>
    <n v="3"/>
    <n v="0"/>
    <n v="9.3312000000000008"/>
  </r>
  <r>
    <n v="1640"/>
    <s v="CA-2016-157266"/>
    <x v="439"/>
    <d v="2016-06-01T00:00:00"/>
    <x v="1"/>
    <s v="TB-21280"/>
    <s v="Toby Braunhardt"/>
    <x v="0"/>
    <s v="United States"/>
    <s v="Washington"/>
    <x v="40"/>
    <n v="20016"/>
    <x v="3"/>
    <s v="OFF-BI-10004728"/>
    <x v="1"/>
    <x v="8"/>
    <x v="544"/>
    <x v="1313"/>
    <n v="2"/>
    <n v="0"/>
    <n v="4.4344000000000001"/>
  </r>
  <r>
    <n v="1641"/>
    <s v="CA-2016-157266"/>
    <x v="439"/>
    <d v="2016-06-01T00:00:00"/>
    <x v="1"/>
    <s v="TB-21280"/>
    <s v="Toby Braunhardt"/>
    <x v="0"/>
    <s v="United States"/>
    <s v="Washington"/>
    <x v="40"/>
    <n v="20016"/>
    <x v="3"/>
    <s v="OFF-PA-10004675"/>
    <x v="1"/>
    <x v="10"/>
    <x v="69"/>
    <x v="1418"/>
    <n v="2"/>
    <n v="0"/>
    <n v="5.8419999999999996"/>
  </r>
  <r>
    <n v="1642"/>
    <s v="CA-2016-157266"/>
    <x v="439"/>
    <d v="2016-06-01T00:00:00"/>
    <x v="1"/>
    <s v="TB-21280"/>
    <s v="Toby Braunhardt"/>
    <x v="0"/>
    <s v="United States"/>
    <s v="Washington"/>
    <x v="40"/>
    <n v="20016"/>
    <x v="3"/>
    <s v="FUR-FU-10000629"/>
    <x v="0"/>
    <x v="5"/>
    <x v="93"/>
    <x v="1419"/>
    <n v="3"/>
    <n v="0"/>
    <n v="17.375399999999999"/>
  </r>
  <r>
    <n v="1643"/>
    <s v="US-2014-134712"/>
    <x v="503"/>
    <d v="2014-12-04T00:00:00"/>
    <x v="1"/>
    <s v="BS-11380"/>
    <s v="Bill Stewart"/>
    <x v="1"/>
    <s v="United States"/>
    <s v="Skokie"/>
    <x v="10"/>
    <n v="60076"/>
    <x v="2"/>
    <s v="OFF-FA-10003112"/>
    <x v="1"/>
    <x v="13"/>
    <x v="128"/>
    <x v="1420"/>
    <n v="2"/>
    <n v="0.2"/>
    <n v="3.9449999999999998"/>
  </r>
  <r>
    <n v="1644"/>
    <s v="CA-2015-111829"/>
    <x v="531"/>
    <d v="2015-03-20T00:00:00"/>
    <x v="2"/>
    <s v="FH-14365"/>
    <s v="Fred Hopkins"/>
    <x v="1"/>
    <s v="United States"/>
    <s v="Seattle"/>
    <x v="4"/>
    <n v="98115"/>
    <x v="1"/>
    <s v="OFF-ST-10000142"/>
    <x v="1"/>
    <x v="4"/>
    <x v="404"/>
    <x v="1421"/>
    <n v="3"/>
    <n v="0"/>
    <n v="349.33920000000001"/>
  </r>
  <r>
    <n v="1645"/>
    <s v="CA-2015-111829"/>
    <x v="531"/>
    <d v="2015-03-20T00:00:00"/>
    <x v="2"/>
    <s v="FH-14365"/>
    <s v="Fred Hopkins"/>
    <x v="1"/>
    <s v="United States"/>
    <s v="Seattle"/>
    <x v="4"/>
    <n v="98115"/>
    <x v="1"/>
    <s v="TEC-CO-10001766"/>
    <x v="2"/>
    <x v="16"/>
    <x v="1067"/>
    <x v="1422"/>
    <n v="7"/>
    <n v="0"/>
    <n v="1480.4671000000001"/>
  </r>
  <r>
    <n v="1646"/>
    <s v="CA-2015-111829"/>
    <x v="531"/>
    <d v="2015-03-20T00:00:00"/>
    <x v="2"/>
    <s v="FH-14365"/>
    <s v="Fred Hopkins"/>
    <x v="1"/>
    <s v="United States"/>
    <s v="Seattle"/>
    <x v="4"/>
    <n v="98115"/>
    <x v="1"/>
    <s v="OFF-PA-10004359"/>
    <x v="1"/>
    <x v="10"/>
    <x v="1068"/>
    <x v="1423"/>
    <n v="2"/>
    <n v="0"/>
    <n v="100.65600000000001"/>
  </r>
  <r>
    <n v="1647"/>
    <s v="CA-2015-105221"/>
    <x v="549"/>
    <d v="2015-11-03T00:00:00"/>
    <x v="2"/>
    <s v="VM-21685"/>
    <s v="Valerie Mitchum"/>
    <x v="2"/>
    <s v="United States"/>
    <s v="Philadelphia"/>
    <x v="9"/>
    <n v="19140"/>
    <x v="3"/>
    <s v="TEC-AC-10002323"/>
    <x v="2"/>
    <x v="11"/>
    <x v="177"/>
    <x v="1424"/>
    <n v="2"/>
    <n v="0.2"/>
    <n v="-3.0939999999999999"/>
  </r>
  <r>
    <n v="1648"/>
    <s v="CA-2015-105221"/>
    <x v="549"/>
    <d v="2015-11-03T00:00:00"/>
    <x v="2"/>
    <s v="VM-21685"/>
    <s v="Valerie Mitchum"/>
    <x v="2"/>
    <s v="United States"/>
    <s v="Philadelphia"/>
    <x v="9"/>
    <n v="19140"/>
    <x v="3"/>
    <s v="OFF-FA-10001135"/>
    <x v="1"/>
    <x v="13"/>
    <x v="1069"/>
    <x v="754"/>
    <n v="2"/>
    <n v="0.2"/>
    <n v="-0.71279999999999999"/>
  </r>
  <r>
    <n v="1649"/>
    <s v="CA-2015-120341"/>
    <x v="120"/>
    <d v="2015-09-29T00:00:00"/>
    <x v="0"/>
    <s v="SF-20200"/>
    <s v="Sarah Foster"/>
    <x v="0"/>
    <s v="United States"/>
    <s v="Philadelphia"/>
    <x v="9"/>
    <n v="19143"/>
    <x v="3"/>
    <s v="OFF-BI-10004224"/>
    <x v="1"/>
    <x v="8"/>
    <x v="1070"/>
    <x v="1425"/>
    <n v="6"/>
    <n v="0.7"/>
    <n v="-100.92"/>
  </r>
  <r>
    <n v="1650"/>
    <s v="CA-2015-120341"/>
    <x v="120"/>
    <d v="2015-09-29T00:00:00"/>
    <x v="0"/>
    <s v="SF-20200"/>
    <s v="Sarah Foster"/>
    <x v="0"/>
    <s v="United States"/>
    <s v="Philadelphia"/>
    <x v="9"/>
    <n v="19143"/>
    <x v="3"/>
    <s v="TEC-PH-10003357"/>
    <x v="2"/>
    <x v="7"/>
    <x v="1071"/>
    <x v="1426"/>
    <n v="1"/>
    <n v="0.4"/>
    <n v="-9.1788000000000007"/>
  </r>
  <r>
    <n v="1651"/>
    <s v="CA-2014-135699"/>
    <x v="550"/>
    <d v="2014-08-29T00:00:00"/>
    <x v="3"/>
    <s v="HH-15010"/>
    <s v="Hilary Holden"/>
    <x v="1"/>
    <s v="United States"/>
    <s v="San Francisco"/>
    <x v="1"/>
    <n v="94110"/>
    <x v="1"/>
    <s v="OFF-PA-10004475"/>
    <x v="1"/>
    <x v="10"/>
    <x v="1072"/>
    <x v="1427"/>
    <n v="2"/>
    <n v="0"/>
    <n v="53.860799999999998"/>
  </r>
  <r>
    <n v="1652"/>
    <s v="CA-2014-135699"/>
    <x v="550"/>
    <d v="2014-08-29T00:00:00"/>
    <x v="3"/>
    <s v="HH-15010"/>
    <s v="Hilary Holden"/>
    <x v="1"/>
    <s v="United States"/>
    <s v="San Francisco"/>
    <x v="1"/>
    <n v="94110"/>
    <x v="1"/>
    <s v="OFF-PA-10003001"/>
    <x v="1"/>
    <x v="10"/>
    <x v="1073"/>
    <x v="518"/>
    <n v="2"/>
    <n v="0"/>
    <n v="6.4127999999999998"/>
  </r>
  <r>
    <n v="1653"/>
    <s v="US-2017-132444"/>
    <x v="551"/>
    <d v="2017-11-21T00:00:00"/>
    <x v="2"/>
    <s v="CD-12280"/>
    <s v="Christina DeMoss"/>
    <x v="0"/>
    <s v="United States"/>
    <s v="Seattle"/>
    <x v="4"/>
    <n v="98105"/>
    <x v="1"/>
    <s v="OFF-ST-10003442"/>
    <x v="1"/>
    <x v="4"/>
    <x v="86"/>
    <x v="1428"/>
    <n v="6"/>
    <n v="0"/>
    <n v="45.813600000000001"/>
  </r>
  <r>
    <n v="1654"/>
    <s v="US-2017-132444"/>
    <x v="551"/>
    <d v="2017-11-21T00:00:00"/>
    <x v="2"/>
    <s v="CD-12280"/>
    <s v="Christina DeMoss"/>
    <x v="0"/>
    <s v="United States"/>
    <s v="Seattle"/>
    <x v="4"/>
    <n v="98105"/>
    <x v="1"/>
    <s v="TEC-AC-10003832"/>
    <x v="2"/>
    <x v="11"/>
    <x v="463"/>
    <x v="608"/>
    <n v="4"/>
    <n v="0"/>
    <n v="54.333199999999998"/>
  </r>
  <r>
    <n v="1655"/>
    <s v="US-2017-132444"/>
    <x v="551"/>
    <d v="2017-11-21T00:00:00"/>
    <x v="2"/>
    <s v="CD-12280"/>
    <s v="Christina DeMoss"/>
    <x v="0"/>
    <s v="United States"/>
    <s v="Seattle"/>
    <x v="4"/>
    <n v="98105"/>
    <x v="1"/>
    <s v="OFF-FA-10000611"/>
    <x v="1"/>
    <x v="13"/>
    <x v="1074"/>
    <x v="366"/>
    <n v="2"/>
    <n v="0"/>
    <n v="1.4208000000000001"/>
  </r>
  <r>
    <n v="1656"/>
    <s v="US-2017-132444"/>
    <x v="551"/>
    <d v="2017-11-21T00:00:00"/>
    <x v="2"/>
    <s v="CD-12280"/>
    <s v="Christina DeMoss"/>
    <x v="0"/>
    <s v="United States"/>
    <s v="Seattle"/>
    <x v="4"/>
    <n v="98105"/>
    <x v="1"/>
    <s v="OFF-BI-10001116"/>
    <x v="1"/>
    <x v="8"/>
    <x v="1075"/>
    <x v="578"/>
    <n v="2"/>
    <n v="0.2"/>
    <n v="2.9567999999999999"/>
  </r>
  <r>
    <n v="1657"/>
    <s v="US-2017-132444"/>
    <x v="551"/>
    <d v="2017-11-21T00:00:00"/>
    <x v="2"/>
    <s v="CD-12280"/>
    <s v="Christina DeMoss"/>
    <x v="0"/>
    <s v="United States"/>
    <s v="Seattle"/>
    <x v="4"/>
    <n v="98105"/>
    <x v="1"/>
    <s v="OFF-ST-10000563"/>
    <x v="1"/>
    <x v="4"/>
    <x v="903"/>
    <x v="1429"/>
    <n v="3"/>
    <n v="0"/>
    <n v="9.5939999999999994"/>
  </r>
  <r>
    <n v="1658"/>
    <s v="CA-2014-127159"/>
    <x v="552"/>
    <d v="2014-05-15T00:00:00"/>
    <x v="2"/>
    <s v="HL-15040"/>
    <s v="Hunter Lopez"/>
    <x v="0"/>
    <s v="United States"/>
    <s v="Milwaukee"/>
    <x v="6"/>
    <n v="53209"/>
    <x v="2"/>
    <s v="FUR-FU-10000010"/>
    <x v="0"/>
    <x v="5"/>
    <x v="527"/>
    <x v="1430"/>
    <n v="7"/>
    <n v="0"/>
    <n v="10.7849"/>
  </r>
  <r>
    <n v="1659"/>
    <s v="CA-2017-161809"/>
    <x v="176"/>
    <d v="2017-01-26T00:00:00"/>
    <x v="1"/>
    <s v="TH-21100"/>
    <s v="Thea Hendricks"/>
    <x v="0"/>
    <s v="United States"/>
    <s v="Los Angeles"/>
    <x v="1"/>
    <n v="90045"/>
    <x v="1"/>
    <s v="TEC-PH-10004922"/>
    <x v="2"/>
    <x v="7"/>
    <x v="1076"/>
    <x v="1431"/>
    <n v="3"/>
    <n v="0.2"/>
    <n v="10.048500000000001"/>
  </r>
  <r>
    <n v="1660"/>
    <s v="CA-2017-127285"/>
    <x v="505"/>
    <d v="2017-11-06T00:00:00"/>
    <x v="1"/>
    <s v="MM-18055"/>
    <s v="Michelle Moray"/>
    <x v="0"/>
    <s v="United States"/>
    <s v="Seattle"/>
    <x v="4"/>
    <n v="98115"/>
    <x v="1"/>
    <s v="OFF-BI-10004330"/>
    <x v="1"/>
    <x v="8"/>
    <x v="803"/>
    <x v="1279"/>
    <n v="3"/>
    <n v="0.2"/>
    <n v="27.734999999999999"/>
  </r>
  <r>
    <n v="1661"/>
    <s v="CA-2017-127285"/>
    <x v="505"/>
    <d v="2017-11-06T00:00:00"/>
    <x v="1"/>
    <s v="MM-18055"/>
    <s v="Michelle Moray"/>
    <x v="0"/>
    <s v="United States"/>
    <s v="Seattle"/>
    <x v="4"/>
    <n v="98115"/>
    <x v="1"/>
    <s v="OFF-BI-10002072"/>
    <x v="1"/>
    <x v="8"/>
    <x v="838"/>
    <x v="1150"/>
    <n v="2"/>
    <n v="0.2"/>
    <n v="5.2140000000000004"/>
  </r>
  <r>
    <n v="1662"/>
    <s v="CA-2017-144526"/>
    <x v="504"/>
    <d v="2017-05-06T00:00:00"/>
    <x v="1"/>
    <s v="QJ-19255"/>
    <s v="Quincy Jones"/>
    <x v="1"/>
    <s v="United States"/>
    <s v="Philadelphia"/>
    <x v="9"/>
    <n v="19143"/>
    <x v="3"/>
    <s v="TEC-PH-10002549"/>
    <x v="2"/>
    <x v="7"/>
    <x v="937"/>
    <x v="1186"/>
    <n v="5"/>
    <n v="0.4"/>
    <n v="-158.102"/>
  </r>
  <r>
    <n v="1663"/>
    <s v="CA-2017-144526"/>
    <x v="504"/>
    <d v="2017-05-06T00:00:00"/>
    <x v="1"/>
    <s v="QJ-19255"/>
    <s v="Quincy Jones"/>
    <x v="1"/>
    <s v="United States"/>
    <s v="Philadelphia"/>
    <x v="9"/>
    <n v="19143"/>
    <x v="3"/>
    <s v="OFF-BI-10002353"/>
    <x v="1"/>
    <x v="8"/>
    <x v="1077"/>
    <x v="1432"/>
    <n v="3"/>
    <n v="0.7"/>
    <n v="-9.2639999999999993"/>
  </r>
  <r>
    <n v="1664"/>
    <s v="CA-2016-128531"/>
    <x v="390"/>
    <d v="2016-11-26T00:00:00"/>
    <x v="0"/>
    <s v="NS-18505"/>
    <s v="Neola Schneider"/>
    <x v="0"/>
    <s v="United States"/>
    <s v="Dallas"/>
    <x v="5"/>
    <n v="75217"/>
    <x v="2"/>
    <s v="OFF-ST-10001325"/>
    <x v="1"/>
    <x v="4"/>
    <x v="471"/>
    <x v="1433"/>
    <n v="5"/>
    <n v="0.2"/>
    <n v="3.6680000000000001"/>
  </r>
  <r>
    <n v="1665"/>
    <s v="CA-2016-128531"/>
    <x v="390"/>
    <d v="2016-11-26T00:00:00"/>
    <x v="0"/>
    <s v="NS-18505"/>
    <s v="Neola Schneider"/>
    <x v="0"/>
    <s v="United States"/>
    <s v="Dallas"/>
    <x v="5"/>
    <n v="75217"/>
    <x v="2"/>
    <s v="TEC-AC-10002049"/>
    <x v="2"/>
    <x v="11"/>
    <x v="695"/>
    <x v="1434"/>
    <n v="3"/>
    <n v="0.2"/>
    <n v="-7.4394"/>
  </r>
  <r>
    <n v="1666"/>
    <s v="CA-2016-128531"/>
    <x v="390"/>
    <d v="2016-11-26T00:00:00"/>
    <x v="0"/>
    <s v="NS-18505"/>
    <s v="Neola Schneider"/>
    <x v="0"/>
    <s v="United States"/>
    <s v="Dallas"/>
    <x v="5"/>
    <n v="75217"/>
    <x v="2"/>
    <s v="OFF-FA-10002676"/>
    <x v="1"/>
    <x v="13"/>
    <x v="1078"/>
    <x v="1435"/>
    <n v="3"/>
    <n v="0.2"/>
    <n v="0.86880000000000002"/>
  </r>
  <r>
    <n v="1667"/>
    <s v="CA-2016-128531"/>
    <x v="390"/>
    <d v="2016-11-26T00:00:00"/>
    <x v="0"/>
    <s v="NS-18505"/>
    <s v="Neola Schneider"/>
    <x v="0"/>
    <s v="United States"/>
    <s v="Dallas"/>
    <x v="5"/>
    <n v="75217"/>
    <x v="2"/>
    <s v="TEC-AC-10003023"/>
    <x v="2"/>
    <x v="11"/>
    <x v="1079"/>
    <x v="1436"/>
    <n v="2"/>
    <n v="0.2"/>
    <n v="-2.3748"/>
  </r>
  <r>
    <n v="1668"/>
    <s v="CA-2016-128531"/>
    <x v="390"/>
    <d v="2016-11-26T00:00:00"/>
    <x v="0"/>
    <s v="NS-18505"/>
    <s v="Neola Schneider"/>
    <x v="0"/>
    <s v="United States"/>
    <s v="Dallas"/>
    <x v="5"/>
    <n v="75217"/>
    <x v="2"/>
    <s v="OFF-PA-10000167"/>
    <x v="1"/>
    <x v="10"/>
    <x v="1080"/>
    <x v="1339"/>
    <n v="3"/>
    <n v="0.2"/>
    <n v="23.234999999999999"/>
  </r>
  <r>
    <n v="1669"/>
    <s v="CA-2016-128531"/>
    <x v="390"/>
    <d v="2016-11-26T00:00:00"/>
    <x v="0"/>
    <s v="NS-18505"/>
    <s v="Neola Schneider"/>
    <x v="0"/>
    <s v="United States"/>
    <s v="Dallas"/>
    <x v="5"/>
    <n v="75217"/>
    <x v="2"/>
    <s v="OFF-AR-10003405"/>
    <x v="1"/>
    <x v="6"/>
    <x v="628"/>
    <x v="1215"/>
    <n v="3"/>
    <n v="0.2"/>
    <n v="1.5794999999999999"/>
  </r>
  <r>
    <n v="1670"/>
    <s v="US-2015-157154"/>
    <x v="553"/>
    <d v="2015-01-15T00:00:00"/>
    <x v="1"/>
    <s v="MM-17920"/>
    <s v="Michael Moore"/>
    <x v="0"/>
    <s v="United States"/>
    <s v="New York City"/>
    <x v="15"/>
    <n v="10011"/>
    <x v="3"/>
    <s v="FUR-TA-10001889"/>
    <x v="0"/>
    <x v="3"/>
    <x v="411"/>
    <x v="1437"/>
    <n v="4"/>
    <n v="0.4"/>
    <n v="-373.3048"/>
  </r>
  <r>
    <n v="1671"/>
    <s v="CA-2017-159457"/>
    <x v="15"/>
    <d v="2017-10-26T00:00:00"/>
    <x v="1"/>
    <s v="RD-19480"/>
    <s v="Rick Duston"/>
    <x v="0"/>
    <s v="United States"/>
    <s v="Houston"/>
    <x v="5"/>
    <n v="77095"/>
    <x v="2"/>
    <s v="TEC-PH-10002185"/>
    <x v="2"/>
    <x v="7"/>
    <x v="1081"/>
    <x v="1438"/>
    <n v="3"/>
    <n v="0.2"/>
    <n v="5.2125000000000004"/>
  </r>
  <r>
    <n v="1672"/>
    <s v="CA-2016-107615"/>
    <x v="554"/>
    <d v="2016-03-25T00:00:00"/>
    <x v="2"/>
    <s v="RB-19645"/>
    <s v="Robert Barroso"/>
    <x v="1"/>
    <s v="United States"/>
    <s v="North Las Vegas"/>
    <x v="33"/>
    <n v="89031"/>
    <x v="1"/>
    <s v="TEC-AC-10001013"/>
    <x v="2"/>
    <x v="11"/>
    <x v="821"/>
    <x v="1439"/>
    <n v="2"/>
    <n v="0"/>
    <n v="19.331399999999999"/>
  </r>
  <r>
    <n v="1673"/>
    <s v="CA-2017-111647"/>
    <x v="445"/>
    <d v="2017-07-07T00:00:00"/>
    <x v="1"/>
    <s v="RD-19585"/>
    <s v="Rob Dowd"/>
    <x v="0"/>
    <s v="United States"/>
    <s v="Plano"/>
    <x v="5"/>
    <n v="75023"/>
    <x v="2"/>
    <s v="TEC-PH-10002726"/>
    <x v="2"/>
    <x v="7"/>
    <x v="66"/>
    <x v="68"/>
    <n v="4"/>
    <n v="0.2"/>
    <n v="62.988"/>
  </r>
  <r>
    <n v="1674"/>
    <s v="CA-2015-150560"/>
    <x v="555"/>
    <d v="2015-12-12T00:00:00"/>
    <x v="2"/>
    <s v="SW-20455"/>
    <s v="Shaun Weien"/>
    <x v="0"/>
    <s v="United States"/>
    <s v="Suffolk"/>
    <x v="17"/>
    <n v="23434"/>
    <x v="0"/>
    <s v="OFF-LA-10003930"/>
    <x v="1"/>
    <x v="2"/>
    <x v="508"/>
    <x v="1440"/>
    <n v="2"/>
    <n v="0"/>
    <n v="96.343800000000002"/>
  </r>
  <r>
    <n v="1675"/>
    <s v="CA-2015-143077"/>
    <x v="14"/>
    <d v="2015-09-21T00:00:00"/>
    <x v="1"/>
    <s v="SF-20965"/>
    <s v="Sylvia Foulston"/>
    <x v="1"/>
    <s v="United States"/>
    <s v="Houston"/>
    <x v="5"/>
    <n v="77041"/>
    <x v="2"/>
    <s v="FUR-FU-10003535"/>
    <x v="0"/>
    <x v="5"/>
    <x v="897"/>
    <x v="1441"/>
    <n v="2"/>
    <n v="0.6"/>
    <n v="-10.419600000000001"/>
  </r>
  <r>
    <n v="1676"/>
    <s v="CA-2015-143077"/>
    <x v="14"/>
    <d v="2015-09-21T00:00:00"/>
    <x v="1"/>
    <s v="SF-20965"/>
    <s v="Sylvia Foulston"/>
    <x v="1"/>
    <s v="United States"/>
    <s v="Houston"/>
    <x v="5"/>
    <n v="77041"/>
    <x v="2"/>
    <s v="OFF-BI-10000088"/>
    <x v="1"/>
    <x v="8"/>
    <x v="1034"/>
    <x v="1442"/>
    <n v="3"/>
    <n v="0.8"/>
    <n v="-10.211399999999999"/>
  </r>
  <r>
    <n v="1677"/>
    <s v="CA-2016-122728"/>
    <x v="556"/>
    <d v="2016-05-24T00:00:00"/>
    <x v="1"/>
    <s v="EB-13930"/>
    <s v="Eric Barreto"/>
    <x v="0"/>
    <s v="United States"/>
    <s v="San Francisco"/>
    <x v="1"/>
    <n v="94110"/>
    <x v="1"/>
    <s v="OFF-ST-10000604"/>
    <x v="1"/>
    <x v="4"/>
    <x v="54"/>
    <x v="1443"/>
    <n v="3"/>
    <n v="0"/>
    <n v="26.07"/>
  </r>
  <r>
    <n v="1678"/>
    <s v="CA-2016-122728"/>
    <x v="556"/>
    <d v="2016-05-24T00:00:00"/>
    <x v="1"/>
    <s v="EB-13930"/>
    <s v="Eric Barreto"/>
    <x v="0"/>
    <s v="United States"/>
    <s v="San Francisco"/>
    <x v="1"/>
    <n v="94110"/>
    <x v="1"/>
    <s v="OFF-PA-10004040"/>
    <x v="1"/>
    <x v="10"/>
    <x v="99"/>
    <x v="1444"/>
    <n v="3"/>
    <n v="0"/>
    <n v="8.7905999999999995"/>
  </r>
  <r>
    <n v="1679"/>
    <s v="CA-2014-122882"/>
    <x v="557"/>
    <d v="2014-09-13T00:00:00"/>
    <x v="1"/>
    <s v="SB-20290"/>
    <s v="Sean Braxton"/>
    <x v="1"/>
    <s v="United States"/>
    <s v="Philadelphia"/>
    <x v="9"/>
    <n v="19134"/>
    <x v="3"/>
    <s v="OFF-ST-10002344"/>
    <x v="1"/>
    <x v="4"/>
    <x v="865"/>
    <x v="1445"/>
    <n v="1"/>
    <n v="0.2"/>
    <n v="-14.5764"/>
  </r>
  <r>
    <n v="1680"/>
    <s v="CA-2014-122882"/>
    <x v="557"/>
    <d v="2014-09-13T00:00:00"/>
    <x v="1"/>
    <s v="SB-20290"/>
    <s v="Sean Braxton"/>
    <x v="1"/>
    <s v="United States"/>
    <s v="Philadelphia"/>
    <x v="9"/>
    <n v="19134"/>
    <x v="3"/>
    <s v="TEC-PH-10003589"/>
    <x v="2"/>
    <x v="7"/>
    <x v="826"/>
    <x v="1446"/>
    <n v="3"/>
    <n v="0.4"/>
    <n v="4.3175999999999997"/>
  </r>
  <r>
    <n v="1681"/>
    <s v="CA-2014-122882"/>
    <x v="557"/>
    <d v="2014-09-13T00:00:00"/>
    <x v="1"/>
    <s v="SB-20290"/>
    <s v="Sean Braxton"/>
    <x v="1"/>
    <s v="United States"/>
    <s v="Philadelphia"/>
    <x v="9"/>
    <n v="19134"/>
    <x v="3"/>
    <s v="FUR-FU-10000758"/>
    <x v="0"/>
    <x v="5"/>
    <x v="1082"/>
    <x v="1447"/>
    <n v="2"/>
    <n v="0.2"/>
    <n v="8.4735999999999994"/>
  </r>
  <r>
    <n v="1682"/>
    <s v="CA-2014-122882"/>
    <x v="557"/>
    <d v="2014-09-13T00:00:00"/>
    <x v="1"/>
    <s v="SB-20290"/>
    <s v="Sean Braxton"/>
    <x v="1"/>
    <s v="United States"/>
    <s v="Philadelphia"/>
    <x v="9"/>
    <n v="19134"/>
    <x v="3"/>
    <s v="TEC-MA-10004679"/>
    <x v="2"/>
    <x v="15"/>
    <x v="1083"/>
    <x v="1448"/>
    <n v="4"/>
    <n v="0.7"/>
    <n v="-559.35599999999999"/>
  </r>
  <r>
    <n v="1683"/>
    <s v="US-2016-101497"/>
    <x v="321"/>
    <d v="2016-10-01T00:00:00"/>
    <x v="0"/>
    <s v="PS-18760"/>
    <s v="Pamela Stobb"/>
    <x v="0"/>
    <s v="United States"/>
    <s v="Los Angeles"/>
    <x v="1"/>
    <n v="90008"/>
    <x v="1"/>
    <s v="OFF-PA-10000176"/>
    <x v="1"/>
    <x v="10"/>
    <x v="640"/>
    <x v="1449"/>
    <n v="1"/>
    <n v="0"/>
    <n v="9.1056000000000008"/>
  </r>
  <r>
    <n v="1684"/>
    <s v="CA-2016-147585"/>
    <x v="77"/>
    <d v="2016-11-12T00:00:00"/>
    <x v="1"/>
    <s v="CB-12535"/>
    <s v="Claudia Bergmann"/>
    <x v="1"/>
    <s v="United States"/>
    <s v="San Francisco"/>
    <x v="1"/>
    <n v="94110"/>
    <x v="1"/>
    <s v="FUR-FU-10002597"/>
    <x v="0"/>
    <x v="5"/>
    <x v="627"/>
    <x v="1450"/>
    <n v="3"/>
    <n v="0"/>
    <n v="6.2244000000000002"/>
  </r>
  <r>
    <n v="1685"/>
    <s v="CA-2017-149489"/>
    <x v="558"/>
    <d v="2017-04-27T00:00:00"/>
    <x v="2"/>
    <s v="DK-12835"/>
    <s v="Damala Kotsonis"/>
    <x v="1"/>
    <s v="United States"/>
    <s v="Philadelphia"/>
    <x v="9"/>
    <n v="19143"/>
    <x v="3"/>
    <s v="OFF-AP-10002495"/>
    <x v="1"/>
    <x v="9"/>
    <x v="1084"/>
    <x v="1451"/>
    <n v="2"/>
    <n v="0.2"/>
    <n v="12.41"/>
  </r>
  <r>
    <n v="1686"/>
    <s v="CA-2017-149489"/>
    <x v="558"/>
    <d v="2017-04-27T00:00:00"/>
    <x v="2"/>
    <s v="DK-12835"/>
    <s v="Damala Kotsonis"/>
    <x v="1"/>
    <s v="United States"/>
    <s v="Philadelphia"/>
    <x v="9"/>
    <n v="19143"/>
    <x v="3"/>
    <s v="OFF-BI-10002813"/>
    <x v="1"/>
    <x v="8"/>
    <x v="914"/>
    <x v="1452"/>
    <n v="2"/>
    <n v="0.7"/>
    <n v="-0.99"/>
  </r>
  <r>
    <n v="1687"/>
    <s v="CA-2017-149489"/>
    <x v="558"/>
    <d v="2017-04-27T00:00:00"/>
    <x v="2"/>
    <s v="DK-12835"/>
    <s v="Damala Kotsonis"/>
    <x v="1"/>
    <s v="United States"/>
    <s v="Philadelphia"/>
    <x v="9"/>
    <n v="19143"/>
    <x v="3"/>
    <s v="OFF-BI-10002414"/>
    <x v="1"/>
    <x v="8"/>
    <x v="1085"/>
    <x v="1453"/>
    <n v="2"/>
    <n v="0.7"/>
    <n v="-5.7637999999999998"/>
  </r>
  <r>
    <n v="1688"/>
    <s v="CA-2017-143798"/>
    <x v="389"/>
    <d v="2017-12-12T00:00:00"/>
    <x v="2"/>
    <s v="AW-10840"/>
    <s v="Anthony Witt"/>
    <x v="0"/>
    <s v="United States"/>
    <s v="Philadelphia"/>
    <x v="9"/>
    <n v="19140"/>
    <x v="3"/>
    <s v="OFF-PA-10000788"/>
    <x v="1"/>
    <x v="10"/>
    <x v="738"/>
    <x v="559"/>
    <n v="2"/>
    <n v="0.2"/>
    <n v="3.6288"/>
  </r>
  <r>
    <n v="1689"/>
    <s v="CA-2017-143798"/>
    <x v="389"/>
    <d v="2017-12-12T00:00:00"/>
    <x v="2"/>
    <s v="AW-10840"/>
    <s v="Anthony Witt"/>
    <x v="0"/>
    <s v="United States"/>
    <s v="Philadelphia"/>
    <x v="9"/>
    <n v="19140"/>
    <x v="3"/>
    <s v="FUR-FU-10004306"/>
    <x v="0"/>
    <x v="5"/>
    <x v="622"/>
    <x v="715"/>
    <n v="2"/>
    <n v="0.2"/>
    <n v="23.315999999999999"/>
  </r>
  <r>
    <n v="1690"/>
    <s v="CA-2014-142839"/>
    <x v="559"/>
    <d v="2014-08-20T00:00:00"/>
    <x v="1"/>
    <s v="TS-21610"/>
    <s v="Troy Staebel"/>
    <x v="0"/>
    <s v="United States"/>
    <s v="Philadelphia"/>
    <x v="9"/>
    <n v="19143"/>
    <x v="3"/>
    <s v="FUR-TA-10001539"/>
    <x v="0"/>
    <x v="3"/>
    <x v="10"/>
    <x v="1454"/>
    <n v="6"/>
    <n v="0.4"/>
    <n v="-227.49119999999999"/>
  </r>
  <r>
    <n v="1691"/>
    <s v="CA-2017-129833"/>
    <x v="34"/>
    <d v="2017-12-15T00:00:00"/>
    <x v="1"/>
    <s v="HF-14995"/>
    <s v="Herbert Flentye"/>
    <x v="0"/>
    <s v="United States"/>
    <s v="Indianapolis"/>
    <x v="14"/>
    <n v="46203"/>
    <x v="2"/>
    <s v="OFF-PA-10000575"/>
    <x v="1"/>
    <x v="10"/>
    <x v="1059"/>
    <x v="1455"/>
    <n v="5"/>
    <n v="0"/>
    <n v="15.387"/>
  </r>
  <r>
    <n v="1692"/>
    <s v="CA-2017-129833"/>
    <x v="34"/>
    <d v="2017-12-15T00:00:00"/>
    <x v="1"/>
    <s v="HF-14995"/>
    <s v="Herbert Flentye"/>
    <x v="0"/>
    <s v="United States"/>
    <s v="Indianapolis"/>
    <x v="14"/>
    <n v="46203"/>
    <x v="2"/>
    <s v="OFF-BI-10004182"/>
    <x v="1"/>
    <x v="8"/>
    <x v="73"/>
    <x v="1456"/>
    <n v="5"/>
    <n v="0"/>
    <n v="5.0960000000000001"/>
  </r>
  <r>
    <n v="1693"/>
    <s v="US-2016-154361"/>
    <x v="560"/>
    <d v="2016-03-19T00:00:00"/>
    <x v="1"/>
    <s v="HZ-14950"/>
    <s v="Henia Zydlo"/>
    <x v="0"/>
    <s v="United States"/>
    <s v="Columbus"/>
    <x v="24"/>
    <n v="43229"/>
    <x v="3"/>
    <s v="FUR-FU-10004020"/>
    <x v="0"/>
    <x v="5"/>
    <x v="493"/>
    <x v="870"/>
    <n v="5"/>
    <n v="0.2"/>
    <n v="6.2904999999999998"/>
  </r>
  <r>
    <n v="1694"/>
    <s v="US-2016-158708"/>
    <x v="190"/>
    <d v="2016-06-29T00:00:00"/>
    <x v="0"/>
    <s v="AB-10255"/>
    <s v="Alejandro Ballentine"/>
    <x v="2"/>
    <s v="United States"/>
    <s v="Plano"/>
    <x v="5"/>
    <n v="75023"/>
    <x v="2"/>
    <s v="TEC-AC-10003133"/>
    <x v="2"/>
    <x v="11"/>
    <x v="1086"/>
    <x v="1457"/>
    <n v="2"/>
    <n v="0.2"/>
    <n v="3.5741999999999998"/>
  </r>
  <r>
    <n v="1695"/>
    <s v="CA-2015-156335"/>
    <x v="12"/>
    <d v="2015-09-28T00:00:00"/>
    <x v="0"/>
    <s v="PO-19195"/>
    <s v="Phillina Ober"/>
    <x v="2"/>
    <s v="United States"/>
    <s v="Bayonne"/>
    <x v="30"/>
    <n v="7002"/>
    <x v="3"/>
    <s v="TEC-AC-10002006"/>
    <x v="2"/>
    <x v="11"/>
    <x v="1087"/>
    <x v="1458"/>
    <n v="4"/>
    <n v="0"/>
    <n v="19.8276"/>
  </r>
  <r>
    <n v="1696"/>
    <s v="CA-2015-156335"/>
    <x v="12"/>
    <d v="2015-09-28T00:00:00"/>
    <x v="0"/>
    <s v="PO-19195"/>
    <s v="Phillina Ober"/>
    <x v="2"/>
    <s v="United States"/>
    <s v="Bayonne"/>
    <x v="30"/>
    <n v="7002"/>
    <x v="3"/>
    <s v="OFF-BI-10003314"/>
    <x v="1"/>
    <x v="8"/>
    <x v="308"/>
    <x v="1459"/>
    <n v="3"/>
    <n v="0"/>
    <n v="7.0853999999999999"/>
  </r>
  <r>
    <n v="1697"/>
    <s v="CA-2015-156335"/>
    <x v="12"/>
    <d v="2015-09-28T00:00:00"/>
    <x v="0"/>
    <s v="PO-19195"/>
    <s v="Phillina Ober"/>
    <x v="2"/>
    <s v="United States"/>
    <s v="Bayonne"/>
    <x v="30"/>
    <n v="7002"/>
    <x v="3"/>
    <s v="TEC-PH-10002726"/>
    <x v="2"/>
    <x v="7"/>
    <x v="66"/>
    <x v="1460"/>
    <n v="2"/>
    <n v="0"/>
    <n v="52.49"/>
  </r>
  <r>
    <n v="1698"/>
    <s v="CA-2015-148376"/>
    <x v="17"/>
    <d v="2015-12-31T00:00:00"/>
    <x v="1"/>
    <s v="AG-10900"/>
    <s v="Arthur Gainer"/>
    <x v="0"/>
    <s v="United States"/>
    <s v="Los Angeles"/>
    <x v="1"/>
    <n v="90008"/>
    <x v="1"/>
    <s v="OFF-AP-10000240"/>
    <x v="1"/>
    <x v="9"/>
    <x v="650"/>
    <x v="1461"/>
    <n v="2"/>
    <n v="0"/>
    <n v="31.0184"/>
  </r>
  <r>
    <n v="1699"/>
    <s v="CA-2015-148376"/>
    <x v="17"/>
    <d v="2015-12-31T00:00:00"/>
    <x v="1"/>
    <s v="AG-10900"/>
    <s v="Arthur Gainer"/>
    <x v="0"/>
    <s v="United States"/>
    <s v="Los Angeles"/>
    <x v="1"/>
    <n v="90008"/>
    <x v="1"/>
    <s v="OFF-LA-10002381"/>
    <x v="1"/>
    <x v="2"/>
    <x v="1088"/>
    <x v="742"/>
    <n v="7"/>
    <n v="0"/>
    <n v="10.348800000000001"/>
  </r>
  <r>
    <n v="1700"/>
    <s v="CA-2014-135657"/>
    <x v="561"/>
    <d v="2014-06-07T00:00:00"/>
    <x v="0"/>
    <s v="SC-20725"/>
    <s v="Steven Cartwright"/>
    <x v="0"/>
    <s v="United States"/>
    <s v="Seattle"/>
    <x v="4"/>
    <n v="98115"/>
    <x v="1"/>
    <s v="FUR-TA-10004086"/>
    <x v="0"/>
    <x v="3"/>
    <x v="832"/>
    <x v="1462"/>
    <n v="6"/>
    <n v="0"/>
    <n v="113.4936"/>
  </r>
  <r>
    <n v="1701"/>
    <s v="CA-2015-114069"/>
    <x v="562"/>
    <d v="2015-07-15T00:00:00"/>
    <x v="0"/>
    <s v="ND-18370"/>
    <s v="Natalie DeCherney"/>
    <x v="0"/>
    <s v="United States"/>
    <s v="New York City"/>
    <x v="15"/>
    <n v="10035"/>
    <x v="3"/>
    <s v="OFF-BI-10000320"/>
    <x v="1"/>
    <x v="8"/>
    <x v="776"/>
    <x v="921"/>
    <n v="2"/>
    <n v="0.2"/>
    <n v="4.2804000000000002"/>
  </r>
  <r>
    <n v="1702"/>
    <s v="CA-2015-114069"/>
    <x v="562"/>
    <d v="2015-07-15T00:00:00"/>
    <x v="0"/>
    <s v="ND-18370"/>
    <s v="Natalie DeCherney"/>
    <x v="0"/>
    <s v="United States"/>
    <s v="New York City"/>
    <x v="15"/>
    <n v="10035"/>
    <x v="3"/>
    <s v="FUR-CH-10000595"/>
    <x v="0"/>
    <x v="1"/>
    <x v="468"/>
    <x v="1463"/>
    <n v="9"/>
    <n v="0.1"/>
    <n v="321.83999999999997"/>
  </r>
  <r>
    <n v="1703"/>
    <s v="CA-2015-114069"/>
    <x v="562"/>
    <d v="2015-07-15T00:00:00"/>
    <x v="0"/>
    <s v="ND-18370"/>
    <s v="Natalie DeCherney"/>
    <x v="0"/>
    <s v="United States"/>
    <s v="New York City"/>
    <x v="15"/>
    <n v="10035"/>
    <x v="3"/>
    <s v="OFF-PA-10000349"/>
    <x v="1"/>
    <x v="10"/>
    <x v="33"/>
    <x v="739"/>
    <n v="2"/>
    <n v="0"/>
    <n v="4.6811999999999996"/>
  </r>
  <r>
    <n v="1704"/>
    <s v="CA-2014-139857"/>
    <x v="563"/>
    <d v="2014-02-06T00:00:00"/>
    <x v="1"/>
    <s v="CD-12790"/>
    <s v="Cynthia Delaney"/>
    <x v="2"/>
    <s v="United States"/>
    <s v="San Diego"/>
    <x v="1"/>
    <n v="92037"/>
    <x v="1"/>
    <s v="OFF-FA-10001843"/>
    <x v="1"/>
    <x v="13"/>
    <x v="128"/>
    <x v="1101"/>
    <n v="5"/>
    <n v="0"/>
    <n v="5.8045"/>
  </r>
  <r>
    <n v="1705"/>
    <s v="CA-2016-106306"/>
    <x v="387"/>
    <d v="2016-03-08T00:00:00"/>
    <x v="3"/>
    <s v="PG-18820"/>
    <s v="Patrick Gardner"/>
    <x v="0"/>
    <s v="United States"/>
    <s v="Glendale"/>
    <x v="16"/>
    <n v="85301"/>
    <x v="1"/>
    <s v="OFF-BI-10003676"/>
    <x v="1"/>
    <x v="8"/>
    <x v="824"/>
    <x v="1464"/>
    <n v="3"/>
    <n v="0.7"/>
    <n v="-7.1147999999999998"/>
  </r>
  <r>
    <n v="1706"/>
    <s v="CA-2015-100545"/>
    <x v="6"/>
    <d v="2015-11-26T00:00:00"/>
    <x v="1"/>
    <s v="IM-15070"/>
    <s v="Irene Maddox"/>
    <x v="0"/>
    <s v="United States"/>
    <s v="Philadelphia"/>
    <x v="9"/>
    <n v="19120"/>
    <x v="3"/>
    <s v="OFF-BI-10003638"/>
    <x v="1"/>
    <x v="8"/>
    <x v="612"/>
    <x v="1465"/>
    <n v="2"/>
    <n v="0.7"/>
    <n v="-9.2880000000000003"/>
  </r>
  <r>
    <n v="1707"/>
    <s v="CA-2017-123491"/>
    <x v="505"/>
    <d v="2017-11-05T00:00:00"/>
    <x v="1"/>
    <s v="JK-15205"/>
    <s v="Jamie Kunitz"/>
    <x v="0"/>
    <s v="United States"/>
    <s v="San Francisco"/>
    <x v="1"/>
    <n v="94122"/>
    <x v="1"/>
    <s v="OFF-LA-10003077"/>
    <x v="1"/>
    <x v="2"/>
    <x v="1089"/>
    <x v="1466"/>
    <n v="6"/>
    <n v="0"/>
    <n v="20.6142"/>
  </r>
  <r>
    <n v="1708"/>
    <s v="CA-2017-123491"/>
    <x v="505"/>
    <d v="2017-11-05T00:00:00"/>
    <x v="1"/>
    <s v="JK-15205"/>
    <s v="Jamie Kunitz"/>
    <x v="0"/>
    <s v="United States"/>
    <s v="San Francisco"/>
    <x v="1"/>
    <n v="94122"/>
    <x v="1"/>
    <s v="TEC-PH-10003505"/>
    <x v="2"/>
    <x v="7"/>
    <x v="910"/>
    <x v="1467"/>
    <n v="2"/>
    <n v="0.2"/>
    <n v="16.704000000000001"/>
  </r>
  <r>
    <n v="1709"/>
    <s v="CA-2017-123491"/>
    <x v="505"/>
    <d v="2017-11-05T00:00:00"/>
    <x v="1"/>
    <s v="JK-15205"/>
    <s v="Jamie Kunitz"/>
    <x v="0"/>
    <s v="United States"/>
    <s v="San Francisco"/>
    <x v="1"/>
    <n v="94122"/>
    <x v="1"/>
    <s v="OFF-PA-10003424"/>
    <x v="1"/>
    <x v="10"/>
    <x v="1090"/>
    <x v="1468"/>
    <n v="2"/>
    <n v="0"/>
    <n v="3.71"/>
  </r>
  <r>
    <n v="1710"/>
    <s v="CA-2017-123491"/>
    <x v="505"/>
    <d v="2017-11-05T00:00:00"/>
    <x v="1"/>
    <s v="JK-15205"/>
    <s v="Jamie Kunitz"/>
    <x v="0"/>
    <s v="United States"/>
    <s v="San Francisco"/>
    <x v="1"/>
    <n v="94122"/>
    <x v="1"/>
    <s v="FUR-CH-10003061"/>
    <x v="0"/>
    <x v="1"/>
    <x v="51"/>
    <x v="1469"/>
    <n v="1"/>
    <n v="0.2"/>
    <n v="-0.89990000000000003"/>
  </r>
  <r>
    <n v="1711"/>
    <s v="CA-2017-123491"/>
    <x v="505"/>
    <d v="2017-11-05T00:00:00"/>
    <x v="1"/>
    <s v="JK-15205"/>
    <s v="Jamie Kunitz"/>
    <x v="0"/>
    <s v="United States"/>
    <s v="San Francisco"/>
    <x v="1"/>
    <n v="94122"/>
    <x v="1"/>
    <s v="OFF-AR-10003514"/>
    <x v="1"/>
    <x v="6"/>
    <x v="182"/>
    <x v="189"/>
    <n v="5"/>
    <n v="0"/>
    <n v="6.5670000000000002"/>
  </r>
  <r>
    <n v="1712"/>
    <s v="CA-2017-123491"/>
    <x v="505"/>
    <d v="2017-11-05T00:00:00"/>
    <x v="1"/>
    <s v="JK-15205"/>
    <s v="Jamie Kunitz"/>
    <x v="0"/>
    <s v="United States"/>
    <s v="San Francisco"/>
    <x v="1"/>
    <n v="94122"/>
    <x v="1"/>
    <s v="OFF-AP-10002684"/>
    <x v="1"/>
    <x v="9"/>
    <x v="167"/>
    <x v="1470"/>
    <n v="14"/>
    <n v="0"/>
    <n v="510.63600000000002"/>
  </r>
  <r>
    <n v="1713"/>
    <s v="CA-2015-145401"/>
    <x v="564"/>
    <d v="2015-02-04T00:00:00"/>
    <x v="1"/>
    <s v="JP-15520"/>
    <s v="Jeremy Pistek"/>
    <x v="0"/>
    <s v="United States"/>
    <s v="Houston"/>
    <x v="5"/>
    <n v="77070"/>
    <x v="2"/>
    <s v="OFF-PA-10004405"/>
    <x v="1"/>
    <x v="10"/>
    <x v="1091"/>
    <x v="1471"/>
    <n v="6"/>
    <n v="0.2"/>
    <n v="5.0064000000000002"/>
  </r>
  <r>
    <n v="1714"/>
    <s v="US-2017-124968"/>
    <x v="565"/>
    <d v="2017-09-13T00:00:00"/>
    <x v="0"/>
    <s v="MM-18055"/>
    <s v="Michelle Moray"/>
    <x v="0"/>
    <s v="United States"/>
    <s v="Chicago"/>
    <x v="10"/>
    <n v="60610"/>
    <x v="2"/>
    <s v="FUR-TA-10004289"/>
    <x v="0"/>
    <x v="3"/>
    <x v="189"/>
    <x v="1472"/>
    <n v="7"/>
    <n v="0.5"/>
    <n v="-566.5625"/>
  </r>
  <r>
    <n v="1715"/>
    <s v="CA-2017-104003"/>
    <x v="566"/>
    <d v="2017-10-13T00:00:00"/>
    <x v="1"/>
    <s v="DC-13285"/>
    <s v="Debra Catini"/>
    <x v="0"/>
    <s v="United States"/>
    <s v="San Francisco"/>
    <x v="1"/>
    <n v="94110"/>
    <x v="1"/>
    <s v="FUR-BO-10003965"/>
    <x v="0"/>
    <x v="0"/>
    <x v="1092"/>
    <x v="1473"/>
    <n v="2"/>
    <n v="0.15"/>
    <n v="-14.478400000000001"/>
  </r>
  <r>
    <n v="1716"/>
    <s v="CA-2016-154788"/>
    <x v="567"/>
    <d v="2016-05-04T00:00:00"/>
    <x v="1"/>
    <s v="JL-15835"/>
    <s v="John Lee"/>
    <x v="0"/>
    <s v="United States"/>
    <s v="New York City"/>
    <x v="15"/>
    <n v="10011"/>
    <x v="3"/>
    <s v="OFF-BI-10003314"/>
    <x v="1"/>
    <x v="8"/>
    <x v="308"/>
    <x v="323"/>
    <n v="2"/>
    <n v="0.2"/>
    <n v="2.7955999999999999"/>
  </r>
  <r>
    <n v="1717"/>
    <s v="CA-2016-169943"/>
    <x v="288"/>
    <d v="2016-05-24T00:00:00"/>
    <x v="1"/>
    <s v="BN-11515"/>
    <s v="Bradley Nguyen"/>
    <x v="0"/>
    <s v="United States"/>
    <s v="New York City"/>
    <x v="15"/>
    <n v="10011"/>
    <x v="3"/>
    <s v="OFF-AP-10001563"/>
    <x v="1"/>
    <x v="9"/>
    <x v="535"/>
    <x v="1474"/>
    <n v="5"/>
    <n v="0"/>
    <n v="70.441000000000003"/>
  </r>
  <r>
    <n v="1718"/>
    <s v="CA-2016-169943"/>
    <x v="288"/>
    <d v="2016-05-24T00:00:00"/>
    <x v="1"/>
    <s v="BN-11515"/>
    <s v="Bradley Nguyen"/>
    <x v="0"/>
    <s v="United States"/>
    <s v="New York City"/>
    <x v="15"/>
    <n v="10011"/>
    <x v="3"/>
    <s v="OFF-ST-10004123"/>
    <x v="1"/>
    <x v="4"/>
    <x v="72"/>
    <x v="1475"/>
    <n v="5"/>
    <n v="0"/>
    <n v="0"/>
  </r>
  <r>
    <n v="1719"/>
    <s v="CA-2016-169943"/>
    <x v="288"/>
    <d v="2016-05-24T00:00:00"/>
    <x v="1"/>
    <s v="BN-11515"/>
    <s v="Bradley Nguyen"/>
    <x v="0"/>
    <s v="United States"/>
    <s v="New York City"/>
    <x v="15"/>
    <n v="10011"/>
    <x v="3"/>
    <s v="FUR-FU-10002088"/>
    <x v="0"/>
    <x v="5"/>
    <x v="1093"/>
    <x v="1476"/>
    <n v="4"/>
    <n v="0"/>
    <n v="15.086399999999999"/>
  </r>
  <r>
    <n v="1720"/>
    <s v="CA-2016-169943"/>
    <x v="288"/>
    <d v="2016-05-24T00:00:00"/>
    <x v="1"/>
    <s v="BN-11515"/>
    <s v="Bradley Nguyen"/>
    <x v="0"/>
    <s v="United States"/>
    <s v="New York City"/>
    <x v="15"/>
    <n v="10011"/>
    <x v="3"/>
    <s v="FUR-FU-10000010"/>
    <x v="0"/>
    <x v="5"/>
    <x v="527"/>
    <x v="1477"/>
    <n v="8"/>
    <n v="0"/>
    <n v="12.3256"/>
  </r>
  <r>
    <n v="1721"/>
    <s v="CA-2016-169943"/>
    <x v="288"/>
    <d v="2016-05-24T00:00:00"/>
    <x v="1"/>
    <s v="BN-11515"/>
    <s v="Bradley Nguyen"/>
    <x v="0"/>
    <s v="United States"/>
    <s v="New York City"/>
    <x v="15"/>
    <n v="10011"/>
    <x v="3"/>
    <s v="OFF-BI-10002824"/>
    <x v="1"/>
    <x v="8"/>
    <x v="528"/>
    <x v="1478"/>
    <n v="4"/>
    <n v="0.2"/>
    <n v="14.92"/>
  </r>
  <r>
    <n v="1722"/>
    <s v="US-2015-123218"/>
    <x v="139"/>
    <d v="2015-12-25T00:00:00"/>
    <x v="1"/>
    <s v="KD-16345"/>
    <s v="Katherine Ducich"/>
    <x v="0"/>
    <s v="United States"/>
    <s v="Chicago"/>
    <x v="10"/>
    <n v="60623"/>
    <x v="2"/>
    <s v="TEC-PH-10001061"/>
    <x v="2"/>
    <x v="7"/>
    <x v="830"/>
    <x v="1290"/>
    <n v="2"/>
    <n v="0.2"/>
    <n v="11.998799999999999"/>
  </r>
  <r>
    <n v="1723"/>
    <s v="US-2015-123218"/>
    <x v="139"/>
    <d v="2015-12-25T00:00:00"/>
    <x v="1"/>
    <s v="KD-16345"/>
    <s v="Katherine Ducich"/>
    <x v="0"/>
    <s v="United States"/>
    <s v="Chicago"/>
    <x v="10"/>
    <n v="60623"/>
    <x v="2"/>
    <s v="TEC-AC-10000736"/>
    <x v="2"/>
    <x v="11"/>
    <x v="1094"/>
    <x v="1294"/>
    <n v="4"/>
    <n v="0.2"/>
    <n v="51.193600000000004"/>
  </r>
  <r>
    <n v="1724"/>
    <s v="US-2015-123218"/>
    <x v="139"/>
    <d v="2015-12-25T00:00:00"/>
    <x v="1"/>
    <s v="KD-16345"/>
    <s v="Katherine Ducich"/>
    <x v="0"/>
    <s v="United States"/>
    <s v="Chicago"/>
    <x v="10"/>
    <n v="60623"/>
    <x v="2"/>
    <s v="FUR-BO-10003966"/>
    <x v="0"/>
    <x v="0"/>
    <x v="1095"/>
    <x v="1387"/>
    <n v="3"/>
    <n v="0.3"/>
    <n v="-71.811599999999999"/>
  </r>
  <r>
    <n v="1725"/>
    <s v="CA-2015-127453"/>
    <x v="546"/>
    <d v="2015-12-20T00:00:00"/>
    <x v="2"/>
    <s v="JK-15370"/>
    <s v="Jay Kimmel"/>
    <x v="0"/>
    <s v="United States"/>
    <s v="Philadelphia"/>
    <x v="9"/>
    <n v="19143"/>
    <x v="3"/>
    <s v="OFF-AP-10000828"/>
    <x v="1"/>
    <x v="9"/>
    <x v="1096"/>
    <x v="1479"/>
    <n v="3"/>
    <n v="0.2"/>
    <n v="43.435200000000002"/>
  </r>
  <r>
    <n v="1726"/>
    <s v="CA-2015-127453"/>
    <x v="546"/>
    <d v="2015-12-20T00:00:00"/>
    <x v="2"/>
    <s v="JK-15370"/>
    <s v="Jay Kimmel"/>
    <x v="0"/>
    <s v="United States"/>
    <s v="Philadelphia"/>
    <x v="9"/>
    <n v="19143"/>
    <x v="3"/>
    <s v="OFF-AP-10002906"/>
    <x v="1"/>
    <x v="9"/>
    <x v="1097"/>
    <x v="1480"/>
    <n v="2"/>
    <n v="0.2"/>
    <n v="0.44400000000000001"/>
  </r>
  <r>
    <n v="1727"/>
    <s v="CA-2015-127453"/>
    <x v="546"/>
    <d v="2015-12-20T00:00:00"/>
    <x v="2"/>
    <s v="JK-15370"/>
    <s v="Jay Kimmel"/>
    <x v="0"/>
    <s v="United States"/>
    <s v="Philadelphia"/>
    <x v="9"/>
    <n v="19143"/>
    <x v="3"/>
    <s v="OFF-AP-10003860"/>
    <x v="1"/>
    <x v="9"/>
    <x v="1098"/>
    <x v="1481"/>
    <n v="4"/>
    <n v="0.2"/>
    <n v="7.7728000000000002"/>
  </r>
  <r>
    <n v="1728"/>
    <s v="US-2017-164056"/>
    <x v="568"/>
    <d v="2017-05-04T00:00:00"/>
    <x v="0"/>
    <s v="FM-14215"/>
    <s v="Filia McAdams"/>
    <x v="1"/>
    <s v="United States"/>
    <s v="Dublin"/>
    <x v="24"/>
    <n v="43017"/>
    <x v="3"/>
    <s v="FUR-TA-10001307"/>
    <x v="0"/>
    <x v="3"/>
    <x v="1099"/>
    <x v="1482"/>
    <n v="5"/>
    <n v="0.4"/>
    <n v="-69.89"/>
  </r>
  <r>
    <n v="1729"/>
    <s v="CA-2016-106894"/>
    <x v="569"/>
    <d v="2016-02-07T00:00:00"/>
    <x v="3"/>
    <s v="CA-12265"/>
    <s v="Christina Anderson"/>
    <x v="0"/>
    <s v="United States"/>
    <s v="Springfield"/>
    <x v="17"/>
    <n v="22153"/>
    <x v="0"/>
    <s v="TEC-AC-10003063"/>
    <x v="2"/>
    <x v="11"/>
    <x v="1061"/>
    <x v="1483"/>
    <n v="4"/>
    <n v="0"/>
    <n v="21"/>
  </r>
  <r>
    <n v="1730"/>
    <s v="CA-2016-106894"/>
    <x v="569"/>
    <d v="2016-02-07T00:00:00"/>
    <x v="3"/>
    <s v="CA-12265"/>
    <s v="Christina Anderson"/>
    <x v="0"/>
    <s v="United States"/>
    <s v="Springfield"/>
    <x v="17"/>
    <n v="22153"/>
    <x v="0"/>
    <s v="OFF-LA-10001045"/>
    <x v="1"/>
    <x v="2"/>
    <x v="708"/>
    <x v="1484"/>
    <n v="3"/>
    <n v="0"/>
    <n v="3.6017999999999999"/>
  </r>
  <r>
    <n v="1731"/>
    <s v="CA-2014-125136"/>
    <x v="450"/>
    <d v="2014-10-03T00:00:00"/>
    <x v="1"/>
    <s v="KD-16495"/>
    <s v="Keith Dawkins"/>
    <x v="1"/>
    <s v="United States"/>
    <s v="Fayetteville"/>
    <x v="3"/>
    <n v="28314"/>
    <x v="0"/>
    <s v="OFF-PA-10001457"/>
    <x v="1"/>
    <x v="10"/>
    <x v="1100"/>
    <x v="1485"/>
    <n v="8"/>
    <n v="0.2"/>
    <n v="31.283200000000001"/>
  </r>
  <r>
    <n v="1732"/>
    <s v="CA-2014-125136"/>
    <x v="450"/>
    <d v="2014-10-03T00:00:00"/>
    <x v="1"/>
    <s v="KD-16495"/>
    <s v="Keith Dawkins"/>
    <x v="1"/>
    <s v="United States"/>
    <s v="Fayetteville"/>
    <x v="3"/>
    <n v="28314"/>
    <x v="0"/>
    <s v="OFF-PA-10001804"/>
    <x v="1"/>
    <x v="10"/>
    <x v="129"/>
    <x v="1414"/>
    <n v="2"/>
    <n v="0.2"/>
    <n v="3.7408000000000001"/>
  </r>
  <r>
    <n v="1733"/>
    <s v="US-2016-131149"/>
    <x v="212"/>
    <d v="2016-07-14T00:00:00"/>
    <x v="1"/>
    <s v="LH-17155"/>
    <s v="Logan Haushalter"/>
    <x v="0"/>
    <s v="United States"/>
    <s v="Dallas"/>
    <x v="5"/>
    <n v="75081"/>
    <x v="2"/>
    <s v="OFF-ST-10000689"/>
    <x v="1"/>
    <x v="4"/>
    <x v="426"/>
    <x v="1070"/>
    <n v="3"/>
    <n v="0.2"/>
    <n v="-33.804000000000002"/>
  </r>
  <r>
    <n v="1734"/>
    <s v="US-2016-131149"/>
    <x v="212"/>
    <d v="2016-07-14T00:00:00"/>
    <x v="1"/>
    <s v="LH-17155"/>
    <s v="Logan Haushalter"/>
    <x v="0"/>
    <s v="United States"/>
    <s v="Dallas"/>
    <x v="5"/>
    <n v="75081"/>
    <x v="2"/>
    <s v="OFF-AR-10002135"/>
    <x v="1"/>
    <x v="6"/>
    <x v="281"/>
    <x v="1486"/>
    <n v="4"/>
    <n v="0.2"/>
    <n v="17.352"/>
  </r>
  <r>
    <n v="1735"/>
    <s v="CA-2017-101483"/>
    <x v="570"/>
    <d v="2017-08-01T00:00:00"/>
    <x v="0"/>
    <s v="AG-10675"/>
    <s v="Anna Gayman"/>
    <x v="0"/>
    <s v="United States"/>
    <s v="Jacksonville"/>
    <x v="3"/>
    <n v="28540"/>
    <x v="0"/>
    <s v="OFF-AP-10002082"/>
    <x v="1"/>
    <x v="9"/>
    <x v="1101"/>
    <x v="1487"/>
    <n v="2"/>
    <n v="0.2"/>
    <n v="6.5339999999999998"/>
  </r>
  <r>
    <n v="1736"/>
    <s v="CA-2017-101483"/>
    <x v="570"/>
    <d v="2017-08-01T00:00:00"/>
    <x v="0"/>
    <s v="AG-10675"/>
    <s v="Anna Gayman"/>
    <x v="0"/>
    <s v="United States"/>
    <s v="Jacksonville"/>
    <x v="3"/>
    <n v="28540"/>
    <x v="0"/>
    <s v="TEC-PH-10003442"/>
    <x v="2"/>
    <x v="7"/>
    <x v="888"/>
    <x v="1103"/>
    <n v="5"/>
    <n v="0.2"/>
    <n v="1.375"/>
  </r>
  <r>
    <n v="1737"/>
    <s v="CA-2017-101483"/>
    <x v="570"/>
    <d v="2017-08-01T00:00:00"/>
    <x v="0"/>
    <s v="AG-10675"/>
    <s v="Anna Gayman"/>
    <x v="0"/>
    <s v="United States"/>
    <s v="Jacksonville"/>
    <x v="3"/>
    <n v="28540"/>
    <x v="0"/>
    <s v="OFF-AR-10002833"/>
    <x v="1"/>
    <x v="6"/>
    <x v="6"/>
    <x v="964"/>
    <n v="3"/>
    <n v="0.2"/>
    <n v="0.38219999999999998"/>
  </r>
  <r>
    <n v="1738"/>
    <s v="CA-2015-130204"/>
    <x v="37"/>
    <d v="2015-09-09T00:00:00"/>
    <x v="1"/>
    <s v="DB-13120"/>
    <s v="David Bremer"/>
    <x v="1"/>
    <s v="United States"/>
    <s v="San Francisco"/>
    <x v="1"/>
    <n v="94122"/>
    <x v="1"/>
    <s v="OFF-ST-10001325"/>
    <x v="1"/>
    <x v="4"/>
    <x v="471"/>
    <x v="966"/>
    <n v="3"/>
    <n v="0"/>
    <n v="8.4887999999999995"/>
  </r>
  <r>
    <n v="1739"/>
    <s v="CA-2015-130204"/>
    <x v="37"/>
    <d v="2015-09-09T00:00:00"/>
    <x v="1"/>
    <s v="DB-13120"/>
    <s v="David Bremer"/>
    <x v="1"/>
    <s v="United States"/>
    <s v="San Francisco"/>
    <x v="1"/>
    <n v="94122"/>
    <x v="1"/>
    <s v="TEC-AC-10003038"/>
    <x v="2"/>
    <x v="11"/>
    <x v="1033"/>
    <x v="1488"/>
    <n v="2"/>
    <n v="0"/>
    <n v="3.4009999999999998"/>
  </r>
  <r>
    <n v="1740"/>
    <s v="CA-2015-130204"/>
    <x v="37"/>
    <d v="2015-09-09T00:00:00"/>
    <x v="1"/>
    <s v="DB-13120"/>
    <s v="David Bremer"/>
    <x v="1"/>
    <s v="United States"/>
    <s v="San Francisco"/>
    <x v="1"/>
    <n v="94122"/>
    <x v="1"/>
    <s v="TEC-AC-10003590"/>
    <x v="2"/>
    <x v="11"/>
    <x v="1102"/>
    <x v="1489"/>
    <n v="5"/>
    <n v="0"/>
    <n v="46.601999999999997"/>
  </r>
  <r>
    <n v="1741"/>
    <s v="CA-2014-110527"/>
    <x v="128"/>
    <d v="2014-08-16T00:00:00"/>
    <x v="1"/>
    <s v="ED-13885"/>
    <s v="Emily Ducich"/>
    <x v="2"/>
    <s v="United States"/>
    <s v="San Diego"/>
    <x v="1"/>
    <n v="92037"/>
    <x v="1"/>
    <s v="OFF-LA-10000262"/>
    <x v="1"/>
    <x v="2"/>
    <x v="941"/>
    <x v="1490"/>
    <n v="8"/>
    <n v="0"/>
    <n v="9.6047999999999991"/>
  </r>
  <r>
    <n v="1742"/>
    <s v="CA-2017-152807"/>
    <x v="505"/>
    <d v="2017-11-03T00:00:00"/>
    <x v="1"/>
    <s v="MC-18100"/>
    <s v="Mick Crebagga"/>
    <x v="0"/>
    <s v="United States"/>
    <s v="Philadelphia"/>
    <x v="9"/>
    <n v="19140"/>
    <x v="3"/>
    <s v="OFF-PA-10004355"/>
    <x v="1"/>
    <x v="10"/>
    <x v="1103"/>
    <x v="557"/>
    <n v="4"/>
    <n v="0.2"/>
    <n v="7.2576000000000001"/>
  </r>
  <r>
    <n v="1743"/>
    <s v="CA-2017-152807"/>
    <x v="505"/>
    <d v="2017-11-03T00:00:00"/>
    <x v="1"/>
    <s v="MC-18100"/>
    <s v="Mick Crebagga"/>
    <x v="0"/>
    <s v="United States"/>
    <s v="Philadelphia"/>
    <x v="9"/>
    <n v="19140"/>
    <x v="3"/>
    <s v="FUR-FU-10004415"/>
    <x v="0"/>
    <x v="5"/>
    <x v="1063"/>
    <x v="1491"/>
    <n v="2"/>
    <n v="0.2"/>
    <n v="0.98560000000000003"/>
  </r>
  <r>
    <n v="1744"/>
    <s v="CA-2017-152807"/>
    <x v="505"/>
    <d v="2017-11-03T00:00:00"/>
    <x v="1"/>
    <s v="MC-18100"/>
    <s v="Mick Crebagga"/>
    <x v="0"/>
    <s v="United States"/>
    <s v="Philadelphia"/>
    <x v="9"/>
    <n v="19140"/>
    <x v="3"/>
    <s v="OFF-ST-10002486"/>
    <x v="1"/>
    <x v="4"/>
    <x v="700"/>
    <x v="1492"/>
    <n v="2"/>
    <n v="0.2"/>
    <n v="-2.5127999999999999"/>
  </r>
  <r>
    <n v="1745"/>
    <s v="CA-2017-152807"/>
    <x v="505"/>
    <d v="2017-11-03T00:00:00"/>
    <x v="1"/>
    <s v="MC-18100"/>
    <s v="Mick Crebagga"/>
    <x v="0"/>
    <s v="United States"/>
    <s v="Philadelphia"/>
    <x v="9"/>
    <n v="19140"/>
    <x v="3"/>
    <s v="TEC-AC-10001142"/>
    <x v="2"/>
    <x v="11"/>
    <x v="551"/>
    <x v="1493"/>
    <n v="7"/>
    <n v="0.2"/>
    <n v="-55.3"/>
  </r>
  <r>
    <n v="1746"/>
    <s v="CA-2014-133270"/>
    <x v="571"/>
    <d v="2014-06-09T00:00:00"/>
    <x v="2"/>
    <s v="BM-11785"/>
    <s v="Bryan Mills"/>
    <x v="0"/>
    <s v="United States"/>
    <s v="Rochester"/>
    <x v="15"/>
    <n v="14609"/>
    <x v="3"/>
    <s v="OFF-AR-10002656"/>
    <x v="1"/>
    <x v="6"/>
    <x v="159"/>
    <x v="518"/>
    <n v="2"/>
    <n v="0"/>
    <n v="4.9432"/>
  </r>
  <r>
    <n v="1747"/>
    <s v="CA-2016-155670"/>
    <x v="572"/>
    <d v="2016-08-17T00:00:00"/>
    <x v="0"/>
    <s v="EM-14065"/>
    <s v="Erin Mull"/>
    <x v="0"/>
    <s v="United States"/>
    <s v="Jacksonville"/>
    <x v="3"/>
    <n v="28540"/>
    <x v="0"/>
    <s v="OFF-BI-10000138"/>
    <x v="1"/>
    <x v="8"/>
    <x v="605"/>
    <x v="1494"/>
    <n v="8"/>
    <n v="0.7"/>
    <n v="-8.2368000000000006"/>
  </r>
  <r>
    <n v="1748"/>
    <s v="CA-2016-155670"/>
    <x v="572"/>
    <d v="2016-08-17T00:00:00"/>
    <x v="0"/>
    <s v="EM-14065"/>
    <s v="Erin Mull"/>
    <x v="0"/>
    <s v="United States"/>
    <s v="Jacksonville"/>
    <x v="3"/>
    <n v="28540"/>
    <x v="0"/>
    <s v="OFF-PA-10004947"/>
    <x v="1"/>
    <x v="10"/>
    <x v="33"/>
    <x v="1495"/>
    <n v="3"/>
    <n v="0.2"/>
    <n v="3.21"/>
  </r>
  <r>
    <n v="1749"/>
    <s v="US-2014-157406"/>
    <x v="573"/>
    <d v="2014-04-29T00:00:00"/>
    <x v="1"/>
    <s v="DA-13450"/>
    <s v="Dianna Arnett"/>
    <x v="2"/>
    <s v="United States"/>
    <s v="Houston"/>
    <x v="5"/>
    <n v="77095"/>
    <x v="2"/>
    <s v="OFF-PA-10003543"/>
    <x v="1"/>
    <x v="10"/>
    <x v="723"/>
    <x v="559"/>
    <n v="2"/>
    <n v="0.2"/>
    <n v="3.6288"/>
  </r>
  <r>
    <n v="1750"/>
    <s v="US-2014-157406"/>
    <x v="573"/>
    <d v="2014-04-29T00:00:00"/>
    <x v="1"/>
    <s v="DA-13450"/>
    <s v="Dianna Arnett"/>
    <x v="2"/>
    <s v="United States"/>
    <s v="Houston"/>
    <x v="5"/>
    <n v="77095"/>
    <x v="2"/>
    <s v="OFF-AR-10002221"/>
    <x v="1"/>
    <x v="6"/>
    <x v="1017"/>
    <x v="869"/>
    <n v="3"/>
    <n v="0.2"/>
    <n v="0.54600000000000004"/>
  </r>
  <r>
    <n v="1751"/>
    <s v="CA-2015-139094"/>
    <x v="6"/>
    <d v="2015-11-27T00:00:00"/>
    <x v="1"/>
    <s v="MO-17800"/>
    <s v="Meg O'Connel"/>
    <x v="2"/>
    <s v="United States"/>
    <s v="San Antonio"/>
    <x v="5"/>
    <n v="78207"/>
    <x v="2"/>
    <s v="FUR-TA-10004607"/>
    <x v="0"/>
    <x v="3"/>
    <x v="1104"/>
    <x v="1496"/>
    <n v="2"/>
    <n v="0.3"/>
    <n v="-32.522599999999997"/>
  </r>
  <r>
    <n v="1752"/>
    <s v="CA-2017-168837"/>
    <x v="336"/>
    <d v="2017-10-17T00:00:00"/>
    <x v="2"/>
    <s v="JW-15955"/>
    <s v="Joni Wasserman"/>
    <x v="0"/>
    <s v="United States"/>
    <s v="Oakland"/>
    <x v="1"/>
    <n v="94601"/>
    <x v="1"/>
    <s v="FUR-FU-10001918"/>
    <x v="0"/>
    <x v="5"/>
    <x v="283"/>
    <x v="1497"/>
    <n v="2"/>
    <n v="0"/>
    <n v="3.6894"/>
  </r>
  <r>
    <n v="1753"/>
    <s v="CA-2017-116715"/>
    <x v="574"/>
    <d v="2017-12-05T00:00:00"/>
    <x v="2"/>
    <s v="VW-21775"/>
    <s v="Victoria Wilson"/>
    <x v="1"/>
    <s v="United States"/>
    <s v="San Francisco"/>
    <x v="1"/>
    <n v="94122"/>
    <x v="1"/>
    <s v="OFF-ST-10004340"/>
    <x v="1"/>
    <x v="4"/>
    <x v="817"/>
    <x v="1498"/>
    <n v="9"/>
    <n v="0"/>
    <n v="151.09739999999999"/>
  </r>
  <r>
    <n v="1754"/>
    <s v="CA-2017-116715"/>
    <x v="574"/>
    <d v="2017-12-05T00:00:00"/>
    <x v="2"/>
    <s v="VW-21775"/>
    <s v="Victoria Wilson"/>
    <x v="1"/>
    <s v="United States"/>
    <s v="San Francisco"/>
    <x v="1"/>
    <n v="94122"/>
    <x v="1"/>
    <s v="OFF-PA-10004475"/>
    <x v="1"/>
    <x v="10"/>
    <x v="1072"/>
    <x v="1427"/>
    <n v="2"/>
    <n v="0"/>
    <n v="53.860799999999998"/>
  </r>
  <r>
    <n v="1755"/>
    <s v="CA-2017-116715"/>
    <x v="574"/>
    <d v="2017-12-05T00:00:00"/>
    <x v="2"/>
    <s v="VW-21775"/>
    <s v="Victoria Wilson"/>
    <x v="1"/>
    <s v="United States"/>
    <s v="San Francisco"/>
    <x v="1"/>
    <n v="94122"/>
    <x v="1"/>
    <s v="OFF-PA-10003893"/>
    <x v="1"/>
    <x v="10"/>
    <x v="1105"/>
    <x v="18"/>
    <n v="2"/>
    <n v="0"/>
    <n v="3.8519999999999999"/>
  </r>
  <r>
    <n v="1756"/>
    <s v="CA-2015-135622"/>
    <x v="575"/>
    <d v="2015-12-11T00:00:00"/>
    <x v="0"/>
    <s v="TT-21460"/>
    <s v="Tonja Turnell"/>
    <x v="2"/>
    <s v="United States"/>
    <s v="Fort Worth"/>
    <x v="5"/>
    <n v="76106"/>
    <x v="2"/>
    <s v="OFF-PA-10000100"/>
    <x v="1"/>
    <x v="10"/>
    <x v="833"/>
    <x v="1499"/>
    <n v="11"/>
    <n v="0.2"/>
    <n v="130.75810000000001"/>
  </r>
  <r>
    <n v="1757"/>
    <s v="CA-2015-135622"/>
    <x v="575"/>
    <d v="2015-12-11T00:00:00"/>
    <x v="0"/>
    <s v="TT-21460"/>
    <s v="Tonja Turnell"/>
    <x v="2"/>
    <s v="United States"/>
    <s v="Fort Worth"/>
    <x v="5"/>
    <n v="76106"/>
    <x v="2"/>
    <s v="TEC-PH-10001817"/>
    <x v="2"/>
    <x v="7"/>
    <x v="1106"/>
    <x v="1500"/>
    <n v="6"/>
    <n v="0.2"/>
    <n v="150.36000000000001"/>
  </r>
  <r>
    <n v="1758"/>
    <s v="US-2015-107349"/>
    <x v="562"/>
    <d v="2015-07-15T00:00:00"/>
    <x v="2"/>
    <s v="SL-20155"/>
    <s v="Sara Luxemburg"/>
    <x v="2"/>
    <s v="United States"/>
    <s v="Houston"/>
    <x v="5"/>
    <n v="77095"/>
    <x v="2"/>
    <s v="OFF-BI-10001765"/>
    <x v="1"/>
    <x v="8"/>
    <x v="994"/>
    <x v="1501"/>
    <n v="6"/>
    <n v="0.8"/>
    <n v="-66.508799999999994"/>
  </r>
  <r>
    <n v="1759"/>
    <s v="CA-2014-139017"/>
    <x v="218"/>
    <d v="2014-05-17T00:00:00"/>
    <x v="1"/>
    <s v="RM-19375"/>
    <s v="Raymond Messe"/>
    <x v="0"/>
    <s v="United States"/>
    <s v="Houston"/>
    <x v="5"/>
    <n v="77095"/>
    <x v="2"/>
    <s v="TEC-AC-10001013"/>
    <x v="2"/>
    <x v="11"/>
    <x v="821"/>
    <x v="1502"/>
    <n v="2"/>
    <n v="0.2"/>
    <n v="7.6154000000000002"/>
  </r>
  <r>
    <n v="1760"/>
    <s v="CA-2014-141817"/>
    <x v="576"/>
    <d v="2014-01-12T00:00:00"/>
    <x v="1"/>
    <s v="MB-18085"/>
    <s v="Mick Brown"/>
    <x v="0"/>
    <s v="United States"/>
    <s v="Philadelphia"/>
    <x v="9"/>
    <n v="19143"/>
    <x v="3"/>
    <s v="OFF-AR-10003478"/>
    <x v="1"/>
    <x v="6"/>
    <x v="359"/>
    <x v="1503"/>
    <n v="3"/>
    <n v="0.2"/>
    <n v="4.8840000000000003"/>
  </r>
  <r>
    <n v="1761"/>
    <s v="CA-2015-130785"/>
    <x v="577"/>
    <d v="2015-09-09T00:00:00"/>
    <x v="1"/>
    <s v="AG-10900"/>
    <s v="Arthur Gainer"/>
    <x v="0"/>
    <s v="United States"/>
    <s v="San Diego"/>
    <x v="1"/>
    <n v="92105"/>
    <x v="1"/>
    <s v="FUR-BO-10000330"/>
    <x v="0"/>
    <x v="0"/>
    <x v="1107"/>
    <x v="1504"/>
    <n v="4"/>
    <n v="0.15"/>
    <n v="-4.8391999999999999"/>
  </r>
  <r>
    <n v="1762"/>
    <s v="CA-2015-130785"/>
    <x v="577"/>
    <d v="2015-09-09T00:00:00"/>
    <x v="1"/>
    <s v="AG-10900"/>
    <s v="Arthur Gainer"/>
    <x v="0"/>
    <s v="United States"/>
    <s v="San Diego"/>
    <x v="1"/>
    <n v="92105"/>
    <x v="1"/>
    <s v="OFF-BI-10001900"/>
    <x v="1"/>
    <x v="8"/>
    <x v="1108"/>
    <x v="1505"/>
    <n v="6"/>
    <n v="0.2"/>
    <n v="9.7037999999999993"/>
  </r>
  <r>
    <n v="1763"/>
    <s v="CA-2015-130785"/>
    <x v="577"/>
    <d v="2015-09-09T00:00:00"/>
    <x v="1"/>
    <s v="AG-10900"/>
    <s v="Arthur Gainer"/>
    <x v="0"/>
    <s v="United States"/>
    <s v="San Diego"/>
    <x v="1"/>
    <n v="92105"/>
    <x v="1"/>
    <s v="FUR-BO-10003159"/>
    <x v="0"/>
    <x v="0"/>
    <x v="1109"/>
    <x v="1506"/>
    <n v="3"/>
    <n v="0.15"/>
    <n v="-20.696400000000001"/>
  </r>
  <r>
    <n v="1764"/>
    <s v="CA-2016-110254"/>
    <x v="578"/>
    <d v="2016-08-08T00:00:00"/>
    <x v="1"/>
    <s v="ML-17755"/>
    <s v="Max Ludwig"/>
    <x v="2"/>
    <s v="United States"/>
    <s v="Suffolk"/>
    <x v="17"/>
    <n v="23434"/>
    <x v="0"/>
    <s v="OFF-SU-10002573"/>
    <x v="1"/>
    <x v="14"/>
    <x v="354"/>
    <x v="1507"/>
    <n v="2"/>
    <n v="0"/>
    <n v="10.518000000000001"/>
  </r>
  <r>
    <n v="1765"/>
    <s v="CA-2016-110254"/>
    <x v="578"/>
    <d v="2016-08-08T00:00:00"/>
    <x v="1"/>
    <s v="ML-17755"/>
    <s v="Max Ludwig"/>
    <x v="2"/>
    <s v="United States"/>
    <s v="Suffolk"/>
    <x v="17"/>
    <n v="23434"/>
    <x v="0"/>
    <s v="OFF-LA-10004484"/>
    <x v="1"/>
    <x v="2"/>
    <x v="617"/>
    <x v="1508"/>
    <n v="1"/>
    <n v="0"/>
    <n v="1.8997999999999999"/>
  </r>
  <r>
    <n v="1766"/>
    <s v="CA-2016-110254"/>
    <x v="578"/>
    <d v="2016-08-08T00:00:00"/>
    <x v="1"/>
    <s v="ML-17755"/>
    <s v="Max Ludwig"/>
    <x v="2"/>
    <s v="United States"/>
    <s v="Suffolk"/>
    <x v="17"/>
    <n v="23434"/>
    <x v="0"/>
    <s v="FUR-FU-10001591"/>
    <x v="0"/>
    <x v="5"/>
    <x v="1110"/>
    <x v="1509"/>
    <n v="9"/>
    <n v="0"/>
    <n v="46.116"/>
  </r>
  <r>
    <n v="1767"/>
    <s v="CA-2016-110254"/>
    <x v="578"/>
    <d v="2016-08-08T00:00:00"/>
    <x v="1"/>
    <s v="ML-17755"/>
    <s v="Max Ludwig"/>
    <x v="2"/>
    <s v="United States"/>
    <s v="Suffolk"/>
    <x v="17"/>
    <n v="23434"/>
    <x v="0"/>
    <s v="OFF-LA-10002034"/>
    <x v="1"/>
    <x v="2"/>
    <x v="1111"/>
    <x v="759"/>
    <n v="2"/>
    <n v="0"/>
    <n v="4.8117999999999999"/>
  </r>
  <r>
    <n v="1768"/>
    <s v="US-2014-158057"/>
    <x v="579"/>
    <d v="2014-03-26T00:00:00"/>
    <x v="1"/>
    <s v="CC-12685"/>
    <s v="Craig Carroll"/>
    <x v="0"/>
    <s v="United States"/>
    <s v="Greensboro"/>
    <x v="3"/>
    <n v="27405"/>
    <x v="0"/>
    <s v="OFF-BI-10004410"/>
    <x v="1"/>
    <x v="8"/>
    <x v="48"/>
    <x v="1510"/>
    <n v="4"/>
    <n v="0.7"/>
    <n v="-5.8604000000000003"/>
  </r>
  <r>
    <n v="1769"/>
    <s v="US-2014-158057"/>
    <x v="579"/>
    <d v="2014-03-26T00:00:00"/>
    <x v="1"/>
    <s v="CC-12685"/>
    <s v="Craig Carroll"/>
    <x v="0"/>
    <s v="United States"/>
    <s v="Greensboro"/>
    <x v="3"/>
    <n v="27405"/>
    <x v="0"/>
    <s v="OFF-BI-10002735"/>
    <x v="1"/>
    <x v="8"/>
    <x v="142"/>
    <x v="1511"/>
    <n v="5"/>
    <n v="0.7"/>
    <n v="-39.456499999999998"/>
  </r>
  <r>
    <n v="1770"/>
    <s v="CA-2017-146024"/>
    <x v="580"/>
    <d v="2017-03-08T00:00:00"/>
    <x v="1"/>
    <s v="SC-20770"/>
    <s v="Stewart Carmichael"/>
    <x v="1"/>
    <s v="United States"/>
    <s v="Dallas"/>
    <x v="5"/>
    <n v="75081"/>
    <x v="2"/>
    <s v="OFF-SU-10001935"/>
    <x v="1"/>
    <x v="14"/>
    <x v="327"/>
    <x v="1512"/>
    <n v="4"/>
    <n v="0.2"/>
    <n v="-1.3952"/>
  </r>
  <r>
    <n v="1771"/>
    <s v="CA-2017-146024"/>
    <x v="580"/>
    <d v="2017-03-08T00:00:00"/>
    <x v="1"/>
    <s v="SC-20770"/>
    <s v="Stewart Carmichael"/>
    <x v="1"/>
    <s v="United States"/>
    <s v="Dallas"/>
    <x v="5"/>
    <n v="75081"/>
    <x v="2"/>
    <s v="OFF-BI-10003291"/>
    <x v="1"/>
    <x v="8"/>
    <x v="44"/>
    <x v="1513"/>
    <n v="7"/>
    <n v="0.8"/>
    <n v="-20.1663"/>
  </r>
  <r>
    <n v="1772"/>
    <s v="CA-2016-129686"/>
    <x v="581"/>
    <d v="2016-11-29T00:00:00"/>
    <x v="0"/>
    <s v="GG-14650"/>
    <s v="Greg Guthrie"/>
    <x v="1"/>
    <s v="United States"/>
    <s v="Chicago"/>
    <x v="10"/>
    <n v="60623"/>
    <x v="2"/>
    <s v="OFF-ST-10004337"/>
    <x v="1"/>
    <x v="4"/>
    <x v="847"/>
    <x v="1514"/>
    <n v="2"/>
    <n v="0.2"/>
    <n v="-24.495999999999999"/>
  </r>
  <r>
    <n v="1773"/>
    <s v="CA-2016-129686"/>
    <x v="581"/>
    <d v="2016-11-29T00:00:00"/>
    <x v="0"/>
    <s v="GG-14650"/>
    <s v="Greg Guthrie"/>
    <x v="1"/>
    <s v="United States"/>
    <s v="Chicago"/>
    <x v="10"/>
    <n v="60623"/>
    <x v="2"/>
    <s v="TEC-AC-10001266"/>
    <x v="2"/>
    <x v="11"/>
    <x v="198"/>
    <x v="1515"/>
    <n v="6"/>
    <n v="0.2"/>
    <n v="19.5"/>
  </r>
  <r>
    <n v="1774"/>
    <s v="CA-2014-118976"/>
    <x v="582"/>
    <d v="2014-05-03T00:00:00"/>
    <x v="1"/>
    <s v="MY-18295"/>
    <s v="Muhammed Yedwab"/>
    <x v="1"/>
    <s v="United States"/>
    <s v="Baltimore"/>
    <x v="39"/>
    <n v="21215"/>
    <x v="3"/>
    <s v="OFF-BI-10001628"/>
    <x v="1"/>
    <x v="8"/>
    <x v="1112"/>
    <x v="1516"/>
    <n v="2"/>
    <n v="0"/>
    <n v="9.3870000000000005"/>
  </r>
  <r>
    <n v="1775"/>
    <s v="CA-2014-118976"/>
    <x v="582"/>
    <d v="2014-05-03T00:00:00"/>
    <x v="1"/>
    <s v="MY-18295"/>
    <s v="Muhammed Yedwab"/>
    <x v="1"/>
    <s v="United States"/>
    <s v="Baltimore"/>
    <x v="39"/>
    <n v="21215"/>
    <x v="3"/>
    <s v="OFF-ST-10000877"/>
    <x v="1"/>
    <x v="4"/>
    <x v="1113"/>
    <x v="1517"/>
    <n v="9"/>
    <n v="0"/>
    <n v="129.37860000000001"/>
  </r>
  <r>
    <n v="1776"/>
    <s v="CA-2014-118976"/>
    <x v="582"/>
    <d v="2014-05-03T00:00:00"/>
    <x v="1"/>
    <s v="MY-18295"/>
    <s v="Muhammed Yedwab"/>
    <x v="1"/>
    <s v="United States"/>
    <s v="Baltimore"/>
    <x v="39"/>
    <n v="21215"/>
    <x v="3"/>
    <s v="OFF-AR-10004752"/>
    <x v="1"/>
    <x v="6"/>
    <x v="1114"/>
    <x v="1518"/>
    <n v="2"/>
    <n v="0"/>
    <n v="1.4952000000000001"/>
  </r>
  <r>
    <n v="1777"/>
    <s v="CA-2014-118976"/>
    <x v="582"/>
    <d v="2014-05-03T00:00:00"/>
    <x v="1"/>
    <s v="MY-18295"/>
    <s v="Muhammed Yedwab"/>
    <x v="1"/>
    <s v="United States"/>
    <s v="Baltimore"/>
    <x v="39"/>
    <n v="21215"/>
    <x v="3"/>
    <s v="OFF-LA-10000452"/>
    <x v="1"/>
    <x v="2"/>
    <x v="812"/>
    <x v="974"/>
    <n v="1"/>
    <n v="0"/>
    <n v="1.512"/>
  </r>
  <r>
    <n v="1778"/>
    <s v="CA-2015-105347"/>
    <x v="27"/>
    <d v="2015-11-28T00:00:00"/>
    <x v="1"/>
    <s v="DP-13000"/>
    <s v="Darren Powers"/>
    <x v="0"/>
    <s v="United States"/>
    <s v="Los Angeles"/>
    <x v="1"/>
    <n v="90004"/>
    <x v="1"/>
    <s v="OFF-PA-10000675"/>
    <x v="1"/>
    <x v="10"/>
    <x v="1115"/>
    <x v="1519"/>
    <n v="9"/>
    <n v="0"/>
    <n v="180.76589999999999"/>
  </r>
  <r>
    <n v="1779"/>
    <s v="CA-2015-105347"/>
    <x v="27"/>
    <d v="2015-11-28T00:00:00"/>
    <x v="1"/>
    <s v="DP-13000"/>
    <s v="Darren Powers"/>
    <x v="0"/>
    <s v="United States"/>
    <s v="Los Angeles"/>
    <x v="1"/>
    <n v="90004"/>
    <x v="1"/>
    <s v="OFF-AR-10003045"/>
    <x v="1"/>
    <x v="6"/>
    <x v="425"/>
    <x v="453"/>
    <n v="5"/>
    <n v="0"/>
    <n v="6.6150000000000002"/>
  </r>
  <r>
    <n v="1780"/>
    <s v="CA-2016-124667"/>
    <x v="583"/>
    <d v="2016-11-16T00:00:00"/>
    <x v="1"/>
    <s v="BD-11770"/>
    <s v="Bryan Davis"/>
    <x v="0"/>
    <s v="United States"/>
    <s v="New York City"/>
    <x v="15"/>
    <n v="10011"/>
    <x v="3"/>
    <s v="TEC-AC-10003447"/>
    <x v="2"/>
    <x v="11"/>
    <x v="806"/>
    <x v="127"/>
    <n v="3"/>
    <n v="0"/>
    <n v="14.9925"/>
  </r>
  <r>
    <n v="1781"/>
    <s v="CA-2016-124667"/>
    <x v="583"/>
    <d v="2016-11-16T00:00:00"/>
    <x v="1"/>
    <s v="BD-11770"/>
    <s v="Bryan Davis"/>
    <x v="0"/>
    <s v="United States"/>
    <s v="New York City"/>
    <x v="15"/>
    <n v="10011"/>
    <x v="3"/>
    <s v="OFF-ST-10002276"/>
    <x v="1"/>
    <x v="4"/>
    <x v="226"/>
    <x v="1520"/>
    <n v="1"/>
    <n v="0"/>
    <n v="20.84"/>
  </r>
  <r>
    <n v="1782"/>
    <s v="CA-2015-111094"/>
    <x v="584"/>
    <d v="2015-07-13T00:00:00"/>
    <x v="1"/>
    <s v="CB-12535"/>
    <s v="Claudia Bergmann"/>
    <x v="1"/>
    <s v="United States"/>
    <s v="Franklin"/>
    <x v="31"/>
    <n v="2038"/>
    <x v="3"/>
    <s v="OFF-PA-10001609"/>
    <x v="1"/>
    <x v="10"/>
    <x v="1116"/>
    <x v="1521"/>
    <n v="2"/>
    <n v="0"/>
    <n v="3.0268000000000002"/>
  </r>
  <r>
    <n v="1783"/>
    <s v="CA-2015-111094"/>
    <x v="584"/>
    <d v="2015-07-13T00:00:00"/>
    <x v="1"/>
    <s v="CB-12535"/>
    <s v="Claudia Bergmann"/>
    <x v="1"/>
    <s v="United States"/>
    <s v="Franklin"/>
    <x v="31"/>
    <n v="2038"/>
    <x v="3"/>
    <s v="OFF-BI-10001597"/>
    <x v="1"/>
    <x v="8"/>
    <x v="798"/>
    <x v="1522"/>
    <n v="3"/>
    <n v="0"/>
    <n v="59.011200000000002"/>
  </r>
  <r>
    <n v="1784"/>
    <s v="CA-2017-166317"/>
    <x v="585"/>
    <d v="2017-09-26T00:00:00"/>
    <x v="1"/>
    <s v="JE-15610"/>
    <s v="Jim Epp"/>
    <x v="1"/>
    <s v="United States"/>
    <s v="Milwaukee"/>
    <x v="6"/>
    <n v="53209"/>
    <x v="2"/>
    <s v="OFF-PA-10004475"/>
    <x v="1"/>
    <x v="10"/>
    <x v="1072"/>
    <x v="1523"/>
    <n v="4"/>
    <n v="0"/>
    <n v="107.7216"/>
  </r>
  <r>
    <n v="1785"/>
    <s v="CA-2017-166317"/>
    <x v="585"/>
    <d v="2017-09-26T00:00:00"/>
    <x v="1"/>
    <s v="JE-15610"/>
    <s v="Jim Epp"/>
    <x v="1"/>
    <s v="United States"/>
    <s v="Milwaukee"/>
    <x v="6"/>
    <n v="53209"/>
    <x v="2"/>
    <s v="TEC-AC-10004510"/>
    <x v="2"/>
    <x v="11"/>
    <x v="953"/>
    <x v="1524"/>
    <n v="6"/>
    <n v="0"/>
    <n v="9.8160000000000007"/>
  </r>
  <r>
    <n v="1786"/>
    <s v="CA-2017-166317"/>
    <x v="585"/>
    <d v="2017-09-26T00:00:00"/>
    <x v="1"/>
    <s v="JE-15610"/>
    <s v="Jim Epp"/>
    <x v="1"/>
    <s v="United States"/>
    <s v="Milwaukee"/>
    <x v="6"/>
    <n v="53209"/>
    <x v="2"/>
    <s v="OFF-BI-10002976"/>
    <x v="1"/>
    <x v="8"/>
    <x v="857"/>
    <x v="1525"/>
    <n v="8"/>
    <n v="0"/>
    <n v="15.5288"/>
  </r>
  <r>
    <n v="1787"/>
    <s v="CA-2017-166317"/>
    <x v="585"/>
    <d v="2017-09-26T00:00:00"/>
    <x v="1"/>
    <s v="JE-15610"/>
    <s v="Jim Epp"/>
    <x v="1"/>
    <s v="United States"/>
    <s v="Milwaukee"/>
    <x v="6"/>
    <n v="53209"/>
    <x v="2"/>
    <s v="TEC-PH-10001615"/>
    <x v="2"/>
    <x v="7"/>
    <x v="1117"/>
    <x v="283"/>
    <n v="3"/>
    <n v="0"/>
    <n v="25.221299999999999"/>
  </r>
  <r>
    <n v="1788"/>
    <s v="CA-2015-154326"/>
    <x v="586"/>
    <d v="2015-02-19T00:00:00"/>
    <x v="1"/>
    <s v="RP-19855"/>
    <s v="Roy Phan"/>
    <x v="1"/>
    <s v="United States"/>
    <s v="Kenosha"/>
    <x v="6"/>
    <n v="53142"/>
    <x v="2"/>
    <s v="TEC-PH-10001819"/>
    <x v="2"/>
    <x v="7"/>
    <x v="813"/>
    <x v="1526"/>
    <n v="3"/>
    <n v="0"/>
    <n v="64.785600000000002"/>
  </r>
  <r>
    <n v="1789"/>
    <s v="CA-2015-154326"/>
    <x v="586"/>
    <d v="2015-02-19T00:00:00"/>
    <x v="1"/>
    <s v="RP-19855"/>
    <s v="Roy Phan"/>
    <x v="1"/>
    <s v="United States"/>
    <s v="Kenosha"/>
    <x v="6"/>
    <n v="53142"/>
    <x v="2"/>
    <s v="TEC-PH-10000560"/>
    <x v="2"/>
    <x v="7"/>
    <x v="752"/>
    <x v="1527"/>
    <n v="2"/>
    <n v="0"/>
    <n v="195.99440000000001"/>
  </r>
  <r>
    <n v="1790"/>
    <s v="CA-2015-154326"/>
    <x v="586"/>
    <d v="2015-02-19T00:00:00"/>
    <x v="1"/>
    <s v="RP-19855"/>
    <s v="Roy Phan"/>
    <x v="1"/>
    <s v="United States"/>
    <s v="Kenosha"/>
    <x v="6"/>
    <n v="53142"/>
    <x v="2"/>
    <s v="TEC-AC-10004568"/>
    <x v="2"/>
    <x v="11"/>
    <x v="1118"/>
    <x v="1528"/>
    <n v="5"/>
    <n v="0"/>
    <n v="26.590499999999999"/>
  </r>
  <r>
    <n v="1791"/>
    <s v="CA-2014-102008"/>
    <x v="587"/>
    <d v="2014-10-04T00:00:00"/>
    <x v="1"/>
    <s v="RA-19915"/>
    <s v="Russell Applegate"/>
    <x v="0"/>
    <s v="United States"/>
    <s v="New York City"/>
    <x v="15"/>
    <n v="10011"/>
    <x v="3"/>
    <s v="OFF-PA-10004092"/>
    <x v="1"/>
    <x v="10"/>
    <x v="593"/>
    <x v="1529"/>
    <n v="1"/>
    <n v="0"/>
    <n v="24.47"/>
  </r>
  <r>
    <n v="1792"/>
    <s v="CA-2014-120474"/>
    <x v="588"/>
    <d v="2014-12-03T00:00:00"/>
    <x v="2"/>
    <s v="RP-19390"/>
    <s v="Resi Pölking"/>
    <x v="0"/>
    <s v="United States"/>
    <s v="Madison"/>
    <x v="6"/>
    <n v="53711"/>
    <x v="2"/>
    <s v="FUR-CH-10001854"/>
    <x v="0"/>
    <x v="1"/>
    <x v="1119"/>
    <x v="1530"/>
    <n v="8"/>
    <n v="0"/>
    <n v="673.88160000000005"/>
  </r>
  <r>
    <n v="1793"/>
    <s v="CA-2014-120474"/>
    <x v="588"/>
    <d v="2014-12-03T00:00:00"/>
    <x v="2"/>
    <s v="RP-19390"/>
    <s v="Resi Pölking"/>
    <x v="0"/>
    <s v="United States"/>
    <s v="Madison"/>
    <x v="6"/>
    <n v="53711"/>
    <x v="2"/>
    <s v="OFF-AR-10000475"/>
    <x v="1"/>
    <x v="6"/>
    <x v="1120"/>
    <x v="1531"/>
    <n v="4"/>
    <n v="0"/>
    <n v="12.5928"/>
  </r>
  <r>
    <n v="1794"/>
    <s v="CA-2014-104773"/>
    <x v="589"/>
    <d v="2014-12-13T00:00:00"/>
    <x v="1"/>
    <s v="TB-21175"/>
    <s v="Thomas Boland"/>
    <x v="1"/>
    <s v="United States"/>
    <s v="Houston"/>
    <x v="5"/>
    <n v="77041"/>
    <x v="2"/>
    <s v="OFF-ST-10000777"/>
    <x v="1"/>
    <x v="4"/>
    <x v="117"/>
    <x v="1532"/>
    <n v="2"/>
    <n v="0.2"/>
    <n v="6.0415999999999999"/>
  </r>
  <r>
    <n v="1795"/>
    <s v="CA-2016-140774"/>
    <x v="64"/>
    <d v="2016-09-10T00:00:00"/>
    <x v="1"/>
    <s v="BE-11455"/>
    <s v="Brad Eason"/>
    <x v="2"/>
    <s v="United States"/>
    <s v="Olathe"/>
    <x v="41"/>
    <n v="66062"/>
    <x v="2"/>
    <s v="OFF-AR-10004022"/>
    <x v="1"/>
    <x v="6"/>
    <x v="907"/>
    <x v="1533"/>
    <n v="3"/>
    <n v="0"/>
    <n v="26.984999999999999"/>
  </r>
  <r>
    <n v="1796"/>
    <s v="US-2017-139465"/>
    <x v="151"/>
    <d v="2017-08-30T00:00:00"/>
    <x v="2"/>
    <s v="MR-17545"/>
    <s v="Mathew Reese"/>
    <x v="2"/>
    <s v="United States"/>
    <s v="New York City"/>
    <x v="15"/>
    <n v="10024"/>
    <x v="3"/>
    <s v="OFF-ST-10002352"/>
    <x v="1"/>
    <x v="4"/>
    <x v="855"/>
    <x v="1534"/>
    <n v="8"/>
    <n v="0"/>
    <n v="16.598400000000002"/>
  </r>
  <r>
    <n v="1797"/>
    <s v="US-2017-139465"/>
    <x v="151"/>
    <d v="2017-08-30T00:00:00"/>
    <x v="2"/>
    <s v="MR-17545"/>
    <s v="Mathew Reese"/>
    <x v="2"/>
    <s v="United States"/>
    <s v="New York City"/>
    <x v="15"/>
    <n v="10024"/>
    <x v="3"/>
    <s v="TEC-PH-10000455"/>
    <x v="2"/>
    <x v="7"/>
    <x v="1121"/>
    <x v="1535"/>
    <n v="3"/>
    <n v="0"/>
    <n v="100.9113"/>
  </r>
  <r>
    <n v="1798"/>
    <s v="US-2017-139465"/>
    <x v="151"/>
    <d v="2017-08-30T00:00:00"/>
    <x v="2"/>
    <s v="MR-17545"/>
    <s v="Mathew Reese"/>
    <x v="2"/>
    <s v="United States"/>
    <s v="New York City"/>
    <x v="15"/>
    <n v="10024"/>
    <x v="3"/>
    <s v="OFF-BI-10003910"/>
    <x v="1"/>
    <x v="8"/>
    <x v="8"/>
    <x v="1536"/>
    <n v="6"/>
    <n v="0.2"/>
    <n v="11.565"/>
  </r>
  <r>
    <n v="1799"/>
    <s v="CA-2016-100965"/>
    <x v="274"/>
    <d v="2016-07-11T00:00:00"/>
    <x v="1"/>
    <s v="RM-19375"/>
    <s v="Raymond Messe"/>
    <x v="0"/>
    <s v="United States"/>
    <s v="San Jose"/>
    <x v="1"/>
    <n v="95123"/>
    <x v="1"/>
    <s v="FUR-FU-10003039"/>
    <x v="0"/>
    <x v="5"/>
    <x v="484"/>
    <x v="1537"/>
    <n v="5"/>
    <n v="0"/>
    <n v="73.320999999999998"/>
  </r>
  <r>
    <n v="1800"/>
    <s v="CA-2016-121034"/>
    <x v="590"/>
    <d v="2016-08-10T00:00:00"/>
    <x v="0"/>
    <s v="JF-15565"/>
    <s v="Jill Fjeld"/>
    <x v="0"/>
    <s v="United States"/>
    <s v="Dallas"/>
    <x v="5"/>
    <n v="75081"/>
    <x v="2"/>
    <s v="OFF-FA-10000585"/>
    <x v="1"/>
    <x v="13"/>
    <x v="204"/>
    <x v="1492"/>
    <n v="4"/>
    <n v="0.2"/>
    <n v="3.6295999999999999"/>
  </r>
  <r>
    <n v="1801"/>
    <s v="CA-2016-121034"/>
    <x v="590"/>
    <d v="2016-08-10T00:00:00"/>
    <x v="0"/>
    <s v="JF-15565"/>
    <s v="Jill Fjeld"/>
    <x v="0"/>
    <s v="United States"/>
    <s v="Dallas"/>
    <x v="5"/>
    <n v="75081"/>
    <x v="2"/>
    <s v="OFF-PA-10001994"/>
    <x v="1"/>
    <x v="10"/>
    <x v="1122"/>
    <x v="1538"/>
    <n v="3"/>
    <n v="0.2"/>
    <n v="17.534400000000002"/>
  </r>
  <r>
    <n v="1802"/>
    <s v="CA-2016-149461"/>
    <x v="373"/>
    <d v="2016-11-19T00:00:00"/>
    <x v="1"/>
    <s v="AS-10135"/>
    <s v="Adrian Shami"/>
    <x v="2"/>
    <s v="United States"/>
    <s v="Auburn"/>
    <x v="4"/>
    <n v="98002"/>
    <x v="1"/>
    <s v="FUR-FU-10004270"/>
    <x v="0"/>
    <x v="5"/>
    <x v="998"/>
    <x v="1539"/>
    <n v="1"/>
    <n v="0"/>
    <n v="1.5047999999999999"/>
  </r>
  <r>
    <n v="1803"/>
    <s v="CA-2017-158379"/>
    <x v="585"/>
    <d v="2017-09-26T00:00:00"/>
    <x v="0"/>
    <s v="JA-15970"/>
    <s v="Joseph Airdo"/>
    <x v="0"/>
    <s v="United States"/>
    <s v="Philadelphia"/>
    <x v="9"/>
    <n v="19134"/>
    <x v="3"/>
    <s v="OFF-BI-10002498"/>
    <x v="1"/>
    <x v="8"/>
    <x v="440"/>
    <x v="1540"/>
    <n v="1"/>
    <n v="0.7"/>
    <n v="-4.2987000000000002"/>
  </r>
  <r>
    <n v="1804"/>
    <s v="CA-2017-158379"/>
    <x v="585"/>
    <d v="2017-09-26T00:00:00"/>
    <x v="0"/>
    <s v="JA-15970"/>
    <s v="Joseph Airdo"/>
    <x v="0"/>
    <s v="United States"/>
    <s v="Philadelphia"/>
    <x v="9"/>
    <n v="19134"/>
    <x v="3"/>
    <s v="OFF-SU-10002881"/>
    <x v="1"/>
    <x v="14"/>
    <x v="466"/>
    <x v="1541"/>
    <n v="7"/>
    <n v="0.2"/>
    <n v="-1049.3406"/>
  </r>
  <r>
    <n v="1805"/>
    <s v="CA-2017-158379"/>
    <x v="585"/>
    <d v="2017-09-26T00:00:00"/>
    <x v="0"/>
    <s v="JA-15970"/>
    <s v="Joseph Airdo"/>
    <x v="0"/>
    <s v="United States"/>
    <s v="Philadelphia"/>
    <x v="9"/>
    <n v="19134"/>
    <x v="3"/>
    <s v="TEC-AC-10002926"/>
    <x v="2"/>
    <x v="11"/>
    <x v="1123"/>
    <x v="1542"/>
    <n v="2"/>
    <n v="0.2"/>
    <n v="22.9954"/>
  </r>
  <r>
    <n v="1806"/>
    <s v="US-2016-116729"/>
    <x v="591"/>
    <d v="2016-12-28T00:00:00"/>
    <x v="2"/>
    <s v="GK-14620"/>
    <s v="Grace Kelly"/>
    <x v="1"/>
    <s v="United States"/>
    <s v="Los Angeles"/>
    <x v="1"/>
    <n v="90049"/>
    <x v="1"/>
    <s v="TEC-PH-10002200"/>
    <x v="2"/>
    <x v="7"/>
    <x v="877"/>
    <x v="1543"/>
    <n v="7"/>
    <n v="0.2"/>
    <n v="257.59440000000001"/>
  </r>
  <r>
    <n v="1807"/>
    <s v="US-2016-116729"/>
    <x v="591"/>
    <d v="2016-12-28T00:00:00"/>
    <x v="2"/>
    <s v="GK-14620"/>
    <s v="Grace Kelly"/>
    <x v="1"/>
    <s v="United States"/>
    <s v="Los Angeles"/>
    <x v="1"/>
    <n v="90049"/>
    <x v="1"/>
    <s v="OFF-PA-10002005"/>
    <x v="1"/>
    <x v="10"/>
    <x v="510"/>
    <x v="1544"/>
    <n v="7"/>
    <n v="0"/>
    <n v="21.7728"/>
  </r>
  <r>
    <n v="1808"/>
    <s v="US-2016-116729"/>
    <x v="591"/>
    <d v="2016-12-28T00:00:00"/>
    <x v="2"/>
    <s v="GK-14620"/>
    <s v="Grace Kelly"/>
    <x v="1"/>
    <s v="United States"/>
    <s v="Los Angeles"/>
    <x v="1"/>
    <n v="90049"/>
    <x v="1"/>
    <s v="TEC-AC-10001465"/>
    <x v="2"/>
    <x v="11"/>
    <x v="478"/>
    <x v="1545"/>
    <n v="7"/>
    <n v="0"/>
    <n v="76.272000000000006"/>
  </r>
  <r>
    <n v="1809"/>
    <s v="CA-2016-164938"/>
    <x v="592"/>
    <d v="2016-02-13T00:00:00"/>
    <x v="2"/>
    <s v="PB-19210"/>
    <s v="Phillip Breyer"/>
    <x v="1"/>
    <s v="United States"/>
    <s v="Tulsa"/>
    <x v="26"/>
    <n v="74133"/>
    <x v="2"/>
    <s v="TEC-PH-10004897"/>
    <x v="2"/>
    <x v="7"/>
    <x v="1124"/>
    <x v="1546"/>
    <n v="7"/>
    <n v="0"/>
    <n v="0.69930000000000003"/>
  </r>
  <r>
    <n v="1810"/>
    <s v="CA-2016-165484"/>
    <x v="248"/>
    <d v="2016-10-29T00:00:00"/>
    <x v="1"/>
    <s v="HK-14890"/>
    <s v="Heather Kirkland"/>
    <x v="1"/>
    <s v="United States"/>
    <s v="Chicago"/>
    <x v="10"/>
    <n v="60610"/>
    <x v="2"/>
    <s v="FUR-FU-10001196"/>
    <x v="0"/>
    <x v="5"/>
    <x v="1125"/>
    <x v="1547"/>
    <n v="7"/>
    <n v="0.6"/>
    <n v="-12.117000000000001"/>
  </r>
  <r>
    <n v="1811"/>
    <s v="CA-2016-165484"/>
    <x v="248"/>
    <d v="2016-10-29T00:00:00"/>
    <x v="1"/>
    <s v="HK-14890"/>
    <s v="Heather Kirkland"/>
    <x v="1"/>
    <s v="United States"/>
    <s v="Chicago"/>
    <x v="10"/>
    <n v="60610"/>
    <x v="2"/>
    <s v="OFF-PA-10000595"/>
    <x v="1"/>
    <x v="10"/>
    <x v="1126"/>
    <x v="1548"/>
    <n v="3"/>
    <n v="0.2"/>
    <n v="17.815200000000001"/>
  </r>
  <r>
    <n v="1812"/>
    <s v="CA-2014-132612"/>
    <x v="3"/>
    <d v="2014-06-11T00:00:00"/>
    <x v="0"/>
    <s v="FO-14305"/>
    <s v="Frank Olsen"/>
    <x v="0"/>
    <s v="United States"/>
    <s v="Harrisonburg"/>
    <x v="17"/>
    <n v="22801"/>
    <x v="0"/>
    <s v="FUR-TA-10004534"/>
    <x v="0"/>
    <x v="3"/>
    <x v="121"/>
    <x v="1549"/>
    <n v="7"/>
    <n v="0"/>
    <n v="245.02099999999999"/>
  </r>
  <r>
    <n v="1813"/>
    <s v="US-2017-161193"/>
    <x v="225"/>
    <d v="2017-11-26T00:00:00"/>
    <x v="1"/>
    <s v="BT-11680"/>
    <s v="Brian Thompson"/>
    <x v="0"/>
    <s v="United States"/>
    <s v="Newark"/>
    <x v="24"/>
    <n v="43055"/>
    <x v="3"/>
    <s v="FUR-FU-10001861"/>
    <x v="0"/>
    <x v="5"/>
    <x v="275"/>
    <x v="291"/>
    <n v="5"/>
    <n v="0.2"/>
    <n v="28.13"/>
  </r>
  <r>
    <n v="1814"/>
    <s v="US-2017-161193"/>
    <x v="225"/>
    <d v="2017-11-26T00:00:00"/>
    <x v="1"/>
    <s v="BT-11680"/>
    <s v="Brian Thompson"/>
    <x v="0"/>
    <s v="United States"/>
    <s v="Newark"/>
    <x v="24"/>
    <n v="43055"/>
    <x v="3"/>
    <s v="FUR-FU-10000206"/>
    <x v="0"/>
    <x v="5"/>
    <x v="397"/>
    <x v="1550"/>
    <n v="2"/>
    <n v="0.2"/>
    <n v="1.5713999999999999"/>
  </r>
  <r>
    <n v="1815"/>
    <s v="CA-2015-131597"/>
    <x v="471"/>
    <d v="2015-09-18T00:00:00"/>
    <x v="1"/>
    <s v="SP-20620"/>
    <s v="Stefania Perrino"/>
    <x v="1"/>
    <s v="United States"/>
    <s v="Los Angeles"/>
    <x v="1"/>
    <n v="90045"/>
    <x v="1"/>
    <s v="FUR-TA-10002607"/>
    <x v="0"/>
    <x v="3"/>
    <x v="224"/>
    <x v="1551"/>
    <n v="3"/>
    <n v="0.2"/>
    <n v="-8.5068000000000001"/>
  </r>
  <r>
    <n v="1816"/>
    <s v="CA-2015-164833"/>
    <x v="593"/>
    <d v="2015-06-04T00:00:00"/>
    <x v="3"/>
    <s v="LL-16840"/>
    <s v="Lauren Leatherbury"/>
    <x v="0"/>
    <s v="United States"/>
    <s v="Seattle"/>
    <x v="4"/>
    <n v="98105"/>
    <x v="1"/>
    <s v="OFF-LA-10000443"/>
    <x v="1"/>
    <x v="2"/>
    <x v="1127"/>
    <x v="1552"/>
    <n v="2"/>
    <n v="0"/>
    <n v="3.4685999999999999"/>
  </r>
  <r>
    <n v="1817"/>
    <s v="CA-2015-164833"/>
    <x v="593"/>
    <d v="2015-06-04T00:00:00"/>
    <x v="3"/>
    <s v="LL-16840"/>
    <s v="Lauren Leatherbury"/>
    <x v="0"/>
    <s v="United States"/>
    <s v="Seattle"/>
    <x v="4"/>
    <n v="98105"/>
    <x v="1"/>
    <s v="OFF-AR-10004685"/>
    <x v="1"/>
    <x v="6"/>
    <x v="183"/>
    <x v="1553"/>
    <n v="2"/>
    <n v="0"/>
    <n v="3.0558000000000001"/>
  </r>
  <r>
    <n v="1818"/>
    <s v="CA-2015-125423"/>
    <x v="350"/>
    <d v="2015-12-15T00:00:00"/>
    <x v="0"/>
    <s v="MC-17575"/>
    <s v="Matt Collins"/>
    <x v="0"/>
    <s v="United States"/>
    <s v="Los Angeles"/>
    <x v="1"/>
    <n v="90036"/>
    <x v="1"/>
    <s v="OFF-LA-10001771"/>
    <x v="1"/>
    <x v="2"/>
    <x v="1128"/>
    <x v="739"/>
    <n v="2"/>
    <n v="0"/>
    <n v="4.5815999999999999"/>
  </r>
  <r>
    <n v="1819"/>
    <s v="US-2014-130379"/>
    <x v="594"/>
    <d v="2014-05-29T00:00:00"/>
    <x v="1"/>
    <s v="JL-15235"/>
    <s v="Janet Lee"/>
    <x v="0"/>
    <s v="United States"/>
    <s v="Chicago"/>
    <x v="10"/>
    <n v="60623"/>
    <x v="2"/>
    <s v="OFF-AP-10001394"/>
    <x v="1"/>
    <x v="9"/>
    <x v="1129"/>
    <x v="1554"/>
    <n v="2"/>
    <n v="0.8"/>
    <n v="-166.32"/>
  </r>
  <r>
    <n v="1820"/>
    <s v="US-2014-130379"/>
    <x v="594"/>
    <d v="2014-05-29T00:00:00"/>
    <x v="1"/>
    <s v="JL-15235"/>
    <s v="Janet Lee"/>
    <x v="0"/>
    <s v="United States"/>
    <s v="Chicago"/>
    <x v="10"/>
    <n v="60623"/>
    <x v="2"/>
    <s v="FUR-FU-10002553"/>
    <x v="0"/>
    <x v="5"/>
    <x v="1130"/>
    <x v="1555"/>
    <n v="2"/>
    <n v="0.6"/>
    <n v="-24.189"/>
  </r>
  <r>
    <n v="1821"/>
    <s v="CA-2016-168956"/>
    <x v="595"/>
    <d v="2016-02-20T00:00:00"/>
    <x v="1"/>
    <s v="EA-14035"/>
    <s v="Erin Ashbrook"/>
    <x v="1"/>
    <s v="United States"/>
    <s v="Chicago"/>
    <x v="10"/>
    <n v="60623"/>
    <x v="2"/>
    <s v="OFF-AP-10004233"/>
    <x v="1"/>
    <x v="9"/>
    <x v="1131"/>
    <x v="1556"/>
    <n v="6"/>
    <n v="0.8"/>
    <n v="-225.55680000000001"/>
  </r>
  <r>
    <n v="1822"/>
    <s v="CA-2016-168956"/>
    <x v="595"/>
    <d v="2016-02-20T00:00:00"/>
    <x v="1"/>
    <s v="EA-14035"/>
    <s v="Erin Ashbrook"/>
    <x v="1"/>
    <s v="United States"/>
    <s v="Chicago"/>
    <x v="10"/>
    <n v="60623"/>
    <x v="2"/>
    <s v="OFF-FA-10000304"/>
    <x v="1"/>
    <x v="13"/>
    <x v="52"/>
    <x v="1512"/>
    <n v="4"/>
    <n v="0.2"/>
    <n v="1.8311999999999999"/>
  </r>
  <r>
    <n v="1823"/>
    <s v="CA-2016-168956"/>
    <x v="595"/>
    <d v="2016-02-20T00:00:00"/>
    <x v="1"/>
    <s v="EA-14035"/>
    <s v="Erin Ashbrook"/>
    <x v="1"/>
    <s v="United States"/>
    <s v="Chicago"/>
    <x v="10"/>
    <n v="60623"/>
    <x v="2"/>
    <s v="FUR-CH-10004754"/>
    <x v="0"/>
    <x v="1"/>
    <x v="1132"/>
    <x v="1557"/>
    <n v="3"/>
    <n v="0.3"/>
    <n v="-2.6981999999999999"/>
  </r>
  <r>
    <n v="1824"/>
    <s v="CA-2016-168956"/>
    <x v="595"/>
    <d v="2016-02-20T00:00:00"/>
    <x v="1"/>
    <s v="EA-14035"/>
    <s v="Erin Ashbrook"/>
    <x v="1"/>
    <s v="United States"/>
    <s v="Chicago"/>
    <x v="10"/>
    <n v="60623"/>
    <x v="2"/>
    <s v="OFF-PA-10000809"/>
    <x v="1"/>
    <x v="10"/>
    <x v="1133"/>
    <x v="1170"/>
    <n v="1"/>
    <n v="0.2"/>
    <n v="1.8144"/>
  </r>
  <r>
    <n v="1825"/>
    <s v="CA-2016-167507"/>
    <x v="596"/>
    <d v="2016-12-28T00:00:00"/>
    <x v="1"/>
    <s v="SA-20830"/>
    <s v="Sue Ann Reed"/>
    <x v="0"/>
    <s v="United States"/>
    <s v="Redmond"/>
    <x v="21"/>
    <n v="97756"/>
    <x v="1"/>
    <s v="OFF-BI-10003694"/>
    <x v="1"/>
    <x v="8"/>
    <x v="858"/>
    <x v="1558"/>
    <n v="10"/>
    <n v="0.7"/>
    <n v="-25.056000000000001"/>
  </r>
  <r>
    <n v="1826"/>
    <s v="CA-2016-167507"/>
    <x v="596"/>
    <d v="2016-12-28T00:00:00"/>
    <x v="1"/>
    <s v="SA-20830"/>
    <s v="Sue Ann Reed"/>
    <x v="0"/>
    <s v="United States"/>
    <s v="Redmond"/>
    <x v="21"/>
    <n v="97756"/>
    <x v="1"/>
    <s v="FUR-FU-10001935"/>
    <x v="0"/>
    <x v="5"/>
    <x v="345"/>
    <x v="1559"/>
    <n v="4"/>
    <n v="0.2"/>
    <n v="3.1080000000000001"/>
  </r>
  <r>
    <n v="1827"/>
    <s v="CA-2016-167507"/>
    <x v="596"/>
    <d v="2016-12-28T00:00:00"/>
    <x v="1"/>
    <s v="SA-20830"/>
    <s v="Sue Ann Reed"/>
    <x v="0"/>
    <s v="United States"/>
    <s v="Redmond"/>
    <x v="21"/>
    <n v="97756"/>
    <x v="1"/>
    <s v="FUR-FU-10002878"/>
    <x v="0"/>
    <x v="5"/>
    <x v="1134"/>
    <x v="1560"/>
    <n v="1"/>
    <n v="0.2"/>
    <n v="4.8415999999999997"/>
  </r>
  <r>
    <n v="1828"/>
    <s v="CA-2016-109344"/>
    <x v="597"/>
    <d v="2016-02-11T00:00:00"/>
    <x v="0"/>
    <s v="CH-12070"/>
    <s v="Cathy Hwang"/>
    <x v="2"/>
    <s v="United States"/>
    <s v="Raleigh"/>
    <x v="3"/>
    <n v="27604"/>
    <x v="0"/>
    <s v="TEC-PH-10002624"/>
    <x v="2"/>
    <x v="7"/>
    <x v="1135"/>
    <x v="1561"/>
    <n v="3"/>
    <n v="0.2"/>
    <n v="126.8973"/>
  </r>
  <r>
    <n v="1829"/>
    <s v="US-2015-140851"/>
    <x v="562"/>
    <d v="2015-07-15T00:00:00"/>
    <x v="0"/>
    <s v="ND-18460"/>
    <s v="Neil Ducich"/>
    <x v="1"/>
    <s v="United States"/>
    <s v="Macon"/>
    <x v="32"/>
    <n v="31204"/>
    <x v="0"/>
    <s v="OFF-PA-10000019"/>
    <x v="1"/>
    <x v="10"/>
    <x v="711"/>
    <x v="783"/>
    <n v="6"/>
    <n v="0"/>
    <n v="18.662400000000002"/>
  </r>
  <r>
    <n v="1830"/>
    <s v="CA-2014-103373"/>
    <x v="598"/>
    <d v="2014-05-24T00:00:00"/>
    <x v="1"/>
    <s v="BS-11755"/>
    <s v="Bruce Stewart"/>
    <x v="0"/>
    <s v="United States"/>
    <s v="Cleveland"/>
    <x v="24"/>
    <n v="44105"/>
    <x v="3"/>
    <s v="TEC-PH-10002885"/>
    <x v="2"/>
    <x v="7"/>
    <x v="1136"/>
    <x v="1562"/>
    <n v="2"/>
    <n v="0.4"/>
    <n v="-168.95580000000001"/>
  </r>
  <r>
    <n v="1831"/>
    <s v="CA-2017-145884"/>
    <x v="208"/>
    <d v="2017-10-21T00:00:00"/>
    <x v="3"/>
    <s v="SL-20155"/>
    <s v="Sara Luxemburg"/>
    <x v="2"/>
    <s v="United States"/>
    <s v="Muskogee"/>
    <x v="26"/>
    <n v="74403"/>
    <x v="2"/>
    <s v="TEC-PH-10000895"/>
    <x v="2"/>
    <x v="7"/>
    <x v="1137"/>
    <x v="1563"/>
    <n v="8"/>
    <n v="0"/>
    <n v="374.37920000000003"/>
  </r>
  <r>
    <n v="1832"/>
    <s v="CA-2017-145884"/>
    <x v="208"/>
    <d v="2017-10-21T00:00:00"/>
    <x v="3"/>
    <s v="SL-20155"/>
    <s v="Sara Luxemburg"/>
    <x v="2"/>
    <s v="United States"/>
    <s v="Muskogee"/>
    <x v="26"/>
    <n v="74403"/>
    <x v="2"/>
    <s v="FUR-TA-10002356"/>
    <x v="0"/>
    <x v="3"/>
    <x v="735"/>
    <x v="1564"/>
    <n v="1"/>
    <n v="0"/>
    <n v="62.906399999999998"/>
  </r>
  <r>
    <n v="1833"/>
    <s v="CA-2015-131422"/>
    <x v="599"/>
    <d v="2015-11-09T00:00:00"/>
    <x v="1"/>
    <s v="GB-14530"/>
    <s v="George Bell"/>
    <x v="1"/>
    <s v="United States"/>
    <s v="Monroe"/>
    <x v="3"/>
    <n v="28110"/>
    <x v="0"/>
    <s v="FUR-CH-10001270"/>
    <x v="0"/>
    <x v="1"/>
    <x v="860"/>
    <x v="718"/>
    <n v="3"/>
    <n v="0.2"/>
    <n v="25.875"/>
  </r>
  <r>
    <n v="1834"/>
    <s v="CA-2017-162691"/>
    <x v="378"/>
    <d v="2017-08-07T00:00:00"/>
    <x v="1"/>
    <s v="AS-10045"/>
    <s v="Aaron Smayling"/>
    <x v="1"/>
    <s v="United States"/>
    <s v="Austin"/>
    <x v="5"/>
    <n v="78745"/>
    <x v="2"/>
    <s v="TEC-MA-10000488"/>
    <x v="2"/>
    <x v="15"/>
    <x v="1138"/>
    <x v="1565"/>
    <n v="3"/>
    <n v="0.4"/>
    <n v="-263.99669999999998"/>
  </r>
  <r>
    <n v="1835"/>
    <s v="CA-2017-162691"/>
    <x v="378"/>
    <d v="2017-08-07T00:00:00"/>
    <x v="1"/>
    <s v="AS-10045"/>
    <s v="Aaron Smayling"/>
    <x v="1"/>
    <s v="United States"/>
    <s v="Austin"/>
    <x v="5"/>
    <n v="78745"/>
    <x v="2"/>
    <s v="OFF-PA-10003729"/>
    <x v="1"/>
    <x v="10"/>
    <x v="1139"/>
    <x v="1566"/>
    <n v="7"/>
    <n v="0.2"/>
    <n v="12.700799999999999"/>
  </r>
  <r>
    <n v="1836"/>
    <s v="CA-2014-141278"/>
    <x v="261"/>
    <d v="2014-06-24T00:00:00"/>
    <x v="2"/>
    <s v="RM-19375"/>
    <s v="Raymond Messe"/>
    <x v="0"/>
    <s v="United States"/>
    <s v="Meriden"/>
    <x v="29"/>
    <n v="6450"/>
    <x v="3"/>
    <s v="OFF-AR-10003056"/>
    <x v="1"/>
    <x v="6"/>
    <x v="18"/>
    <x v="1567"/>
    <n v="5"/>
    <n v="0"/>
    <n v="6.2060000000000004"/>
  </r>
  <r>
    <n v="1837"/>
    <s v="CA-2017-122693"/>
    <x v="600"/>
    <d v="2017-02-21T00:00:00"/>
    <x v="0"/>
    <s v="NH-18610"/>
    <s v="Nicole Hansen"/>
    <x v="1"/>
    <s v="United States"/>
    <s v="Roswell"/>
    <x v="32"/>
    <n v="30076"/>
    <x v="0"/>
    <s v="OFF-AP-10002518"/>
    <x v="1"/>
    <x v="9"/>
    <x v="160"/>
    <x v="1568"/>
    <n v="7"/>
    <n v="0"/>
    <n v="361.29939999999999"/>
  </r>
  <r>
    <n v="1838"/>
    <s v="CA-2014-117345"/>
    <x v="601"/>
    <d v="2014-08-05T00:00:00"/>
    <x v="1"/>
    <s v="BF-10975"/>
    <s v="Barbara Fisher"/>
    <x v="1"/>
    <s v="United States"/>
    <s v="Charlotte"/>
    <x v="3"/>
    <n v="28205"/>
    <x v="0"/>
    <s v="OFF-LA-10000240"/>
    <x v="1"/>
    <x v="2"/>
    <x v="2"/>
    <x v="1569"/>
    <n v="3"/>
    <n v="0.2"/>
    <n v="5.9211"/>
  </r>
  <r>
    <n v="1839"/>
    <s v="CA-2014-117345"/>
    <x v="601"/>
    <d v="2014-08-05T00:00:00"/>
    <x v="1"/>
    <s v="BF-10975"/>
    <s v="Barbara Fisher"/>
    <x v="1"/>
    <s v="United States"/>
    <s v="Charlotte"/>
    <x v="3"/>
    <n v="28205"/>
    <x v="0"/>
    <s v="FUR-FU-10000629"/>
    <x v="0"/>
    <x v="5"/>
    <x v="93"/>
    <x v="1570"/>
    <n v="4"/>
    <n v="0.2"/>
    <n v="12.135199999999999"/>
  </r>
  <r>
    <n v="1840"/>
    <s v="CA-2014-117345"/>
    <x v="601"/>
    <d v="2014-08-05T00:00:00"/>
    <x v="1"/>
    <s v="BF-10975"/>
    <s v="Barbara Fisher"/>
    <x v="1"/>
    <s v="United States"/>
    <s v="Charlotte"/>
    <x v="3"/>
    <n v="28205"/>
    <x v="0"/>
    <s v="OFF-AP-10001005"/>
    <x v="1"/>
    <x v="9"/>
    <x v="1140"/>
    <x v="1571"/>
    <n v="1"/>
    <n v="0.2"/>
    <n v="10.224500000000001"/>
  </r>
  <r>
    <n v="1841"/>
    <s v="CA-2014-117345"/>
    <x v="601"/>
    <d v="2014-08-05T00:00:00"/>
    <x v="1"/>
    <s v="BF-10975"/>
    <s v="Barbara Fisher"/>
    <x v="1"/>
    <s v="United States"/>
    <s v="Charlotte"/>
    <x v="3"/>
    <n v="28205"/>
    <x v="0"/>
    <s v="OFF-PA-10002377"/>
    <x v="1"/>
    <x v="10"/>
    <x v="127"/>
    <x v="128"/>
    <n v="2"/>
    <n v="0.2"/>
    <n v="29.364000000000001"/>
  </r>
  <r>
    <n v="1842"/>
    <s v="CA-2016-157763"/>
    <x v="427"/>
    <d v="2016-07-23T00:00:00"/>
    <x v="1"/>
    <s v="KH-16330"/>
    <s v="Katharine Harms"/>
    <x v="1"/>
    <s v="United States"/>
    <s v="Bowling Green"/>
    <x v="0"/>
    <n v="42104"/>
    <x v="0"/>
    <s v="FUR-CH-10000988"/>
    <x v="0"/>
    <x v="1"/>
    <x v="1141"/>
    <x v="1572"/>
    <n v="1"/>
    <n v="0"/>
    <n v="39.4268"/>
  </r>
  <r>
    <n v="1843"/>
    <s v="CA-2015-135391"/>
    <x v="97"/>
    <d v="2015-02-11T00:00:00"/>
    <x v="0"/>
    <s v="FA-14230"/>
    <s v="Frank Atkinson"/>
    <x v="1"/>
    <s v="United States"/>
    <s v="San Antonio"/>
    <x v="5"/>
    <n v="78207"/>
    <x v="2"/>
    <s v="OFF-LA-10001074"/>
    <x v="1"/>
    <x v="2"/>
    <x v="300"/>
    <x v="110"/>
    <n v="4"/>
    <n v="0.2"/>
    <n v="13.532400000000001"/>
  </r>
  <r>
    <n v="1844"/>
    <s v="CA-2015-135391"/>
    <x v="97"/>
    <d v="2015-02-11T00:00:00"/>
    <x v="0"/>
    <s v="FA-14230"/>
    <s v="Frank Atkinson"/>
    <x v="1"/>
    <s v="United States"/>
    <s v="San Antonio"/>
    <x v="5"/>
    <n v="78207"/>
    <x v="2"/>
    <s v="FUR-FU-10001986"/>
    <x v="0"/>
    <x v="5"/>
    <x v="1142"/>
    <x v="1573"/>
    <n v="2"/>
    <n v="0.6"/>
    <n v="-30.588000000000001"/>
  </r>
  <r>
    <n v="1845"/>
    <s v="US-2017-113852"/>
    <x v="570"/>
    <d v="2017-08-02T00:00:00"/>
    <x v="1"/>
    <s v="GW-14605"/>
    <s v="Giulietta Weimer"/>
    <x v="0"/>
    <s v="United States"/>
    <s v="Seattle"/>
    <x v="4"/>
    <n v="98115"/>
    <x v="1"/>
    <s v="TEC-AC-10003027"/>
    <x v="2"/>
    <x v="11"/>
    <x v="25"/>
    <x v="26"/>
    <n v="3"/>
    <n v="0"/>
    <n v="11.774100000000001"/>
  </r>
  <r>
    <n v="1846"/>
    <s v="US-2017-158512"/>
    <x v="602"/>
    <d v="2017-01-17T00:00:00"/>
    <x v="0"/>
    <s v="DA-13450"/>
    <s v="Dianna Arnett"/>
    <x v="2"/>
    <s v="United States"/>
    <s v="Washington"/>
    <x v="40"/>
    <n v="20016"/>
    <x v="3"/>
    <s v="OFF-PA-10001804"/>
    <x v="1"/>
    <x v="10"/>
    <x v="129"/>
    <x v="1574"/>
    <n v="6"/>
    <n v="0"/>
    <n v="19.238399999999999"/>
  </r>
  <r>
    <n v="1847"/>
    <s v="US-2017-158512"/>
    <x v="602"/>
    <d v="2017-01-17T00:00:00"/>
    <x v="0"/>
    <s v="DA-13450"/>
    <s v="Dianna Arnett"/>
    <x v="2"/>
    <s v="United States"/>
    <s v="Washington"/>
    <x v="40"/>
    <n v="20016"/>
    <x v="3"/>
    <s v="FUR-FU-10004973"/>
    <x v="0"/>
    <x v="5"/>
    <x v="1143"/>
    <x v="1015"/>
    <n v="2"/>
    <n v="0"/>
    <n v="15.8256"/>
  </r>
  <r>
    <n v="1848"/>
    <s v="CA-2017-128370"/>
    <x v="18"/>
    <d v="2017-09-10T00:00:00"/>
    <x v="3"/>
    <s v="FH-14275"/>
    <s v="Frank Hawley"/>
    <x v="1"/>
    <s v="United States"/>
    <s v="Los Angeles"/>
    <x v="1"/>
    <n v="90004"/>
    <x v="1"/>
    <s v="FUR-CH-10002602"/>
    <x v="0"/>
    <x v="1"/>
    <x v="291"/>
    <x v="1575"/>
    <n v="3"/>
    <n v="0.2"/>
    <n v="27.176400000000001"/>
  </r>
  <r>
    <n v="1849"/>
    <s v="CA-2017-128370"/>
    <x v="18"/>
    <d v="2017-09-10T00:00:00"/>
    <x v="3"/>
    <s v="FH-14275"/>
    <s v="Frank Hawley"/>
    <x v="1"/>
    <s v="United States"/>
    <s v="Los Angeles"/>
    <x v="1"/>
    <n v="90004"/>
    <x v="1"/>
    <s v="OFF-BI-10004140"/>
    <x v="1"/>
    <x v="8"/>
    <x v="307"/>
    <x v="1576"/>
    <n v="2"/>
    <n v="0.2"/>
    <n v="2.2450000000000001"/>
  </r>
  <r>
    <n v="1850"/>
    <s v="CA-2015-160472"/>
    <x v="603"/>
    <d v="2015-07-25T00:00:00"/>
    <x v="0"/>
    <s v="RK-19300"/>
    <s v="Ralph Kennedy"/>
    <x v="0"/>
    <s v="United States"/>
    <s v="South Bend"/>
    <x v="14"/>
    <n v="46614"/>
    <x v="2"/>
    <s v="OFF-ST-10000464"/>
    <x v="1"/>
    <x v="4"/>
    <x v="1144"/>
    <x v="1577"/>
    <n v="1"/>
    <n v="0"/>
    <n v="9.7327999999999992"/>
  </r>
  <r>
    <n v="1851"/>
    <s v="CA-2015-160472"/>
    <x v="603"/>
    <d v="2015-07-25T00:00:00"/>
    <x v="0"/>
    <s v="RK-19300"/>
    <s v="Ralph Kennedy"/>
    <x v="0"/>
    <s v="United States"/>
    <s v="South Bend"/>
    <x v="14"/>
    <n v="46614"/>
    <x v="2"/>
    <s v="TEC-AC-10002253"/>
    <x v="2"/>
    <x v="11"/>
    <x v="577"/>
    <x v="1578"/>
    <n v="5"/>
    <n v="0"/>
    <n v="124.68"/>
  </r>
  <r>
    <n v="1852"/>
    <s v="CA-2015-160472"/>
    <x v="603"/>
    <d v="2015-07-25T00:00:00"/>
    <x v="0"/>
    <s v="RK-19300"/>
    <s v="Ralph Kennedy"/>
    <x v="0"/>
    <s v="United States"/>
    <s v="South Bend"/>
    <x v="14"/>
    <n v="46614"/>
    <x v="2"/>
    <s v="OFF-PA-10000528"/>
    <x v="1"/>
    <x v="10"/>
    <x v="1145"/>
    <x v="1579"/>
    <n v="5"/>
    <n v="0"/>
    <n v="11.88"/>
  </r>
  <r>
    <n v="1853"/>
    <s v="CA-2015-160472"/>
    <x v="603"/>
    <d v="2015-07-25T00:00:00"/>
    <x v="0"/>
    <s v="RK-19300"/>
    <s v="Ralph Kennedy"/>
    <x v="0"/>
    <s v="United States"/>
    <s v="South Bend"/>
    <x v="14"/>
    <n v="46614"/>
    <x v="2"/>
    <s v="OFF-EN-10000483"/>
    <x v="1"/>
    <x v="12"/>
    <x v="374"/>
    <x v="1580"/>
    <n v="7"/>
    <n v="0"/>
    <n v="49.104999999999997"/>
  </r>
  <r>
    <n v="1854"/>
    <s v="CA-2015-160472"/>
    <x v="603"/>
    <d v="2015-07-25T00:00:00"/>
    <x v="0"/>
    <s v="RK-19300"/>
    <s v="Ralph Kennedy"/>
    <x v="0"/>
    <s v="United States"/>
    <s v="South Bend"/>
    <x v="14"/>
    <n v="46614"/>
    <x v="2"/>
    <s v="OFF-PA-10003129"/>
    <x v="1"/>
    <x v="10"/>
    <x v="1146"/>
    <x v="615"/>
    <n v="2"/>
    <n v="0"/>
    <n v="45.9754"/>
  </r>
  <r>
    <n v="1855"/>
    <s v="CA-2015-160472"/>
    <x v="603"/>
    <d v="2015-07-25T00:00:00"/>
    <x v="0"/>
    <s v="RK-19300"/>
    <s v="Ralph Kennedy"/>
    <x v="0"/>
    <s v="United States"/>
    <s v="South Bend"/>
    <x v="14"/>
    <n v="46614"/>
    <x v="2"/>
    <s v="OFF-ST-10003442"/>
    <x v="1"/>
    <x v="4"/>
    <x v="86"/>
    <x v="1581"/>
    <n v="5"/>
    <n v="0"/>
    <n v="38.177999999999997"/>
  </r>
  <r>
    <n v="1856"/>
    <s v="CA-2014-114643"/>
    <x v="604"/>
    <d v="2014-06-17T00:00:00"/>
    <x v="1"/>
    <s v="FM-14215"/>
    <s v="Filia McAdams"/>
    <x v="1"/>
    <s v="United States"/>
    <s v="Los Angeles"/>
    <x v="1"/>
    <n v="90032"/>
    <x v="1"/>
    <s v="OFF-AR-10003631"/>
    <x v="1"/>
    <x v="6"/>
    <x v="772"/>
    <x v="1582"/>
    <n v="3"/>
    <n v="0"/>
    <n v="4.7915999999999999"/>
  </r>
  <r>
    <n v="1857"/>
    <s v="US-2017-158218"/>
    <x v="605"/>
    <d v="2017-05-15T00:00:00"/>
    <x v="0"/>
    <s v="AC-10420"/>
    <s v="Alyssa Crouse"/>
    <x v="1"/>
    <s v="United States"/>
    <s v="Houston"/>
    <x v="5"/>
    <n v="77041"/>
    <x v="2"/>
    <s v="OFF-ST-10000563"/>
    <x v="1"/>
    <x v="4"/>
    <x v="903"/>
    <x v="1583"/>
    <n v="5"/>
    <n v="0.2"/>
    <n v="-15.99"/>
  </r>
  <r>
    <n v="1858"/>
    <s v="US-2017-158218"/>
    <x v="605"/>
    <d v="2017-05-15T00:00:00"/>
    <x v="0"/>
    <s v="AC-10420"/>
    <s v="Alyssa Crouse"/>
    <x v="1"/>
    <s v="United States"/>
    <s v="Houston"/>
    <x v="5"/>
    <n v="77041"/>
    <x v="2"/>
    <s v="OFF-BI-10002133"/>
    <x v="1"/>
    <x v="8"/>
    <x v="1147"/>
    <x v="1353"/>
    <n v="4"/>
    <n v="0.8"/>
    <n v="-53.072000000000003"/>
  </r>
  <r>
    <n v="1859"/>
    <s v="CA-2015-121608"/>
    <x v="37"/>
    <d v="2015-09-05T00:00:00"/>
    <x v="2"/>
    <s v="JB-15400"/>
    <s v="Jennifer Braxton"/>
    <x v="1"/>
    <s v="United States"/>
    <s v="Bristol"/>
    <x v="29"/>
    <n v="6010"/>
    <x v="3"/>
    <s v="OFF-AP-10002311"/>
    <x v="1"/>
    <x v="9"/>
    <x v="14"/>
    <x v="1584"/>
    <n v="2"/>
    <n v="0"/>
    <n v="60.552799999999998"/>
  </r>
  <r>
    <n v="1860"/>
    <s v="CA-2015-121608"/>
    <x v="37"/>
    <d v="2015-09-05T00:00:00"/>
    <x v="2"/>
    <s v="JB-15400"/>
    <s v="Jennifer Braxton"/>
    <x v="1"/>
    <s v="United States"/>
    <s v="Bristol"/>
    <x v="29"/>
    <n v="6010"/>
    <x v="3"/>
    <s v="TEC-PH-10004959"/>
    <x v="2"/>
    <x v="7"/>
    <x v="1148"/>
    <x v="1585"/>
    <n v="1"/>
    <n v="0"/>
    <n v="25.122499999999999"/>
  </r>
  <r>
    <n v="1861"/>
    <s v="US-2017-121251"/>
    <x v="606"/>
    <d v="2017-03-27T00:00:00"/>
    <x v="2"/>
    <s v="GM-14440"/>
    <s v="Gary McGarr"/>
    <x v="0"/>
    <s v="United States"/>
    <s v="New York City"/>
    <x v="15"/>
    <n v="10009"/>
    <x v="3"/>
    <s v="FUR-BO-10001918"/>
    <x v="0"/>
    <x v="0"/>
    <x v="1149"/>
    <x v="1586"/>
    <n v="2"/>
    <n v="0.2"/>
    <n v="-28.976400000000002"/>
  </r>
  <r>
    <n v="1862"/>
    <s v="US-2017-121251"/>
    <x v="606"/>
    <d v="2017-03-27T00:00:00"/>
    <x v="2"/>
    <s v="GM-14440"/>
    <s v="Gary McGarr"/>
    <x v="0"/>
    <s v="United States"/>
    <s v="New York City"/>
    <x v="15"/>
    <n v="10009"/>
    <x v="3"/>
    <s v="TEC-PH-10004896"/>
    <x v="2"/>
    <x v="7"/>
    <x v="174"/>
    <x v="664"/>
    <n v="4"/>
    <n v="0"/>
    <n v="33.588799999999999"/>
  </r>
  <r>
    <n v="1863"/>
    <s v="CA-2014-151078"/>
    <x v="607"/>
    <d v="2014-11-12T00:00:00"/>
    <x v="3"/>
    <s v="RF-19840"/>
    <s v="Roy Französisch"/>
    <x v="0"/>
    <s v="United States"/>
    <s v="San Antonio"/>
    <x v="5"/>
    <n v="78207"/>
    <x v="2"/>
    <s v="OFF-ST-10001328"/>
    <x v="1"/>
    <x v="4"/>
    <x v="178"/>
    <x v="1587"/>
    <n v="4"/>
    <n v="0.2"/>
    <n v="4.9631999999999996"/>
  </r>
  <r>
    <n v="1864"/>
    <s v="US-2016-100839"/>
    <x v="63"/>
    <d v="2016-10-17T00:00:00"/>
    <x v="1"/>
    <s v="NC-18625"/>
    <s v="Noah Childs"/>
    <x v="1"/>
    <s v="United States"/>
    <s v="Aurora"/>
    <x v="22"/>
    <n v="80013"/>
    <x v="1"/>
    <s v="FUR-TA-10004575"/>
    <x v="0"/>
    <x v="3"/>
    <x v="309"/>
    <x v="1588"/>
    <n v="5"/>
    <n v="0.5"/>
    <n v="-465.56799999999998"/>
  </r>
  <r>
    <n v="1865"/>
    <s v="US-2016-100839"/>
    <x v="63"/>
    <d v="2016-10-17T00:00:00"/>
    <x v="1"/>
    <s v="NC-18625"/>
    <s v="Noah Childs"/>
    <x v="1"/>
    <s v="United States"/>
    <s v="Aurora"/>
    <x v="22"/>
    <n v="80013"/>
    <x v="1"/>
    <s v="FUR-FU-10001617"/>
    <x v="0"/>
    <x v="5"/>
    <x v="1150"/>
    <x v="1589"/>
    <n v="3"/>
    <n v="0.2"/>
    <n v="4.3680000000000003"/>
  </r>
  <r>
    <n v="1866"/>
    <s v="US-2017-116659"/>
    <x v="105"/>
    <d v="2017-11-12T00:00:00"/>
    <x v="3"/>
    <s v="NG-18355"/>
    <s v="Nat Gilpin"/>
    <x v="1"/>
    <s v="United States"/>
    <s v="Newark"/>
    <x v="24"/>
    <n v="43055"/>
    <x v="3"/>
    <s v="TEC-PH-10002824"/>
    <x v="2"/>
    <x v="7"/>
    <x v="1151"/>
    <x v="1590"/>
    <n v="3"/>
    <n v="0.4"/>
    <n v="-92.695499999999996"/>
  </r>
  <r>
    <n v="1867"/>
    <s v="CA-2017-118857"/>
    <x v="4"/>
    <d v="2017-04-18T00:00:00"/>
    <x v="2"/>
    <s v="AH-10075"/>
    <s v="Adam Hart"/>
    <x v="1"/>
    <s v="United States"/>
    <s v="Henderson"/>
    <x v="33"/>
    <n v="89015"/>
    <x v="1"/>
    <s v="FUR-FU-10004460"/>
    <x v="0"/>
    <x v="5"/>
    <x v="793"/>
    <x v="1591"/>
    <n v="5"/>
    <n v="0"/>
    <n v="70.721999999999994"/>
  </r>
  <r>
    <n v="1868"/>
    <s v="CA-2015-127110"/>
    <x v="608"/>
    <d v="2015-07-01T00:00:00"/>
    <x v="1"/>
    <s v="CH-12070"/>
    <s v="Cathy Hwang"/>
    <x v="2"/>
    <s v="United States"/>
    <s v="Philadelphia"/>
    <x v="9"/>
    <n v="19143"/>
    <x v="3"/>
    <s v="OFF-PA-10003309"/>
    <x v="1"/>
    <x v="10"/>
    <x v="1152"/>
    <x v="276"/>
    <n v="6"/>
    <n v="0.2"/>
    <n v="10.8864"/>
  </r>
  <r>
    <n v="1869"/>
    <s v="CA-2015-127110"/>
    <x v="608"/>
    <d v="2015-07-01T00:00:00"/>
    <x v="1"/>
    <s v="CH-12070"/>
    <s v="Cathy Hwang"/>
    <x v="2"/>
    <s v="United States"/>
    <s v="Philadelphia"/>
    <x v="9"/>
    <n v="19143"/>
    <x v="3"/>
    <s v="OFF-ST-10002554"/>
    <x v="1"/>
    <x v="4"/>
    <x v="1153"/>
    <x v="1592"/>
    <n v="2"/>
    <n v="0.2"/>
    <n v="-17.607600000000001"/>
  </r>
  <r>
    <n v="1870"/>
    <s v="CA-2016-148201"/>
    <x v="370"/>
    <d v="2016-08-29T00:00:00"/>
    <x v="0"/>
    <s v="CC-12145"/>
    <s v="Charles Crestani"/>
    <x v="0"/>
    <s v="United States"/>
    <s v="Seattle"/>
    <x v="4"/>
    <n v="98103"/>
    <x v="1"/>
    <s v="OFF-PA-10000019"/>
    <x v="1"/>
    <x v="10"/>
    <x v="711"/>
    <x v="90"/>
    <n v="1"/>
    <n v="0"/>
    <n v="3.1103999999999998"/>
  </r>
  <r>
    <n v="1871"/>
    <s v="CA-2014-116932"/>
    <x v="609"/>
    <d v="2014-07-25T00:00:00"/>
    <x v="1"/>
    <s v="ME-18010"/>
    <s v="Michelle Ellison"/>
    <x v="1"/>
    <s v="United States"/>
    <s v="San Francisco"/>
    <x v="1"/>
    <n v="94122"/>
    <x v="1"/>
    <s v="OFF-AR-10002067"/>
    <x v="1"/>
    <x v="6"/>
    <x v="1154"/>
    <x v="1593"/>
    <n v="5"/>
    <n v="0"/>
    <n v="25.792000000000002"/>
  </r>
  <r>
    <n v="1872"/>
    <s v="CA-2014-116932"/>
    <x v="609"/>
    <d v="2014-07-25T00:00:00"/>
    <x v="1"/>
    <s v="ME-18010"/>
    <s v="Michelle Ellison"/>
    <x v="1"/>
    <s v="United States"/>
    <s v="San Francisco"/>
    <x v="1"/>
    <n v="94122"/>
    <x v="1"/>
    <s v="FUR-CH-10001215"/>
    <x v="0"/>
    <x v="1"/>
    <x v="445"/>
    <x v="476"/>
    <n v="2"/>
    <n v="0.2"/>
    <n v="50.097999999999999"/>
  </r>
  <r>
    <n v="1873"/>
    <s v="CA-2014-116932"/>
    <x v="609"/>
    <d v="2014-07-25T00:00:00"/>
    <x v="1"/>
    <s v="ME-18010"/>
    <s v="Michelle Ellison"/>
    <x v="1"/>
    <s v="United States"/>
    <s v="San Francisco"/>
    <x v="1"/>
    <n v="94122"/>
    <x v="1"/>
    <s v="FUR-TA-10004175"/>
    <x v="0"/>
    <x v="3"/>
    <x v="1155"/>
    <x v="1594"/>
    <n v="1"/>
    <n v="0.2"/>
    <n v="27.284800000000001"/>
  </r>
  <r>
    <n v="1874"/>
    <s v="CA-2017-142888"/>
    <x v="610"/>
    <d v="2017-11-25T00:00:00"/>
    <x v="1"/>
    <s v="BP-11230"/>
    <s v="Benjamin Patterson"/>
    <x v="0"/>
    <s v="United States"/>
    <s v="Spokane"/>
    <x v="4"/>
    <n v="99207"/>
    <x v="1"/>
    <s v="FUR-TA-10004767"/>
    <x v="0"/>
    <x v="3"/>
    <x v="1156"/>
    <x v="554"/>
    <n v="1"/>
    <n v="0"/>
    <n v="20.584199999999999"/>
  </r>
  <r>
    <n v="1875"/>
    <s v="CA-2014-147914"/>
    <x v="611"/>
    <d v="2014-06-09T00:00:00"/>
    <x v="1"/>
    <s v="MP-17470"/>
    <s v="Mark Packer"/>
    <x v="2"/>
    <s v="United States"/>
    <s v="Columbus"/>
    <x v="24"/>
    <n v="43229"/>
    <x v="3"/>
    <s v="OFF-PA-10001685"/>
    <x v="1"/>
    <x v="10"/>
    <x v="33"/>
    <x v="1595"/>
    <n v="2"/>
    <n v="0.2"/>
    <n v="5.8811999999999998"/>
  </r>
  <r>
    <n v="1876"/>
    <s v="US-2016-112977"/>
    <x v="612"/>
    <d v="2016-03-16T00:00:00"/>
    <x v="1"/>
    <s v="CJ-12010"/>
    <s v="Caroline Jumper"/>
    <x v="0"/>
    <s v="United States"/>
    <s v="Long Beach"/>
    <x v="15"/>
    <n v="11561"/>
    <x v="3"/>
    <s v="FUR-BO-10003272"/>
    <x v="0"/>
    <x v="0"/>
    <x v="587"/>
    <x v="1596"/>
    <n v="1"/>
    <n v="0.2"/>
    <n v="-22.097999999999999"/>
  </r>
  <r>
    <n v="1877"/>
    <s v="CA-2017-112039"/>
    <x v="613"/>
    <d v="2017-03-29T00:00:00"/>
    <x v="1"/>
    <s v="JC-15775"/>
    <s v="John Castell"/>
    <x v="0"/>
    <s v="United States"/>
    <s v="San Antonio"/>
    <x v="5"/>
    <n v="78207"/>
    <x v="2"/>
    <s v="TEC-PH-10000984"/>
    <x v="2"/>
    <x v="7"/>
    <x v="470"/>
    <x v="549"/>
    <n v="3"/>
    <n v="0.2"/>
    <n v="47.037599999999998"/>
  </r>
  <r>
    <n v="1878"/>
    <s v="CA-2017-118885"/>
    <x v="614"/>
    <d v="2018-01-02T00:00:00"/>
    <x v="1"/>
    <s v="JG-15160"/>
    <s v="James Galang"/>
    <x v="0"/>
    <s v="United States"/>
    <s v="Los Angeles"/>
    <x v="1"/>
    <n v="90049"/>
    <x v="1"/>
    <s v="FUR-CH-10002880"/>
    <x v="0"/>
    <x v="1"/>
    <x v="809"/>
    <x v="1597"/>
    <n v="4"/>
    <n v="0.2"/>
    <n v="-44.276400000000002"/>
  </r>
  <r>
    <n v="1879"/>
    <s v="CA-2017-118885"/>
    <x v="614"/>
    <d v="2018-01-02T00:00:00"/>
    <x v="1"/>
    <s v="JG-15160"/>
    <s v="James Galang"/>
    <x v="0"/>
    <s v="United States"/>
    <s v="Los Angeles"/>
    <x v="1"/>
    <n v="90049"/>
    <x v="1"/>
    <s v="TEC-PH-10002563"/>
    <x v="2"/>
    <x v="7"/>
    <x v="203"/>
    <x v="214"/>
    <n v="3"/>
    <n v="0.2"/>
    <n v="22.6782"/>
  </r>
  <r>
    <n v="1880"/>
    <s v="US-2017-166611"/>
    <x v="615"/>
    <d v="2017-04-02T00:00:00"/>
    <x v="1"/>
    <s v="CK-12760"/>
    <s v="Cyma Kinney"/>
    <x v="1"/>
    <s v="United States"/>
    <s v="Jacksonville"/>
    <x v="2"/>
    <n v="32216"/>
    <x v="0"/>
    <s v="OFF-BI-10001191"/>
    <x v="1"/>
    <x v="8"/>
    <x v="979"/>
    <x v="1598"/>
    <n v="9"/>
    <n v="0.7"/>
    <n v="-48.119399999999999"/>
  </r>
  <r>
    <n v="1881"/>
    <s v="CA-2015-109512"/>
    <x v="616"/>
    <d v="2015-03-05T00:00:00"/>
    <x v="3"/>
    <s v="LF-17185"/>
    <s v="Luke Foster"/>
    <x v="0"/>
    <s v="United States"/>
    <s v="New York City"/>
    <x v="15"/>
    <n v="10011"/>
    <x v="3"/>
    <s v="OFF-EN-10002621"/>
    <x v="1"/>
    <x v="12"/>
    <x v="153"/>
    <x v="1599"/>
    <n v="3"/>
    <n v="0"/>
    <n v="14.67"/>
  </r>
  <r>
    <n v="1882"/>
    <s v="CA-2015-109512"/>
    <x v="616"/>
    <d v="2015-03-05T00:00:00"/>
    <x v="3"/>
    <s v="LF-17185"/>
    <s v="Luke Foster"/>
    <x v="0"/>
    <s v="United States"/>
    <s v="New York City"/>
    <x v="15"/>
    <n v="10011"/>
    <x v="3"/>
    <s v="FUR-CH-10001146"/>
    <x v="0"/>
    <x v="1"/>
    <x v="64"/>
    <x v="1600"/>
    <n v="7"/>
    <n v="0.1"/>
    <n v="63.9345"/>
  </r>
  <r>
    <n v="1883"/>
    <s v="CA-2015-109512"/>
    <x v="616"/>
    <d v="2015-03-05T00:00:00"/>
    <x v="3"/>
    <s v="LF-17185"/>
    <s v="Luke Foster"/>
    <x v="0"/>
    <s v="United States"/>
    <s v="New York City"/>
    <x v="15"/>
    <n v="10011"/>
    <x v="3"/>
    <s v="OFF-ST-10000689"/>
    <x v="1"/>
    <x v="4"/>
    <x v="426"/>
    <x v="1601"/>
    <n v="4"/>
    <n v="0"/>
    <n v="67.608000000000004"/>
  </r>
  <r>
    <n v="1884"/>
    <s v="CA-2016-118570"/>
    <x v="373"/>
    <d v="2016-11-17T00:00:00"/>
    <x v="1"/>
    <s v="CC-12430"/>
    <s v="Chuck Clark"/>
    <x v="2"/>
    <s v="United States"/>
    <s v="Philadelphia"/>
    <x v="9"/>
    <n v="19143"/>
    <x v="3"/>
    <s v="OFF-PA-10001289"/>
    <x v="1"/>
    <x v="10"/>
    <x v="961"/>
    <x v="1602"/>
    <n v="7"/>
    <n v="0.2"/>
    <n v="78.6828"/>
  </r>
  <r>
    <n v="1885"/>
    <s v="CA-2017-154718"/>
    <x v="617"/>
    <d v="2017-01-23T00:00:00"/>
    <x v="0"/>
    <s v="DL-12865"/>
    <s v="Dan Lawera"/>
    <x v="0"/>
    <s v="United States"/>
    <s v="Keller"/>
    <x v="5"/>
    <n v="76248"/>
    <x v="2"/>
    <s v="OFF-LA-10003714"/>
    <x v="1"/>
    <x v="2"/>
    <x v="1157"/>
    <x v="1603"/>
    <n v="2"/>
    <n v="0.2"/>
    <n v="2.1"/>
  </r>
  <r>
    <n v="1886"/>
    <s v="CA-2016-147578"/>
    <x v="183"/>
    <d v="2016-04-26T00:00:00"/>
    <x v="0"/>
    <s v="PG-18895"/>
    <s v="Paul Gonzalez"/>
    <x v="0"/>
    <s v="United States"/>
    <s v="San Francisco"/>
    <x v="1"/>
    <n v="94122"/>
    <x v="1"/>
    <s v="FUR-FU-10001889"/>
    <x v="0"/>
    <x v="5"/>
    <x v="1158"/>
    <x v="610"/>
    <n v="3"/>
    <n v="0"/>
    <n v="10.4148"/>
  </r>
  <r>
    <n v="1887"/>
    <s v="CA-2014-140165"/>
    <x v="8"/>
    <d v="2014-05-15T00:00:00"/>
    <x v="2"/>
    <s v="EH-14005"/>
    <s v="Erica Hernandez"/>
    <x v="2"/>
    <s v="United States"/>
    <s v="Hialeah"/>
    <x v="2"/>
    <n v="33012"/>
    <x v="0"/>
    <s v="OFF-FA-10002815"/>
    <x v="1"/>
    <x v="13"/>
    <x v="128"/>
    <x v="1604"/>
    <n v="2"/>
    <n v="0.2"/>
    <n v="2.3976000000000002"/>
  </r>
  <r>
    <n v="1888"/>
    <s v="CA-2014-140165"/>
    <x v="8"/>
    <d v="2014-05-15T00:00:00"/>
    <x v="2"/>
    <s v="EH-14005"/>
    <s v="Erica Hernandez"/>
    <x v="2"/>
    <s v="United States"/>
    <s v="Hialeah"/>
    <x v="2"/>
    <n v="33012"/>
    <x v="0"/>
    <s v="OFF-BI-10004519"/>
    <x v="1"/>
    <x v="8"/>
    <x v="889"/>
    <x v="1104"/>
    <n v="8"/>
    <n v="0.7"/>
    <n v="-331.96"/>
  </r>
  <r>
    <n v="1889"/>
    <s v="CA-2014-142587"/>
    <x v="618"/>
    <d v="2014-10-22T00:00:00"/>
    <x v="2"/>
    <s v="TB-21520"/>
    <s v="Tracy Blumstein"/>
    <x v="0"/>
    <s v="United States"/>
    <s v="Fairfield"/>
    <x v="24"/>
    <n v="45014"/>
    <x v="3"/>
    <s v="OFF-AP-10004708"/>
    <x v="1"/>
    <x v="9"/>
    <x v="513"/>
    <x v="1605"/>
    <n v="4"/>
    <n v="0.2"/>
    <n v="13.701599999999999"/>
  </r>
  <r>
    <n v="1890"/>
    <s v="CA-2014-142587"/>
    <x v="618"/>
    <d v="2014-10-22T00:00:00"/>
    <x v="2"/>
    <s v="TB-21520"/>
    <s v="Tracy Blumstein"/>
    <x v="0"/>
    <s v="United States"/>
    <s v="Fairfield"/>
    <x v="24"/>
    <n v="45014"/>
    <x v="3"/>
    <s v="FUR-TA-10000617"/>
    <x v="0"/>
    <x v="3"/>
    <x v="342"/>
    <x v="1606"/>
    <n v="3"/>
    <n v="0.4"/>
    <n v="-122.877"/>
  </r>
  <r>
    <n v="1891"/>
    <s v="CA-2014-157623"/>
    <x v="619"/>
    <d v="2014-03-18T00:00:00"/>
    <x v="1"/>
    <s v="DK-13225"/>
    <s v="Dean Katz"/>
    <x v="1"/>
    <s v="United States"/>
    <s v="Huntington Beach"/>
    <x v="1"/>
    <n v="92646"/>
    <x v="1"/>
    <s v="OFF-PA-10001204"/>
    <x v="1"/>
    <x v="10"/>
    <x v="523"/>
    <x v="232"/>
    <n v="2"/>
    <n v="0"/>
    <n v="4.7519999999999998"/>
  </r>
  <r>
    <n v="1892"/>
    <s v="CA-2014-157623"/>
    <x v="619"/>
    <d v="2014-03-18T00:00:00"/>
    <x v="1"/>
    <s v="DK-13225"/>
    <s v="Dean Katz"/>
    <x v="1"/>
    <s v="United States"/>
    <s v="Huntington Beach"/>
    <x v="1"/>
    <n v="92646"/>
    <x v="1"/>
    <s v="OFF-AR-10003723"/>
    <x v="1"/>
    <x v="6"/>
    <x v="1159"/>
    <x v="1607"/>
    <n v="1"/>
    <n v="0"/>
    <n v="1.2505999999999999"/>
  </r>
  <r>
    <n v="1893"/>
    <s v="CA-2017-145310"/>
    <x v="66"/>
    <d v="2017-12-24T00:00:00"/>
    <x v="0"/>
    <s v="JP-15520"/>
    <s v="Jeremy Pistek"/>
    <x v="0"/>
    <s v="United States"/>
    <s v="Port Orange"/>
    <x v="2"/>
    <n v="32127"/>
    <x v="0"/>
    <s v="OFF-EN-10002621"/>
    <x v="1"/>
    <x v="12"/>
    <x v="153"/>
    <x v="1608"/>
    <n v="1"/>
    <n v="0.2"/>
    <n v="2.9340000000000002"/>
  </r>
  <r>
    <n v="1894"/>
    <s v="CA-2016-100083"/>
    <x v="390"/>
    <d v="2016-11-29T00:00:00"/>
    <x v="1"/>
    <s v="CD-11980"/>
    <s v="Carol Darley"/>
    <x v="0"/>
    <s v="United States"/>
    <s v="Medford"/>
    <x v="21"/>
    <n v="97504"/>
    <x v="1"/>
    <s v="OFF-PA-10000241"/>
    <x v="1"/>
    <x v="10"/>
    <x v="1160"/>
    <x v="1609"/>
    <n v="1"/>
    <n v="0.2"/>
    <n v="7.7450000000000001"/>
  </r>
  <r>
    <n v="1895"/>
    <s v="US-2017-108063"/>
    <x v="574"/>
    <d v="2017-12-05T00:00:00"/>
    <x v="2"/>
    <s v="AS-10090"/>
    <s v="Adam Shillingsburg"/>
    <x v="0"/>
    <s v="United States"/>
    <s v="Charlottesville"/>
    <x v="17"/>
    <n v="22901"/>
    <x v="0"/>
    <s v="OFF-AR-10001446"/>
    <x v="1"/>
    <x v="6"/>
    <x v="1161"/>
    <x v="1610"/>
    <n v="3"/>
    <n v="0"/>
    <n v="10.395"/>
  </r>
  <r>
    <n v="1896"/>
    <s v="CA-2015-109197"/>
    <x v="620"/>
    <d v="2016-01-04T00:00:00"/>
    <x v="1"/>
    <s v="JO-15280"/>
    <s v="Jas O'Carroll"/>
    <x v="0"/>
    <s v="United States"/>
    <s v="Missoula"/>
    <x v="37"/>
    <n v="59801"/>
    <x v="1"/>
    <s v="OFF-BI-10004632"/>
    <x v="1"/>
    <x v="8"/>
    <x v="569"/>
    <x v="1611"/>
    <n v="2"/>
    <n v="0.2"/>
    <n v="152.495"/>
  </r>
  <r>
    <n v="1897"/>
    <s v="CA-2017-141789"/>
    <x v="621"/>
    <d v="2017-10-06T00:00:00"/>
    <x v="2"/>
    <s v="AC-10450"/>
    <s v="Amy Cox"/>
    <x v="0"/>
    <s v="United States"/>
    <s v="Minneapolis"/>
    <x v="11"/>
    <n v="55407"/>
    <x v="2"/>
    <s v="OFF-BI-10001359"/>
    <x v="1"/>
    <x v="8"/>
    <x v="1162"/>
    <x v="1612"/>
    <n v="2"/>
    <n v="0"/>
    <n v="843.17060000000004"/>
  </r>
  <r>
    <n v="1898"/>
    <s v="CA-2014-169775"/>
    <x v="550"/>
    <d v="2014-09-02T00:00:00"/>
    <x v="0"/>
    <s v="RA-19945"/>
    <s v="Ryan Akin"/>
    <x v="0"/>
    <s v="United States"/>
    <s v="Miami"/>
    <x v="2"/>
    <n v="33178"/>
    <x v="0"/>
    <s v="OFF-EN-10001749"/>
    <x v="1"/>
    <x v="12"/>
    <x v="1163"/>
    <x v="1613"/>
    <n v="2"/>
    <n v="0.2"/>
    <n v="10.805400000000001"/>
  </r>
  <r>
    <n v="1899"/>
    <s v="CA-2014-169775"/>
    <x v="550"/>
    <d v="2014-09-02T00:00:00"/>
    <x v="0"/>
    <s v="RA-19945"/>
    <s v="Ryan Akin"/>
    <x v="0"/>
    <s v="United States"/>
    <s v="Miami"/>
    <x v="2"/>
    <n v="33178"/>
    <x v="0"/>
    <s v="OFF-BI-10004390"/>
    <x v="1"/>
    <x v="8"/>
    <x v="1164"/>
    <x v="1614"/>
    <n v="4"/>
    <n v="0.7"/>
    <n v="-336.78399999999999"/>
  </r>
  <r>
    <n v="1900"/>
    <s v="CA-2014-169775"/>
    <x v="550"/>
    <d v="2014-09-02T00:00:00"/>
    <x v="0"/>
    <s v="RA-19945"/>
    <s v="Ryan Akin"/>
    <x v="0"/>
    <s v="United States"/>
    <s v="Miami"/>
    <x v="2"/>
    <n v="33178"/>
    <x v="0"/>
    <s v="FUR-TA-10001857"/>
    <x v="0"/>
    <x v="3"/>
    <x v="438"/>
    <x v="1615"/>
    <n v="3"/>
    <n v="0.45"/>
    <n v="-110.7645"/>
  </r>
  <r>
    <n v="1901"/>
    <s v="CA-2016-140543"/>
    <x v="622"/>
    <d v="2016-07-03T00:00:00"/>
    <x v="0"/>
    <s v="Co-12640"/>
    <s v="Corey-Lock"/>
    <x v="0"/>
    <s v="United States"/>
    <s v="Florence"/>
    <x v="20"/>
    <n v="29501"/>
    <x v="0"/>
    <s v="OFF-ST-10000563"/>
    <x v="1"/>
    <x v="4"/>
    <x v="903"/>
    <x v="1616"/>
    <n v="6"/>
    <n v="0"/>
    <n v="19.187999999999999"/>
  </r>
  <r>
    <n v="1902"/>
    <s v="CA-2016-151141"/>
    <x v="623"/>
    <d v="2016-08-23T00:00:00"/>
    <x v="2"/>
    <s v="DW-13480"/>
    <s v="Dianna Wilson"/>
    <x v="2"/>
    <s v="United States"/>
    <s v="Detroit"/>
    <x v="12"/>
    <n v="48205"/>
    <x v="2"/>
    <s v="TEC-PH-10004924"/>
    <x v="2"/>
    <x v="7"/>
    <x v="1165"/>
    <x v="1617"/>
    <n v="2"/>
    <n v="0"/>
    <n v="3.9906000000000001"/>
  </r>
  <r>
    <n v="1903"/>
    <s v="CA-2017-167094"/>
    <x v="208"/>
    <d v="2017-10-22T00:00:00"/>
    <x v="2"/>
    <s v="DK-12835"/>
    <s v="Damala Kotsonis"/>
    <x v="1"/>
    <s v="United States"/>
    <s v="Springfield"/>
    <x v="21"/>
    <n v="97477"/>
    <x v="1"/>
    <s v="OFF-PA-10003953"/>
    <x v="1"/>
    <x v="10"/>
    <x v="644"/>
    <x v="1170"/>
    <n v="1"/>
    <n v="0.2"/>
    <n v="1.8144"/>
  </r>
  <r>
    <n v="1904"/>
    <s v="CA-2017-167094"/>
    <x v="208"/>
    <d v="2017-10-22T00:00:00"/>
    <x v="2"/>
    <s v="DK-12835"/>
    <s v="Damala Kotsonis"/>
    <x v="1"/>
    <s v="United States"/>
    <s v="Springfield"/>
    <x v="21"/>
    <n v="97477"/>
    <x v="1"/>
    <s v="FUR-CH-10000155"/>
    <x v="0"/>
    <x v="1"/>
    <x v="1166"/>
    <x v="1618"/>
    <n v="2"/>
    <n v="0.2"/>
    <n v="47.847999999999999"/>
  </r>
  <r>
    <n v="1905"/>
    <s v="CA-2017-167094"/>
    <x v="208"/>
    <d v="2017-10-22T00:00:00"/>
    <x v="2"/>
    <s v="DK-12835"/>
    <s v="Damala Kotsonis"/>
    <x v="1"/>
    <s v="United States"/>
    <s v="Springfield"/>
    <x v="21"/>
    <n v="97477"/>
    <x v="1"/>
    <s v="TEC-AC-10003116"/>
    <x v="2"/>
    <x v="11"/>
    <x v="929"/>
    <x v="158"/>
    <n v="2"/>
    <n v="0.2"/>
    <n v="6.7450000000000001"/>
  </r>
  <r>
    <n v="1906"/>
    <s v="CA-2017-154410"/>
    <x v="208"/>
    <d v="2017-10-24T00:00:00"/>
    <x v="2"/>
    <s v="MD-17860"/>
    <s v="Michael Dominguez"/>
    <x v="1"/>
    <s v="United States"/>
    <s v="Indianapolis"/>
    <x v="14"/>
    <n v="46203"/>
    <x v="2"/>
    <s v="OFF-ST-10002743"/>
    <x v="1"/>
    <x v="4"/>
    <x v="418"/>
    <x v="1619"/>
    <n v="8"/>
    <n v="0"/>
    <n v="9.0912000000000006"/>
  </r>
  <r>
    <n v="1907"/>
    <s v="US-2016-150567"/>
    <x v="624"/>
    <d v="2016-05-21T00:00:00"/>
    <x v="1"/>
    <s v="RP-19855"/>
    <s v="Roy Phan"/>
    <x v="1"/>
    <s v="United States"/>
    <s v="Apopka"/>
    <x v="2"/>
    <n v="32712"/>
    <x v="0"/>
    <s v="OFF-BI-10001757"/>
    <x v="1"/>
    <x v="8"/>
    <x v="1167"/>
    <x v="1620"/>
    <n v="2"/>
    <n v="0.7"/>
    <n v="-2.1648000000000001"/>
  </r>
  <r>
    <n v="1908"/>
    <s v="US-2016-150567"/>
    <x v="624"/>
    <d v="2016-05-21T00:00:00"/>
    <x v="1"/>
    <s v="RP-19855"/>
    <s v="Roy Phan"/>
    <x v="1"/>
    <s v="United States"/>
    <s v="Apopka"/>
    <x v="2"/>
    <n v="32712"/>
    <x v="0"/>
    <s v="OFF-BI-10000069"/>
    <x v="1"/>
    <x v="8"/>
    <x v="491"/>
    <x v="1621"/>
    <n v="6"/>
    <n v="0.7"/>
    <n v="-21.6144"/>
  </r>
  <r>
    <n v="1909"/>
    <s v="CA-2015-157959"/>
    <x v="302"/>
    <d v="2015-02-04T00:00:00"/>
    <x v="2"/>
    <s v="RW-19540"/>
    <s v="Rick Wilson"/>
    <x v="1"/>
    <s v="United States"/>
    <s v="Los Angeles"/>
    <x v="1"/>
    <n v="90008"/>
    <x v="1"/>
    <s v="FUR-FU-10004093"/>
    <x v="0"/>
    <x v="5"/>
    <x v="1168"/>
    <x v="1622"/>
    <n v="4"/>
    <n v="0"/>
    <n v="41.076000000000001"/>
  </r>
  <r>
    <n v="1910"/>
    <s v="CA-2017-105886"/>
    <x v="404"/>
    <d v="2017-12-23T00:00:00"/>
    <x v="1"/>
    <s v="DB-13660"/>
    <s v="Duane Benoit"/>
    <x v="0"/>
    <s v="United States"/>
    <s v="Oceanside"/>
    <x v="15"/>
    <n v="11572"/>
    <x v="3"/>
    <s v="FUR-FU-10001037"/>
    <x v="0"/>
    <x v="5"/>
    <x v="1169"/>
    <x v="1623"/>
    <n v="2"/>
    <n v="0"/>
    <n v="8.532"/>
  </r>
  <r>
    <n v="1911"/>
    <s v="CA-2016-105963"/>
    <x v="625"/>
    <d v="2016-11-22T00:00:00"/>
    <x v="1"/>
    <s v="SC-20770"/>
    <s v="Stewart Carmichael"/>
    <x v="1"/>
    <s v="United States"/>
    <s v="Los Angeles"/>
    <x v="1"/>
    <n v="90008"/>
    <x v="1"/>
    <s v="TEC-AC-10003832"/>
    <x v="2"/>
    <x v="11"/>
    <x v="463"/>
    <x v="637"/>
    <n v="3"/>
    <n v="0"/>
    <n v="40.749899999999997"/>
  </r>
  <r>
    <n v="1912"/>
    <s v="CA-2017-121503"/>
    <x v="445"/>
    <d v="2017-07-06T00:00:00"/>
    <x v="0"/>
    <s v="FH-14275"/>
    <s v="Frank Hawley"/>
    <x v="1"/>
    <s v="United States"/>
    <s v="Houston"/>
    <x v="5"/>
    <n v="77041"/>
    <x v="2"/>
    <s v="OFF-PA-10001878"/>
    <x v="1"/>
    <x v="10"/>
    <x v="1170"/>
    <x v="1624"/>
    <n v="7"/>
    <n v="0.2"/>
    <n v="92.439899999999994"/>
  </r>
  <r>
    <n v="1913"/>
    <s v="CA-2017-121503"/>
    <x v="445"/>
    <d v="2017-07-06T00:00:00"/>
    <x v="0"/>
    <s v="FH-14275"/>
    <s v="Frank Hawley"/>
    <x v="1"/>
    <s v="United States"/>
    <s v="Houston"/>
    <x v="5"/>
    <n v="77041"/>
    <x v="2"/>
    <s v="TEC-MA-10003674"/>
    <x v="2"/>
    <x v="15"/>
    <x v="1171"/>
    <x v="1625"/>
    <n v="3"/>
    <n v="0.4"/>
    <n v="49.761000000000003"/>
  </r>
  <r>
    <n v="1914"/>
    <s v="CA-2014-103366"/>
    <x v="626"/>
    <d v="2014-01-17T00:00:00"/>
    <x v="2"/>
    <s v="EH-13990"/>
    <s v="Erica Hackney"/>
    <x v="0"/>
    <s v="United States"/>
    <s v="Roswell"/>
    <x v="32"/>
    <n v="30076"/>
    <x v="0"/>
    <s v="TEC-AC-10003628"/>
    <x v="2"/>
    <x v="11"/>
    <x v="247"/>
    <x v="179"/>
    <n v="5"/>
    <n v="0"/>
    <n v="65.977999999999994"/>
  </r>
  <r>
    <n v="1915"/>
    <s v="CA-2017-124597"/>
    <x v="504"/>
    <d v="2017-05-05T00:00:00"/>
    <x v="1"/>
    <s v="AS-10630"/>
    <s v="Ann Steele"/>
    <x v="2"/>
    <s v="United States"/>
    <s v="Boynton Beach"/>
    <x v="2"/>
    <n v="33437"/>
    <x v="0"/>
    <s v="OFF-LA-10003190"/>
    <x v="1"/>
    <x v="2"/>
    <x v="1172"/>
    <x v="871"/>
    <n v="2"/>
    <n v="0.2"/>
    <n v="1.6704000000000001"/>
  </r>
  <r>
    <n v="1916"/>
    <s v="CA-2017-124597"/>
    <x v="504"/>
    <d v="2017-05-05T00:00:00"/>
    <x v="1"/>
    <s v="AS-10630"/>
    <s v="Ann Steele"/>
    <x v="2"/>
    <s v="United States"/>
    <s v="Boynton Beach"/>
    <x v="2"/>
    <n v="33437"/>
    <x v="0"/>
    <s v="OFF-AR-10002280"/>
    <x v="1"/>
    <x v="6"/>
    <x v="772"/>
    <x v="1626"/>
    <n v="3"/>
    <n v="0.2"/>
    <n v="4.8525"/>
  </r>
  <r>
    <n v="1917"/>
    <s v="CA-2017-124597"/>
    <x v="504"/>
    <d v="2017-05-05T00:00:00"/>
    <x v="1"/>
    <s v="AS-10630"/>
    <s v="Ann Steele"/>
    <x v="2"/>
    <s v="United States"/>
    <s v="Boynton Beach"/>
    <x v="2"/>
    <n v="33437"/>
    <x v="0"/>
    <s v="OFF-LA-10001569"/>
    <x v="1"/>
    <x v="2"/>
    <x v="639"/>
    <x v="1627"/>
    <n v="3"/>
    <n v="0.2"/>
    <n v="3.8843999999999999"/>
  </r>
  <r>
    <n v="1918"/>
    <s v="CA-2015-105634"/>
    <x v="627"/>
    <d v="2015-11-14T00:00:00"/>
    <x v="1"/>
    <s v="HA-14905"/>
    <s v="Helen Abelman"/>
    <x v="0"/>
    <s v="United States"/>
    <s v="Franklin"/>
    <x v="31"/>
    <n v="2038"/>
    <x v="3"/>
    <s v="OFF-AR-10001573"/>
    <x v="1"/>
    <x v="6"/>
    <x v="373"/>
    <x v="1628"/>
    <n v="5"/>
    <n v="0"/>
    <n v="3.3784999999999998"/>
  </r>
  <r>
    <n v="1919"/>
    <s v="CA-2015-123673"/>
    <x v="628"/>
    <d v="2015-11-01T00:00:00"/>
    <x v="0"/>
    <s v="CH-12070"/>
    <s v="Cathy Hwang"/>
    <x v="2"/>
    <s v="United States"/>
    <s v="Detroit"/>
    <x v="12"/>
    <n v="48227"/>
    <x v="2"/>
    <s v="TEC-PH-10001809"/>
    <x v="2"/>
    <x v="7"/>
    <x v="1173"/>
    <x v="1629"/>
    <n v="2"/>
    <n v="0"/>
    <n v="74.974999999999994"/>
  </r>
  <r>
    <n v="1920"/>
    <s v="US-2017-111423"/>
    <x v="629"/>
    <d v="2017-08-19T00:00:00"/>
    <x v="2"/>
    <s v="EH-13765"/>
    <s v="Edward Hooks"/>
    <x v="1"/>
    <s v="United States"/>
    <s v="Watertown"/>
    <x v="15"/>
    <n v="13601"/>
    <x v="3"/>
    <s v="OFF-BI-10003091"/>
    <x v="1"/>
    <x v="8"/>
    <x v="1174"/>
    <x v="1630"/>
    <n v="5"/>
    <n v="0.2"/>
    <n v="302.37299999999999"/>
  </r>
  <r>
    <n v="1921"/>
    <s v="US-2017-111423"/>
    <x v="629"/>
    <d v="2017-08-19T00:00:00"/>
    <x v="2"/>
    <s v="EH-13765"/>
    <s v="Edward Hooks"/>
    <x v="1"/>
    <s v="United States"/>
    <s v="Watertown"/>
    <x v="15"/>
    <n v="13601"/>
    <x v="3"/>
    <s v="FUR-CH-10003981"/>
    <x v="0"/>
    <x v="1"/>
    <x v="1175"/>
    <x v="1631"/>
    <n v="2"/>
    <n v="0.1"/>
    <n v="97.6524"/>
  </r>
  <r>
    <n v="1922"/>
    <s v="CA-2015-125178"/>
    <x v="292"/>
    <d v="2015-10-09T00:00:00"/>
    <x v="1"/>
    <s v="MZ-17515"/>
    <s v="Mary Zewe"/>
    <x v="1"/>
    <s v="United States"/>
    <s v="Reading"/>
    <x v="9"/>
    <n v="19601"/>
    <x v="3"/>
    <s v="OFF-ST-10002562"/>
    <x v="1"/>
    <x v="4"/>
    <x v="683"/>
    <x v="1632"/>
    <n v="2"/>
    <n v="0.2"/>
    <n v="1.5007999999999999"/>
  </r>
  <r>
    <n v="1923"/>
    <s v="CA-2016-156685"/>
    <x v="630"/>
    <d v="2016-07-10T00:00:00"/>
    <x v="0"/>
    <s v="SC-20230"/>
    <s v="Scot Coram"/>
    <x v="1"/>
    <s v="United States"/>
    <s v="Arlington"/>
    <x v="5"/>
    <n v="76017"/>
    <x v="2"/>
    <s v="TEC-PH-10004345"/>
    <x v="2"/>
    <x v="7"/>
    <x v="1176"/>
    <x v="1633"/>
    <n v="9"/>
    <n v="0.2"/>
    <n v="107.955"/>
  </r>
  <r>
    <n v="1924"/>
    <s v="CA-2016-156685"/>
    <x v="630"/>
    <d v="2016-07-10T00:00:00"/>
    <x v="0"/>
    <s v="SC-20230"/>
    <s v="Scot Coram"/>
    <x v="1"/>
    <s v="United States"/>
    <s v="Arlington"/>
    <x v="5"/>
    <n v="76017"/>
    <x v="2"/>
    <s v="OFF-AR-10000588"/>
    <x v="1"/>
    <x v="6"/>
    <x v="398"/>
    <x v="1634"/>
    <n v="3"/>
    <n v="0.2"/>
    <n v="3.5712000000000002"/>
  </r>
  <r>
    <n v="1925"/>
    <s v="CA-2017-126865"/>
    <x v="256"/>
    <d v="2017-12-07T00:00:00"/>
    <x v="0"/>
    <s v="NP-18325"/>
    <s v="Naresj Patel"/>
    <x v="0"/>
    <s v="United States"/>
    <s v="San Diego"/>
    <x v="1"/>
    <n v="92024"/>
    <x v="1"/>
    <s v="OFF-PA-10003039"/>
    <x v="1"/>
    <x v="10"/>
    <x v="334"/>
    <x v="1635"/>
    <n v="3"/>
    <n v="0"/>
    <n v="41.823"/>
  </r>
  <r>
    <n v="1926"/>
    <s v="CA-2017-102834"/>
    <x v="631"/>
    <d v="2017-03-13T00:00:00"/>
    <x v="1"/>
    <s v="LW-16990"/>
    <s v="Lindsay Williams"/>
    <x v="1"/>
    <s v="United States"/>
    <s v="San Francisco"/>
    <x v="1"/>
    <n v="94110"/>
    <x v="1"/>
    <s v="TEC-AC-10001908"/>
    <x v="2"/>
    <x v="11"/>
    <x v="295"/>
    <x v="1636"/>
    <n v="2"/>
    <n v="0"/>
    <n v="69.992999999999995"/>
  </r>
  <r>
    <n v="1927"/>
    <s v="US-2016-139710"/>
    <x v="632"/>
    <d v="2016-06-15T00:00:00"/>
    <x v="1"/>
    <s v="GM-14680"/>
    <s v="Greg Matthias"/>
    <x v="0"/>
    <s v="United States"/>
    <s v="Los Angeles"/>
    <x v="1"/>
    <n v="90045"/>
    <x v="1"/>
    <s v="TEC-PH-10001198"/>
    <x v="2"/>
    <x v="7"/>
    <x v="1177"/>
    <x v="1637"/>
    <n v="3"/>
    <n v="0.2"/>
    <n v="19.9665"/>
  </r>
  <r>
    <n v="1928"/>
    <s v="CA-2017-121538"/>
    <x v="354"/>
    <d v="2017-12-01T00:00:00"/>
    <x v="2"/>
    <s v="RH-19495"/>
    <s v="Rick Hansen"/>
    <x v="0"/>
    <s v="United States"/>
    <s v="Denver"/>
    <x v="22"/>
    <n v="80219"/>
    <x v="1"/>
    <s v="OFF-PA-10004071"/>
    <x v="1"/>
    <x v="10"/>
    <x v="417"/>
    <x v="1638"/>
    <n v="2"/>
    <n v="0.2"/>
    <n v="31.0688"/>
  </r>
  <r>
    <n v="1929"/>
    <s v="US-2017-101539"/>
    <x v="633"/>
    <d v="2017-03-18T00:00:00"/>
    <x v="0"/>
    <s v="VM-21685"/>
    <s v="Valerie Mitchum"/>
    <x v="2"/>
    <s v="United States"/>
    <s v="Seattle"/>
    <x v="4"/>
    <n v="98105"/>
    <x v="1"/>
    <s v="OFF-PA-10001972"/>
    <x v="1"/>
    <x v="10"/>
    <x v="1178"/>
    <x v="90"/>
    <n v="1"/>
    <n v="0"/>
    <n v="3.1103999999999998"/>
  </r>
  <r>
    <n v="1930"/>
    <s v="US-2017-101539"/>
    <x v="633"/>
    <d v="2017-03-18T00:00:00"/>
    <x v="0"/>
    <s v="VM-21685"/>
    <s v="Valerie Mitchum"/>
    <x v="2"/>
    <s v="United States"/>
    <s v="Seattle"/>
    <x v="4"/>
    <n v="98105"/>
    <x v="1"/>
    <s v="OFF-ST-10004180"/>
    <x v="1"/>
    <x v="4"/>
    <x v="244"/>
    <x v="1639"/>
    <n v="1"/>
    <n v="0"/>
    <n v="1.8604000000000001"/>
  </r>
  <r>
    <n v="1931"/>
    <s v="US-2017-101539"/>
    <x v="633"/>
    <d v="2017-03-18T00:00:00"/>
    <x v="0"/>
    <s v="VM-21685"/>
    <s v="Valerie Mitchum"/>
    <x v="2"/>
    <s v="United States"/>
    <s v="Seattle"/>
    <x v="4"/>
    <n v="98105"/>
    <x v="1"/>
    <s v="TEC-PH-10004165"/>
    <x v="2"/>
    <x v="7"/>
    <x v="895"/>
    <x v="1640"/>
    <n v="3"/>
    <n v="0.2"/>
    <n v="49.498199999999997"/>
  </r>
  <r>
    <n v="1932"/>
    <s v="CA-2016-152121"/>
    <x v="581"/>
    <d v="2016-11-29T00:00:00"/>
    <x v="0"/>
    <s v="CC-12670"/>
    <s v="Craig Carreira"/>
    <x v="0"/>
    <s v="United States"/>
    <s v="Scottsdale"/>
    <x v="16"/>
    <n v="85254"/>
    <x v="1"/>
    <s v="TEC-PH-10002483"/>
    <x v="2"/>
    <x v="7"/>
    <x v="1179"/>
    <x v="1641"/>
    <n v="1"/>
    <n v="0.2"/>
    <n v="23.799299999999999"/>
  </r>
  <r>
    <n v="1933"/>
    <s v="CA-2017-161200"/>
    <x v="634"/>
    <d v="2017-08-10T00:00:00"/>
    <x v="0"/>
    <s v="SV-20365"/>
    <s v="Seth Vernon"/>
    <x v="0"/>
    <s v="United States"/>
    <s v="Lafayette"/>
    <x v="28"/>
    <n v="70506"/>
    <x v="0"/>
    <s v="FUR-BO-10000468"/>
    <x v="0"/>
    <x v="0"/>
    <x v="1180"/>
    <x v="1642"/>
    <n v="3"/>
    <n v="0"/>
    <n v="23.3184"/>
  </r>
  <r>
    <n v="1934"/>
    <s v="CA-2017-161200"/>
    <x v="634"/>
    <d v="2017-08-10T00:00:00"/>
    <x v="0"/>
    <s v="SV-20365"/>
    <s v="Seth Vernon"/>
    <x v="0"/>
    <s v="United States"/>
    <s v="Lafayette"/>
    <x v="28"/>
    <n v="70506"/>
    <x v="0"/>
    <s v="FUR-FU-10001706"/>
    <x v="0"/>
    <x v="5"/>
    <x v="50"/>
    <x v="1643"/>
    <n v="5"/>
    <n v="0"/>
    <n v="7.3920000000000003"/>
  </r>
  <r>
    <n v="1935"/>
    <s v="CA-2017-101245"/>
    <x v="344"/>
    <d v="2017-12-03T00:00:00"/>
    <x v="1"/>
    <s v="LW-16990"/>
    <s v="Lindsay Williams"/>
    <x v="1"/>
    <s v="United States"/>
    <s v="San Francisco"/>
    <x v="1"/>
    <n v="94109"/>
    <x v="1"/>
    <s v="OFF-PA-10003129"/>
    <x v="1"/>
    <x v="10"/>
    <x v="1146"/>
    <x v="1644"/>
    <n v="5"/>
    <n v="0"/>
    <n v="114.9385"/>
  </r>
  <r>
    <n v="1936"/>
    <s v="CA-2017-101245"/>
    <x v="344"/>
    <d v="2017-12-03T00:00:00"/>
    <x v="1"/>
    <s v="LW-16990"/>
    <s v="Lindsay Williams"/>
    <x v="1"/>
    <s v="United States"/>
    <s v="San Francisco"/>
    <x v="1"/>
    <n v="94109"/>
    <x v="1"/>
    <s v="TEC-AC-10001284"/>
    <x v="2"/>
    <x v="11"/>
    <x v="1181"/>
    <x v="1645"/>
    <n v="8"/>
    <n v="0"/>
    <n v="59.817599999999999"/>
  </r>
  <r>
    <n v="1937"/>
    <s v="CA-2015-141768"/>
    <x v="442"/>
    <d v="2015-05-27T00:00:00"/>
    <x v="0"/>
    <s v="NP-18685"/>
    <s v="Nora Pelletier"/>
    <x v="2"/>
    <s v="United States"/>
    <s v="San Francisco"/>
    <x v="1"/>
    <n v="94109"/>
    <x v="1"/>
    <s v="FUR-FU-10002268"/>
    <x v="0"/>
    <x v="5"/>
    <x v="869"/>
    <x v="1646"/>
    <n v="3"/>
    <n v="0"/>
    <n v="4.8609"/>
  </r>
  <r>
    <n v="1938"/>
    <s v="CA-2016-112109"/>
    <x v="630"/>
    <d v="2016-07-12T00:00:00"/>
    <x v="1"/>
    <s v="JE-15715"/>
    <s v="Joe Elijah"/>
    <x v="0"/>
    <s v="United States"/>
    <s v="Broomfield"/>
    <x v="22"/>
    <n v="80020"/>
    <x v="1"/>
    <s v="OFF-BI-10002082"/>
    <x v="1"/>
    <x v="8"/>
    <x v="1182"/>
    <x v="1647"/>
    <n v="2"/>
    <n v="0.7"/>
    <n v="-13.311999999999999"/>
  </r>
  <r>
    <n v="1939"/>
    <s v="CA-2016-112109"/>
    <x v="630"/>
    <d v="2016-07-12T00:00:00"/>
    <x v="1"/>
    <s v="JE-15715"/>
    <s v="Joe Elijah"/>
    <x v="0"/>
    <s v="United States"/>
    <s v="Broomfield"/>
    <x v="22"/>
    <n v="80020"/>
    <x v="1"/>
    <s v="OFF-ST-10001505"/>
    <x v="1"/>
    <x v="4"/>
    <x v="1183"/>
    <x v="1383"/>
    <n v="7"/>
    <n v="0.2"/>
    <n v="-1.2558"/>
  </r>
  <r>
    <n v="1940"/>
    <s v="CA-2016-112109"/>
    <x v="630"/>
    <d v="2016-07-12T00:00:00"/>
    <x v="1"/>
    <s v="JE-15715"/>
    <s v="Joe Elijah"/>
    <x v="0"/>
    <s v="United States"/>
    <s v="Broomfield"/>
    <x v="22"/>
    <n v="80020"/>
    <x v="1"/>
    <s v="OFF-BI-10001634"/>
    <x v="1"/>
    <x v="8"/>
    <x v="24"/>
    <x v="1648"/>
    <n v="4"/>
    <n v="0.7"/>
    <n v="-6.1151999999999997"/>
  </r>
  <r>
    <n v="1941"/>
    <s v="CA-2016-112109"/>
    <x v="630"/>
    <d v="2016-07-12T00:00:00"/>
    <x v="1"/>
    <s v="JE-15715"/>
    <s v="Joe Elijah"/>
    <x v="0"/>
    <s v="United States"/>
    <s v="Broomfield"/>
    <x v="22"/>
    <n v="80020"/>
    <x v="1"/>
    <s v="FUR-CH-10004287"/>
    <x v="0"/>
    <x v="1"/>
    <x v="158"/>
    <x v="1649"/>
    <n v="3"/>
    <n v="0.2"/>
    <n v="74.573999999999998"/>
  </r>
  <r>
    <n v="1942"/>
    <s v="CA-2017-144064"/>
    <x v="635"/>
    <d v="2017-09-01T00:00:00"/>
    <x v="2"/>
    <s v="CP-12085"/>
    <s v="Cathy Prescott"/>
    <x v="1"/>
    <s v="United States"/>
    <s v="Quincy"/>
    <x v="10"/>
    <n v="62301"/>
    <x v="2"/>
    <s v="OFF-LA-10004544"/>
    <x v="1"/>
    <x v="2"/>
    <x v="199"/>
    <x v="655"/>
    <n v="4"/>
    <n v="0.2"/>
    <n v="17.760000000000002"/>
  </r>
  <r>
    <n v="1943"/>
    <s v="CA-2017-144064"/>
    <x v="635"/>
    <d v="2017-09-01T00:00:00"/>
    <x v="2"/>
    <s v="CP-12085"/>
    <s v="Cathy Prescott"/>
    <x v="1"/>
    <s v="United States"/>
    <s v="Quincy"/>
    <x v="10"/>
    <n v="62301"/>
    <x v="2"/>
    <s v="OFF-ST-10004507"/>
    <x v="1"/>
    <x v="4"/>
    <x v="457"/>
    <x v="1180"/>
    <n v="2"/>
    <n v="0.2"/>
    <n v="2.4009999999999998"/>
  </r>
  <r>
    <n v="1944"/>
    <s v="CA-2017-144064"/>
    <x v="635"/>
    <d v="2017-09-01T00:00:00"/>
    <x v="2"/>
    <s v="CP-12085"/>
    <s v="Cathy Prescott"/>
    <x v="1"/>
    <s v="United States"/>
    <s v="Quincy"/>
    <x v="10"/>
    <n v="62301"/>
    <x v="2"/>
    <s v="OFF-BI-10002012"/>
    <x v="1"/>
    <x v="8"/>
    <x v="749"/>
    <x v="1650"/>
    <n v="9"/>
    <n v="0.8"/>
    <n v="-5.1840000000000002"/>
  </r>
  <r>
    <n v="1945"/>
    <s v="CA-2016-108581"/>
    <x v="23"/>
    <d v="2016-06-26T00:00:00"/>
    <x v="1"/>
    <s v="EA-14035"/>
    <s v="Erin Ashbrook"/>
    <x v="1"/>
    <s v="United States"/>
    <s v="Carrollton"/>
    <x v="5"/>
    <n v="75007"/>
    <x v="2"/>
    <s v="TEC-AC-10001109"/>
    <x v="2"/>
    <x v="11"/>
    <x v="1007"/>
    <x v="1651"/>
    <n v="4"/>
    <n v="0.2"/>
    <n v="26.391200000000001"/>
  </r>
  <r>
    <n v="1946"/>
    <s v="CA-2016-108581"/>
    <x v="23"/>
    <d v="2016-06-26T00:00:00"/>
    <x v="1"/>
    <s v="EA-14035"/>
    <s v="Erin Ashbrook"/>
    <x v="1"/>
    <s v="United States"/>
    <s v="Carrollton"/>
    <x v="5"/>
    <n v="75007"/>
    <x v="2"/>
    <s v="OFF-PA-10000809"/>
    <x v="1"/>
    <x v="10"/>
    <x v="1133"/>
    <x v="559"/>
    <n v="2"/>
    <n v="0.2"/>
    <n v="3.6288"/>
  </r>
  <r>
    <n v="1947"/>
    <s v="CA-2017-157987"/>
    <x v="264"/>
    <d v="2017-09-06T00:00:00"/>
    <x v="1"/>
    <s v="AC-10615"/>
    <s v="Ann Chong"/>
    <x v="1"/>
    <s v="United States"/>
    <s v="New York City"/>
    <x v="15"/>
    <n v="10009"/>
    <x v="3"/>
    <s v="OFF-AR-10000658"/>
    <x v="1"/>
    <x v="6"/>
    <x v="332"/>
    <x v="789"/>
    <n v="2"/>
    <n v="0"/>
    <n v="6.468"/>
  </r>
  <r>
    <n v="1948"/>
    <s v="CA-2017-157987"/>
    <x v="264"/>
    <d v="2017-09-06T00:00:00"/>
    <x v="1"/>
    <s v="AC-10615"/>
    <s v="Ann Chong"/>
    <x v="1"/>
    <s v="United States"/>
    <s v="New York City"/>
    <x v="15"/>
    <n v="10009"/>
    <x v="3"/>
    <s v="FUR-FU-10001196"/>
    <x v="0"/>
    <x v="5"/>
    <x v="1125"/>
    <x v="1034"/>
    <n v="2"/>
    <n v="0"/>
    <n v="3.4620000000000002"/>
  </r>
  <r>
    <n v="1949"/>
    <s v="CA-2017-157987"/>
    <x v="264"/>
    <d v="2017-09-06T00:00:00"/>
    <x v="1"/>
    <s v="AC-10615"/>
    <s v="Ann Chong"/>
    <x v="1"/>
    <s v="United States"/>
    <s v="New York City"/>
    <x v="15"/>
    <n v="10009"/>
    <x v="3"/>
    <s v="FUR-TA-10001889"/>
    <x v="0"/>
    <x v="3"/>
    <x v="411"/>
    <x v="1652"/>
    <n v="1"/>
    <n v="0.4"/>
    <n v="-93.3262"/>
  </r>
  <r>
    <n v="1950"/>
    <s v="CA-2017-157987"/>
    <x v="264"/>
    <d v="2017-09-06T00:00:00"/>
    <x v="1"/>
    <s v="AC-10615"/>
    <s v="Ann Chong"/>
    <x v="1"/>
    <s v="United States"/>
    <s v="New York City"/>
    <x v="15"/>
    <n v="10009"/>
    <x v="3"/>
    <s v="OFF-AP-10000358"/>
    <x v="1"/>
    <x v="9"/>
    <x v="95"/>
    <x v="1653"/>
    <n v="1"/>
    <n v="0"/>
    <n v="3.7642000000000002"/>
  </r>
  <r>
    <n v="1951"/>
    <s v="CA-2017-157987"/>
    <x v="264"/>
    <d v="2017-09-06T00:00:00"/>
    <x v="1"/>
    <s v="AC-10615"/>
    <s v="Ann Chong"/>
    <x v="1"/>
    <s v="United States"/>
    <s v="New York City"/>
    <x v="15"/>
    <n v="10009"/>
    <x v="3"/>
    <s v="OFF-BI-10004970"/>
    <x v="1"/>
    <x v="8"/>
    <x v="917"/>
    <x v="1654"/>
    <n v="8"/>
    <n v="0.2"/>
    <n v="8.9207999999999998"/>
  </r>
  <r>
    <n v="1952"/>
    <s v="CA-2017-157987"/>
    <x v="264"/>
    <d v="2017-09-06T00:00:00"/>
    <x v="1"/>
    <s v="AC-10615"/>
    <s v="Ann Chong"/>
    <x v="1"/>
    <s v="United States"/>
    <s v="New York City"/>
    <x v="15"/>
    <n v="10009"/>
    <x v="3"/>
    <s v="TEC-PH-10003885"/>
    <x v="2"/>
    <x v="7"/>
    <x v="780"/>
    <x v="925"/>
    <n v="3"/>
    <n v="0"/>
    <n v="57.411299999999997"/>
  </r>
  <r>
    <n v="1953"/>
    <s v="CA-2017-157987"/>
    <x v="264"/>
    <d v="2017-09-06T00:00:00"/>
    <x v="1"/>
    <s v="AC-10615"/>
    <s v="Ann Chong"/>
    <x v="1"/>
    <s v="United States"/>
    <s v="New York City"/>
    <x v="15"/>
    <n v="10009"/>
    <x v="3"/>
    <s v="OFF-LA-10001641"/>
    <x v="1"/>
    <x v="2"/>
    <x v="1031"/>
    <x v="1365"/>
    <n v="6"/>
    <n v="0"/>
    <n v="9.0719999999999992"/>
  </r>
  <r>
    <n v="1954"/>
    <s v="CA-2017-157987"/>
    <x v="264"/>
    <d v="2017-09-06T00:00:00"/>
    <x v="1"/>
    <s v="AC-10615"/>
    <s v="Ann Chong"/>
    <x v="1"/>
    <s v="United States"/>
    <s v="New York City"/>
    <x v="15"/>
    <n v="10009"/>
    <x v="3"/>
    <s v="FUR-CH-10003379"/>
    <x v="0"/>
    <x v="1"/>
    <x v="464"/>
    <x v="1655"/>
    <n v="5"/>
    <n v="0.1"/>
    <n v="213.73500000000001"/>
  </r>
  <r>
    <n v="1955"/>
    <s v="CA-2017-157987"/>
    <x v="264"/>
    <d v="2017-09-06T00:00:00"/>
    <x v="1"/>
    <s v="AC-10615"/>
    <s v="Ann Chong"/>
    <x v="1"/>
    <s v="United States"/>
    <s v="New York City"/>
    <x v="15"/>
    <n v="10009"/>
    <x v="3"/>
    <s v="OFF-AR-10004582"/>
    <x v="1"/>
    <x v="6"/>
    <x v="1184"/>
    <x v="1656"/>
    <n v="3"/>
    <n v="0"/>
    <n v="2.214"/>
  </r>
  <r>
    <n v="1956"/>
    <s v="CA-2017-157987"/>
    <x v="264"/>
    <d v="2017-09-06T00:00:00"/>
    <x v="1"/>
    <s v="AC-10615"/>
    <s v="Ann Chong"/>
    <x v="1"/>
    <s v="United States"/>
    <s v="New York City"/>
    <x v="15"/>
    <n v="10009"/>
    <x v="3"/>
    <s v="TEC-AC-10002842"/>
    <x v="2"/>
    <x v="11"/>
    <x v="1185"/>
    <x v="1657"/>
    <n v="2"/>
    <n v="0"/>
    <n v="38.08"/>
  </r>
  <r>
    <n v="1957"/>
    <s v="CA-2017-157987"/>
    <x v="264"/>
    <d v="2017-09-06T00:00:00"/>
    <x v="1"/>
    <s v="AC-10615"/>
    <s v="Ann Chong"/>
    <x v="1"/>
    <s v="United States"/>
    <s v="New York City"/>
    <x v="15"/>
    <n v="10009"/>
    <x v="3"/>
    <s v="TEC-AC-10000109"/>
    <x v="2"/>
    <x v="11"/>
    <x v="202"/>
    <x v="761"/>
    <n v="3"/>
    <n v="0"/>
    <n v="40.312800000000003"/>
  </r>
  <r>
    <n v="1958"/>
    <s v="CA-2017-157987"/>
    <x v="264"/>
    <d v="2017-09-06T00:00:00"/>
    <x v="1"/>
    <s v="AC-10615"/>
    <s v="Ann Chong"/>
    <x v="1"/>
    <s v="United States"/>
    <s v="New York City"/>
    <x v="15"/>
    <n v="10009"/>
    <x v="3"/>
    <s v="OFF-PA-10003893"/>
    <x v="1"/>
    <x v="10"/>
    <x v="1105"/>
    <x v="854"/>
    <n v="4"/>
    <n v="0"/>
    <n v="7.7039999999999997"/>
  </r>
  <r>
    <n v="1959"/>
    <s v="CA-2017-110905"/>
    <x v="18"/>
    <d v="2017-09-15T00:00:00"/>
    <x v="0"/>
    <s v="RW-19690"/>
    <s v="Robert Waldorf"/>
    <x v="0"/>
    <s v="United States"/>
    <s v="Springfield"/>
    <x v="25"/>
    <n v="65807"/>
    <x v="2"/>
    <s v="OFF-BI-10003669"/>
    <x v="1"/>
    <x v="8"/>
    <x v="804"/>
    <x v="1658"/>
    <n v="3"/>
    <n v="0"/>
    <n v="7.7759999999999998"/>
  </r>
  <r>
    <n v="1960"/>
    <s v="CA-2017-110905"/>
    <x v="18"/>
    <d v="2017-09-15T00:00:00"/>
    <x v="0"/>
    <s v="RW-19690"/>
    <s v="Robert Waldorf"/>
    <x v="0"/>
    <s v="United States"/>
    <s v="Springfield"/>
    <x v="25"/>
    <n v="65807"/>
    <x v="2"/>
    <s v="OFF-AP-10004785"/>
    <x v="1"/>
    <x v="9"/>
    <x v="1186"/>
    <x v="1659"/>
    <n v="3"/>
    <n v="0"/>
    <n v="14.6157"/>
  </r>
  <r>
    <n v="1961"/>
    <s v="CA-2017-110905"/>
    <x v="18"/>
    <d v="2017-09-15T00:00:00"/>
    <x v="0"/>
    <s v="RW-19690"/>
    <s v="Robert Waldorf"/>
    <x v="0"/>
    <s v="United States"/>
    <s v="Springfield"/>
    <x v="25"/>
    <n v="65807"/>
    <x v="2"/>
    <s v="TEC-AC-10003023"/>
    <x v="2"/>
    <x v="11"/>
    <x v="1079"/>
    <x v="1660"/>
    <n v="5"/>
    <n v="0"/>
    <n v="53.433"/>
  </r>
  <r>
    <n v="1962"/>
    <s v="CA-2017-110905"/>
    <x v="18"/>
    <d v="2017-09-15T00:00:00"/>
    <x v="0"/>
    <s v="RW-19690"/>
    <s v="Robert Waldorf"/>
    <x v="0"/>
    <s v="United States"/>
    <s v="Springfield"/>
    <x v="25"/>
    <n v="65807"/>
    <x v="2"/>
    <s v="TEC-AC-10002217"/>
    <x v="2"/>
    <x v="11"/>
    <x v="1187"/>
    <x v="1661"/>
    <n v="6"/>
    <n v="0"/>
    <n v="6.7679999999999998"/>
  </r>
  <r>
    <n v="1963"/>
    <s v="CA-2017-110905"/>
    <x v="18"/>
    <d v="2017-09-15T00:00:00"/>
    <x v="0"/>
    <s v="RW-19690"/>
    <s v="Robert Waldorf"/>
    <x v="0"/>
    <s v="United States"/>
    <s v="Springfield"/>
    <x v="25"/>
    <n v="65807"/>
    <x v="2"/>
    <s v="OFF-BI-10002954"/>
    <x v="1"/>
    <x v="8"/>
    <x v="1188"/>
    <x v="1662"/>
    <n v="3"/>
    <n v="0"/>
    <n v="6.5808"/>
  </r>
  <r>
    <n v="1964"/>
    <s v="CA-2017-110905"/>
    <x v="18"/>
    <d v="2017-09-15T00:00:00"/>
    <x v="0"/>
    <s v="RW-19690"/>
    <s v="Robert Waldorf"/>
    <x v="0"/>
    <s v="United States"/>
    <s v="Springfield"/>
    <x v="25"/>
    <n v="65807"/>
    <x v="2"/>
    <s v="OFF-PA-10002586"/>
    <x v="1"/>
    <x v="10"/>
    <x v="1016"/>
    <x v="1663"/>
    <n v="5"/>
    <n v="0"/>
    <n v="11.702999999999999"/>
  </r>
  <r>
    <n v="1965"/>
    <s v="CA-2017-110905"/>
    <x v="18"/>
    <d v="2017-09-15T00:00:00"/>
    <x v="0"/>
    <s v="RW-19690"/>
    <s v="Robert Waldorf"/>
    <x v="0"/>
    <s v="United States"/>
    <s v="Springfield"/>
    <x v="25"/>
    <n v="65807"/>
    <x v="2"/>
    <s v="OFF-ST-10000025"/>
    <x v="1"/>
    <x v="4"/>
    <x v="621"/>
    <x v="1664"/>
    <n v="3"/>
    <n v="0"/>
    <n v="17.177399999999999"/>
  </r>
  <r>
    <n v="1966"/>
    <s v="CA-2017-110905"/>
    <x v="18"/>
    <d v="2017-09-15T00:00:00"/>
    <x v="0"/>
    <s v="RW-19690"/>
    <s v="Robert Waldorf"/>
    <x v="0"/>
    <s v="United States"/>
    <s v="Springfield"/>
    <x v="25"/>
    <n v="65807"/>
    <x v="2"/>
    <s v="OFF-AP-10003281"/>
    <x v="1"/>
    <x v="9"/>
    <x v="1189"/>
    <x v="1665"/>
    <n v="2"/>
    <n v="0"/>
    <n v="7.2539999999999996"/>
  </r>
  <r>
    <n v="1967"/>
    <s v="CA-2017-165841"/>
    <x v="202"/>
    <d v="2017-12-28T00:00:00"/>
    <x v="1"/>
    <s v="DB-13210"/>
    <s v="Dean Braden"/>
    <x v="0"/>
    <s v="United States"/>
    <s v="Paterson"/>
    <x v="30"/>
    <n v="7501"/>
    <x v="3"/>
    <s v="TEC-PH-10002103"/>
    <x v="2"/>
    <x v="7"/>
    <x v="539"/>
    <x v="1666"/>
    <n v="3"/>
    <n v="0"/>
    <n v="78.951599999999999"/>
  </r>
  <r>
    <n v="1968"/>
    <s v="CA-2017-165841"/>
    <x v="202"/>
    <d v="2017-12-28T00:00:00"/>
    <x v="1"/>
    <s v="DB-13210"/>
    <s v="Dean Braden"/>
    <x v="0"/>
    <s v="United States"/>
    <s v="Paterson"/>
    <x v="30"/>
    <n v="7501"/>
    <x v="3"/>
    <s v="OFF-SU-10000898"/>
    <x v="1"/>
    <x v="14"/>
    <x v="1190"/>
    <x v="1667"/>
    <n v="5"/>
    <n v="0"/>
    <n v="20.155000000000001"/>
  </r>
  <r>
    <n v="1969"/>
    <s v="CA-2017-165841"/>
    <x v="202"/>
    <d v="2017-12-28T00:00:00"/>
    <x v="1"/>
    <s v="DB-13210"/>
    <s v="Dean Braden"/>
    <x v="0"/>
    <s v="United States"/>
    <s v="Paterson"/>
    <x v="30"/>
    <n v="7501"/>
    <x v="3"/>
    <s v="OFF-PA-10001144"/>
    <x v="1"/>
    <x v="10"/>
    <x v="163"/>
    <x v="1668"/>
    <n v="3"/>
    <n v="0"/>
    <n v="79.891199999999998"/>
  </r>
  <r>
    <n v="1970"/>
    <s v="CA-2017-117485"/>
    <x v="397"/>
    <d v="2017-09-29T00:00:00"/>
    <x v="1"/>
    <s v="BD-11320"/>
    <s v="Bill Donatelli"/>
    <x v="0"/>
    <s v="United States"/>
    <s v="Tulsa"/>
    <x v="26"/>
    <n v="74133"/>
    <x v="2"/>
    <s v="TEC-AC-10004659"/>
    <x v="2"/>
    <x v="11"/>
    <x v="172"/>
    <x v="407"/>
    <n v="4"/>
    <n v="0"/>
    <n v="102.18600000000001"/>
  </r>
  <r>
    <n v="1971"/>
    <s v="CA-2017-140242"/>
    <x v="636"/>
    <d v="2017-05-11T00:00:00"/>
    <x v="1"/>
    <s v="ML-17755"/>
    <s v="Max Ludwig"/>
    <x v="2"/>
    <s v="United States"/>
    <s v="Chicago"/>
    <x v="10"/>
    <n v="60623"/>
    <x v="2"/>
    <s v="OFF-AR-10004752"/>
    <x v="1"/>
    <x v="6"/>
    <x v="1114"/>
    <x v="1669"/>
    <n v="3"/>
    <n v="0.2"/>
    <n v="0.64080000000000004"/>
  </r>
  <r>
    <n v="1972"/>
    <s v="CA-2017-140242"/>
    <x v="636"/>
    <d v="2017-05-11T00:00:00"/>
    <x v="1"/>
    <s v="ML-17755"/>
    <s v="Max Ludwig"/>
    <x v="2"/>
    <s v="United States"/>
    <s v="Chicago"/>
    <x v="10"/>
    <n v="60623"/>
    <x v="2"/>
    <s v="TEC-AC-10004659"/>
    <x v="2"/>
    <x v="11"/>
    <x v="172"/>
    <x v="177"/>
    <n v="7"/>
    <n v="0.2"/>
    <n v="76.639499999999998"/>
  </r>
  <r>
    <n v="1973"/>
    <s v="CA-2014-148950"/>
    <x v="637"/>
    <d v="2014-12-19T00:00:00"/>
    <x v="1"/>
    <s v="JD-16015"/>
    <s v="Joy Daniels"/>
    <x v="0"/>
    <s v="United States"/>
    <s v="Chicago"/>
    <x v="10"/>
    <n v="60610"/>
    <x v="2"/>
    <s v="OFF-BI-10001249"/>
    <x v="1"/>
    <x v="8"/>
    <x v="1191"/>
    <x v="1670"/>
    <n v="4"/>
    <n v="0.8"/>
    <n v="-8.6768000000000001"/>
  </r>
  <r>
    <n v="1974"/>
    <s v="CA-2014-148950"/>
    <x v="637"/>
    <d v="2014-12-19T00:00:00"/>
    <x v="1"/>
    <s v="JD-16015"/>
    <s v="Joy Daniels"/>
    <x v="0"/>
    <s v="United States"/>
    <s v="Chicago"/>
    <x v="10"/>
    <n v="60610"/>
    <x v="2"/>
    <s v="OFF-FA-10003059"/>
    <x v="1"/>
    <x v="13"/>
    <x v="802"/>
    <x v="1671"/>
    <n v="2"/>
    <n v="0.2"/>
    <n v="0.47060000000000002"/>
  </r>
  <r>
    <n v="1975"/>
    <s v="CA-2014-148950"/>
    <x v="637"/>
    <d v="2014-12-19T00:00:00"/>
    <x v="1"/>
    <s v="JD-16015"/>
    <s v="Joy Daniels"/>
    <x v="0"/>
    <s v="United States"/>
    <s v="Chicago"/>
    <x v="10"/>
    <n v="60610"/>
    <x v="2"/>
    <s v="TEC-AC-10002718"/>
    <x v="2"/>
    <x v="11"/>
    <x v="1192"/>
    <x v="1672"/>
    <n v="3"/>
    <n v="0.2"/>
    <n v="-2.1884999999999999"/>
  </r>
  <r>
    <n v="1976"/>
    <s v="CA-2014-110408"/>
    <x v="638"/>
    <d v="2014-10-20T00:00:00"/>
    <x v="0"/>
    <s v="AS-10225"/>
    <s v="Alan Schoenberger"/>
    <x v="1"/>
    <s v="United States"/>
    <s v="Montgomery"/>
    <x v="19"/>
    <n v="36116"/>
    <x v="0"/>
    <s v="OFF-ST-10001522"/>
    <x v="1"/>
    <x v="4"/>
    <x v="197"/>
    <x v="1673"/>
    <n v="3"/>
    <n v="0"/>
    <n v="11.0388"/>
  </r>
  <r>
    <n v="1977"/>
    <s v="CA-2014-110408"/>
    <x v="638"/>
    <d v="2014-10-20T00:00:00"/>
    <x v="0"/>
    <s v="AS-10225"/>
    <s v="Alan Schoenberger"/>
    <x v="1"/>
    <s v="United States"/>
    <s v="Montgomery"/>
    <x v="19"/>
    <n v="36116"/>
    <x v="0"/>
    <s v="TEC-PH-10002352"/>
    <x v="2"/>
    <x v="7"/>
    <x v="1193"/>
    <x v="1674"/>
    <n v="5"/>
    <n v="0"/>
    <n v="362.68700000000001"/>
  </r>
  <r>
    <n v="1978"/>
    <s v="CA-2014-110408"/>
    <x v="638"/>
    <d v="2014-10-20T00:00:00"/>
    <x v="0"/>
    <s v="AS-10225"/>
    <s v="Alan Schoenberger"/>
    <x v="1"/>
    <s v="United States"/>
    <s v="Montgomery"/>
    <x v="19"/>
    <n v="36116"/>
    <x v="0"/>
    <s v="FUR-CH-10003774"/>
    <x v="0"/>
    <x v="1"/>
    <x v="1194"/>
    <x v="1675"/>
    <n v="6"/>
    <n v="0"/>
    <n v="70.964399999999998"/>
  </r>
  <r>
    <n v="1979"/>
    <s v="CA-2015-109939"/>
    <x v="412"/>
    <d v="2015-05-12T00:00:00"/>
    <x v="1"/>
    <s v="AA-10375"/>
    <s v="Allen Armold"/>
    <x v="0"/>
    <s v="United States"/>
    <s v="Salem"/>
    <x v="21"/>
    <n v="97301"/>
    <x v="1"/>
    <s v="OFF-AR-10000127"/>
    <x v="1"/>
    <x v="6"/>
    <x v="1195"/>
    <x v="791"/>
    <n v="2"/>
    <n v="0.2"/>
    <n v="0.59040000000000004"/>
  </r>
  <r>
    <n v="1980"/>
    <s v="CA-2016-112669"/>
    <x v="167"/>
    <d v="2016-04-14T00:00:00"/>
    <x v="3"/>
    <s v="KT-16465"/>
    <s v="Kean Takahito"/>
    <x v="0"/>
    <s v="United States"/>
    <s v="Glendale"/>
    <x v="16"/>
    <n v="85301"/>
    <x v="1"/>
    <s v="FUR-CH-10004086"/>
    <x v="0"/>
    <x v="1"/>
    <x v="284"/>
    <x v="1676"/>
    <n v="4"/>
    <n v="0.2"/>
    <n v="105.0228"/>
  </r>
  <r>
    <n v="1981"/>
    <s v="CA-2016-112669"/>
    <x v="167"/>
    <d v="2016-04-14T00:00:00"/>
    <x v="3"/>
    <s v="KT-16465"/>
    <s v="Kean Takahito"/>
    <x v="0"/>
    <s v="United States"/>
    <s v="Glendale"/>
    <x v="16"/>
    <n v="85301"/>
    <x v="1"/>
    <s v="OFF-ST-10001228"/>
    <x v="1"/>
    <x v="4"/>
    <x v="231"/>
    <x v="1677"/>
    <n v="4"/>
    <n v="0.2"/>
    <n v="4.2976000000000001"/>
  </r>
  <r>
    <n v="1982"/>
    <s v="CA-2015-119592"/>
    <x v="639"/>
    <d v="2015-12-16T00:00:00"/>
    <x v="0"/>
    <s v="MM-18280"/>
    <s v="Muhammed MacIntyre"/>
    <x v="1"/>
    <s v="United States"/>
    <s v="Columbus"/>
    <x v="32"/>
    <n v="31907"/>
    <x v="0"/>
    <s v="OFF-BI-10004187"/>
    <x v="1"/>
    <x v="8"/>
    <x v="620"/>
    <x v="1053"/>
    <n v="2"/>
    <n v="0"/>
    <n v="1.8048"/>
  </r>
  <r>
    <n v="1983"/>
    <s v="CA-2014-122749"/>
    <x v="640"/>
    <d v="2014-12-09T00:00:00"/>
    <x v="1"/>
    <s v="NG-18430"/>
    <s v="Nathan Gelder"/>
    <x v="0"/>
    <s v="United States"/>
    <s v="Oklahoma City"/>
    <x v="26"/>
    <n v="73120"/>
    <x v="2"/>
    <s v="TEC-PH-10003811"/>
    <x v="2"/>
    <x v="7"/>
    <x v="1196"/>
    <x v="1678"/>
    <n v="4"/>
    <n v="0"/>
    <n v="134.3888"/>
  </r>
  <r>
    <n v="1984"/>
    <s v="CA-2014-164721"/>
    <x v="641"/>
    <d v="2014-11-27T00:00:00"/>
    <x v="0"/>
    <s v="LW-16825"/>
    <s v="Laurel Workman"/>
    <x v="1"/>
    <s v="United States"/>
    <s v="Brentwood"/>
    <x v="1"/>
    <n v="94513"/>
    <x v="1"/>
    <s v="OFF-AP-10000240"/>
    <x v="1"/>
    <x v="9"/>
    <x v="650"/>
    <x v="1679"/>
    <n v="6"/>
    <n v="0"/>
    <n v="93.055199999999999"/>
  </r>
  <r>
    <n v="1985"/>
    <s v="CA-2014-164721"/>
    <x v="641"/>
    <d v="2014-11-27T00:00:00"/>
    <x v="0"/>
    <s v="LW-16825"/>
    <s v="Laurel Workman"/>
    <x v="1"/>
    <s v="United States"/>
    <s v="Brentwood"/>
    <x v="1"/>
    <n v="94513"/>
    <x v="1"/>
    <s v="FUR-FU-10001940"/>
    <x v="0"/>
    <x v="5"/>
    <x v="222"/>
    <x v="1680"/>
    <n v="3"/>
    <n v="0"/>
    <n v="10.507199999999999"/>
  </r>
  <r>
    <n v="1986"/>
    <s v="CA-2014-164721"/>
    <x v="641"/>
    <d v="2014-11-27T00:00:00"/>
    <x v="0"/>
    <s v="LW-16825"/>
    <s v="Laurel Workman"/>
    <x v="1"/>
    <s v="United States"/>
    <s v="Brentwood"/>
    <x v="1"/>
    <n v="94513"/>
    <x v="1"/>
    <s v="OFF-PA-10000575"/>
    <x v="1"/>
    <x v="10"/>
    <x v="1059"/>
    <x v="1681"/>
    <n v="4"/>
    <n v="0"/>
    <n v="12.3096"/>
  </r>
  <r>
    <n v="1987"/>
    <s v="CA-2016-147417"/>
    <x v="197"/>
    <d v="2016-07-27T00:00:00"/>
    <x v="2"/>
    <s v="CB-12415"/>
    <s v="Christy Brittain"/>
    <x v="0"/>
    <s v="United States"/>
    <s v="Columbus"/>
    <x v="24"/>
    <n v="43229"/>
    <x v="3"/>
    <s v="TEC-CO-10001449"/>
    <x v="2"/>
    <x v="16"/>
    <x v="306"/>
    <x v="1682"/>
    <n v="4"/>
    <n v="0.4"/>
    <n v="191.99680000000001"/>
  </r>
  <r>
    <n v="1988"/>
    <s v="CA-2015-127509"/>
    <x v="529"/>
    <d v="2015-11-13T00:00:00"/>
    <x v="1"/>
    <s v="AS-10090"/>
    <s v="Adam Shillingsburg"/>
    <x v="0"/>
    <s v="United States"/>
    <s v="Springfield"/>
    <x v="25"/>
    <n v="65807"/>
    <x v="2"/>
    <s v="OFF-BI-10002393"/>
    <x v="1"/>
    <x v="8"/>
    <x v="1197"/>
    <x v="1683"/>
    <n v="3"/>
    <n v="0"/>
    <n v="7.9211999999999998"/>
  </r>
  <r>
    <n v="1989"/>
    <s v="CA-2015-127509"/>
    <x v="529"/>
    <d v="2015-11-13T00:00:00"/>
    <x v="1"/>
    <s v="AS-10090"/>
    <s v="Adam Shillingsburg"/>
    <x v="0"/>
    <s v="United States"/>
    <s v="Springfield"/>
    <x v="25"/>
    <n v="65807"/>
    <x v="2"/>
    <s v="FUR-TA-10002855"/>
    <x v="0"/>
    <x v="3"/>
    <x v="1198"/>
    <x v="1684"/>
    <n v="7"/>
    <n v="0"/>
    <n v="215.1198"/>
  </r>
  <r>
    <n v="1990"/>
    <s v="CA-2015-127509"/>
    <x v="529"/>
    <d v="2015-11-13T00:00:00"/>
    <x v="1"/>
    <s v="AS-10090"/>
    <s v="Adam Shillingsburg"/>
    <x v="0"/>
    <s v="United States"/>
    <s v="Springfield"/>
    <x v="25"/>
    <n v="65807"/>
    <x v="2"/>
    <s v="OFF-EN-10000781"/>
    <x v="1"/>
    <x v="12"/>
    <x v="753"/>
    <x v="1685"/>
    <n v="3"/>
    <n v="0"/>
    <n v="12.323399999999999"/>
  </r>
  <r>
    <n v="1991"/>
    <s v="CA-2015-127509"/>
    <x v="529"/>
    <d v="2015-11-13T00:00:00"/>
    <x v="1"/>
    <s v="AS-10090"/>
    <s v="Adam Shillingsburg"/>
    <x v="0"/>
    <s v="United States"/>
    <s v="Springfield"/>
    <x v="25"/>
    <n v="65807"/>
    <x v="2"/>
    <s v="OFF-PA-10002160"/>
    <x v="1"/>
    <x v="10"/>
    <x v="1199"/>
    <x v="1686"/>
    <n v="3"/>
    <n v="0"/>
    <n v="8.4966000000000008"/>
  </r>
  <r>
    <n v="1992"/>
    <s v="CA-2017-111374"/>
    <x v="642"/>
    <d v="2017-02-28T00:00:00"/>
    <x v="1"/>
    <s v="CB-12415"/>
    <s v="Christy Brittain"/>
    <x v="0"/>
    <s v="United States"/>
    <s v="Philadelphia"/>
    <x v="9"/>
    <n v="19134"/>
    <x v="3"/>
    <s v="OFF-BI-10004970"/>
    <x v="1"/>
    <x v="8"/>
    <x v="917"/>
    <x v="1687"/>
    <n v="4"/>
    <n v="0.7"/>
    <n v="-3.7995999999999999"/>
  </r>
  <r>
    <n v="1993"/>
    <s v="CA-2017-133648"/>
    <x v="643"/>
    <d v="2017-07-02T00:00:00"/>
    <x v="1"/>
    <s v="ML-17755"/>
    <s v="Max Ludwig"/>
    <x v="2"/>
    <s v="United States"/>
    <s v="Springfield"/>
    <x v="21"/>
    <n v="97477"/>
    <x v="1"/>
    <s v="OFF-LA-10003923"/>
    <x v="1"/>
    <x v="2"/>
    <x v="429"/>
    <x v="1688"/>
    <n v="6"/>
    <n v="0.2"/>
    <n v="26.64"/>
  </r>
  <r>
    <n v="1994"/>
    <s v="CA-2017-133648"/>
    <x v="643"/>
    <d v="2017-07-02T00:00:00"/>
    <x v="1"/>
    <s v="ML-17755"/>
    <s v="Max Ludwig"/>
    <x v="2"/>
    <s v="United States"/>
    <s v="Springfield"/>
    <x v="21"/>
    <n v="97477"/>
    <x v="1"/>
    <s v="OFF-AR-10002257"/>
    <x v="1"/>
    <x v="6"/>
    <x v="1200"/>
    <x v="752"/>
    <n v="2"/>
    <n v="0.2"/>
    <n v="0.73480000000000001"/>
  </r>
  <r>
    <n v="1995"/>
    <s v="CA-2017-133648"/>
    <x v="643"/>
    <d v="2017-07-02T00:00:00"/>
    <x v="1"/>
    <s v="ML-17755"/>
    <s v="Max Ludwig"/>
    <x v="2"/>
    <s v="United States"/>
    <s v="Springfield"/>
    <x v="21"/>
    <n v="97477"/>
    <x v="1"/>
    <s v="OFF-FA-10004395"/>
    <x v="1"/>
    <x v="13"/>
    <x v="1201"/>
    <x v="1689"/>
    <n v="3"/>
    <n v="0.2"/>
    <n v="-2.1194999999999999"/>
  </r>
  <r>
    <n v="1996"/>
    <s v="US-2017-147221"/>
    <x v="574"/>
    <d v="2017-12-04T00:00:00"/>
    <x v="0"/>
    <s v="JS-16030"/>
    <s v="Joy Smith"/>
    <x v="0"/>
    <s v="United States"/>
    <s v="Houston"/>
    <x v="5"/>
    <n v="77036"/>
    <x v="2"/>
    <s v="OFF-AP-10002534"/>
    <x v="1"/>
    <x v="9"/>
    <x v="1202"/>
    <x v="1690"/>
    <n v="5"/>
    <n v="0.8"/>
    <n v="-766.01199999999994"/>
  </r>
  <r>
    <n v="1997"/>
    <s v="US-2017-147221"/>
    <x v="574"/>
    <d v="2017-12-04T00:00:00"/>
    <x v="0"/>
    <s v="JS-16030"/>
    <s v="Joy Smith"/>
    <x v="0"/>
    <s v="United States"/>
    <s v="Houston"/>
    <x v="5"/>
    <n v="77036"/>
    <x v="2"/>
    <s v="FUR-FU-10004020"/>
    <x v="0"/>
    <x v="5"/>
    <x v="493"/>
    <x v="1691"/>
    <n v="4"/>
    <n v="0.6"/>
    <n v="-3.7195999999999998"/>
  </r>
  <r>
    <n v="1998"/>
    <s v="CA-2014-131905"/>
    <x v="644"/>
    <d v="2014-02-09T00:00:00"/>
    <x v="2"/>
    <s v="ND-18460"/>
    <s v="Neil Ducich"/>
    <x v="1"/>
    <s v="United States"/>
    <s v="Chesapeake"/>
    <x v="17"/>
    <n v="23320"/>
    <x v="0"/>
    <s v="OFF-LA-10002787"/>
    <x v="1"/>
    <x v="2"/>
    <x v="547"/>
    <x v="1692"/>
    <n v="4"/>
    <n v="0"/>
    <n v="7.2"/>
  </r>
  <r>
    <n v="1999"/>
    <s v="CA-2014-131905"/>
    <x v="644"/>
    <d v="2014-02-09T00:00:00"/>
    <x v="2"/>
    <s v="ND-18460"/>
    <s v="Neil Ducich"/>
    <x v="1"/>
    <s v="United States"/>
    <s v="Chesapeake"/>
    <x v="17"/>
    <n v="23320"/>
    <x v="0"/>
    <s v="TEC-PH-10003645"/>
    <x v="2"/>
    <x v="7"/>
    <x v="297"/>
    <x v="1693"/>
    <n v="1"/>
    <n v="0"/>
    <n v="42.018599999999999"/>
  </r>
  <r>
    <n v="2000"/>
    <s v="CA-2014-131905"/>
    <x v="644"/>
    <d v="2014-02-09T00:00:00"/>
    <x v="2"/>
    <s v="ND-18460"/>
    <s v="Neil Ducich"/>
    <x v="1"/>
    <s v="United States"/>
    <s v="Chesapeake"/>
    <x v="17"/>
    <n v="23320"/>
    <x v="0"/>
    <s v="TEC-PH-10001615"/>
    <x v="2"/>
    <x v="7"/>
    <x v="1117"/>
    <x v="1694"/>
    <n v="5"/>
    <n v="0"/>
    <n v="42.035499999999999"/>
  </r>
  <r>
    <n v="2001"/>
    <s v="CA-2017-166128"/>
    <x v="645"/>
    <d v="2017-04-18T00:00:00"/>
    <x v="1"/>
    <s v="LW-17215"/>
    <s v="Luke Weiss"/>
    <x v="0"/>
    <s v="United States"/>
    <s v="Pasadena"/>
    <x v="1"/>
    <n v="91104"/>
    <x v="1"/>
    <s v="TEC-AC-10001767"/>
    <x v="2"/>
    <x v="11"/>
    <x v="97"/>
    <x v="1695"/>
    <n v="5"/>
    <n v="0"/>
    <n v="21.994499999999999"/>
  </r>
  <r>
    <n v="2002"/>
    <s v="CA-2017-166128"/>
    <x v="645"/>
    <d v="2017-04-18T00:00:00"/>
    <x v="1"/>
    <s v="LW-17215"/>
    <s v="Luke Weiss"/>
    <x v="0"/>
    <s v="United States"/>
    <s v="Pasadena"/>
    <x v="1"/>
    <n v="91104"/>
    <x v="1"/>
    <s v="OFF-AR-10001221"/>
    <x v="1"/>
    <x v="6"/>
    <x v="1043"/>
    <x v="1075"/>
    <n v="7"/>
    <n v="0"/>
    <n v="14.2324"/>
  </r>
  <r>
    <n v="2003"/>
    <s v="CA-2017-163510"/>
    <x v="53"/>
    <d v="2017-12-28T00:00:00"/>
    <x v="0"/>
    <s v="JW-15955"/>
    <s v="Joni Wasserman"/>
    <x v="0"/>
    <s v="United States"/>
    <s v="Louisville"/>
    <x v="0"/>
    <n v="40214"/>
    <x v="0"/>
    <s v="OFF-ST-10000563"/>
    <x v="1"/>
    <x v="4"/>
    <x v="903"/>
    <x v="1429"/>
    <n v="3"/>
    <n v="0"/>
    <n v="9.5939999999999994"/>
  </r>
  <r>
    <n v="2004"/>
    <s v="CA-2017-163510"/>
    <x v="53"/>
    <d v="2017-12-28T00:00:00"/>
    <x v="0"/>
    <s v="JW-15955"/>
    <s v="Joni Wasserman"/>
    <x v="0"/>
    <s v="United States"/>
    <s v="Louisville"/>
    <x v="0"/>
    <n v="40214"/>
    <x v="0"/>
    <s v="FUR-CH-10001146"/>
    <x v="0"/>
    <x v="1"/>
    <x v="64"/>
    <x v="1696"/>
    <n v="5"/>
    <n v="0"/>
    <n v="76.112499999999997"/>
  </r>
  <r>
    <n v="2005"/>
    <s v="US-2017-143028"/>
    <x v="645"/>
    <d v="2017-04-18T00:00:00"/>
    <x v="1"/>
    <s v="SC-20050"/>
    <s v="Sample Company A"/>
    <x v="2"/>
    <s v="United States"/>
    <s v="Lubbock"/>
    <x v="5"/>
    <n v="79424"/>
    <x v="2"/>
    <s v="OFF-BI-10004738"/>
    <x v="1"/>
    <x v="8"/>
    <x v="92"/>
    <x v="520"/>
    <n v="3"/>
    <n v="0.8"/>
    <n v="-17.045999999999999"/>
  </r>
  <r>
    <n v="2006"/>
    <s v="CA-2014-111150"/>
    <x v="520"/>
    <d v="2015-01-04T00:00:00"/>
    <x v="1"/>
    <s v="RW-19630"/>
    <s v="Rob Williams"/>
    <x v="1"/>
    <s v="United States"/>
    <s v="Columbia"/>
    <x v="25"/>
    <n v="65203"/>
    <x v="2"/>
    <s v="OFF-AR-10000034"/>
    <x v="1"/>
    <x v="6"/>
    <x v="751"/>
    <x v="1697"/>
    <n v="7"/>
    <n v="0"/>
    <n v="11.575200000000001"/>
  </r>
  <r>
    <n v="2007"/>
    <s v="CA-2014-111150"/>
    <x v="520"/>
    <d v="2015-01-04T00:00:00"/>
    <x v="1"/>
    <s v="RW-19630"/>
    <s v="Rob Williams"/>
    <x v="1"/>
    <s v="United States"/>
    <s v="Columbia"/>
    <x v="25"/>
    <n v="65203"/>
    <x v="2"/>
    <s v="TEC-AC-10000290"/>
    <x v="2"/>
    <x v="11"/>
    <x v="235"/>
    <x v="1698"/>
    <n v="7"/>
    <n v="0"/>
    <n v="16.1602"/>
  </r>
  <r>
    <n v="2008"/>
    <s v="CA-2017-165386"/>
    <x v="646"/>
    <d v="2017-08-04T00:00:00"/>
    <x v="2"/>
    <s v="CM-12190"/>
    <s v="Charlotte Melton"/>
    <x v="0"/>
    <s v="United States"/>
    <s v="Chicago"/>
    <x v="10"/>
    <n v="60623"/>
    <x v="2"/>
    <s v="FUR-BO-10003034"/>
    <x v="0"/>
    <x v="0"/>
    <x v="1203"/>
    <x v="1699"/>
    <n v="2"/>
    <n v="0.3"/>
    <n v="-36.674399999999999"/>
  </r>
  <r>
    <n v="2009"/>
    <s v="CA-2014-116407"/>
    <x v="647"/>
    <d v="2014-11-21T00:00:00"/>
    <x v="1"/>
    <s v="JF-15190"/>
    <s v="Jamie Frazer"/>
    <x v="0"/>
    <s v="United States"/>
    <s v="Johnson City"/>
    <x v="18"/>
    <n v="37604"/>
    <x v="0"/>
    <s v="OFF-AR-10001315"/>
    <x v="1"/>
    <x v="6"/>
    <x v="1029"/>
    <x v="1700"/>
    <n v="3"/>
    <n v="0.2"/>
    <n v="0.47520000000000001"/>
  </r>
  <r>
    <n v="2010"/>
    <s v="CA-2014-116407"/>
    <x v="647"/>
    <d v="2014-11-21T00:00:00"/>
    <x v="1"/>
    <s v="JF-15190"/>
    <s v="Jamie Frazer"/>
    <x v="0"/>
    <s v="United States"/>
    <s v="Johnson City"/>
    <x v="18"/>
    <n v="37604"/>
    <x v="0"/>
    <s v="OFF-AP-10002118"/>
    <x v="1"/>
    <x v="9"/>
    <x v="77"/>
    <x v="1701"/>
    <n v="2"/>
    <n v="0.2"/>
    <n v="29.142399999999999"/>
  </r>
  <r>
    <n v="2011"/>
    <s v="CA-2014-116407"/>
    <x v="647"/>
    <d v="2014-11-21T00:00:00"/>
    <x v="1"/>
    <s v="JF-15190"/>
    <s v="Jamie Frazer"/>
    <x v="0"/>
    <s v="United States"/>
    <s v="Johnson City"/>
    <x v="18"/>
    <n v="37604"/>
    <x v="0"/>
    <s v="OFF-PA-10002137"/>
    <x v="1"/>
    <x v="10"/>
    <x v="565"/>
    <x v="1702"/>
    <n v="4"/>
    <n v="0.2"/>
    <n v="7.78"/>
  </r>
  <r>
    <n v="2012"/>
    <s v="CA-2015-155761"/>
    <x v="555"/>
    <d v="2015-12-11T00:00:00"/>
    <x v="3"/>
    <s v="SC-20800"/>
    <s v="Stuart Calhoun"/>
    <x v="0"/>
    <s v="United States"/>
    <s v="Houston"/>
    <x v="5"/>
    <n v="77041"/>
    <x v="2"/>
    <s v="TEC-AC-10001606"/>
    <x v="2"/>
    <x v="11"/>
    <x v="590"/>
    <x v="1290"/>
    <n v="2"/>
    <n v="0.2"/>
    <n v="35.996400000000001"/>
  </r>
  <r>
    <n v="2013"/>
    <s v="CA-2015-155761"/>
    <x v="555"/>
    <d v="2015-12-11T00:00:00"/>
    <x v="3"/>
    <s v="SC-20800"/>
    <s v="Stuart Calhoun"/>
    <x v="0"/>
    <s v="United States"/>
    <s v="Houston"/>
    <x v="5"/>
    <n v="77041"/>
    <x v="2"/>
    <s v="OFF-ST-10000943"/>
    <x v="1"/>
    <x v="4"/>
    <x v="1204"/>
    <x v="1703"/>
    <n v="3"/>
    <n v="0.2"/>
    <n v="4.6344000000000003"/>
  </r>
  <r>
    <n v="2014"/>
    <s v="CA-2016-145905"/>
    <x v="31"/>
    <d v="2016-09-23T00:00:00"/>
    <x v="1"/>
    <s v="AM-10705"/>
    <s v="Anne McFarland"/>
    <x v="0"/>
    <s v="United States"/>
    <s v="Auburn"/>
    <x v="19"/>
    <n v="36830"/>
    <x v="0"/>
    <s v="FUR-CH-10001854"/>
    <x v="0"/>
    <x v="1"/>
    <x v="1119"/>
    <x v="1704"/>
    <n v="1"/>
    <n v="0"/>
    <n v="84.235200000000006"/>
  </r>
  <r>
    <n v="2015"/>
    <s v="CA-2016-145905"/>
    <x v="31"/>
    <d v="2016-09-23T00:00:00"/>
    <x v="1"/>
    <s v="AM-10705"/>
    <s v="Anne McFarland"/>
    <x v="0"/>
    <s v="United States"/>
    <s v="Auburn"/>
    <x v="19"/>
    <n v="36830"/>
    <x v="0"/>
    <s v="OFF-PA-10000533"/>
    <x v="1"/>
    <x v="10"/>
    <x v="1205"/>
    <x v="1705"/>
    <n v="2"/>
    <n v="0"/>
    <n v="6.0167999999999999"/>
  </r>
  <r>
    <n v="2016"/>
    <s v="CA-2016-145905"/>
    <x v="31"/>
    <d v="2016-09-23T00:00:00"/>
    <x v="1"/>
    <s v="AM-10705"/>
    <s v="Anne McFarland"/>
    <x v="0"/>
    <s v="United States"/>
    <s v="Auburn"/>
    <x v="19"/>
    <n v="36830"/>
    <x v="0"/>
    <s v="OFF-ST-10003716"/>
    <x v="1"/>
    <x v="4"/>
    <x v="898"/>
    <x v="1706"/>
    <n v="4"/>
    <n v="0"/>
    <n v="117.0104"/>
  </r>
  <r>
    <n v="2017"/>
    <s v="CA-2015-113110"/>
    <x v="531"/>
    <d v="2015-03-23T00:00:00"/>
    <x v="1"/>
    <s v="BK-11260"/>
    <s v="Berenike Kampe"/>
    <x v="0"/>
    <s v="United States"/>
    <s v="San Bernardino"/>
    <x v="1"/>
    <n v="92404"/>
    <x v="1"/>
    <s v="OFF-BI-10000088"/>
    <x v="1"/>
    <x v="8"/>
    <x v="1034"/>
    <x v="679"/>
    <n v="2"/>
    <n v="0.2"/>
    <n v="6.3684000000000003"/>
  </r>
  <r>
    <n v="2018"/>
    <s v="CA-2015-113110"/>
    <x v="531"/>
    <d v="2015-03-23T00:00:00"/>
    <x v="1"/>
    <s v="BK-11260"/>
    <s v="Berenike Kampe"/>
    <x v="0"/>
    <s v="United States"/>
    <s v="San Bernardino"/>
    <x v="1"/>
    <n v="92404"/>
    <x v="1"/>
    <s v="OFF-LA-10000240"/>
    <x v="1"/>
    <x v="2"/>
    <x v="2"/>
    <x v="2"/>
    <n v="2"/>
    <n v="0"/>
    <n v="6.8714000000000004"/>
  </r>
  <r>
    <n v="2019"/>
    <s v="CA-2015-113110"/>
    <x v="531"/>
    <d v="2015-03-23T00:00:00"/>
    <x v="1"/>
    <s v="BK-11260"/>
    <s v="Berenike Kampe"/>
    <x v="0"/>
    <s v="United States"/>
    <s v="San Bernardino"/>
    <x v="1"/>
    <n v="92404"/>
    <x v="1"/>
    <s v="OFF-SU-10001165"/>
    <x v="1"/>
    <x v="14"/>
    <x v="1048"/>
    <x v="1707"/>
    <n v="4"/>
    <n v="0"/>
    <n v="8.6736000000000004"/>
  </r>
  <r>
    <n v="2020"/>
    <s v="CA-2015-113110"/>
    <x v="531"/>
    <d v="2015-03-23T00:00:00"/>
    <x v="1"/>
    <s v="BK-11260"/>
    <s v="Berenike Kampe"/>
    <x v="0"/>
    <s v="United States"/>
    <s v="San Bernardino"/>
    <x v="1"/>
    <n v="92404"/>
    <x v="1"/>
    <s v="OFF-PA-10002749"/>
    <x v="1"/>
    <x v="10"/>
    <x v="187"/>
    <x v="1708"/>
    <n v="6"/>
    <n v="0"/>
    <n v="19.668600000000001"/>
  </r>
  <r>
    <n v="2021"/>
    <s v="CA-2016-168354"/>
    <x v="251"/>
    <d v="2016-09-21T00:00:00"/>
    <x v="2"/>
    <s v="RH-19510"/>
    <s v="Rick Huthwaite"/>
    <x v="2"/>
    <s v="United States"/>
    <s v="Providence"/>
    <x v="34"/>
    <n v="2908"/>
    <x v="3"/>
    <s v="OFF-ST-10001490"/>
    <x v="1"/>
    <x v="4"/>
    <x v="518"/>
    <x v="1709"/>
    <n v="9"/>
    <n v="0"/>
    <n v="481.86900000000003"/>
  </r>
  <r>
    <n v="2022"/>
    <s v="CA-2016-168354"/>
    <x v="251"/>
    <d v="2016-09-21T00:00:00"/>
    <x v="2"/>
    <s v="RH-19510"/>
    <s v="Rick Huthwaite"/>
    <x v="2"/>
    <s v="United States"/>
    <s v="Providence"/>
    <x v="34"/>
    <n v="2908"/>
    <x v="3"/>
    <s v="OFF-PA-10002377"/>
    <x v="1"/>
    <x v="10"/>
    <x v="562"/>
    <x v="339"/>
    <n v="3"/>
    <n v="0"/>
    <n v="7.6680000000000001"/>
  </r>
  <r>
    <n v="2023"/>
    <s v="CA-2016-168354"/>
    <x v="251"/>
    <d v="2016-09-21T00:00:00"/>
    <x v="2"/>
    <s v="RH-19510"/>
    <s v="Rick Huthwaite"/>
    <x v="2"/>
    <s v="United States"/>
    <s v="Providence"/>
    <x v="34"/>
    <n v="2908"/>
    <x v="3"/>
    <s v="OFF-BI-10004826"/>
    <x v="1"/>
    <x v="8"/>
    <x v="728"/>
    <x v="1710"/>
    <n v="3"/>
    <n v="0"/>
    <n v="23.7744"/>
  </r>
  <r>
    <n v="2024"/>
    <s v="CA-2016-168354"/>
    <x v="251"/>
    <d v="2016-09-21T00:00:00"/>
    <x v="2"/>
    <s v="RH-19510"/>
    <s v="Rick Huthwaite"/>
    <x v="2"/>
    <s v="United States"/>
    <s v="Providence"/>
    <x v="34"/>
    <n v="2908"/>
    <x v="3"/>
    <s v="FUR-CH-10004675"/>
    <x v="0"/>
    <x v="1"/>
    <x v="635"/>
    <x v="1711"/>
    <n v="4"/>
    <n v="0"/>
    <n v="244.24959999999999"/>
  </r>
  <r>
    <n v="2025"/>
    <s v="US-2017-111241"/>
    <x v="648"/>
    <d v="2017-08-22T00:00:00"/>
    <x v="0"/>
    <s v="GM-14500"/>
    <s v="Gene McClure"/>
    <x v="0"/>
    <s v="United States"/>
    <s v="Fresno"/>
    <x v="1"/>
    <n v="93727"/>
    <x v="1"/>
    <s v="OFF-BI-10002867"/>
    <x v="1"/>
    <x v="8"/>
    <x v="972"/>
    <x v="1712"/>
    <n v="5"/>
    <n v="0.2"/>
    <n v="77.713999999999999"/>
  </r>
  <r>
    <n v="2026"/>
    <s v="CA-2015-114237"/>
    <x v="649"/>
    <d v="2015-03-15T00:00:00"/>
    <x v="2"/>
    <s v="MC-17275"/>
    <s v="Marc Crier"/>
    <x v="0"/>
    <s v="United States"/>
    <s v="Seattle"/>
    <x v="4"/>
    <n v="98103"/>
    <x v="1"/>
    <s v="FUR-BO-10004409"/>
    <x v="0"/>
    <x v="0"/>
    <x v="631"/>
    <x v="1713"/>
    <n v="2"/>
    <n v="0"/>
    <n v="39.748800000000003"/>
  </r>
  <r>
    <n v="2027"/>
    <s v="CA-2016-113516"/>
    <x v="162"/>
    <d v="2016-09-10T00:00:00"/>
    <x v="0"/>
    <s v="VM-21685"/>
    <s v="Valerie Mitchum"/>
    <x v="2"/>
    <s v="United States"/>
    <s v="Lancaster"/>
    <x v="1"/>
    <n v="93534"/>
    <x v="1"/>
    <s v="OFF-BI-10002225"/>
    <x v="1"/>
    <x v="8"/>
    <x v="340"/>
    <x v="1714"/>
    <n v="2"/>
    <n v="0.2"/>
    <n v="11.558400000000001"/>
  </r>
  <r>
    <n v="2028"/>
    <s v="CA-2016-113516"/>
    <x v="162"/>
    <d v="2016-09-10T00:00:00"/>
    <x v="0"/>
    <s v="VM-21685"/>
    <s v="Valerie Mitchum"/>
    <x v="2"/>
    <s v="United States"/>
    <s v="Lancaster"/>
    <x v="1"/>
    <n v="93534"/>
    <x v="1"/>
    <s v="OFF-BI-10001989"/>
    <x v="1"/>
    <x v="8"/>
    <x v="542"/>
    <x v="1715"/>
    <n v="4"/>
    <n v="0.2"/>
    <n v="23.497599999999998"/>
  </r>
  <r>
    <n v="2029"/>
    <s v="CA-2015-117961"/>
    <x v="650"/>
    <d v="2015-11-30T00:00:00"/>
    <x v="1"/>
    <s v="GP-14740"/>
    <s v="Guy Phonely"/>
    <x v="1"/>
    <s v="United States"/>
    <s v="Leominster"/>
    <x v="31"/>
    <n v="1453"/>
    <x v="3"/>
    <s v="OFF-BI-10000343"/>
    <x v="1"/>
    <x v="8"/>
    <x v="186"/>
    <x v="1646"/>
    <n v="3"/>
    <n v="0"/>
    <n v="6.9230999999999998"/>
  </r>
  <r>
    <n v="2030"/>
    <s v="CA-2015-117961"/>
    <x v="650"/>
    <d v="2015-11-30T00:00:00"/>
    <x v="1"/>
    <s v="GP-14740"/>
    <s v="Guy Phonely"/>
    <x v="1"/>
    <s v="United States"/>
    <s v="Leominster"/>
    <x v="31"/>
    <n v="1453"/>
    <x v="3"/>
    <s v="OFF-ST-10001172"/>
    <x v="1"/>
    <x v="4"/>
    <x v="1206"/>
    <x v="1716"/>
    <n v="5"/>
    <n v="0"/>
    <n v="25.175999999999998"/>
  </r>
  <r>
    <n v="2031"/>
    <s v="CA-2015-117961"/>
    <x v="650"/>
    <d v="2015-11-30T00:00:00"/>
    <x v="1"/>
    <s v="GP-14740"/>
    <s v="Guy Phonely"/>
    <x v="1"/>
    <s v="United States"/>
    <s v="Leominster"/>
    <x v="31"/>
    <n v="1453"/>
    <x v="3"/>
    <s v="OFF-BI-10003707"/>
    <x v="1"/>
    <x v="8"/>
    <x v="784"/>
    <x v="1717"/>
    <n v="4"/>
    <n v="0"/>
    <n v="30.52"/>
  </r>
  <r>
    <n v="2032"/>
    <s v="CA-2015-117961"/>
    <x v="650"/>
    <d v="2015-11-30T00:00:00"/>
    <x v="1"/>
    <s v="GP-14740"/>
    <s v="Guy Phonely"/>
    <x v="1"/>
    <s v="United States"/>
    <s v="Leominster"/>
    <x v="31"/>
    <n v="1453"/>
    <x v="3"/>
    <s v="OFF-PA-10001274"/>
    <x v="1"/>
    <x v="10"/>
    <x v="1020"/>
    <x v="1023"/>
    <n v="3"/>
    <n v="0"/>
    <n v="5.1464999999999996"/>
  </r>
  <r>
    <n v="2033"/>
    <s v="CA-2016-128923"/>
    <x v="10"/>
    <d v="2016-12-13T00:00:00"/>
    <x v="1"/>
    <s v="GB-14530"/>
    <s v="George Bell"/>
    <x v="1"/>
    <s v="United States"/>
    <s v="Fort Worth"/>
    <x v="5"/>
    <n v="76106"/>
    <x v="2"/>
    <s v="OFF-PA-10002250"/>
    <x v="1"/>
    <x v="10"/>
    <x v="706"/>
    <x v="1718"/>
    <n v="2"/>
    <n v="0.2"/>
    <n v="3.2871999999999999"/>
  </r>
  <r>
    <n v="2034"/>
    <s v="CA-2016-128923"/>
    <x v="10"/>
    <d v="2016-12-13T00:00:00"/>
    <x v="1"/>
    <s v="GB-14530"/>
    <s v="George Bell"/>
    <x v="1"/>
    <s v="United States"/>
    <s v="Fort Worth"/>
    <x v="5"/>
    <n v="76106"/>
    <x v="2"/>
    <s v="OFF-AR-10000475"/>
    <x v="1"/>
    <x v="6"/>
    <x v="1120"/>
    <x v="1719"/>
    <n v="1"/>
    <n v="0.2"/>
    <n v="0.81620000000000004"/>
  </r>
  <r>
    <n v="2035"/>
    <s v="CA-2017-162481"/>
    <x v="145"/>
    <d v="2017-09-29T00:00:00"/>
    <x v="1"/>
    <s v="CT-11995"/>
    <s v="Carol Triggs"/>
    <x v="0"/>
    <s v="United States"/>
    <s v="Rochester"/>
    <x v="11"/>
    <n v="55901"/>
    <x v="2"/>
    <s v="OFF-BI-10002976"/>
    <x v="1"/>
    <x v="8"/>
    <x v="857"/>
    <x v="338"/>
    <n v="2"/>
    <n v="0"/>
    <n v="3.8822000000000001"/>
  </r>
  <r>
    <n v="2036"/>
    <s v="CA-2017-162481"/>
    <x v="145"/>
    <d v="2017-09-29T00:00:00"/>
    <x v="1"/>
    <s v="CT-11995"/>
    <s v="Carol Triggs"/>
    <x v="0"/>
    <s v="United States"/>
    <s v="Rochester"/>
    <x v="11"/>
    <n v="55901"/>
    <x v="2"/>
    <s v="FUR-CH-10003061"/>
    <x v="0"/>
    <x v="1"/>
    <x v="51"/>
    <x v="1720"/>
    <n v="3"/>
    <n v="0"/>
    <n v="51.2943"/>
  </r>
  <r>
    <n v="2037"/>
    <s v="CA-2015-119214"/>
    <x v="651"/>
    <d v="2015-01-27T00:00:00"/>
    <x v="1"/>
    <s v="CW-11905"/>
    <s v="Carl Weiss"/>
    <x v="2"/>
    <s v="United States"/>
    <s v="Bozeman"/>
    <x v="37"/>
    <n v="59715"/>
    <x v="1"/>
    <s v="OFF-PA-10002893"/>
    <x v="1"/>
    <x v="10"/>
    <x v="364"/>
    <x v="1721"/>
    <n v="3"/>
    <n v="0"/>
    <n v="13.9392"/>
  </r>
  <r>
    <n v="2038"/>
    <s v="CA-2015-119214"/>
    <x v="651"/>
    <d v="2015-01-27T00:00:00"/>
    <x v="1"/>
    <s v="CW-11905"/>
    <s v="Carl Weiss"/>
    <x v="2"/>
    <s v="United States"/>
    <s v="Bozeman"/>
    <x v="37"/>
    <n v="59715"/>
    <x v="1"/>
    <s v="OFF-LA-10003077"/>
    <x v="1"/>
    <x v="2"/>
    <x v="1089"/>
    <x v="2"/>
    <n v="2"/>
    <n v="0"/>
    <n v="6.8714000000000004"/>
  </r>
  <r>
    <n v="2039"/>
    <s v="CA-2015-122287"/>
    <x v="652"/>
    <d v="2015-06-23T00:00:00"/>
    <x v="1"/>
    <s v="SN-20560"/>
    <s v="Skye Norling"/>
    <x v="2"/>
    <s v="United States"/>
    <s v="Peoria"/>
    <x v="16"/>
    <n v="85345"/>
    <x v="1"/>
    <s v="OFF-PA-10001661"/>
    <x v="1"/>
    <x v="10"/>
    <x v="1207"/>
    <x v="1627"/>
    <n v="3"/>
    <n v="0.2"/>
    <n v="4.3326000000000002"/>
  </r>
  <r>
    <n v="2040"/>
    <s v="CA-2015-122287"/>
    <x v="652"/>
    <d v="2015-06-23T00:00:00"/>
    <x v="1"/>
    <s v="SN-20560"/>
    <s v="Skye Norling"/>
    <x v="2"/>
    <s v="United States"/>
    <s v="Peoria"/>
    <x v="16"/>
    <n v="85345"/>
    <x v="1"/>
    <s v="OFF-BI-10004656"/>
    <x v="1"/>
    <x v="8"/>
    <x v="864"/>
    <x v="1722"/>
    <n v="7"/>
    <n v="0.7"/>
    <n v="-3.3264"/>
  </r>
  <r>
    <n v="2041"/>
    <s v="CA-2015-122287"/>
    <x v="652"/>
    <d v="2015-06-23T00:00:00"/>
    <x v="1"/>
    <s v="SN-20560"/>
    <s v="Skye Norling"/>
    <x v="2"/>
    <s v="United States"/>
    <s v="Peoria"/>
    <x v="16"/>
    <n v="85345"/>
    <x v="1"/>
    <s v="OFF-BI-10003707"/>
    <x v="1"/>
    <x v="8"/>
    <x v="784"/>
    <x v="1723"/>
    <n v="2"/>
    <n v="0.7"/>
    <n v="-6.1040000000000001"/>
  </r>
  <r>
    <n v="2042"/>
    <s v="CA-2015-122287"/>
    <x v="652"/>
    <d v="2015-06-23T00:00:00"/>
    <x v="1"/>
    <s v="SN-20560"/>
    <s v="Skye Norling"/>
    <x v="2"/>
    <s v="United States"/>
    <s v="Peoria"/>
    <x v="16"/>
    <n v="85345"/>
    <x v="1"/>
    <s v="FUR-FU-10004973"/>
    <x v="0"/>
    <x v="5"/>
    <x v="1143"/>
    <x v="1724"/>
    <n v="5"/>
    <n v="0.2"/>
    <n v="20.724"/>
  </r>
  <r>
    <n v="2043"/>
    <s v="CA-2015-104493"/>
    <x v="653"/>
    <d v="2015-10-08T00:00:00"/>
    <x v="1"/>
    <s v="EB-13705"/>
    <s v="Ed Braxton"/>
    <x v="1"/>
    <s v="United States"/>
    <s v="San Diego"/>
    <x v="1"/>
    <n v="92105"/>
    <x v="1"/>
    <s v="OFF-BI-10004817"/>
    <x v="1"/>
    <x v="8"/>
    <x v="1208"/>
    <x v="1725"/>
    <n v="6"/>
    <n v="0.2"/>
    <n v="20.1264"/>
  </r>
  <r>
    <n v="2044"/>
    <s v="US-2017-158946"/>
    <x v="551"/>
    <d v="2017-11-23T00:00:00"/>
    <x v="1"/>
    <s v="JW-15220"/>
    <s v="Jane Waco"/>
    <x v="1"/>
    <s v="United States"/>
    <s v="Lakewood"/>
    <x v="24"/>
    <n v="44107"/>
    <x v="3"/>
    <s v="OFF-AR-10001860"/>
    <x v="1"/>
    <x v="6"/>
    <x v="916"/>
    <x v="1726"/>
    <n v="7"/>
    <n v="0.2"/>
    <n v="7.7728000000000002"/>
  </r>
  <r>
    <n v="2045"/>
    <s v="CA-2014-129168"/>
    <x v="654"/>
    <d v="2014-08-23T00:00:00"/>
    <x v="1"/>
    <s v="KB-16585"/>
    <s v="Ken Black"/>
    <x v="1"/>
    <s v="United States"/>
    <s v="Houston"/>
    <x v="5"/>
    <n v="77095"/>
    <x v="2"/>
    <s v="OFF-PA-10001639"/>
    <x v="1"/>
    <x v="10"/>
    <x v="981"/>
    <x v="12"/>
    <n v="3"/>
    <n v="0.2"/>
    <n v="5.4432"/>
  </r>
  <r>
    <n v="2046"/>
    <s v="CA-2016-131835"/>
    <x v="19"/>
    <d v="2016-07-21T00:00:00"/>
    <x v="1"/>
    <s v="MC-17590"/>
    <s v="Matt Collister"/>
    <x v="1"/>
    <s v="United States"/>
    <s v="Perth Amboy"/>
    <x v="30"/>
    <n v="8861"/>
    <x v="3"/>
    <s v="OFF-AP-10004487"/>
    <x v="1"/>
    <x v="9"/>
    <x v="722"/>
    <x v="1727"/>
    <n v="2"/>
    <n v="0"/>
    <n v="45.539200000000001"/>
  </r>
  <r>
    <n v="2047"/>
    <s v="CA-2016-131835"/>
    <x v="19"/>
    <d v="2016-07-21T00:00:00"/>
    <x v="1"/>
    <s v="MC-17590"/>
    <s v="Matt Collister"/>
    <x v="1"/>
    <s v="United States"/>
    <s v="Perth Amboy"/>
    <x v="30"/>
    <n v="8861"/>
    <x v="3"/>
    <s v="TEC-PH-10001760"/>
    <x v="2"/>
    <x v="7"/>
    <x v="257"/>
    <x v="1728"/>
    <n v="3"/>
    <n v="0"/>
    <n v="280.58999999999997"/>
  </r>
  <r>
    <n v="2048"/>
    <s v="CA-2016-131835"/>
    <x v="19"/>
    <d v="2016-07-21T00:00:00"/>
    <x v="1"/>
    <s v="MC-17590"/>
    <s v="Matt Collister"/>
    <x v="1"/>
    <s v="United States"/>
    <s v="Perth Amboy"/>
    <x v="30"/>
    <n v="8861"/>
    <x v="3"/>
    <s v="OFF-PA-10004071"/>
    <x v="1"/>
    <x v="10"/>
    <x v="417"/>
    <x v="444"/>
    <n v="1"/>
    <n v="0"/>
    <n v="26.630400000000002"/>
  </r>
  <r>
    <n v="2049"/>
    <s v="CA-2015-142237"/>
    <x v="655"/>
    <d v="2015-07-13T00:00:00"/>
    <x v="2"/>
    <s v="CK-12595"/>
    <s v="Clytie Kelty"/>
    <x v="0"/>
    <s v="United States"/>
    <s v="Philadelphia"/>
    <x v="9"/>
    <n v="19134"/>
    <x v="3"/>
    <s v="FUR-FU-10004848"/>
    <x v="0"/>
    <x v="5"/>
    <x v="28"/>
    <x v="1729"/>
    <n v="7"/>
    <n v="0.2"/>
    <n v="36.225000000000001"/>
  </r>
  <r>
    <n v="2050"/>
    <s v="CA-2015-142237"/>
    <x v="655"/>
    <d v="2015-07-13T00:00:00"/>
    <x v="2"/>
    <s v="CK-12595"/>
    <s v="Clytie Kelty"/>
    <x v="0"/>
    <s v="United States"/>
    <s v="Philadelphia"/>
    <x v="9"/>
    <n v="19134"/>
    <x v="3"/>
    <s v="OFF-BI-10004022"/>
    <x v="1"/>
    <x v="8"/>
    <x v="755"/>
    <x v="1278"/>
    <n v="3"/>
    <n v="0.7"/>
    <n v="-2.0015999999999998"/>
  </r>
  <r>
    <n v="2051"/>
    <s v="CA-2015-142237"/>
    <x v="655"/>
    <d v="2015-07-13T00:00:00"/>
    <x v="2"/>
    <s v="CK-12595"/>
    <s v="Clytie Kelty"/>
    <x v="0"/>
    <s v="United States"/>
    <s v="Philadelphia"/>
    <x v="9"/>
    <n v="19134"/>
    <x v="3"/>
    <s v="OFF-BI-10003669"/>
    <x v="1"/>
    <x v="8"/>
    <x v="804"/>
    <x v="90"/>
    <n v="4"/>
    <n v="0.7"/>
    <n v="-4.7519999999999998"/>
  </r>
  <r>
    <n v="2052"/>
    <s v="CA-2015-142237"/>
    <x v="655"/>
    <d v="2015-07-13T00:00:00"/>
    <x v="2"/>
    <s v="CK-12595"/>
    <s v="Clytie Kelty"/>
    <x v="0"/>
    <s v="United States"/>
    <s v="Philadelphia"/>
    <x v="9"/>
    <n v="19134"/>
    <x v="3"/>
    <s v="FUR-CH-10003833"/>
    <x v="0"/>
    <x v="1"/>
    <x v="1209"/>
    <x v="1730"/>
    <n v="8"/>
    <n v="0.3"/>
    <n v="-73.176000000000002"/>
  </r>
  <r>
    <n v="2053"/>
    <s v="CA-2015-142237"/>
    <x v="655"/>
    <d v="2015-07-13T00:00:00"/>
    <x v="2"/>
    <s v="CK-12595"/>
    <s v="Clytie Kelty"/>
    <x v="0"/>
    <s v="United States"/>
    <s v="Philadelphia"/>
    <x v="9"/>
    <n v="19134"/>
    <x v="3"/>
    <s v="OFF-AR-10003732"/>
    <x v="1"/>
    <x v="6"/>
    <x v="324"/>
    <x v="1731"/>
    <n v="5"/>
    <n v="0.2"/>
    <n v="0.83399999999999996"/>
  </r>
  <r>
    <n v="2054"/>
    <s v="CA-2015-142237"/>
    <x v="655"/>
    <d v="2015-07-13T00:00:00"/>
    <x v="2"/>
    <s v="CK-12595"/>
    <s v="Clytie Kelty"/>
    <x v="0"/>
    <s v="United States"/>
    <s v="Philadelphia"/>
    <x v="9"/>
    <n v="19134"/>
    <x v="3"/>
    <s v="FUR-FU-10003142"/>
    <x v="0"/>
    <x v="5"/>
    <x v="1210"/>
    <x v="863"/>
    <n v="6"/>
    <n v="0.2"/>
    <n v="3.4847999999999999"/>
  </r>
  <r>
    <n v="2055"/>
    <s v="CA-2016-136434"/>
    <x v="49"/>
    <d v="2016-12-07T00:00:00"/>
    <x v="1"/>
    <s v="RD-19480"/>
    <s v="Rick Duston"/>
    <x v="0"/>
    <s v="United States"/>
    <s v="Richmond"/>
    <x v="14"/>
    <n v="47374"/>
    <x v="2"/>
    <s v="FUR-FU-10001196"/>
    <x v="0"/>
    <x v="5"/>
    <x v="1125"/>
    <x v="1732"/>
    <n v="3"/>
    <n v="0"/>
    <n v="5.1929999999999996"/>
  </r>
  <r>
    <n v="2056"/>
    <s v="CA-2017-120376"/>
    <x v="66"/>
    <d v="2017-12-25T00:00:00"/>
    <x v="2"/>
    <s v="TP-21130"/>
    <s v="Theone Pippenger"/>
    <x v="0"/>
    <s v="United States"/>
    <s v="Detroit"/>
    <x v="12"/>
    <n v="48227"/>
    <x v="2"/>
    <s v="TEC-AC-10001114"/>
    <x v="2"/>
    <x v="11"/>
    <x v="1211"/>
    <x v="1695"/>
    <n v="5"/>
    <n v="0"/>
    <n v="63.984000000000002"/>
  </r>
  <r>
    <n v="2057"/>
    <s v="CA-2017-120376"/>
    <x v="66"/>
    <d v="2017-12-25T00:00:00"/>
    <x v="2"/>
    <s v="TP-21130"/>
    <s v="Theone Pippenger"/>
    <x v="0"/>
    <s v="United States"/>
    <s v="Detroit"/>
    <x v="12"/>
    <n v="48227"/>
    <x v="2"/>
    <s v="FUR-CH-10002335"/>
    <x v="0"/>
    <x v="1"/>
    <x v="629"/>
    <x v="1733"/>
    <n v="7"/>
    <n v="0"/>
    <n v="412.5394"/>
  </r>
  <r>
    <n v="2058"/>
    <s v="CA-2017-120376"/>
    <x v="66"/>
    <d v="2017-12-25T00:00:00"/>
    <x v="2"/>
    <s v="TP-21130"/>
    <s v="Theone Pippenger"/>
    <x v="0"/>
    <s v="United States"/>
    <s v="Detroit"/>
    <x v="12"/>
    <n v="48227"/>
    <x v="2"/>
    <s v="TEC-AC-10000844"/>
    <x v="2"/>
    <x v="11"/>
    <x v="106"/>
    <x v="1734"/>
    <n v="1"/>
    <n v="0"/>
    <n v="30.596399999999999"/>
  </r>
  <r>
    <n v="2059"/>
    <s v="CA-2017-120376"/>
    <x v="66"/>
    <d v="2017-12-25T00:00:00"/>
    <x v="2"/>
    <s v="TP-21130"/>
    <s v="Theone Pippenger"/>
    <x v="0"/>
    <s v="United States"/>
    <s v="Detroit"/>
    <x v="12"/>
    <n v="48227"/>
    <x v="2"/>
    <s v="FUR-TA-10004534"/>
    <x v="0"/>
    <x v="3"/>
    <x v="121"/>
    <x v="1735"/>
    <n v="2"/>
    <n v="0"/>
    <n v="70.006"/>
  </r>
  <r>
    <n v="2060"/>
    <s v="CA-2014-106439"/>
    <x v="656"/>
    <d v="2014-11-04T00:00:00"/>
    <x v="1"/>
    <s v="GG-14650"/>
    <s v="Greg Guthrie"/>
    <x v="1"/>
    <s v="United States"/>
    <s v="Los Angeles"/>
    <x v="1"/>
    <n v="90049"/>
    <x v="1"/>
    <s v="OFF-FA-10002975"/>
    <x v="1"/>
    <x v="13"/>
    <x v="128"/>
    <x v="1176"/>
    <n v="3"/>
    <n v="0"/>
    <n v="5.2164000000000001"/>
  </r>
  <r>
    <n v="2061"/>
    <s v="CA-2014-106439"/>
    <x v="656"/>
    <d v="2014-11-04T00:00:00"/>
    <x v="1"/>
    <s v="GG-14650"/>
    <s v="Greg Guthrie"/>
    <x v="1"/>
    <s v="United States"/>
    <s v="Los Angeles"/>
    <x v="1"/>
    <n v="90049"/>
    <x v="1"/>
    <s v="OFF-ST-10003996"/>
    <x v="1"/>
    <x v="4"/>
    <x v="1212"/>
    <x v="1736"/>
    <n v="5"/>
    <n v="0"/>
    <n v="20.878"/>
  </r>
  <r>
    <n v="2062"/>
    <s v="CA-2014-106439"/>
    <x v="656"/>
    <d v="2014-11-04T00:00:00"/>
    <x v="1"/>
    <s v="GG-14650"/>
    <s v="Greg Guthrie"/>
    <x v="1"/>
    <s v="United States"/>
    <s v="Los Angeles"/>
    <x v="1"/>
    <n v="90049"/>
    <x v="1"/>
    <s v="OFF-BI-10002571"/>
    <x v="1"/>
    <x v="8"/>
    <x v="1213"/>
    <x v="1737"/>
    <n v="2"/>
    <n v="0.2"/>
    <n v="5.3891999999999998"/>
  </r>
  <r>
    <n v="2063"/>
    <s v="CA-2014-106439"/>
    <x v="656"/>
    <d v="2014-11-04T00:00:00"/>
    <x v="1"/>
    <s v="GG-14650"/>
    <s v="Greg Guthrie"/>
    <x v="1"/>
    <s v="United States"/>
    <s v="Los Angeles"/>
    <x v="1"/>
    <n v="90049"/>
    <x v="1"/>
    <s v="OFF-PA-10000477"/>
    <x v="1"/>
    <x v="10"/>
    <x v="1214"/>
    <x v="1738"/>
    <n v="13"/>
    <n v="0"/>
    <n v="30.427800000000001"/>
  </r>
  <r>
    <n v="2064"/>
    <s v="CA-2014-106439"/>
    <x v="656"/>
    <d v="2014-11-04T00:00:00"/>
    <x v="1"/>
    <s v="GG-14650"/>
    <s v="Greg Guthrie"/>
    <x v="1"/>
    <s v="United States"/>
    <s v="Los Angeles"/>
    <x v="1"/>
    <n v="90049"/>
    <x v="1"/>
    <s v="OFF-BI-10004209"/>
    <x v="1"/>
    <x v="8"/>
    <x v="1215"/>
    <x v="1739"/>
    <n v="3"/>
    <n v="0.2"/>
    <n v="6.03"/>
  </r>
  <r>
    <n v="2065"/>
    <s v="CA-2014-106439"/>
    <x v="656"/>
    <d v="2014-11-04T00:00:00"/>
    <x v="1"/>
    <s v="GG-14650"/>
    <s v="Greg Guthrie"/>
    <x v="1"/>
    <s v="United States"/>
    <s v="Los Angeles"/>
    <x v="1"/>
    <n v="90049"/>
    <x v="1"/>
    <s v="OFF-ST-10001963"/>
    <x v="1"/>
    <x v="4"/>
    <x v="537"/>
    <x v="1740"/>
    <n v="4"/>
    <n v="0"/>
    <n v="12.1692"/>
  </r>
  <r>
    <n v="2066"/>
    <s v="CA-2014-106439"/>
    <x v="656"/>
    <d v="2014-11-04T00:00:00"/>
    <x v="1"/>
    <s v="GG-14650"/>
    <s v="Greg Guthrie"/>
    <x v="1"/>
    <s v="United States"/>
    <s v="Los Angeles"/>
    <x v="1"/>
    <n v="90049"/>
    <x v="1"/>
    <s v="FUR-CH-10003833"/>
    <x v="0"/>
    <x v="1"/>
    <x v="1209"/>
    <x v="1741"/>
    <n v="3"/>
    <n v="0.2"/>
    <n v="-9.1470000000000002"/>
  </r>
  <r>
    <n v="2067"/>
    <s v="CA-2014-106439"/>
    <x v="656"/>
    <d v="2014-11-04T00:00:00"/>
    <x v="1"/>
    <s v="GG-14650"/>
    <s v="Greg Guthrie"/>
    <x v="1"/>
    <s v="United States"/>
    <s v="Los Angeles"/>
    <x v="1"/>
    <n v="90049"/>
    <x v="1"/>
    <s v="TEC-AC-10004568"/>
    <x v="2"/>
    <x v="11"/>
    <x v="1118"/>
    <x v="1742"/>
    <n v="9"/>
    <n v="0"/>
    <n v="47.862900000000003"/>
  </r>
  <r>
    <n v="2068"/>
    <s v="CA-2014-106439"/>
    <x v="656"/>
    <d v="2014-11-04T00:00:00"/>
    <x v="1"/>
    <s v="GG-14650"/>
    <s v="Greg Guthrie"/>
    <x v="1"/>
    <s v="United States"/>
    <s v="Los Angeles"/>
    <x v="1"/>
    <n v="90049"/>
    <x v="1"/>
    <s v="OFF-AR-10001419"/>
    <x v="1"/>
    <x v="6"/>
    <x v="1015"/>
    <x v="708"/>
    <n v="3"/>
    <n v="0"/>
    <n v="3.7170000000000001"/>
  </r>
  <r>
    <n v="2069"/>
    <s v="CA-2015-133452"/>
    <x v="657"/>
    <d v="2015-04-19T00:00:00"/>
    <x v="1"/>
    <s v="ZC-21910"/>
    <s v="Zuschuss Carroll"/>
    <x v="0"/>
    <s v="United States"/>
    <s v="Pomona"/>
    <x v="1"/>
    <n v="91767"/>
    <x v="1"/>
    <s v="TEC-AC-10002800"/>
    <x v="2"/>
    <x v="11"/>
    <x v="1216"/>
    <x v="1743"/>
    <n v="4"/>
    <n v="0"/>
    <n v="69.986000000000004"/>
  </r>
  <r>
    <n v="2070"/>
    <s v="CA-2015-133452"/>
    <x v="657"/>
    <d v="2015-04-19T00:00:00"/>
    <x v="1"/>
    <s v="ZC-21910"/>
    <s v="Zuschuss Carroll"/>
    <x v="0"/>
    <s v="United States"/>
    <s v="Pomona"/>
    <x v="1"/>
    <n v="91767"/>
    <x v="1"/>
    <s v="FUR-TA-10003954"/>
    <x v="0"/>
    <x v="3"/>
    <x v="1217"/>
    <x v="1744"/>
    <n v="3"/>
    <n v="0.2"/>
    <n v="-97.739400000000003"/>
  </r>
  <r>
    <n v="2071"/>
    <s v="CA-2016-146521"/>
    <x v="658"/>
    <d v="2016-07-23T00:00:00"/>
    <x v="0"/>
    <s v="CC-12610"/>
    <s v="Corey Catlett"/>
    <x v="1"/>
    <s v="United States"/>
    <s v="Philadelphia"/>
    <x v="9"/>
    <n v="19134"/>
    <x v="3"/>
    <s v="OFF-BI-10000301"/>
    <x v="1"/>
    <x v="8"/>
    <x v="625"/>
    <x v="1745"/>
    <n v="1"/>
    <n v="0.7"/>
    <n v="-1.294"/>
  </r>
  <r>
    <n v="2072"/>
    <s v="US-2017-110996"/>
    <x v="225"/>
    <d v="2017-11-25T00:00:00"/>
    <x v="1"/>
    <s v="KA-16525"/>
    <s v="Kelly Andreada"/>
    <x v="0"/>
    <s v="United States"/>
    <s v="Ontario"/>
    <x v="1"/>
    <n v="91761"/>
    <x v="1"/>
    <s v="FUR-CH-10003956"/>
    <x v="0"/>
    <x v="1"/>
    <x v="368"/>
    <x v="510"/>
    <n v="5"/>
    <n v="0.2"/>
    <n v="-46.137"/>
  </r>
  <r>
    <n v="2073"/>
    <s v="CA-2016-129693"/>
    <x v="491"/>
    <d v="2016-12-02T00:00:00"/>
    <x v="1"/>
    <s v="TC-20980"/>
    <s v="Tamara Chand"/>
    <x v="1"/>
    <s v="United States"/>
    <s v="Seattle"/>
    <x v="4"/>
    <n v="98105"/>
    <x v="1"/>
    <s v="OFF-BI-10002954"/>
    <x v="1"/>
    <x v="8"/>
    <x v="1188"/>
    <x v="1746"/>
    <n v="2"/>
    <n v="0.2"/>
    <n v="2.5592000000000001"/>
  </r>
  <r>
    <n v="2074"/>
    <s v="CA-2017-122504"/>
    <x v="659"/>
    <d v="2017-11-12T00:00:00"/>
    <x v="0"/>
    <s v="DB-13270"/>
    <s v="Deborah Brumfield"/>
    <x v="2"/>
    <s v="United States"/>
    <s v="Brentwood"/>
    <x v="1"/>
    <n v="94513"/>
    <x v="1"/>
    <s v="TEC-AC-10003289"/>
    <x v="2"/>
    <x v="11"/>
    <x v="1218"/>
    <x v="127"/>
    <n v="3"/>
    <n v="0"/>
    <n v="13.793100000000001"/>
  </r>
  <r>
    <n v="2075"/>
    <s v="CA-2017-122504"/>
    <x v="659"/>
    <d v="2017-11-12T00:00:00"/>
    <x v="0"/>
    <s v="DB-13270"/>
    <s v="Deborah Brumfield"/>
    <x v="2"/>
    <s v="United States"/>
    <s v="Brentwood"/>
    <x v="1"/>
    <n v="94513"/>
    <x v="1"/>
    <s v="TEC-PH-10002468"/>
    <x v="2"/>
    <x v="7"/>
    <x v="1219"/>
    <x v="1747"/>
    <n v="7"/>
    <n v="0.2"/>
    <n v="66.635099999999994"/>
  </r>
  <r>
    <n v="2076"/>
    <s v="CA-2014-131051"/>
    <x v="588"/>
    <d v="2014-12-05T00:00:00"/>
    <x v="1"/>
    <s v="TR-21325"/>
    <s v="Toby Ritter"/>
    <x v="0"/>
    <s v="United States"/>
    <s v="San Francisco"/>
    <x v="1"/>
    <n v="94122"/>
    <x v="1"/>
    <s v="FUR-FU-10001861"/>
    <x v="0"/>
    <x v="5"/>
    <x v="275"/>
    <x v="1748"/>
    <n v="3"/>
    <n v="0"/>
    <n v="28.518000000000001"/>
  </r>
  <r>
    <n v="2077"/>
    <s v="CA-2017-140676"/>
    <x v="510"/>
    <d v="2017-09-15T00:00:00"/>
    <x v="2"/>
    <s v="BF-11080"/>
    <s v="Bart Folk"/>
    <x v="0"/>
    <s v="United States"/>
    <s v="Baltimore"/>
    <x v="39"/>
    <n v="21215"/>
    <x v="3"/>
    <s v="OFF-PA-10004082"/>
    <x v="1"/>
    <x v="10"/>
    <x v="227"/>
    <x v="1749"/>
    <n v="5"/>
    <n v="0"/>
    <n v="19.95"/>
  </r>
  <r>
    <n v="2078"/>
    <s v="CA-2017-140676"/>
    <x v="510"/>
    <d v="2017-09-15T00:00:00"/>
    <x v="2"/>
    <s v="BF-11080"/>
    <s v="Bart Folk"/>
    <x v="0"/>
    <s v="United States"/>
    <s v="Baltimore"/>
    <x v="39"/>
    <n v="21215"/>
    <x v="3"/>
    <s v="OFF-AP-10000358"/>
    <x v="1"/>
    <x v="9"/>
    <x v="95"/>
    <x v="1750"/>
    <n v="7"/>
    <n v="0"/>
    <n v="26.349399999999999"/>
  </r>
  <r>
    <n v="2079"/>
    <s v="CA-2017-140676"/>
    <x v="510"/>
    <d v="2017-09-15T00:00:00"/>
    <x v="2"/>
    <s v="BF-11080"/>
    <s v="Bart Folk"/>
    <x v="0"/>
    <s v="United States"/>
    <s v="Baltimore"/>
    <x v="39"/>
    <n v="21215"/>
    <x v="3"/>
    <s v="OFF-PA-10004243"/>
    <x v="1"/>
    <x v="10"/>
    <x v="274"/>
    <x v="450"/>
    <n v="5"/>
    <n v="0"/>
    <n v="45.527999999999999"/>
  </r>
  <r>
    <n v="2080"/>
    <s v="CA-2015-120103"/>
    <x v="100"/>
    <d v="2015-12-29T00:00:00"/>
    <x v="1"/>
    <s v="MS-17365"/>
    <s v="Maribeth Schnelling"/>
    <x v="0"/>
    <s v="United States"/>
    <s v="Phoenix"/>
    <x v="16"/>
    <n v="85023"/>
    <x v="1"/>
    <s v="OFF-PA-10001295"/>
    <x v="1"/>
    <x v="10"/>
    <x v="1220"/>
    <x v="1751"/>
    <n v="7"/>
    <n v="0.2"/>
    <n v="37.181199999999997"/>
  </r>
  <r>
    <n v="2081"/>
    <s v="CA-2015-120103"/>
    <x v="100"/>
    <d v="2015-12-29T00:00:00"/>
    <x v="1"/>
    <s v="MS-17365"/>
    <s v="Maribeth Schnelling"/>
    <x v="0"/>
    <s v="United States"/>
    <s v="Phoenix"/>
    <x v="16"/>
    <n v="85023"/>
    <x v="1"/>
    <s v="TEC-PH-10002170"/>
    <x v="2"/>
    <x v="7"/>
    <x v="599"/>
    <x v="1752"/>
    <n v="2"/>
    <n v="0.2"/>
    <n v="11.198399999999999"/>
  </r>
  <r>
    <n v="2082"/>
    <s v="CA-2015-120103"/>
    <x v="100"/>
    <d v="2015-12-29T00:00:00"/>
    <x v="1"/>
    <s v="MS-17365"/>
    <s v="Maribeth Schnelling"/>
    <x v="0"/>
    <s v="United States"/>
    <s v="Phoenix"/>
    <x v="16"/>
    <n v="85023"/>
    <x v="1"/>
    <s v="FUR-FU-10002885"/>
    <x v="0"/>
    <x v="5"/>
    <x v="762"/>
    <x v="323"/>
    <n v="2"/>
    <n v="0.2"/>
    <n v="1.7352000000000001"/>
  </r>
  <r>
    <n v="2083"/>
    <s v="CA-2017-104647"/>
    <x v="660"/>
    <d v="2017-03-01T00:00:00"/>
    <x v="1"/>
    <s v="CK-12595"/>
    <s v="Clytie Kelty"/>
    <x v="0"/>
    <s v="United States"/>
    <s v="Los Angeles"/>
    <x v="1"/>
    <n v="90008"/>
    <x v="1"/>
    <s v="OFF-PA-10002870"/>
    <x v="1"/>
    <x v="10"/>
    <x v="902"/>
    <x v="776"/>
    <n v="6"/>
    <n v="0"/>
    <n v="16.847999999999999"/>
  </r>
  <r>
    <n v="2084"/>
    <s v="CA-2014-110352"/>
    <x v="533"/>
    <d v="2014-11-29T00:00:00"/>
    <x v="1"/>
    <s v="ED-13885"/>
    <s v="Emily Ducich"/>
    <x v="2"/>
    <s v="United States"/>
    <s v="Houston"/>
    <x v="5"/>
    <n v="77036"/>
    <x v="2"/>
    <s v="OFF-LA-10003923"/>
    <x v="1"/>
    <x v="2"/>
    <x v="429"/>
    <x v="208"/>
    <n v="2"/>
    <n v="0.2"/>
    <n v="8.8800000000000008"/>
  </r>
  <r>
    <n v="2085"/>
    <s v="CA-2016-140501"/>
    <x v="661"/>
    <d v="2016-06-28T00:00:00"/>
    <x v="1"/>
    <s v="IM-15070"/>
    <s v="Irene Maddox"/>
    <x v="0"/>
    <s v="United States"/>
    <s v="New York City"/>
    <x v="15"/>
    <n v="10009"/>
    <x v="3"/>
    <s v="OFF-LA-10003510"/>
    <x v="1"/>
    <x v="2"/>
    <x v="580"/>
    <x v="1164"/>
    <n v="4"/>
    <n v="0"/>
    <n v="56.175199999999997"/>
  </r>
  <r>
    <n v="2086"/>
    <s v="CA-2016-140501"/>
    <x v="661"/>
    <d v="2016-06-28T00:00:00"/>
    <x v="1"/>
    <s v="IM-15070"/>
    <s v="Irene Maddox"/>
    <x v="0"/>
    <s v="United States"/>
    <s v="New York City"/>
    <x v="15"/>
    <n v="10009"/>
    <x v="3"/>
    <s v="OFF-LA-10000248"/>
    <x v="1"/>
    <x v="2"/>
    <x v="1221"/>
    <x v="1753"/>
    <n v="5"/>
    <n v="0"/>
    <n v="8.6715"/>
  </r>
  <r>
    <n v="2087"/>
    <s v="CA-2016-140501"/>
    <x v="661"/>
    <d v="2016-06-28T00:00:00"/>
    <x v="1"/>
    <s v="IM-15070"/>
    <s v="Irene Maddox"/>
    <x v="0"/>
    <s v="United States"/>
    <s v="New York City"/>
    <x v="15"/>
    <n v="10009"/>
    <x v="3"/>
    <s v="OFF-ST-10000060"/>
    <x v="1"/>
    <x v="4"/>
    <x v="392"/>
    <x v="1754"/>
    <n v="5"/>
    <n v="0"/>
    <n v="38.988"/>
  </r>
  <r>
    <n v="2088"/>
    <s v="CA-2016-140501"/>
    <x v="661"/>
    <d v="2016-06-28T00:00:00"/>
    <x v="1"/>
    <s v="IM-15070"/>
    <s v="Irene Maddox"/>
    <x v="0"/>
    <s v="United States"/>
    <s v="New York City"/>
    <x v="15"/>
    <n v="10009"/>
    <x v="3"/>
    <s v="OFF-PA-10003129"/>
    <x v="1"/>
    <x v="10"/>
    <x v="1146"/>
    <x v="64"/>
    <n v="3"/>
    <n v="0"/>
    <n v="68.963099999999997"/>
  </r>
  <r>
    <n v="2089"/>
    <s v="CA-2016-140501"/>
    <x v="661"/>
    <d v="2016-06-28T00:00:00"/>
    <x v="1"/>
    <s v="IM-15070"/>
    <s v="Irene Maddox"/>
    <x v="0"/>
    <s v="United States"/>
    <s v="New York City"/>
    <x v="15"/>
    <n v="10009"/>
    <x v="3"/>
    <s v="OFF-FA-10004076"/>
    <x v="1"/>
    <x v="13"/>
    <x v="1222"/>
    <x v="532"/>
    <n v="2"/>
    <n v="0"/>
    <n v="1.4652000000000001"/>
  </r>
  <r>
    <n v="2090"/>
    <s v="CA-2015-139290"/>
    <x v="662"/>
    <d v="2015-10-30T00:00:00"/>
    <x v="1"/>
    <s v="MY-17380"/>
    <s v="Maribeth Yedwab"/>
    <x v="1"/>
    <s v="United States"/>
    <s v="Rancho Cucamonga"/>
    <x v="1"/>
    <n v="91730"/>
    <x v="1"/>
    <s v="OFF-LA-10004008"/>
    <x v="1"/>
    <x v="2"/>
    <x v="1223"/>
    <x v="1755"/>
    <n v="2"/>
    <n v="0"/>
    <n v="2.6496"/>
  </r>
  <r>
    <n v="2091"/>
    <s v="CA-2017-166142"/>
    <x v="663"/>
    <d v="2017-07-19T00:00:00"/>
    <x v="1"/>
    <s v="MM-17260"/>
    <s v="Magdelene Morse"/>
    <x v="0"/>
    <s v="United States"/>
    <s v="Wilmington"/>
    <x v="13"/>
    <n v="19805"/>
    <x v="3"/>
    <s v="OFF-BI-10004094"/>
    <x v="1"/>
    <x v="8"/>
    <x v="608"/>
    <x v="1756"/>
    <n v="3"/>
    <n v="0"/>
    <n v="13.009499999999999"/>
  </r>
  <r>
    <n v="2092"/>
    <s v="CA-2017-166142"/>
    <x v="663"/>
    <d v="2017-07-19T00:00:00"/>
    <x v="1"/>
    <s v="MM-17260"/>
    <s v="Magdelene Morse"/>
    <x v="0"/>
    <s v="United States"/>
    <s v="Wilmington"/>
    <x v="13"/>
    <n v="19805"/>
    <x v="3"/>
    <s v="FUR-TA-10004607"/>
    <x v="0"/>
    <x v="3"/>
    <x v="1104"/>
    <x v="1757"/>
    <n v="3"/>
    <n v="0.3"/>
    <n v="-48.783900000000003"/>
  </r>
  <r>
    <n v="2093"/>
    <s v="CA-2014-145926"/>
    <x v="664"/>
    <d v="2014-11-21T00:00:00"/>
    <x v="1"/>
    <s v="MP-17470"/>
    <s v="Mark Packer"/>
    <x v="2"/>
    <s v="United States"/>
    <s v="Moorhead"/>
    <x v="11"/>
    <n v="56560"/>
    <x v="2"/>
    <s v="FUR-CH-10004289"/>
    <x v="0"/>
    <x v="1"/>
    <x v="984"/>
    <x v="1758"/>
    <n v="5"/>
    <n v="0"/>
    <n v="81.582999999999998"/>
  </r>
  <r>
    <n v="2094"/>
    <s v="CA-2015-149678"/>
    <x v="657"/>
    <d v="2015-04-15T00:00:00"/>
    <x v="0"/>
    <s v="AW-10840"/>
    <s v="Anthony Witt"/>
    <x v="0"/>
    <s v="United States"/>
    <s v="Farmington"/>
    <x v="27"/>
    <n v="87401"/>
    <x v="1"/>
    <s v="OFF-SU-10004498"/>
    <x v="1"/>
    <x v="14"/>
    <x v="505"/>
    <x v="1759"/>
    <n v="1"/>
    <n v="0"/>
    <n v="0.38640000000000002"/>
  </r>
  <r>
    <n v="2095"/>
    <s v="US-2015-164357"/>
    <x v="665"/>
    <d v="2015-11-29T00:00:00"/>
    <x v="1"/>
    <s v="SF-20065"/>
    <s v="Sandra Flanagan"/>
    <x v="0"/>
    <s v="United States"/>
    <s v="Wilmington"/>
    <x v="3"/>
    <n v="28403"/>
    <x v="0"/>
    <s v="OFF-AR-10001177"/>
    <x v="1"/>
    <x v="6"/>
    <x v="1224"/>
    <x v="1317"/>
    <n v="5"/>
    <n v="0.2"/>
    <n v="1.476"/>
  </r>
  <r>
    <n v="2096"/>
    <s v="US-2016-146570"/>
    <x v="666"/>
    <d v="2016-05-20T00:00:00"/>
    <x v="1"/>
    <s v="SN-20710"/>
    <s v="Steve Nguyen"/>
    <x v="2"/>
    <s v="United States"/>
    <s v="Jackson"/>
    <x v="35"/>
    <n v="39212"/>
    <x v="0"/>
    <s v="OFF-BI-10001718"/>
    <x v="1"/>
    <x v="8"/>
    <x v="1225"/>
    <x v="1760"/>
    <n v="8"/>
    <n v="0"/>
    <n v="240.56479999999999"/>
  </r>
  <r>
    <n v="2097"/>
    <s v="US-2016-146570"/>
    <x v="666"/>
    <d v="2016-05-20T00:00:00"/>
    <x v="1"/>
    <s v="SN-20710"/>
    <s v="Steve Nguyen"/>
    <x v="2"/>
    <s v="United States"/>
    <s v="Jackson"/>
    <x v="35"/>
    <n v="39212"/>
    <x v="0"/>
    <s v="OFF-AR-10004602"/>
    <x v="1"/>
    <x v="6"/>
    <x v="1226"/>
    <x v="1361"/>
    <n v="4"/>
    <n v="0"/>
    <n v="25.748799999999999"/>
  </r>
  <r>
    <n v="2098"/>
    <s v="US-2016-146570"/>
    <x v="666"/>
    <d v="2016-05-20T00:00:00"/>
    <x v="1"/>
    <s v="SN-20710"/>
    <s v="Steve Nguyen"/>
    <x v="2"/>
    <s v="United States"/>
    <s v="Jackson"/>
    <x v="35"/>
    <n v="39212"/>
    <x v="0"/>
    <s v="OFF-AR-10003856"/>
    <x v="1"/>
    <x v="6"/>
    <x v="449"/>
    <x v="480"/>
    <n v="3"/>
    <n v="0"/>
    <n v="2.1684000000000001"/>
  </r>
  <r>
    <n v="2099"/>
    <s v="CA-2017-124401"/>
    <x v="210"/>
    <d v="2017-09-12T00:00:00"/>
    <x v="1"/>
    <s v="RD-19900"/>
    <s v="Ruben Dartt"/>
    <x v="0"/>
    <s v="United States"/>
    <s v="Portland"/>
    <x v="21"/>
    <n v="97206"/>
    <x v="1"/>
    <s v="OFF-ST-10000649"/>
    <x v="1"/>
    <x v="4"/>
    <x v="946"/>
    <x v="1015"/>
    <n v="3"/>
    <n v="0.2"/>
    <n v="2.355"/>
  </r>
  <r>
    <n v="2100"/>
    <s v="CA-2017-124401"/>
    <x v="210"/>
    <d v="2017-09-12T00:00:00"/>
    <x v="1"/>
    <s v="RD-19900"/>
    <s v="Ruben Dartt"/>
    <x v="0"/>
    <s v="United States"/>
    <s v="Portland"/>
    <x v="21"/>
    <n v="97206"/>
    <x v="1"/>
    <s v="TEC-AC-10002926"/>
    <x v="2"/>
    <x v="11"/>
    <x v="1123"/>
    <x v="1761"/>
    <n v="7"/>
    <n v="0.2"/>
    <n v="80.483900000000006"/>
  </r>
  <r>
    <n v="2101"/>
    <s v="US-2014-140116"/>
    <x v="418"/>
    <d v="2014-03-17T00:00:00"/>
    <x v="1"/>
    <s v="KT-16480"/>
    <s v="Kean Thornton"/>
    <x v="0"/>
    <s v="United States"/>
    <s v="Denver"/>
    <x v="22"/>
    <n v="80219"/>
    <x v="1"/>
    <s v="OFF-ST-10000078"/>
    <x v="1"/>
    <x v="4"/>
    <x v="1227"/>
    <x v="1762"/>
    <n v="3"/>
    <n v="0.2"/>
    <n v="-15.9102"/>
  </r>
  <r>
    <n v="2102"/>
    <s v="US-2014-140116"/>
    <x v="418"/>
    <d v="2014-03-17T00:00:00"/>
    <x v="1"/>
    <s v="KT-16480"/>
    <s v="Kean Thornton"/>
    <x v="0"/>
    <s v="United States"/>
    <s v="Denver"/>
    <x v="22"/>
    <n v="80219"/>
    <x v="1"/>
    <s v="OFF-AR-10001044"/>
    <x v="1"/>
    <x v="6"/>
    <x v="1051"/>
    <x v="1763"/>
    <n v="4"/>
    <n v="0.2"/>
    <n v="9.3564000000000007"/>
  </r>
  <r>
    <n v="2103"/>
    <s v="CA-2014-123295"/>
    <x v="667"/>
    <d v="2014-07-18T00:00:00"/>
    <x v="3"/>
    <s v="AH-10120"/>
    <s v="Adrian Hane"/>
    <x v="2"/>
    <s v="United States"/>
    <s v="Tucson"/>
    <x v="16"/>
    <n v="85705"/>
    <x v="1"/>
    <s v="FUR-CH-10002372"/>
    <x v="0"/>
    <x v="1"/>
    <x v="395"/>
    <x v="1764"/>
    <n v="4"/>
    <n v="0.2"/>
    <n v="-25.913599999999999"/>
  </r>
  <r>
    <n v="2104"/>
    <s v="CA-2017-167101"/>
    <x v="668"/>
    <d v="2017-03-28T00:00:00"/>
    <x v="0"/>
    <s v="BM-11650"/>
    <s v="Brian Moss"/>
    <x v="1"/>
    <s v="United States"/>
    <s v="New York City"/>
    <x v="15"/>
    <n v="10009"/>
    <x v="3"/>
    <s v="OFF-PA-10000357"/>
    <x v="1"/>
    <x v="10"/>
    <x v="1228"/>
    <x v="1765"/>
    <n v="4"/>
    <n v="0"/>
    <n v="106.52160000000001"/>
  </r>
  <r>
    <n v="2105"/>
    <s v="CA-2017-167101"/>
    <x v="668"/>
    <d v="2017-03-28T00:00:00"/>
    <x v="0"/>
    <s v="BM-11650"/>
    <s v="Brian Moss"/>
    <x v="1"/>
    <s v="United States"/>
    <s v="New York City"/>
    <x v="15"/>
    <n v="10009"/>
    <x v="3"/>
    <s v="TEC-AC-10001266"/>
    <x v="2"/>
    <x v="11"/>
    <x v="198"/>
    <x v="1766"/>
    <n v="2"/>
    <n v="0"/>
    <n v="11.7"/>
  </r>
  <r>
    <n v="2106"/>
    <s v="US-2014-167633"/>
    <x v="587"/>
    <d v="2014-10-05T00:00:00"/>
    <x v="1"/>
    <s v="BW-11200"/>
    <s v="Ben Wallace"/>
    <x v="0"/>
    <s v="United States"/>
    <s v="Boynton Beach"/>
    <x v="2"/>
    <n v="33437"/>
    <x v="0"/>
    <s v="OFF-PA-10004888"/>
    <x v="1"/>
    <x v="10"/>
    <x v="968"/>
    <x v="12"/>
    <n v="3"/>
    <n v="0.2"/>
    <n v="5.4432"/>
  </r>
  <r>
    <n v="2107"/>
    <s v="US-2014-152723"/>
    <x v="467"/>
    <d v="2014-09-26T00:00:00"/>
    <x v="3"/>
    <s v="HG-14965"/>
    <s v="Henry Goldwyn"/>
    <x v="1"/>
    <s v="United States"/>
    <s v="Mesquite"/>
    <x v="5"/>
    <n v="75150"/>
    <x v="2"/>
    <s v="OFF-BI-10003460"/>
    <x v="1"/>
    <x v="8"/>
    <x v="237"/>
    <x v="1767"/>
    <n v="1"/>
    <n v="0.8"/>
    <n v="-1.4016"/>
  </r>
  <r>
    <n v="2108"/>
    <s v="CA-2015-164882"/>
    <x v="89"/>
    <d v="2015-10-31T00:00:00"/>
    <x v="3"/>
    <s v="SG-20080"/>
    <s v="Sandra Glassco"/>
    <x v="0"/>
    <s v="United States"/>
    <s v="Redlands"/>
    <x v="1"/>
    <n v="92374"/>
    <x v="1"/>
    <s v="OFF-PA-10000157"/>
    <x v="1"/>
    <x v="10"/>
    <x v="369"/>
    <x v="1016"/>
    <n v="1"/>
    <n v="0"/>
    <n v="9.3905999999999992"/>
  </r>
  <r>
    <n v="2109"/>
    <s v="CA-2015-164882"/>
    <x v="89"/>
    <d v="2015-10-31T00:00:00"/>
    <x v="3"/>
    <s v="SG-20080"/>
    <s v="Sandra Glassco"/>
    <x v="0"/>
    <s v="United States"/>
    <s v="Redlands"/>
    <x v="1"/>
    <n v="92374"/>
    <x v="1"/>
    <s v="OFF-BI-10004519"/>
    <x v="1"/>
    <x v="8"/>
    <x v="889"/>
    <x v="1104"/>
    <n v="3"/>
    <n v="0.2"/>
    <n v="124.485"/>
  </r>
  <r>
    <n v="2110"/>
    <s v="CA-2015-164882"/>
    <x v="89"/>
    <d v="2015-10-31T00:00:00"/>
    <x v="3"/>
    <s v="SG-20080"/>
    <s v="Sandra Glassco"/>
    <x v="0"/>
    <s v="United States"/>
    <s v="Redlands"/>
    <x v="1"/>
    <n v="92374"/>
    <x v="1"/>
    <s v="OFF-AR-10004272"/>
    <x v="1"/>
    <x v="6"/>
    <x v="1229"/>
    <x v="1310"/>
    <n v="3"/>
    <n v="0"/>
    <n v="1.26"/>
  </r>
  <r>
    <n v="2111"/>
    <s v="CA-2015-164882"/>
    <x v="89"/>
    <d v="2015-10-31T00:00:00"/>
    <x v="3"/>
    <s v="SG-20080"/>
    <s v="Sandra Glassco"/>
    <x v="0"/>
    <s v="United States"/>
    <s v="Redlands"/>
    <x v="1"/>
    <n v="92374"/>
    <x v="1"/>
    <s v="OFF-FA-10000585"/>
    <x v="1"/>
    <x v="13"/>
    <x v="204"/>
    <x v="1768"/>
    <n v="5"/>
    <n v="0"/>
    <n v="8.0269999999999992"/>
  </r>
  <r>
    <n v="2112"/>
    <s v="CA-2015-164882"/>
    <x v="89"/>
    <d v="2015-10-31T00:00:00"/>
    <x v="3"/>
    <s v="SG-20080"/>
    <s v="Sandra Glassco"/>
    <x v="0"/>
    <s v="United States"/>
    <s v="Redlands"/>
    <x v="1"/>
    <n v="92374"/>
    <x v="1"/>
    <s v="FUR-CH-10004218"/>
    <x v="0"/>
    <x v="1"/>
    <x v="38"/>
    <x v="825"/>
    <n v="4"/>
    <n v="0.2"/>
    <n v="20.196000000000002"/>
  </r>
  <r>
    <n v="2113"/>
    <s v="CA-2015-164882"/>
    <x v="89"/>
    <d v="2015-10-31T00:00:00"/>
    <x v="3"/>
    <s v="SG-20080"/>
    <s v="Sandra Glassco"/>
    <x v="0"/>
    <s v="United States"/>
    <s v="Redlands"/>
    <x v="1"/>
    <n v="92374"/>
    <x v="1"/>
    <s v="OFF-SU-10004231"/>
    <x v="1"/>
    <x v="14"/>
    <x v="557"/>
    <x v="1271"/>
    <n v="3"/>
    <n v="0"/>
    <n v="8.0190000000000001"/>
  </r>
  <r>
    <n v="2114"/>
    <s v="CA-2015-164882"/>
    <x v="89"/>
    <d v="2015-10-31T00:00:00"/>
    <x v="3"/>
    <s v="SG-20080"/>
    <s v="Sandra Glassco"/>
    <x v="0"/>
    <s v="United States"/>
    <s v="Redlands"/>
    <x v="1"/>
    <n v="92374"/>
    <x v="1"/>
    <s v="TEC-PH-10001578"/>
    <x v="2"/>
    <x v="7"/>
    <x v="1230"/>
    <x v="1769"/>
    <n v="4"/>
    <n v="0.2"/>
    <n v="145.78200000000001"/>
  </r>
  <r>
    <n v="2115"/>
    <s v="CA-2015-164882"/>
    <x v="89"/>
    <d v="2015-10-31T00:00:00"/>
    <x v="3"/>
    <s v="SG-20080"/>
    <s v="Sandra Glassco"/>
    <x v="0"/>
    <s v="United States"/>
    <s v="Redlands"/>
    <x v="1"/>
    <n v="92374"/>
    <x v="1"/>
    <s v="OFF-ST-10003638"/>
    <x v="1"/>
    <x v="4"/>
    <x v="1231"/>
    <x v="1770"/>
    <n v="2"/>
    <n v="0"/>
    <n v="12.646800000000001"/>
  </r>
  <r>
    <n v="2116"/>
    <s v="CA-2015-164882"/>
    <x v="89"/>
    <d v="2015-10-31T00:00:00"/>
    <x v="3"/>
    <s v="SG-20080"/>
    <s v="Sandra Glassco"/>
    <x v="0"/>
    <s v="United States"/>
    <s v="Redlands"/>
    <x v="1"/>
    <n v="92374"/>
    <x v="1"/>
    <s v="FUR-BO-10002213"/>
    <x v="0"/>
    <x v="0"/>
    <x v="1232"/>
    <x v="1771"/>
    <n v="1"/>
    <n v="0.15"/>
    <n v="20.039200000000001"/>
  </r>
  <r>
    <n v="2117"/>
    <s v="CA-2015-159786"/>
    <x v="88"/>
    <d v="2015-10-17T00:00:00"/>
    <x v="0"/>
    <s v="RK-19300"/>
    <s v="Ralph Kennedy"/>
    <x v="0"/>
    <s v="United States"/>
    <s v="Rochester"/>
    <x v="15"/>
    <n v="14609"/>
    <x v="3"/>
    <s v="FUR-TA-10001307"/>
    <x v="0"/>
    <x v="3"/>
    <x v="1099"/>
    <x v="1772"/>
    <n v="1"/>
    <n v="0.4"/>
    <n v="-13.978"/>
  </r>
  <r>
    <n v="2118"/>
    <s v="CA-2016-130267"/>
    <x v="251"/>
    <d v="2016-09-23T00:00:00"/>
    <x v="1"/>
    <s v="SW-20245"/>
    <s v="Scot Wooten"/>
    <x v="0"/>
    <s v="United States"/>
    <s v="Stockton"/>
    <x v="1"/>
    <n v="95207"/>
    <x v="1"/>
    <s v="OFF-PA-10002222"/>
    <x v="1"/>
    <x v="10"/>
    <x v="394"/>
    <x v="1773"/>
    <n v="7"/>
    <n v="0"/>
    <n v="73.544799999999995"/>
  </r>
  <r>
    <n v="2119"/>
    <s v="CA-2017-155460"/>
    <x v="669"/>
    <d v="2017-04-15T00:00:00"/>
    <x v="2"/>
    <s v="RW-19630"/>
    <s v="Rob Williams"/>
    <x v="1"/>
    <s v="United States"/>
    <s v="Seattle"/>
    <x v="4"/>
    <n v="98105"/>
    <x v="1"/>
    <s v="OFF-PA-10002479"/>
    <x v="1"/>
    <x v="10"/>
    <x v="219"/>
    <x v="266"/>
    <n v="1"/>
    <n v="0"/>
    <n v="2.3759999999999999"/>
  </r>
  <r>
    <n v="2120"/>
    <s v="CA-2017-155460"/>
    <x v="669"/>
    <d v="2017-04-15T00:00:00"/>
    <x v="2"/>
    <s v="RW-19630"/>
    <s v="Rob Williams"/>
    <x v="1"/>
    <s v="United States"/>
    <s v="Seattle"/>
    <x v="4"/>
    <n v="98105"/>
    <x v="1"/>
    <s v="OFF-BI-10003091"/>
    <x v="1"/>
    <x v="8"/>
    <x v="1174"/>
    <x v="1630"/>
    <n v="5"/>
    <n v="0.2"/>
    <n v="302.37299999999999"/>
  </r>
  <r>
    <n v="2121"/>
    <s v="US-2017-168690"/>
    <x v="363"/>
    <d v="2017-01-13T00:00:00"/>
    <x v="1"/>
    <s v="TS-21085"/>
    <s v="Thais Sissman"/>
    <x v="0"/>
    <s v="United States"/>
    <s v="Ormond Beach"/>
    <x v="2"/>
    <n v="32174"/>
    <x v="0"/>
    <s v="OFF-BI-10000145"/>
    <x v="1"/>
    <x v="8"/>
    <x v="742"/>
    <x v="1774"/>
    <n v="3"/>
    <n v="0.7"/>
    <n v="-1.9656"/>
  </r>
  <r>
    <n v="2122"/>
    <s v="CA-2017-158246"/>
    <x v="45"/>
    <d v="2017-11-11T00:00:00"/>
    <x v="2"/>
    <s v="JB-15400"/>
    <s v="Jennifer Braxton"/>
    <x v="1"/>
    <s v="United States"/>
    <s v="Sunnyvale"/>
    <x v="1"/>
    <n v="94086"/>
    <x v="1"/>
    <s v="FUR-CH-10003061"/>
    <x v="0"/>
    <x v="1"/>
    <x v="51"/>
    <x v="1775"/>
    <n v="3"/>
    <n v="0.2"/>
    <n v="-2.6997"/>
  </r>
  <r>
    <n v="2123"/>
    <s v="CA-2017-167381"/>
    <x v="585"/>
    <d v="2017-09-24T00:00:00"/>
    <x v="0"/>
    <s v="EH-14005"/>
    <s v="Erica Hernandez"/>
    <x v="2"/>
    <s v="United States"/>
    <s v="Lansing"/>
    <x v="12"/>
    <n v="48911"/>
    <x v="2"/>
    <s v="FUR-BO-10001972"/>
    <x v="0"/>
    <x v="0"/>
    <x v="367"/>
    <x v="1776"/>
    <n v="2"/>
    <n v="0"/>
    <n v="41.133200000000002"/>
  </r>
  <r>
    <n v="2124"/>
    <s v="CA-2017-167381"/>
    <x v="585"/>
    <d v="2017-09-24T00:00:00"/>
    <x v="0"/>
    <s v="EH-14005"/>
    <s v="Erica Hernandez"/>
    <x v="2"/>
    <s v="United States"/>
    <s v="Lansing"/>
    <x v="12"/>
    <n v="48911"/>
    <x v="2"/>
    <s v="OFF-LA-10000134"/>
    <x v="1"/>
    <x v="2"/>
    <x v="85"/>
    <x v="1777"/>
    <n v="9"/>
    <n v="0"/>
    <n v="13.3056"/>
  </r>
  <r>
    <n v="2125"/>
    <s v="CA-2017-144862"/>
    <x v="96"/>
    <d v="2017-12-05T00:00:00"/>
    <x v="1"/>
    <s v="EH-14005"/>
    <s v="Erica Hernandez"/>
    <x v="2"/>
    <s v="United States"/>
    <s v="Philadelphia"/>
    <x v="9"/>
    <n v="19143"/>
    <x v="3"/>
    <s v="OFF-EN-10003040"/>
    <x v="1"/>
    <x v="12"/>
    <x v="1233"/>
    <x v="1778"/>
    <n v="5"/>
    <n v="0.2"/>
    <n v="35.329500000000003"/>
  </r>
  <r>
    <n v="2126"/>
    <s v="CA-2017-144862"/>
    <x v="96"/>
    <d v="2017-12-05T00:00:00"/>
    <x v="1"/>
    <s v="EH-14005"/>
    <s v="Erica Hernandez"/>
    <x v="2"/>
    <s v="United States"/>
    <s v="Philadelphia"/>
    <x v="9"/>
    <n v="19143"/>
    <x v="3"/>
    <s v="TEC-PH-10000923"/>
    <x v="2"/>
    <x v="7"/>
    <x v="1234"/>
    <x v="1557"/>
    <n v="7"/>
    <n v="0.4"/>
    <n v="9.4436999999999998"/>
  </r>
  <r>
    <n v="2127"/>
    <s v="CA-2014-126032"/>
    <x v="670"/>
    <d v="2014-06-28T00:00:00"/>
    <x v="1"/>
    <s v="BS-11665"/>
    <s v="Brian Stugart"/>
    <x v="0"/>
    <s v="United States"/>
    <s v="Philadelphia"/>
    <x v="9"/>
    <n v="19143"/>
    <x v="3"/>
    <s v="TEC-AC-10000158"/>
    <x v="2"/>
    <x v="11"/>
    <x v="357"/>
    <x v="1779"/>
    <n v="3"/>
    <n v="0.2"/>
    <n v="1.0797000000000001"/>
  </r>
  <r>
    <n v="2128"/>
    <s v="CA-2015-134859"/>
    <x v="242"/>
    <d v="2015-10-09T00:00:00"/>
    <x v="1"/>
    <s v="JK-16120"/>
    <s v="Julie Kriz"/>
    <x v="2"/>
    <s v="United States"/>
    <s v="Philadelphia"/>
    <x v="9"/>
    <n v="19134"/>
    <x v="3"/>
    <s v="FUR-FU-10003623"/>
    <x v="0"/>
    <x v="5"/>
    <x v="1235"/>
    <x v="1780"/>
    <n v="3"/>
    <n v="0.2"/>
    <n v="6.4943999999999997"/>
  </r>
  <r>
    <n v="2129"/>
    <s v="CA-2015-134859"/>
    <x v="242"/>
    <d v="2015-10-09T00:00:00"/>
    <x v="1"/>
    <s v="JK-16120"/>
    <s v="Julie Kriz"/>
    <x v="2"/>
    <s v="United States"/>
    <s v="Philadelphia"/>
    <x v="9"/>
    <n v="19134"/>
    <x v="3"/>
    <s v="OFF-PA-10001293"/>
    <x v="1"/>
    <x v="10"/>
    <x v="996"/>
    <x v="557"/>
    <n v="4"/>
    <n v="0.2"/>
    <n v="7.2576000000000001"/>
  </r>
  <r>
    <n v="2130"/>
    <s v="US-2014-114188"/>
    <x v="671"/>
    <d v="2014-05-22T00:00:00"/>
    <x v="0"/>
    <s v="RF-19345"/>
    <s v="Randy Ferguson"/>
    <x v="1"/>
    <s v="United States"/>
    <s v="Dover"/>
    <x v="38"/>
    <n v="3820"/>
    <x v="3"/>
    <s v="OFF-AP-10000124"/>
    <x v="1"/>
    <x v="9"/>
    <x v="1236"/>
    <x v="1781"/>
    <n v="4"/>
    <n v="0"/>
    <n v="9.3184000000000005"/>
  </r>
  <r>
    <n v="2131"/>
    <s v="US-2014-114188"/>
    <x v="671"/>
    <d v="2014-05-22T00:00:00"/>
    <x v="0"/>
    <s v="RF-19345"/>
    <s v="Randy Ferguson"/>
    <x v="1"/>
    <s v="United States"/>
    <s v="Dover"/>
    <x v="38"/>
    <n v="3820"/>
    <x v="3"/>
    <s v="OFF-AR-10004511"/>
    <x v="1"/>
    <x v="6"/>
    <x v="1237"/>
    <x v="1782"/>
    <n v="9"/>
    <n v="0"/>
    <n v="11.9412"/>
  </r>
  <r>
    <n v="2132"/>
    <s v="US-2014-114188"/>
    <x v="671"/>
    <d v="2014-05-22T00:00:00"/>
    <x v="0"/>
    <s v="RF-19345"/>
    <s v="Randy Ferguson"/>
    <x v="1"/>
    <s v="United States"/>
    <s v="Dover"/>
    <x v="38"/>
    <n v="3820"/>
    <x v="3"/>
    <s v="FUR-FU-10000076"/>
    <x v="0"/>
    <x v="5"/>
    <x v="884"/>
    <x v="392"/>
    <n v="7"/>
    <n v="0"/>
    <n v="60.139800000000001"/>
  </r>
  <r>
    <n v="2133"/>
    <s v="CA-2015-156524"/>
    <x v="312"/>
    <d v="2015-11-26T00:00:00"/>
    <x v="1"/>
    <s v="DL-12865"/>
    <s v="Dan Lawera"/>
    <x v="0"/>
    <s v="United States"/>
    <s v="New York City"/>
    <x v="15"/>
    <n v="10011"/>
    <x v="3"/>
    <s v="OFF-PA-10003883"/>
    <x v="1"/>
    <x v="10"/>
    <x v="1238"/>
    <x v="1783"/>
    <n v="3"/>
    <n v="0"/>
    <n v="9.0389999999999997"/>
  </r>
  <r>
    <n v="2134"/>
    <s v="CA-2015-122210"/>
    <x v="672"/>
    <d v="2015-12-04T00:00:00"/>
    <x v="1"/>
    <s v="WB-21850"/>
    <s v="William Brown"/>
    <x v="0"/>
    <s v="United States"/>
    <s v="Philadelphia"/>
    <x v="9"/>
    <n v="19134"/>
    <x v="3"/>
    <s v="OFF-BI-10003656"/>
    <x v="1"/>
    <x v="8"/>
    <x v="13"/>
    <x v="1784"/>
    <n v="3"/>
    <n v="0.7"/>
    <n v="-122.39279999999999"/>
  </r>
  <r>
    <n v="2135"/>
    <s v="CA-2015-122210"/>
    <x v="672"/>
    <d v="2015-12-04T00:00:00"/>
    <x v="1"/>
    <s v="WB-21850"/>
    <s v="William Brown"/>
    <x v="0"/>
    <s v="United States"/>
    <s v="Philadelphia"/>
    <x v="9"/>
    <n v="19134"/>
    <x v="3"/>
    <s v="OFF-FA-10000053"/>
    <x v="1"/>
    <x v="13"/>
    <x v="962"/>
    <x v="1785"/>
    <n v="7"/>
    <n v="0.2"/>
    <n v="-2.3814000000000002"/>
  </r>
  <r>
    <n v="2136"/>
    <s v="CA-2015-122210"/>
    <x v="672"/>
    <d v="2015-12-04T00:00:00"/>
    <x v="1"/>
    <s v="WB-21850"/>
    <s v="William Brown"/>
    <x v="0"/>
    <s v="United States"/>
    <s v="Philadelphia"/>
    <x v="9"/>
    <n v="19134"/>
    <x v="3"/>
    <s v="TEC-PH-10002807"/>
    <x v="2"/>
    <x v="7"/>
    <x v="1239"/>
    <x v="1786"/>
    <n v="4"/>
    <n v="0.4"/>
    <n v="15.82"/>
  </r>
  <r>
    <n v="2137"/>
    <s v="CA-2015-156377"/>
    <x v="620"/>
    <d v="2016-01-05T00:00:00"/>
    <x v="1"/>
    <s v="TB-21625"/>
    <s v="Trudy Brown"/>
    <x v="0"/>
    <s v="United States"/>
    <s v="Grand Prairie"/>
    <x v="5"/>
    <n v="75051"/>
    <x v="2"/>
    <s v="FUR-FU-10002364"/>
    <x v="0"/>
    <x v="5"/>
    <x v="1240"/>
    <x v="1787"/>
    <n v="5"/>
    <n v="0.6"/>
    <n v="-11.439"/>
  </r>
  <r>
    <n v="2138"/>
    <s v="CA-2015-156377"/>
    <x v="620"/>
    <d v="2016-01-05T00:00:00"/>
    <x v="1"/>
    <s v="TB-21625"/>
    <s v="Trudy Brown"/>
    <x v="0"/>
    <s v="United States"/>
    <s v="Grand Prairie"/>
    <x v="5"/>
    <n v="75051"/>
    <x v="2"/>
    <s v="OFF-BI-10002954"/>
    <x v="1"/>
    <x v="8"/>
    <x v="1188"/>
    <x v="1788"/>
    <n v="4"/>
    <n v="0.8"/>
    <n v="-5.8495999999999997"/>
  </r>
  <r>
    <n v="2139"/>
    <s v="US-2017-157896"/>
    <x v="673"/>
    <d v="2017-11-16T00:00:00"/>
    <x v="3"/>
    <s v="CB-12415"/>
    <s v="Christy Brittain"/>
    <x v="0"/>
    <s v="United States"/>
    <s v="New York City"/>
    <x v="15"/>
    <n v="10009"/>
    <x v="3"/>
    <s v="OFF-PA-10004092"/>
    <x v="1"/>
    <x v="10"/>
    <x v="593"/>
    <x v="674"/>
    <n v="3"/>
    <n v="0"/>
    <n v="73.41"/>
  </r>
  <r>
    <n v="2140"/>
    <s v="CA-2014-159520"/>
    <x v="571"/>
    <d v="2014-06-11T00:00:00"/>
    <x v="1"/>
    <s v="GT-14635"/>
    <s v="Grant Thornton"/>
    <x v="1"/>
    <s v="United States"/>
    <s v="Long Beach"/>
    <x v="15"/>
    <n v="11561"/>
    <x v="3"/>
    <s v="OFF-BI-10003982"/>
    <x v="1"/>
    <x v="8"/>
    <x v="350"/>
    <x v="1789"/>
    <n v="9"/>
    <n v="0.2"/>
    <n v="50.4711"/>
  </r>
  <r>
    <n v="2141"/>
    <s v="CA-2014-159520"/>
    <x v="571"/>
    <d v="2014-06-11T00:00:00"/>
    <x v="1"/>
    <s v="GT-14635"/>
    <s v="Grant Thornton"/>
    <x v="1"/>
    <s v="United States"/>
    <s v="Long Beach"/>
    <x v="15"/>
    <n v="11561"/>
    <x v="3"/>
    <s v="OFF-SU-10001664"/>
    <x v="1"/>
    <x v="14"/>
    <x v="1241"/>
    <x v="1790"/>
    <n v="2"/>
    <n v="0"/>
    <n v="4.4564000000000004"/>
  </r>
  <r>
    <n v="2142"/>
    <s v="CA-2014-159520"/>
    <x v="571"/>
    <d v="2014-06-11T00:00:00"/>
    <x v="1"/>
    <s v="GT-14635"/>
    <s v="Grant Thornton"/>
    <x v="1"/>
    <s v="United States"/>
    <s v="Long Beach"/>
    <x v="15"/>
    <n v="11561"/>
    <x v="3"/>
    <s v="FUR-TA-10003238"/>
    <x v="0"/>
    <x v="3"/>
    <x v="1242"/>
    <x v="1791"/>
    <n v="3"/>
    <n v="0.4"/>
    <n v="-347.11739999999998"/>
  </r>
  <r>
    <n v="2143"/>
    <s v="CA-2016-155481"/>
    <x v="142"/>
    <d v="2016-09-05T00:00:00"/>
    <x v="1"/>
    <s v="DK-13225"/>
    <s v="Dean Katz"/>
    <x v="1"/>
    <s v="United States"/>
    <s v="Philadelphia"/>
    <x v="9"/>
    <n v="19140"/>
    <x v="3"/>
    <s v="OFF-PA-10004675"/>
    <x v="1"/>
    <x v="10"/>
    <x v="69"/>
    <x v="426"/>
    <n v="6"/>
    <n v="0.2"/>
    <n v="9.9060000000000006"/>
  </r>
  <r>
    <n v="2144"/>
    <s v="CA-2016-155481"/>
    <x v="142"/>
    <d v="2016-09-05T00:00:00"/>
    <x v="1"/>
    <s v="DK-13225"/>
    <s v="Dean Katz"/>
    <x v="1"/>
    <s v="United States"/>
    <s v="Philadelphia"/>
    <x v="9"/>
    <n v="19140"/>
    <x v="3"/>
    <s v="TEC-PH-10002293"/>
    <x v="2"/>
    <x v="7"/>
    <x v="126"/>
    <x v="1792"/>
    <n v="2"/>
    <n v="0.4"/>
    <n v="-4.7976000000000001"/>
  </r>
  <r>
    <n v="2145"/>
    <s v="CA-2016-155481"/>
    <x v="142"/>
    <d v="2016-09-05T00:00:00"/>
    <x v="1"/>
    <s v="DK-13225"/>
    <s v="Dean Katz"/>
    <x v="1"/>
    <s v="United States"/>
    <s v="Philadelphia"/>
    <x v="9"/>
    <n v="19140"/>
    <x v="3"/>
    <s v="OFF-FA-10002780"/>
    <x v="1"/>
    <x v="13"/>
    <x v="128"/>
    <x v="1793"/>
    <n v="7"/>
    <n v="0.2"/>
    <n v="5.4236000000000004"/>
  </r>
  <r>
    <n v="2146"/>
    <s v="US-2016-152051"/>
    <x v="674"/>
    <d v="2016-06-29T00:00:00"/>
    <x v="1"/>
    <s v="TS-21160"/>
    <s v="Theresa Swint"/>
    <x v="1"/>
    <s v="United States"/>
    <s v="York"/>
    <x v="9"/>
    <n v="17403"/>
    <x v="3"/>
    <s v="FUR-CH-10002965"/>
    <x v="0"/>
    <x v="1"/>
    <x v="229"/>
    <x v="1794"/>
    <n v="3"/>
    <n v="0.3"/>
    <n v="-18.088200000000001"/>
  </r>
  <r>
    <n v="2147"/>
    <s v="US-2016-152051"/>
    <x v="674"/>
    <d v="2016-06-29T00:00:00"/>
    <x v="1"/>
    <s v="TS-21160"/>
    <s v="Theresa Swint"/>
    <x v="1"/>
    <s v="United States"/>
    <s v="York"/>
    <x v="9"/>
    <n v="17403"/>
    <x v="3"/>
    <s v="OFF-BI-10004781"/>
    <x v="1"/>
    <x v="8"/>
    <x v="133"/>
    <x v="1795"/>
    <n v="4"/>
    <n v="0.7"/>
    <n v="-27.9312"/>
  </r>
  <r>
    <n v="2148"/>
    <s v="US-2016-152051"/>
    <x v="674"/>
    <d v="2016-06-29T00:00:00"/>
    <x v="1"/>
    <s v="TS-21160"/>
    <s v="Theresa Swint"/>
    <x v="1"/>
    <s v="United States"/>
    <s v="York"/>
    <x v="9"/>
    <n v="17403"/>
    <x v="3"/>
    <s v="OFF-ST-10001713"/>
    <x v="1"/>
    <x v="4"/>
    <x v="45"/>
    <x v="1796"/>
    <n v="6"/>
    <n v="0.2"/>
    <n v="-50.870399999999997"/>
  </r>
  <r>
    <n v="2149"/>
    <s v="CA-2014-141607"/>
    <x v="432"/>
    <d v="2014-12-17T00:00:00"/>
    <x v="1"/>
    <s v="WB-21850"/>
    <s v="William Brown"/>
    <x v="0"/>
    <s v="United States"/>
    <s v="Concord"/>
    <x v="1"/>
    <n v="94521"/>
    <x v="1"/>
    <s v="FUR-FU-10003975"/>
    <x v="0"/>
    <x v="5"/>
    <x v="783"/>
    <x v="1797"/>
    <n v="1"/>
    <n v="0"/>
    <n v="4.3310000000000004"/>
  </r>
  <r>
    <n v="2150"/>
    <s v="CA-2017-102771"/>
    <x v="185"/>
    <d v="2017-04-05T00:00:00"/>
    <x v="1"/>
    <s v="DO-13435"/>
    <s v="Denny Ordway"/>
    <x v="0"/>
    <s v="United States"/>
    <s v="New York City"/>
    <x v="15"/>
    <n v="10035"/>
    <x v="3"/>
    <s v="TEC-PH-10001536"/>
    <x v="2"/>
    <x v="7"/>
    <x v="1243"/>
    <x v="1798"/>
    <n v="5"/>
    <n v="0"/>
    <n v="22.087"/>
  </r>
  <r>
    <n v="2151"/>
    <s v="US-2017-139969"/>
    <x v="123"/>
    <d v="2017-11-26T00:00:00"/>
    <x v="1"/>
    <s v="AF-10870"/>
    <s v="Art Ferguson"/>
    <x v="0"/>
    <s v="United States"/>
    <s v="College Station"/>
    <x v="5"/>
    <n v="77840"/>
    <x v="2"/>
    <s v="FUR-CH-10001973"/>
    <x v="0"/>
    <x v="1"/>
    <x v="905"/>
    <x v="1799"/>
    <n v="3"/>
    <n v="0.3"/>
    <n v="-53.270400000000002"/>
  </r>
  <r>
    <n v="2152"/>
    <s v="CA-2014-167360"/>
    <x v="156"/>
    <d v="2014-11-29T00:00:00"/>
    <x v="0"/>
    <s v="RB-19435"/>
    <s v="Richard Bierner"/>
    <x v="0"/>
    <s v="United States"/>
    <s v="Saint Louis"/>
    <x v="25"/>
    <n v="63116"/>
    <x v="2"/>
    <s v="TEC-AC-10001772"/>
    <x v="2"/>
    <x v="11"/>
    <x v="405"/>
    <x v="1800"/>
    <n v="7"/>
    <n v="0"/>
    <n v="43.598100000000002"/>
  </r>
  <r>
    <n v="2153"/>
    <s v="CA-2015-123505"/>
    <x v="6"/>
    <d v="2015-11-26T00:00:00"/>
    <x v="1"/>
    <s v="AR-10540"/>
    <s v="Andy Reiter"/>
    <x v="0"/>
    <s v="United States"/>
    <s v="Quincy"/>
    <x v="31"/>
    <n v="2169"/>
    <x v="3"/>
    <s v="OFF-PA-10002586"/>
    <x v="1"/>
    <x v="10"/>
    <x v="1016"/>
    <x v="1801"/>
    <n v="3"/>
    <n v="0"/>
    <n v="7.0217999999999998"/>
  </r>
  <r>
    <n v="2154"/>
    <s v="CA-2016-117282"/>
    <x v="216"/>
    <d v="2016-07-18T00:00:00"/>
    <x v="1"/>
    <s v="DR-12880"/>
    <s v="Dan Reichenbach"/>
    <x v="1"/>
    <s v="United States"/>
    <s v="New York City"/>
    <x v="15"/>
    <n v="10009"/>
    <x v="3"/>
    <s v="OFF-BI-10004094"/>
    <x v="1"/>
    <x v="8"/>
    <x v="608"/>
    <x v="1802"/>
    <n v="2"/>
    <n v="0.2"/>
    <n v="5.133"/>
  </r>
  <r>
    <n v="2155"/>
    <s v="US-2016-120460"/>
    <x v="567"/>
    <d v="2016-05-05T00:00:00"/>
    <x v="1"/>
    <s v="BF-11170"/>
    <s v="Ben Ferrer"/>
    <x v="2"/>
    <s v="United States"/>
    <s v="Dallas"/>
    <x v="5"/>
    <n v="75081"/>
    <x v="2"/>
    <s v="FUR-FU-10004973"/>
    <x v="0"/>
    <x v="5"/>
    <x v="1143"/>
    <x v="1803"/>
    <n v="3"/>
    <n v="0.6"/>
    <n v="-10.1736"/>
  </r>
  <r>
    <n v="2156"/>
    <s v="CA-2016-111115"/>
    <x v="197"/>
    <d v="2016-07-27T00:00:00"/>
    <x v="0"/>
    <s v="LB-16735"/>
    <s v="Larry Blacks"/>
    <x v="0"/>
    <s v="United States"/>
    <s v="Los Angeles"/>
    <x v="1"/>
    <n v="90032"/>
    <x v="1"/>
    <s v="OFF-FA-10000624"/>
    <x v="1"/>
    <x v="13"/>
    <x v="294"/>
    <x v="1369"/>
    <n v="6"/>
    <n v="0"/>
    <n v="10.74"/>
  </r>
  <r>
    <n v="2157"/>
    <s v="CA-2014-124646"/>
    <x v="169"/>
    <d v="2014-06-24T00:00:00"/>
    <x v="2"/>
    <s v="DV-13465"/>
    <s v="Dianna Vittorini"/>
    <x v="0"/>
    <s v="United States"/>
    <s v="Minneapolis"/>
    <x v="11"/>
    <n v="55407"/>
    <x v="2"/>
    <s v="OFF-ST-10001097"/>
    <x v="1"/>
    <x v="4"/>
    <x v="747"/>
    <x v="875"/>
    <n v="3"/>
    <n v="0"/>
    <n v="0"/>
  </r>
  <r>
    <n v="2158"/>
    <s v="CA-2014-124646"/>
    <x v="169"/>
    <d v="2014-06-24T00:00:00"/>
    <x v="2"/>
    <s v="DV-13465"/>
    <s v="Dianna Vittorini"/>
    <x v="0"/>
    <s v="United States"/>
    <s v="Minneapolis"/>
    <x v="11"/>
    <n v="55407"/>
    <x v="2"/>
    <s v="OFF-ST-10001469"/>
    <x v="1"/>
    <x v="4"/>
    <x v="399"/>
    <x v="424"/>
    <n v="3"/>
    <n v="0"/>
    <n v="9.7164000000000001"/>
  </r>
  <r>
    <n v="2159"/>
    <s v="CA-2017-148166"/>
    <x v="208"/>
    <d v="2017-10-26T00:00:00"/>
    <x v="1"/>
    <s v="NK-18490"/>
    <s v="Neil Knudson"/>
    <x v="2"/>
    <s v="United States"/>
    <s v="Deltona"/>
    <x v="2"/>
    <n v="32725"/>
    <x v="0"/>
    <s v="OFF-AR-10004956"/>
    <x v="1"/>
    <x v="6"/>
    <x v="1244"/>
    <x v="326"/>
    <n v="4"/>
    <n v="0.2"/>
    <n v="2.0087999999999999"/>
  </r>
  <r>
    <n v="2160"/>
    <s v="CA-2016-159737"/>
    <x v="323"/>
    <d v="2016-09-09T00:00:00"/>
    <x v="1"/>
    <s v="CS-11950"/>
    <s v="Carlos Soltero"/>
    <x v="0"/>
    <s v="United States"/>
    <s v="Chicago"/>
    <x v="10"/>
    <n v="60610"/>
    <x v="2"/>
    <s v="OFF-BI-10004236"/>
    <x v="1"/>
    <x v="8"/>
    <x v="900"/>
    <x v="1804"/>
    <n v="3"/>
    <n v="0.8"/>
    <n v="-14.973599999999999"/>
  </r>
  <r>
    <n v="2161"/>
    <s v="CA-2016-141019"/>
    <x v="675"/>
    <d v="2016-05-14T00:00:00"/>
    <x v="3"/>
    <s v="LH-17155"/>
    <s v="Logan Haushalter"/>
    <x v="0"/>
    <s v="United States"/>
    <s v="Cincinnati"/>
    <x v="24"/>
    <n v="45231"/>
    <x v="3"/>
    <s v="FUR-FU-10002937"/>
    <x v="0"/>
    <x v="5"/>
    <x v="1060"/>
    <x v="1805"/>
    <n v="1"/>
    <n v="0.2"/>
    <n v="29.768999999999998"/>
  </r>
  <r>
    <n v="2162"/>
    <s v="CA-2016-101938"/>
    <x v="676"/>
    <d v="2016-01-12T00:00:00"/>
    <x v="1"/>
    <s v="DW-13480"/>
    <s v="Dianna Wilson"/>
    <x v="2"/>
    <s v="United States"/>
    <s v="Oakland"/>
    <x v="1"/>
    <n v="94601"/>
    <x v="1"/>
    <s v="OFF-AR-10003696"/>
    <x v="1"/>
    <x v="6"/>
    <x v="1245"/>
    <x v="722"/>
    <n v="1"/>
    <n v="0"/>
    <n v="10.0282"/>
  </r>
  <r>
    <n v="2163"/>
    <s v="CA-2017-166296"/>
    <x v="677"/>
    <d v="2017-03-19T00:00:00"/>
    <x v="1"/>
    <s v="KF-16285"/>
    <s v="Karen Ferguson"/>
    <x v="2"/>
    <s v="United States"/>
    <s v="Manteca"/>
    <x v="1"/>
    <n v="95336"/>
    <x v="1"/>
    <s v="OFF-PA-10004359"/>
    <x v="1"/>
    <x v="10"/>
    <x v="1068"/>
    <x v="1806"/>
    <n v="3"/>
    <n v="0"/>
    <n v="150.98400000000001"/>
  </r>
  <r>
    <n v="2164"/>
    <s v="CA-2016-154018"/>
    <x v="63"/>
    <d v="2016-10-19T00:00:00"/>
    <x v="1"/>
    <s v="HA-14920"/>
    <s v="Helen Andreada"/>
    <x v="0"/>
    <s v="United States"/>
    <s v="Laredo"/>
    <x v="5"/>
    <n v="78041"/>
    <x v="2"/>
    <s v="TEC-AC-10002402"/>
    <x v="2"/>
    <x v="11"/>
    <x v="657"/>
    <x v="1807"/>
    <n v="3"/>
    <n v="0.2"/>
    <n v="23.997"/>
  </r>
  <r>
    <n v="2165"/>
    <s v="CA-2016-154018"/>
    <x v="63"/>
    <d v="2016-10-19T00:00:00"/>
    <x v="1"/>
    <s v="HA-14920"/>
    <s v="Helen Andreada"/>
    <x v="0"/>
    <s v="United States"/>
    <s v="Laredo"/>
    <x v="5"/>
    <n v="78041"/>
    <x v="2"/>
    <s v="OFF-PA-10000551"/>
    <x v="1"/>
    <x v="10"/>
    <x v="1246"/>
    <x v="1808"/>
    <n v="2"/>
    <n v="0.2"/>
    <n v="3.0044"/>
  </r>
  <r>
    <n v="2166"/>
    <s v="CA-2016-154018"/>
    <x v="63"/>
    <d v="2016-10-19T00:00:00"/>
    <x v="1"/>
    <s v="HA-14920"/>
    <s v="Helen Andreada"/>
    <x v="0"/>
    <s v="United States"/>
    <s v="Laredo"/>
    <x v="5"/>
    <n v="78041"/>
    <x v="2"/>
    <s v="FUR-FU-10003394"/>
    <x v="0"/>
    <x v="5"/>
    <x v="583"/>
    <x v="1809"/>
    <n v="5"/>
    <n v="0.6"/>
    <n v="-150.41399999999999"/>
  </r>
  <r>
    <n v="2167"/>
    <s v="CA-2016-154018"/>
    <x v="63"/>
    <d v="2016-10-19T00:00:00"/>
    <x v="1"/>
    <s v="HA-14920"/>
    <s v="Helen Andreada"/>
    <x v="0"/>
    <s v="United States"/>
    <s v="Laredo"/>
    <x v="5"/>
    <n v="78041"/>
    <x v="2"/>
    <s v="OFF-AR-10002067"/>
    <x v="1"/>
    <x v="6"/>
    <x v="1154"/>
    <x v="1810"/>
    <n v="1"/>
    <n v="0.2"/>
    <n v="1.1903999999999999"/>
  </r>
  <r>
    <n v="2168"/>
    <s v="CA-2016-154018"/>
    <x v="63"/>
    <d v="2016-10-19T00:00:00"/>
    <x v="1"/>
    <s v="HA-14920"/>
    <s v="Helen Andreada"/>
    <x v="0"/>
    <s v="United States"/>
    <s v="Laredo"/>
    <x v="5"/>
    <n v="78041"/>
    <x v="2"/>
    <s v="OFF-BI-10004140"/>
    <x v="1"/>
    <x v="8"/>
    <x v="307"/>
    <x v="1811"/>
    <n v="7"/>
    <n v="0.8"/>
    <n v="-11.000500000000001"/>
  </r>
  <r>
    <n v="2169"/>
    <s v="CA-2017-117870"/>
    <x v="678"/>
    <d v="2017-01-30T00:00:00"/>
    <x v="0"/>
    <s v="JH-15820"/>
    <s v="John Huston"/>
    <x v="0"/>
    <s v="United States"/>
    <s v="Kent"/>
    <x v="24"/>
    <n v="44240"/>
    <x v="3"/>
    <s v="OFF-AR-10004078"/>
    <x v="1"/>
    <x v="6"/>
    <x v="512"/>
    <x v="260"/>
    <n v="3"/>
    <n v="0.2"/>
    <n v="1.752"/>
  </r>
  <r>
    <n v="2170"/>
    <s v="CA-2017-117870"/>
    <x v="678"/>
    <d v="2017-01-30T00:00:00"/>
    <x v="0"/>
    <s v="JH-15820"/>
    <s v="John Huston"/>
    <x v="0"/>
    <s v="United States"/>
    <s v="Kent"/>
    <x v="24"/>
    <n v="44240"/>
    <x v="3"/>
    <s v="TEC-AC-10000927"/>
    <x v="2"/>
    <x v="11"/>
    <x v="701"/>
    <x v="973"/>
    <n v="3"/>
    <n v="0.2"/>
    <n v="-8.9969999999999999"/>
  </r>
  <r>
    <n v="2171"/>
    <s v="CA-2017-117870"/>
    <x v="678"/>
    <d v="2017-01-30T00:00:00"/>
    <x v="0"/>
    <s v="JH-15820"/>
    <s v="John Huston"/>
    <x v="0"/>
    <s v="United States"/>
    <s v="Kent"/>
    <x v="24"/>
    <n v="44240"/>
    <x v="3"/>
    <s v="TEC-PH-10003931"/>
    <x v="2"/>
    <x v="7"/>
    <x v="161"/>
    <x v="709"/>
    <n v="3"/>
    <n v="0.4"/>
    <n v="-26.9955"/>
  </r>
  <r>
    <n v="2172"/>
    <s v="US-2017-137491"/>
    <x v="123"/>
    <d v="2017-11-25T00:00:00"/>
    <x v="1"/>
    <s v="LC-16930"/>
    <s v="Linda Cazamias"/>
    <x v="1"/>
    <s v="United States"/>
    <s v="San Angelo"/>
    <x v="5"/>
    <n v="76903"/>
    <x v="2"/>
    <s v="FUR-CH-10004675"/>
    <x v="0"/>
    <x v="1"/>
    <x v="635"/>
    <x v="1812"/>
    <n v="2"/>
    <n v="0.3"/>
    <n v="-8.7232000000000003"/>
  </r>
  <r>
    <n v="2173"/>
    <s v="CA-2014-152296"/>
    <x v="601"/>
    <d v="2014-08-03T00:00:00"/>
    <x v="2"/>
    <s v="IL-15100"/>
    <s v="Ivan Liston"/>
    <x v="0"/>
    <s v="United States"/>
    <s v="San Francisco"/>
    <x v="1"/>
    <n v="94122"/>
    <x v="1"/>
    <s v="OFF-BI-10004506"/>
    <x v="1"/>
    <x v="8"/>
    <x v="1247"/>
    <x v="1813"/>
    <n v="3"/>
    <n v="0.2"/>
    <n v="6.9131999999999998"/>
  </r>
  <r>
    <n v="2174"/>
    <s v="CA-2016-112025"/>
    <x v="679"/>
    <d v="2016-08-04T00:00:00"/>
    <x v="1"/>
    <s v="LS-16975"/>
    <s v="Lindsay Shagiari"/>
    <x v="2"/>
    <s v="United States"/>
    <s v="Houston"/>
    <x v="5"/>
    <n v="77070"/>
    <x v="2"/>
    <s v="OFF-BI-10002353"/>
    <x v="1"/>
    <x v="8"/>
    <x v="1077"/>
    <x v="1814"/>
    <n v="3"/>
    <n v="0.8"/>
    <n v="-13.896000000000001"/>
  </r>
  <r>
    <n v="2175"/>
    <s v="CA-2015-132507"/>
    <x v="117"/>
    <d v="2015-08-03T00:00:00"/>
    <x v="0"/>
    <s v="CC-12610"/>
    <s v="Corey Catlett"/>
    <x v="1"/>
    <s v="United States"/>
    <s v="Houston"/>
    <x v="5"/>
    <n v="77041"/>
    <x v="2"/>
    <s v="OFF-ST-10000943"/>
    <x v="1"/>
    <x v="4"/>
    <x v="1204"/>
    <x v="1815"/>
    <n v="4"/>
    <n v="0.2"/>
    <n v="6.1791999999999998"/>
  </r>
  <r>
    <n v="2176"/>
    <s v="CA-2016-125738"/>
    <x v="680"/>
    <d v="2016-10-21T00:00:00"/>
    <x v="1"/>
    <s v="PB-18805"/>
    <s v="Patrick Bzostek"/>
    <x v="2"/>
    <s v="United States"/>
    <s v="Salt Lake City"/>
    <x v="7"/>
    <n v="84106"/>
    <x v="1"/>
    <s v="OFF-PA-10000740"/>
    <x v="1"/>
    <x v="10"/>
    <x v="1248"/>
    <x v="1816"/>
    <n v="2"/>
    <n v="0"/>
    <n v="21.012799999999999"/>
  </r>
  <r>
    <n v="2177"/>
    <s v="CA-2016-125738"/>
    <x v="680"/>
    <d v="2016-10-21T00:00:00"/>
    <x v="1"/>
    <s v="PB-18805"/>
    <s v="Patrick Bzostek"/>
    <x v="2"/>
    <s v="United States"/>
    <s v="Salt Lake City"/>
    <x v="7"/>
    <n v="84106"/>
    <x v="1"/>
    <s v="OFF-PA-10003001"/>
    <x v="1"/>
    <x v="10"/>
    <x v="1073"/>
    <x v="1817"/>
    <n v="9"/>
    <n v="0"/>
    <n v="28.857600000000001"/>
  </r>
  <r>
    <n v="2178"/>
    <s v="CA-2016-125738"/>
    <x v="680"/>
    <d v="2016-10-21T00:00:00"/>
    <x v="1"/>
    <s v="PB-18805"/>
    <s v="Patrick Bzostek"/>
    <x v="2"/>
    <s v="United States"/>
    <s v="Salt Lake City"/>
    <x v="7"/>
    <n v="84106"/>
    <x v="1"/>
    <s v="OFF-BI-10001628"/>
    <x v="1"/>
    <x v="8"/>
    <x v="1112"/>
    <x v="1818"/>
    <n v="5"/>
    <n v="0.2"/>
    <n v="13.0375"/>
  </r>
  <r>
    <n v="2179"/>
    <s v="CA-2016-125738"/>
    <x v="680"/>
    <d v="2016-10-21T00:00:00"/>
    <x v="1"/>
    <s v="PB-18805"/>
    <s v="Patrick Bzostek"/>
    <x v="2"/>
    <s v="United States"/>
    <s v="Salt Lake City"/>
    <x v="7"/>
    <n v="84106"/>
    <x v="1"/>
    <s v="OFF-PA-10001509"/>
    <x v="1"/>
    <x v="10"/>
    <x v="422"/>
    <x v="1819"/>
    <n v="8"/>
    <n v="0"/>
    <n v="32.936"/>
  </r>
  <r>
    <n v="2180"/>
    <s v="CA-2016-128818"/>
    <x v="681"/>
    <d v="2016-05-11T00:00:00"/>
    <x v="1"/>
    <s v="CJ-12010"/>
    <s v="Caroline Jumper"/>
    <x v="0"/>
    <s v="United States"/>
    <s v="New York City"/>
    <x v="15"/>
    <n v="10009"/>
    <x v="3"/>
    <s v="OFF-BI-10000309"/>
    <x v="1"/>
    <x v="8"/>
    <x v="338"/>
    <x v="1820"/>
    <n v="7"/>
    <n v="0.2"/>
    <n v="30.896599999999999"/>
  </r>
  <r>
    <n v="2181"/>
    <s v="CA-2016-128818"/>
    <x v="681"/>
    <d v="2016-05-11T00:00:00"/>
    <x v="1"/>
    <s v="CJ-12010"/>
    <s v="Caroline Jumper"/>
    <x v="0"/>
    <s v="United States"/>
    <s v="New York City"/>
    <x v="15"/>
    <n v="10009"/>
    <x v="3"/>
    <s v="OFF-LA-10003923"/>
    <x v="1"/>
    <x v="2"/>
    <x v="429"/>
    <x v="1821"/>
    <n v="3"/>
    <n v="0"/>
    <n v="22.2"/>
  </r>
  <r>
    <n v="2182"/>
    <s v="CA-2016-128818"/>
    <x v="681"/>
    <d v="2016-05-11T00:00:00"/>
    <x v="1"/>
    <s v="CJ-12010"/>
    <s v="Caroline Jumper"/>
    <x v="0"/>
    <s v="United States"/>
    <s v="New York City"/>
    <x v="15"/>
    <n v="10009"/>
    <x v="3"/>
    <s v="FUR-CH-10002084"/>
    <x v="0"/>
    <x v="1"/>
    <x v="1249"/>
    <x v="1822"/>
    <n v="4"/>
    <n v="0.1"/>
    <n v="59.035200000000003"/>
  </r>
  <r>
    <n v="2183"/>
    <s v="CA-2016-128818"/>
    <x v="681"/>
    <d v="2016-05-11T00:00:00"/>
    <x v="1"/>
    <s v="CJ-12010"/>
    <s v="Caroline Jumper"/>
    <x v="0"/>
    <s v="United States"/>
    <s v="New York City"/>
    <x v="15"/>
    <n v="10009"/>
    <x v="3"/>
    <s v="TEC-MA-10000488"/>
    <x v="2"/>
    <x v="15"/>
    <x v="1138"/>
    <x v="1823"/>
    <n v="5"/>
    <n v="0"/>
    <n v="1159.9855"/>
  </r>
  <r>
    <n v="2184"/>
    <s v="CA-2016-128818"/>
    <x v="681"/>
    <d v="2016-05-11T00:00:00"/>
    <x v="1"/>
    <s v="CJ-12010"/>
    <s v="Caroline Jumper"/>
    <x v="0"/>
    <s v="United States"/>
    <s v="New York City"/>
    <x v="15"/>
    <n v="10009"/>
    <x v="3"/>
    <s v="TEC-AC-10001767"/>
    <x v="2"/>
    <x v="11"/>
    <x v="97"/>
    <x v="1695"/>
    <n v="5"/>
    <n v="0"/>
    <n v="21.994499999999999"/>
  </r>
  <r>
    <n v="2185"/>
    <s v="CA-2016-128818"/>
    <x v="681"/>
    <d v="2016-05-11T00:00:00"/>
    <x v="1"/>
    <s v="CJ-12010"/>
    <s v="Caroline Jumper"/>
    <x v="0"/>
    <s v="United States"/>
    <s v="New York City"/>
    <x v="15"/>
    <n v="10009"/>
    <x v="3"/>
    <s v="FUR-FU-10001940"/>
    <x v="0"/>
    <x v="5"/>
    <x v="222"/>
    <x v="1824"/>
    <n v="8"/>
    <n v="0"/>
    <n v="28.019200000000001"/>
  </r>
  <r>
    <n v="2186"/>
    <s v="CA-2017-124576"/>
    <x v="378"/>
    <d v="2017-08-04T00:00:00"/>
    <x v="0"/>
    <s v="HK-14890"/>
    <s v="Heather Kirkland"/>
    <x v="1"/>
    <s v="United States"/>
    <s v="Salinas"/>
    <x v="1"/>
    <n v="93905"/>
    <x v="1"/>
    <s v="OFF-BI-10002735"/>
    <x v="1"/>
    <x v="8"/>
    <x v="142"/>
    <x v="1825"/>
    <n v="2"/>
    <n v="0.2"/>
    <n v="18.5274"/>
  </r>
  <r>
    <n v="2187"/>
    <s v="CA-2016-101378"/>
    <x v="216"/>
    <d v="2016-07-14T00:00:00"/>
    <x v="3"/>
    <s v="RH-19600"/>
    <s v="Rob Haberlin"/>
    <x v="0"/>
    <s v="United States"/>
    <s v="Huntsville"/>
    <x v="19"/>
    <n v="35810"/>
    <x v="0"/>
    <s v="TEC-AC-10002345"/>
    <x v="2"/>
    <x v="11"/>
    <x v="175"/>
    <x v="180"/>
    <n v="2"/>
    <n v="0"/>
    <n v="7.25"/>
  </r>
  <r>
    <n v="2188"/>
    <s v="CA-2017-143063"/>
    <x v="682"/>
    <d v="2017-08-15T00:00:00"/>
    <x v="1"/>
    <s v="IL-15100"/>
    <s v="Ivan Liston"/>
    <x v="0"/>
    <s v="United States"/>
    <s v="Columbus"/>
    <x v="14"/>
    <n v="47201"/>
    <x v="2"/>
    <s v="OFF-EN-10003134"/>
    <x v="1"/>
    <x v="12"/>
    <x v="153"/>
    <x v="1826"/>
    <n v="6"/>
    <n v="0"/>
    <n v="35.04"/>
  </r>
  <r>
    <n v="2189"/>
    <s v="CA-2017-143063"/>
    <x v="682"/>
    <d v="2017-08-15T00:00:00"/>
    <x v="1"/>
    <s v="IL-15100"/>
    <s v="Ivan Liston"/>
    <x v="0"/>
    <s v="United States"/>
    <s v="Columbus"/>
    <x v="14"/>
    <n v="47201"/>
    <x v="2"/>
    <s v="FUR-FU-10003708"/>
    <x v="0"/>
    <x v="5"/>
    <x v="71"/>
    <x v="1827"/>
    <n v="2"/>
    <n v="0"/>
    <n v="25.472999999999999"/>
  </r>
  <r>
    <n v="2190"/>
    <s v="CA-2017-143063"/>
    <x v="682"/>
    <d v="2017-08-15T00:00:00"/>
    <x v="1"/>
    <s v="IL-15100"/>
    <s v="Ivan Liston"/>
    <x v="0"/>
    <s v="United States"/>
    <s v="Columbus"/>
    <x v="14"/>
    <n v="47201"/>
    <x v="2"/>
    <s v="TEC-PH-10003645"/>
    <x v="2"/>
    <x v="7"/>
    <x v="297"/>
    <x v="1828"/>
    <n v="9"/>
    <n v="0"/>
    <n v="378.16739999999999"/>
  </r>
  <r>
    <n v="2191"/>
    <s v="CA-2016-118913"/>
    <x v="674"/>
    <d v="2016-06-29T00:00:00"/>
    <x v="1"/>
    <s v="AS-10240"/>
    <s v="Alan Shonely"/>
    <x v="0"/>
    <s v="United States"/>
    <s v="Los Angeles"/>
    <x v="1"/>
    <n v="90049"/>
    <x v="1"/>
    <s v="OFF-AP-10000692"/>
    <x v="1"/>
    <x v="9"/>
    <x v="1250"/>
    <x v="1829"/>
    <n v="3"/>
    <n v="0"/>
    <n v="17.026800000000001"/>
  </r>
  <r>
    <n v="2192"/>
    <s v="CA-2016-128412"/>
    <x v="107"/>
    <d v="2016-12-17T00:00:00"/>
    <x v="1"/>
    <s v="AP-10915"/>
    <s v="Arthur Prichep"/>
    <x v="0"/>
    <s v="United States"/>
    <s v="Seattle"/>
    <x v="4"/>
    <n v="98105"/>
    <x v="1"/>
    <s v="OFF-BI-10001718"/>
    <x v="1"/>
    <x v="8"/>
    <x v="1225"/>
    <x v="1830"/>
    <n v="3"/>
    <n v="0.2"/>
    <n v="51.823799999999999"/>
  </r>
  <r>
    <n v="2193"/>
    <s v="CA-2016-128412"/>
    <x v="107"/>
    <d v="2016-12-17T00:00:00"/>
    <x v="1"/>
    <s v="AP-10915"/>
    <s v="Arthur Prichep"/>
    <x v="0"/>
    <s v="United States"/>
    <s v="Seattle"/>
    <x v="4"/>
    <n v="98105"/>
    <x v="1"/>
    <s v="OFF-AP-10002082"/>
    <x v="1"/>
    <x v="9"/>
    <x v="1101"/>
    <x v="1831"/>
    <n v="3"/>
    <n v="0"/>
    <n v="22.869"/>
  </r>
  <r>
    <n v="2194"/>
    <s v="CA-2016-128412"/>
    <x v="107"/>
    <d v="2016-12-17T00:00:00"/>
    <x v="1"/>
    <s v="AP-10915"/>
    <s v="Arthur Prichep"/>
    <x v="0"/>
    <s v="United States"/>
    <s v="Seattle"/>
    <x v="4"/>
    <n v="98105"/>
    <x v="1"/>
    <s v="OFF-PA-10001125"/>
    <x v="1"/>
    <x v="10"/>
    <x v="1021"/>
    <x v="1832"/>
    <n v="4"/>
    <n v="0"/>
    <n v="55.764000000000003"/>
  </r>
  <r>
    <n v="2195"/>
    <s v="CA-2016-128412"/>
    <x v="107"/>
    <d v="2016-12-17T00:00:00"/>
    <x v="1"/>
    <s v="AP-10915"/>
    <s v="Arthur Prichep"/>
    <x v="0"/>
    <s v="United States"/>
    <s v="Seattle"/>
    <x v="4"/>
    <n v="98105"/>
    <x v="1"/>
    <s v="OFF-AP-10000252"/>
    <x v="1"/>
    <x v="9"/>
    <x v="1251"/>
    <x v="1833"/>
    <n v="3"/>
    <n v="0"/>
    <n v="12.285"/>
  </r>
  <r>
    <n v="2196"/>
    <s v="CA-2016-128412"/>
    <x v="107"/>
    <d v="2016-12-17T00:00:00"/>
    <x v="1"/>
    <s v="AP-10915"/>
    <s v="Arthur Prichep"/>
    <x v="0"/>
    <s v="United States"/>
    <s v="Seattle"/>
    <x v="4"/>
    <n v="98105"/>
    <x v="1"/>
    <s v="TEC-AC-10003038"/>
    <x v="2"/>
    <x v="11"/>
    <x v="1033"/>
    <x v="908"/>
    <n v="5"/>
    <n v="0"/>
    <n v="8.5024999999999995"/>
  </r>
  <r>
    <n v="2197"/>
    <s v="CA-2016-136483"/>
    <x v="49"/>
    <d v="2016-12-06T00:00:00"/>
    <x v="1"/>
    <s v="AG-10390"/>
    <s v="Allen Goldenen"/>
    <x v="0"/>
    <s v="United States"/>
    <s v="Knoxville"/>
    <x v="18"/>
    <n v="37918"/>
    <x v="0"/>
    <s v="OFF-AR-10000940"/>
    <x v="1"/>
    <x v="6"/>
    <x v="135"/>
    <x v="1834"/>
    <n v="2"/>
    <n v="0.2"/>
    <n v="0.41160000000000002"/>
  </r>
  <r>
    <n v="2198"/>
    <s v="CA-2014-163013"/>
    <x v="683"/>
    <d v="2014-12-04T00:00:00"/>
    <x v="1"/>
    <s v="BF-11080"/>
    <s v="Bart Folk"/>
    <x v="0"/>
    <s v="United States"/>
    <s v="Montgomery"/>
    <x v="19"/>
    <n v="36116"/>
    <x v="0"/>
    <s v="OFF-AR-10001954"/>
    <x v="1"/>
    <x v="6"/>
    <x v="563"/>
    <x v="1835"/>
    <n v="3"/>
    <n v="0"/>
    <n v="3.9609000000000001"/>
  </r>
  <r>
    <n v="2199"/>
    <s v="CA-2015-135363"/>
    <x v="262"/>
    <d v="2015-04-02T00:00:00"/>
    <x v="1"/>
    <s v="CK-12205"/>
    <s v="Chloris Kastensmidt"/>
    <x v="0"/>
    <s v="United States"/>
    <s v="Philadelphia"/>
    <x v="9"/>
    <n v="19120"/>
    <x v="3"/>
    <s v="OFF-PA-10003177"/>
    <x v="1"/>
    <x v="10"/>
    <x v="89"/>
    <x v="12"/>
    <n v="3"/>
    <n v="0.2"/>
    <n v="5.4432"/>
  </r>
  <r>
    <n v="2200"/>
    <s v="CA-2015-135363"/>
    <x v="262"/>
    <d v="2015-04-02T00:00:00"/>
    <x v="1"/>
    <s v="CK-12205"/>
    <s v="Chloris Kastensmidt"/>
    <x v="0"/>
    <s v="United States"/>
    <s v="Philadelphia"/>
    <x v="9"/>
    <n v="19120"/>
    <x v="3"/>
    <s v="OFF-PA-10000533"/>
    <x v="1"/>
    <x v="10"/>
    <x v="1205"/>
    <x v="1836"/>
    <n v="1"/>
    <n v="0.2"/>
    <n v="1.7003999999999999"/>
  </r>
  <r>
    <n v="2201"/>
    <s v="US-2014-165659"/>
    <x v="106"/>
    <d v="2014-06-06T00:00:00"/>
    <x v="1"/>
    <s v="LT-17110"/>
    <s v="Liz Thompson"/>
    <x v="0"/>
    <s v="United States"/>
    <s v="Little Rock"/>
    <x v="36"/>
    <n v="72209"/>
    <x v="0"/>
    <s v="FUR-FU-10001935"/>
    <x v="0"/>
    <x v="5"/>
    <x v="345"/>
    <x v="496"/>
    <n v="6"/>
    <n v="0"/>
    <n v="9.1020000000000003"/>
  </r>
  <r>
    <n v="2202"/>
    <s v="US-2014-165659"/>
    <x v="106"/>
    <d v="2014-06-06T00:00:00"/>
    <x v="1"/>
    <s v="LT-17110"/>
    <s v="Liz Thompson"/>
    <x v="0"/>
    <s v="United States"/>
    <s v="Little Rock"/>
    <x v="36"/>
    <n v="72209"/>
    <x v="0"/>
    <s v="TEC-PH-10002563"/>
    <x v="2"/>
    <x v="7"/>
    <x v="203"/>
    <x v="1837"/>
    <n v="7"/>
    <n v="0"/>
    <n v="229.30179999999999"/>
  </r>
  <r>
    <n v="2203"/>
    <s v="CA-2015-138002"/>
    <x v="684"/>
    <d v="2015-09-12T00:00:00"/>
    <x v="1"/>
    <s v="BT-11305"/>
    <s v="Beth Thompson"/>
    <x v="2"/>
    <s v="United States"/>
    <s v="Seattle"/>
    <x v="4"/>
    <n v="98103"/>
    <x v="1"/>
    <s v="OFF-BI-10002160"/>
    <x v="1"/>
    <x v="8"/>
    <x v="315"/>
    <x v="855"/>
    <n v="2"/>
    <n v="0.2"/>
    <n v="2.1335999999999999"/>
  </r>
  <r>
    <n v="2204"/>
    <s v="CA-2015-138002"/>
    <x v="684"/>
    <d v="2015-09-12T00:00:00"/>
    <x v="1"/>
    <s v="BT-11305"/>
    <s v="Beth Thompson"/>
    <x v="2"/>
    <s v="United States"/>
    <s v="Seattle"/>
    <x v="4"/>
    <n v="98103"/>
    <x v="1"/>
    <s v="FUR-FU-10004748"/>
    <x v="0"/>
    <x v="5"/>
    <x v="1252"/>
    <x v="1838"/>
    <n v="3"/>
    <n v="0"/>
    <n v="74.809799999999996"/>
  </r>
  <r>
    <n v="2205"/>
    <s v="CA-2015-128860"/>
    <x v="685"/>
    <d v="2015-07-05T00:00:00"/>
    <x v="1"/>
    <s v="SC-20725"/>
    <s v="Steven Cartwright"/>
    <x v="0"/>
    <s v="United States"/>
    <s v="Lancaster"/>
    <x v="9"/>
    <n v="17602"/>
    <x v="3"/>
    <s v="FUR-FU-10001473"/>
    <x v="0"/>
    <x v="5"/>
    <x v="1253"/>
    <x v="1839"/>
    <n v="1"/>
    <n v="0.2"/>
    <n v="1.7591000000000001"/>
  </r>
  <r>
    <n v="2206"/>
    <s v="CA-2016-164350"/>
    <x v="545"/>
    <d v="2016-09-12T00:00:00"/>
    <x v="0"/>
    <s v="CG-12040"/>
    <s v="Catherine Glotzbach"/>
    <x v="2"/>
    <s v="United States"/>
    <s v="Bristol"/>
    <x v="18"/>
    <n v="37620"/>
    <x v="0"/>
    <s v="OFF-AR-10000538"/>
    <x v="1"/>
    <x v="6"/>
    <x v="1254"/>
    <x v="1840"/>
    <n v="3"/>
    <n v="0.2"/>
    <n v="8.4450000000000003"/>
  </r>
  <r>
    <n v="2207"/>
    <s v="US-2014-103905"/>
    <x v="686"/>
    <d v="2014-07-20T00:00:00"/>
    <x v="1"/>
    <s v="AW-10930"/>
    <s v="Arthur Wiediger"/>
    <x v="2"/>
    <s v="United States"/>
    <s v="Aurora"/>
    <x v="10"/>
    <n v="60505"/>
    <x v="2"/>
    <s v="OFF-BI-10001098"/>
    <x v="1"/>
    <x v="8"/>
    <x v="410"/>
    <x v="1841"/>
    <n v="7"/>
    <n v="0.8"/>
    <n v="-46.394599999999997"/>
  </r>
  <r>
    <n v="2208"/>
    <s v="US-2014-103905"/>
    <x v="686"/>
    <d v="2014-07-20T00:00:00"/>
    <x v="1"/>
    <s v="AW-10930"/>
    <s v="Arthur Wiediger"/>
    <x v="2"/>
    <s v="United States"/>
    <s v="Aurora"/>
    <x v="10"/>
    <n v="60505"/>
    <x v="2"/>
    <s v="TEC-PH-10001552"/>
    <x v="2"/>
    <x v="7"/>
    <x v="180"/>
    <x v="1842"/>
    <n v="4"/>
    <n v="0.2"/>
    <n v="3.8271999999999999"/>
  </r>
  <r>
    <n v="2209"/>
    <s v="CA-2015-129854"/>
    <x v="421"/>
    <d v="2015-08-26T00:00:00"/>
    <x v="1"/>
    <s v="RB-19705"/>
    <s v="Roger Barcio"/>
    <x v="2"/>
    <s v="United States"/>
    <s v="New York City"/>
    <x v="15"/>
    <n v="10009"/>
    <x v="3"/>
    <s v="OFF-AR-10000390"/>
    <x v="1"/>
    <x v="6"/>
    <x v="105"/>
    <x v="1045"/>
    <n v="4"/>
    <n v="0"/>
    <n v="7.5991999999999997"/>
  </r>
  <r>
    <n v="2210"/>
    <s v="CA-2014-125556"/>
    <x v="687"/>
    <d v="2014-11-16T00:00:00"/>
    <x v="0"/>
    <s v="ML-17410"/>
    <s v="Maris LaWare"/>
    <x v="0"/>
    <s v="United States"/>
    <s v="Fairfield"/>
    <x v="29"/>
    <n v="6824"/>
    <x v="3"/>
    <s v="TEC-PH-10001079"/>
    <x v="2"/>
    <x v="7"/>
    <x v="1255"/>
    <x v="1843"/>
    <n v="7"/>
    <n v="0"/>
    <n v="233.22040000000001"/>
  </r>
  <r>
    <n v="2211"/>
    <s v="CA-2014-125556"/>
    <x v="687"/>
    <d v="2014-11-16T00:00:00"/>
    <x v="0"/>
    <s v="ML-17410"/>
    <s v="Maris LaWare"/>
    <x v="0"/>
    <s v="United States"/>
    <s v="Fairfield"/>
    <x v="29"/>
    <n v="6824"/>
    <x v="3"/>
    <s v="OFF-BI-10003460"/>
    <x v="1"/>
    <x v="8"/>
    <x v="237"/>
    <x v="1844"/>
    <n v="10"/>
    <n v="0"/>
    <n v="21.024000000000001"/>
  </r>
  <r>
    <n v="2212"/>
    <s v="CA-2016-162313"/>
    <x v="581"/>
    <d v="2016-11-30T00:00:00"/>
    <x v="2"/>
    <s v="VB-21745"/>
    <s v="Victoria Brennan"/>
    <x v="1"/>
    <s v="United States"/>
    <s v="Lincoln Park"/>
    <x v="12"/>
    <n v="48146"/>
    <x v="2"/>
    <s v="OFF-AP-10003842"/>
    <x v="1"/>
    <x v="9"/>
    <x v="1256"/>
    <x v="1845"/>
    <n v="6"/>
    <n v="0.1"/>
    <n v="29.7408"/>
  </r>
  <r>
    <n v="2213"/>
    <s v="CA-2017-107874"/>
    <x v="610"/>
    <d v="2017-11-25T00:00:00"/>
    <x v="1"/>
    <s v="SW-20275"/>
    <s v="Scott Williamson"/>
    <x v="0"/>
    <s v="United States"/>
    <s v="New York City"/>
    <x v="15"/>
    <n v="10035"/>
    <x v="3"/>
    <s v="FUR-FU-10003535"/>
    <x v="0"/>
    <x v="5"/>
    <x v="897"/>
    <x v="1846"/>
    <n v="1"/>
    <n v="0"/>
    <n v="11.2422"/>
  </r>
  <r>
    <n v="2214"/>
    <s v="CA-2017-129378"/>
    <x v="172"/>
    <d v="2017-10-02T00:00:00"/>
    <x v="2"/>
    <s v="NS-18505"/>
    <s v="Neola Schneider"/>
    <x v="0"/>
    <s v="United States"/>
    <s v="San Jose"/>
    <x v="1"/>
    <n v="95123"/>
    <x v="1"/>
    <s v="OFF-BI-10002012"/>
    <x v="1"/>
    <x v="8"/>
    <x v="749"/>
    <x v="1847"/>
    <n v="1"/>
    <n v="0.2"/>
    <n v="0.504"/>
  </r>
  <r>
    <n v="2215"/>
    <s v="CA-2017-129378"/>
    <x v="172"/>
    <d v="2017-10-02T00:00:00"/>
    <x v="2"/>
    <s v="NS-18505"/>
    <s v="Neola Schneider"/>
    <x v="0"/>
    <s v="United States"/>
    <s v="San Jose"/>
    <x v="1"/>
    <n v="95123"/>
    <x v="1"/>
    <s v="OFF-BI-10001922"/>
    <x v="1"/>
    <x v="8"/>
    <x v="305"/>
    <x v="1848"/>
    <n v="13"/>
    <n v="0.2"/>
    <n v="20.849399999999999"/>
  </r>
  <r>
    <n v="2216"/>
    <s v="CA-2017-129378"/>
    <x v="172"/>
    <d v="2017-10-02T00:00:00"/>
    <x v="2"/>
    <s v="NS-18505"/>
    <s v="Neola Schneider"/>
    <x v="0"/>
    <s v="United States"/>
    <s v="San Jose"/>
    <x v="1"/>
    <n v="95123"/>
    <x v="1"/>
    <s v="OFF-AP-10000576"/>
    <x v="1"/>
    <x v="9"/>
    <x v="850"/>
    <x v="1776"/>
    <n v="2"/>
    <n v="0"/>
    <n v="60.49"/>
  </r>
  <r>
    <n v="2217"/>
    <s v="CA-2017-129378"/>
    <x v="172"/>
    <d v="2017-10-02T00:00:00"/>
    <x v="2"/>
    <s v="NS-18505"/>
    <s v="Neola Schneider"/>
    <x v="0"/>
    <s v="United States"/>
    <s v="San Jose"/>
    <x v="1"/>
    <n v="95123"/>
    <x v="1"/>
    <s v="FUR-CH-10000553"/>
    <x v="0"/>
    <x v="1"/>
    <x v="1257"/>
    <x v="1849"/>
    <n v="4"/>
    <n v="0.2"/>
    <n v="9.5031999999999996"/>
  </r>
  <r>
    <n v="2218"/>
    <s v="CA-2014-151953"/>
    <x v="59"/>
    <d v="2014-09-25T00:00:00"/>
    <x v="1"/>
    <s v="DB-13555"/>
    <s v="Dorothy Badders"/>
    <x v="1"/>
    <s v="United States"/>
    <s v="Jacksonville"/>
    <x v="2"/>
    <n v="32216"/>
    <x v="0"/>
    <s v="OFF-AR-10003469"/>
    <x v="1"/>
    <x v="6"/>
    <x v="1258"/>
    <x v="1850"/>
    <n v="2"/>
    <n v="0.2"/>
    <n v="0.98560000000000003"/>
  </r>
  <r>
    <n v="2219"/>
    <s v="CA-2017-130841"/>
    <x v="688"/>
    <d v="2017-08-01T00:00:00"/>
    <x v="1"/>
    <s v="MH-17620"/>
    <s v="Matt Hagelstein"/>
    <x v="1"/>
    <s v="United States"/>
    <s v="San Francisco"/>
    <x v="1"/>
    <n v="94110"/>
    <x v="1"/>
    <s v="OFF-BI-10000145"/>
    <x v="1"/>
    <x v="8"/>
    <x v="742"/>
    <x v="1851"/>
    <n v="4"/>
    <n v="0.2"/>
    <n v="3.6192000000000002"/>
  </r>
  <r>
    <n v="2220"/>
    <s v="CA-2017-130841"/>
    <x v="688"/>
    <d v="2017-08-01T00:00:00"/>
    <x v="1"/>
    <s v="MH-17620"/>
    <s v="Matt Hagelstein"/>
    <x v="1"/>
    <s v="United States"/>
    <s v="San Francisco"/>
    <x v="1"/>
    <n v="94110"/>
    <x v="1"/>
    <s v="OFF-ST-10001580"/>
    <x v="1"/>
    <x v="4"/>
    <x v="355"/>
    <x v="1852"/>
    <n v="1"/>
    <n v="0"/>
    <n v="4.1943999999999999"/>
  </r>
  <r>
    <n v="2221"/>
    <s v="CA-2017-130841"/>
    <x v="688"/>
    <d v="2017-08-01T00:00:00"/>
    <x v="1"/>
    <s v="MH-17620"/>
    <s v="Matt Hagelstein"/>
    <x v="1"/>
    <s v="United States"/>
    <s v="San Francisco"/>
    <x v="1"/>
    <n v="94110"/>
    <x v="1"/>
    <s v="TEC-PH-10001817"/>
    <x v="2"/>
    <x v="7"/>
    <x v="1106"/>
    <x v="1853"/>
    <n v="4"/>
    <n v="0.2"/>
    <n v="100.24"/>
  </r>
  <r>
    <n v="2222"/>
    <s v="CA-2015-131884"/>
    <x v="401"/>
    <d v="2015-12-06T00:00:00"/>
    <x v="3"/>
    <s v="DK-13375"/>
    <s v="Dennis Kane"/>
    <x v="0"/>
    <s v="United States"/>
    <s v="Marion"/>
    <x v="24"/>
    <n v="43302"/>
    <x v="3"/>
    <s v="TEC-PH-10001578"/>
    <x v="2"/>
    <x v="7"/>
    <x v="1230"/>
    <x v="1854"/>
    <n v="2"/>
    <n v="0.4"/>
    <n v="-89.088999999999999"/>
  </r>
  <r>
    <n v="2223"/>
    <s v="CA-2015-131884"/>
    <x v="401"/>
    <d v="2015-12-06T00:00:00"/>
    <x v="3"/>
    <s v="DK-13375"/>
    <s v="Dennis Kane"/>
    <x v="0"/>
    <s v="United States"/>
    <s v="Marion"/>
    <x v="24"/>
    <n v="43302"/>
    <x v="3"/>
    <s v="OFF-AR-10004078"/>
    <x v="1"/>
    <x v="6"/>
    <x v="512"/>
    <x v="1855"/>
    <n v="8"/>
    <n v="0.2"/>
    <n v="4.6719999999999997"/>
  </r>
  <r>
    <n v="2224"/>
    <s v="CA-2015-131884"/>
    <x v="401"/>
    <d v="2015-12-06T00:00:00"/>
    <x v="3"/>
    <s v="DK-13375"/>
    <s v="Dennis Kane"/>
    <x v="0"/>
    <s v="United States"/>
    <s v="Marion"/>
    <x v="24"/>
    <n v="43302"/>
    <x v="3"/>
    <s v="FUR-CH-10004860"/>
    <x v="0"/>
    <x v="1"/>
    <x v="212"/>
    <x v="1856"/>
    <n v="1"/>
    <n v="0.3"/>
    <n v="-24.235199999999999"/>
  </r>
  <r>
    <n v="2225"/>
    <s v="CA-2017-121909"/>
    <x v="689"/>
    <d v="2017-08-05T00:00:00"/>
    <x v="1"/>
    <s v="EA-14035"/>
    <s v="Erin Ashbrook"/>
    <x v="1"/>
    <s v="United States"/>
    <s v="Philadelphia"/>
    <x v="9"/>
    <n v="19134"/>
    <x v="3"/>
    <s v="OFF-PA-10003790"/>
    <x v="1"/>
    <x v="10"/>
    <x v="1259"/>
    <x v="1548"/>
    <n v="3"/>
    <n v="0.2"/>
    <n v="17.815200000000001"/>
  </r>
  <r>
    <n v="2226"/>
    <s v="CA-2016-106383"/>
    <x v="690"/>
    <d v="2016-03-21T00:00:00"/>
    <x v="0"/>
    <s v="BT-11440"/>
    <s v="Bobby Trafton"/>
    <x v="0"/>
    <s v="United States"/>
    <s v="Littleton"/>
    <x v="22"/>
    <n v="80122"/>
    <x v="1"/>
    <s v="FUR-BO-10002202"/>
    <x v="0"/>
    <x v="0"/>
    <x v="1260"/>
    <x v="1857"/>
    <n v="1"/>
    <n v="0.7"/>
    <n v="-98.8018"/>
  </r>
  <r>
    <n v="2227"/>
    <s v="CA-2017-130771"/>
    <x v="570"/>
    <d v="2017-08-03T00:00:00"/>
    <x v="1"/>
    <s v="LA-16780"/>
    <s v="Laura Armstrong"/>
    <x v="1"/>
    <s v="United States"/>
    <s v="Austin"/>
    <x v="5"/>
    <n v="78745"/>
    <x v="2"/>
    <s v="OFF-FA-10003059"/>
    <x v="1"/>
    <x v="13"/>
    <x v="802"/>
    <x v="1671"/>
    <n v="2"/>
    <n v="0.2"/>
    <n v="0.47060000000000002"/>
  </r>
  <r>
    <n v="2228"/>
    <s v="CA-2017-130771"/>
    <x v="570"/>
    <d v="2017-08-03T00:00:00"/>
    <x v="1"/>
    <s v="LA-16780"/>
    <s v="Laura Armstrong"/>
    <x v="1"/>
    <s v="United States"/>
    <s v="Austin"/>
    <x v="5"/>
    <n v="78745"/>
    <x v="2"/>
    <s v="TEC-PH-10002496"/>
    <x v="2"/>
    <x v="7"/>
    <x v="495"/>
    <x v="1858"/>
    <n v="1"/>
    <n v="0.2"/>
    <n v="15.599"/>
  </r>
  <r>
    <n v="2229"/>
    <s v="CA-2016-139157"/>
    <x v="393"/>
    <d v="2016-10-05T00:00:00"/>
    <x v="1"/>
    <s v="GM-14680"/>
    <s v="Greg Matthias"/>
    <x v="0"/>
    <s v="United States"/>
    <s v="New York City"/>
    <x v="15"/>
    <n v="10024"/>
    <x v="3"/>
    <s v="FUR-TA-10003238"/>
    <x v="0"/>
    <x v="3"/>
    <x v="1242"/>
    <x v="1859"/>
    <n v="1"/>
    <n v="0.4"/>
    <n v="-115.7058"/>
  </r>
  <r>
    <n v="2230"/>
    <s v="CA-2014-128055"/>
    <x v="691"/>
    <d v="2014-04-05T00:00:00"/>
    <x v="1"/>
    <s v="AA-10315"/>
    <s v="Alex Avila"/>
    <x v="0"/>
    <s v="United States"/>
    <s v="San Francisco"/>
    <x v="1"/>
    <n v="94122"/>
    <x v="1"/>
    <s v="OFF-BI-10004390"/>
    <x v="1"/>
    <x v="8"/>
    <x v="1164"/>
    <x v="1860"/>
    <n v="2"/>
    <n v="0.2"/>
    <n v="252.58799999999999"/>
  </r>
  <r>
    <n v="2231"/>
    <s v="CA-2014-128055"/>
    <x v="691"/>
    <d v="2014-04-05T00:00:00"/>
    <x v="1"/>
    <s v="AA-10315"/>
    <s v="Alex Avila"/>
    <x v="0"/>
    <s v="United States"/>
    <s v="San Francisco"/>
    <x v="1"/>
    <n v="94122"/>
    <x v="1"/>
    <s v="OFF-AP-10002765"/>
    <x v="1"/>
    <x v="9"/>
    <x v="1261"/>
    <x v="1861"/>
    <n v="2"/>
    <n v="0"/>
    <n v="14.8344"/>
  </r>
  <r>
    <n v="2232"/>
    <s v="CA-2017-157091"/>
    <x v="335"/>
    <d v="2017-07-01T00:00:00"/>
    <x v="1"/>
    <s v="DB-13405"/>
    <s v="Denny Blanton"/>
    <x v="0"/>
    <s v="United States"/>
    <s v="La Porte"/>
    <x v="14"/>
    <n v="46350"/>
    <x v="2"/>
    <s v="FUR-FU-10000293"/>
    <x v="0"/>
    <x v="5"/>
    <x v="791"/>
    <x v="1862"/>
    <n v="5"/>
    <n v="0"/>
    <n v="31.587"/>
  </r>
  <r>
    <n v="2233"/>
    <s v="CA-2017-132122"/>
    <x v="362"/>
    <d v="2017-07-14T00:00:00"/>
    <x v="1"/>
    <s v="JH-15820"/>
    <s v="John Huston"/>
    <x v="0"/>
    <s v="United States"/>
    <s v="Chicago"/>
    <x v="10"/>
    <n v="60610"/>
    <x v="2"/>
    <s v="OFF-ST-10003692"/>
    <x v="1"/>
    <x v="4"/>
    <x v="1262"/>
    <x v="1863"/>
    <n v="5"/>
    <n v="0.2"/>
    <n v="14.307499999999999"/>
  </r>
  <r>
    <n v="2234"/>
    <s v="CA-2015-123232"/>
    <x v="639"/>
    <d v="2015-12-16T00:00:00"/>
    <x v="0"/>
    <s v="DJ-13630"/>
    <s v="Doug Jacobs"/>
    <x v="0"/>
    <s v="United States"/>
    <s v="Portland"/>
    <x v="21"/>
    <n v="97206"/>
    <x v="1"/>
    <s v="TEC-PH-10001051"/>
    <x v="2"/>
    <x v="7"/>
    <x v="1263"/>
    <x v="1864"/>
    <n v="4"/>
    <n v="0.2"/>
    <n v="35.996400000000001"/>
  </r>
  <r>
    <n v="2235"/>
    <s v="CA-2017-104066"/>
    <x v="256"/>
    <d v="2017-12-10T00:00:00"/>
    <x v="1"/>
    <s v="QJ-19255"/>
    <s v="Quincy Jones"/>
    <x v="1"/>
    <s v="United States"/>
    <s v="Burlington"/>
    <x v="42"/>
    <n v="5408"/>
    <x v="3"/>
    <s v="TEC-AC-10001013"/>
    <x v="2"/>
    <x v="11"/>
    <x v="821"/>
    <x v="1865"/>
    <n v="7"/>
    <n v="0"/>
    <n v="67.659899999999993"/>
  </r>
  <r>
    <n v="2236"/>
    <s v="CA-2015-145849"/>
    <x v="426"/>
    <d v="2015-09-17T00:00:00"/>
    <x v="0"/>
    <s v="CT-11995"/>
    <s v="Carol Triggs"/>
    <x v="0"/>
    <s v="United States"/>
    <s v="Indianapolis"/>
    <x v="14"/>
    <n v="46203"/>
    <x v="2"/>
    <s v="OFF-ST-10000025"/>
    <x v="1"/>
    <x v="4"/>
    <x v="621"/>
    <x v="1866"/>
    <n v="2"/>
    <n v="0"/>
    <n v="11.451599999999999"/>
  </r>
  <r>
    <n v="2237"/>
    <s v="CA-2015-145849"/>
    <x v="426"/>
    <d v="2015-09-17T00:00:00"/>
    <x v="0"/>
    <s v="CT-11995"/>
    <s v="Carol Triggs"/>
    <x v="0"/>
    <s v="United States"/>
    <s v="Indianapolis"/>
    <x v="14"/>
    <n v="46203"/>
    <x v="2"/>
    <s v="OFF-AR-10000817"/>
    <x v="1"/>
    <x v="6"/>
    <x v="1264"/>
    <x v="1867"/>
    <n v="8"/>
    <n v="0"/>
    <n v="8.2688000000000006"/>
  </r>
  <r>
    <n v="2238"/>
    <s v="CA-2016-122322"/>
    <x v="692"/>
    <d v="2016-07-21T00:00:00"/>
    <x v="1"/>
    <s v="RH-19510"/>
    <s v="Rick Huthwaite"/>
    <x v="2"/>
    <s v="United States"/>
    <s v="Provo"/>
    <x v="7"/>
    <n v="84604"/>
    <x v="1"/>
    <s v="OFF-SU-10000952"/>
    <x v="1"/>
    <x v="14"/>
    <x v="1265"/>
    <x v="1821"/>
    <n v="5"/>
    <n v="0"/>
    <n v="12.432"/>
  </r>
  <r>
    <n v="2239"/>
    <s v="CA-2017-166849"/>
    <x v="693"/>
    <d v="2017-04-26T00:00:00"/>
    <x v="1"/>
    <s v="SJ-20125"/>
    <s v="Sanjit Jacobs"/>
    <x v="2"/>
    <s v="United States"/>
    <s v="Chicago"/>
    <x v="10"/>
    <n v="60610"/>
    <x v="2"/>
    <s v="FUR-FU-10004597"/>
    <x v="0"/>
    <x v="5"/>
    <x v="1266"/>
    <x v="1821"/>
    <n v="2"/>
    <n v="0.6"/>
    <n v="-52.17"/>
  </r>
  <r>
    <n v="2240"/>
    <s v="CA-2016-146633"/>
    <x v="625"/>
    <d v="2016-11-17T00:00:00"/>
    <x v="0"/>
    <s v="TG-21310"/>
    <s v="Toby Gnade"/>
    <x v="0"/>
    <s v="United States"/>
    <s v="Los Angeles"/>
    <x v="1"/>
    <n v="90049"/>
    <x v="1"/>
    <s v="OFF-BI-10003527"/>
    <x v="1"/>
    <x v="8"/>
    <x v="451"/>
    <x v="1868"/>
    <n v="1"/>
    <n v="0.2"/>
    <n v="381.29700000000003"/>
  </r>
  <r>
    <n v="2241"/>
    <s v="CA-2016-146633"/>
    <x v="625"/>
    <d v="2016-11-17T00:00:00"/>
    <x v="0"/>
    <s v="TG-21310"/>
    <s v="Toby Gnade"/>
    <x v="0"/>
    <s v="United States"/>
    <s v="Los Angeles"/>
    <x v="1"/>
    <n v="90049"/>
    <x v="1"/>
    <s v="OFF-BI-10002982"/>
    <x v="1"/>
    <x v="8"/>
    <x v="1267"/>
    <x v="1869"/>
    <n v="7"/>
    <n v="0.2"/>
    <n v="13.3476"/>
  </r>
  <r>
    <n v="2242"/>
    <s v="US-2016-126893"/>
    <x v="491"/>
    <d v="2016-12-01T00:00:00"/>
    <x v="1"/>
    <s v="CT-11995"/>
    <s v="Carol Triggs"/>
    <x v="0"/>
    <s v="United States"/>
    <s v="Philadelphia"/>
    <x v="9"/>
    <n v="19134"/>
    <x v="3"/>
    <s v="TEC-PH-10004165"/>
    <x v="2"/>
    <x v="7"/>
    <x v="895"/>
    <x v="1870"/>
    <n v="3"/>
    <n v="0.4"/>
    <n v="-115.4958"/>
  </r>
  <r>
    <n v="2243"/>
    <s v="CA-2017-103380"/>
    <x v="610"/>
    <d v="2017-11-25T00:00:00"/>
    <x v="1"/>
    <s v="BF-11005"/>
    <s v="Barry Franz"/>
    <x v="2"/>
    <s v="United States"/>
    <s v="Pasadena"/>
    <x v="1"/>
    <n v="91104"/>
    <x v="1"/>
    <s v="OFF-ST-10003442"/>
    <x v="1"/>
    <x v="4"/>
    <x v="86"/>
    <x v="400"/>
    <n v="2"/>
    <n v="0"/>
    <n v="15.2712"/>
  </r>
  <r>
    <n v="2244"/>
    <s v="CA-2017-103380"/>
    <x v="610"/>
    <d v="2017-11-25T00:00:00"/>
    <x v="1"/>
    <s v="BF-11005"/>
    <s v="Barry Franz"/>
    <x v="2"/>
    <s v="United States"/>
    <s v="Pasadena"/>
    <x v="1"/>
    <n v="91104"/>
    <x v="1"/>
    <s v="OFF-AR-10003856"/>
    <x v="1"/>
    <x v="6"/>
    <x v="449"/>
    <x v="345"/>
    <n v="2"/>
    <n v="0"/>
    <n v="1.4456"/>
  </r>
  <r>
    <n v="2245"/>
    <s v="CA-2017-103380"/>
    <x v="610"/>
    <d v="2017-11-25T00:00:00"/>
    <x v="1"/>
    <s v="BF-11005"/>
    <s v="Barry Franz"/>
    <x v="2"/>
    <s v="United States"/>
    <s v="Pasadena"/>
    <x v="1"/>
    <n v="91104"/>
    <x v="1"/>
    <s v="OFF-FA-10004248"/>
    <x v="1"/>
    <x v="13"/>
    <x v="485"/>
    <x v="1871"/>
    <n v="2"/>
    <n v="0"/>
    <n v="3.5177999999999998"/>
  </r>
  <r>
    <n v="2246"/>
    <s v="CA-2017-103380"/>
    <x v="610"/>
    <d v="2017-11-25T00:00:00"/>
    <x v="1"/>
    <s v="BF-11005"/>
    <s v="Barry Franz"/>
    <x v="2"/>
    <s v="United States"/>
    <s v="Pasadena"/>
    <x v="1"/>
    <n v="91104"/>
    <x v="1"/>
    <s v="OFF-AP-10001492"/>
    <x v="1"/>
    <x v="9"/>
    <x v="22"/>
    <x v="1872"/>
    <n v="1"/>
    <n v="0"/>
    <n v="2.2412000000000001"/>
  </r>
  <r>
    <n v="2247"/>
    <s v="CA-2017-103380"/>
    <x v="610"/>
    <d v="2017-11-25T00:00:00"/>
    <x v="1"/>
    <s v="BF-11005"/>
    <s v="Barry Franz"/>
    <x v="2"/>
    <s v="United States"/>
    <s v="Pasadena"/>
    <x v="1"/>
    <n v="91104"/>
    <x v="1"/>
    <s v="TEC-PH-10004165"/>
    <x v="2"/>
    <x v="7"/>
    <x v="895"/>
    <x v="1640"/>
    <n v="3"/>
    <n v="0.2"/>
    <n v="49.498199999999997"/>
  </r>
  <r>
    <n v="2248"/>
    <s v="CA-2015-116092"/>
    <x v="586"/>
    <d v="2015-02-18T00:00:00"/>
    <x v="0"/>
    <s v="JM-16195"/>
    <s v="Justin MacKendrick"/>
    <x v="0"/>
    <s v="United States"/>
    <s v="Los Angeles"/>
    <x v="1"/>
    <n v="90004"/>
    <x v="1"/>
    <s v="OFF-PA-10004285"/>
    <x v="1"/>
    <x v="10"/>
    <x v="1268"/>
    <x v="518"/>
    <n v="2"/>
    <n v="0"/>
    <n v="6.4127999999999998"/>
  </r>
  <r>
    <n v="2249"/>
    <s v="CA-2015-116092"/>
    <x v="586"/>
    <d v="2015-02-18T00:00:00"/>
    <x v="0"/>
    <s v="JM-16195"/>
    <s v="Justin MacKendrick"/>
    <x v="0"/>
    <s v="United States"/>
    <s v="Los Angeles"/>
    <x v="1"/>
    <n v="90004"/>
    <x v="1"/>
    <s v="OFF-BI-10001628"/>
    <x v="1"/>
    <x v="8"/>
    <x v="1112"/>
    <x v="1818"/>
    <n v="5"/>
    <n v="0.2"/>
    <n v="13.0375"/>
  </r>
  <r>
    <n v="2250"/>
    <s v="CA-2015-116092"/>
    <x v="586"/>
    <d v="2015-02-18T00:00:00"/>
    <x v="0"/>
    <s v="JM-16195"/>
    <s v="Justin MacKendrick"/>
    <x v="0"/>
    <s v="United States"/>
    <s v="Los Angeles"/>
    <x v="1"/>
    <n v="90004"/>
    <x v="1"/>
    <s v="OFF-BI-10000546"/>
    <x v="1"/>
    <x v="8"/>
    <x v="614"/>
    <x v="132"/>
    <n v="5"/>
    <n v="0.2"/>
    <n v="4.1760000000000002"/>
  </r>
  <r>
    <n v="2251"/>
    <s v="CA-2015-116092"/>
    <x v="586"/>
    <d v="2015-02-18T00:00:00"/>
    <x v="0"/>
    <s v="JM-16195"/>
    <s v="Justin MacKendrick"/>
    <x v="0"/>
    <s v="United States"/>
    <s v="Los Angeles"/>
    <x v="1"/>
    <n v="90004"/>
    <x v="1"/>
    <s v="OFF-AP-10001391"/>
    <x v="1"/>
    <x v="9"/>
    <x v="1269"/>
    <x v="1873"/>
    <n v="6"/>
    <n v="0"/>
    <n v="157.01759999999999"/>
  </r>
  <r>
    <n v="2252"/>
    <s v="CA-2015-116092"/>
    <x v="586"/>
    <d v="2015-02-18T00:00:00"/>
    <x v="0"/>
    <s v="JM-16195"/>
    <s v="Justin MacKendrick"/>
    <x v="0"/>
    <s v="United States"/>
    <s v="Los Angeles"/>
    <x v="1"/>
    <n v="90004"/>
    <x v="1"/>
    <s v="OFF-PA-10000477"/>
    <x v="1"/>
    <x v="10"/>
    <x v="1270"/>
    <x v="537"/>
    <n v="3"/>
    <n v="0"/>
    <n v="9.3312000000000008"/>
  </r>
  <r>
    <n v="2253"/>
    <s v="CA-2016-117849"/>
    <x v="173"/>
    <d v="2016-04-17T00:00:00"/>
    <x v="0"/>
    <s v="JK-16120"/>
    <s v="Julie Kriz"/>
    <x v="2"/>
    <s v="United States"/>
    <s v="San Diego"/>
    <x v="1"/>
    <n v="92105"/>
    <x v="1"/>
    <s v="OFF-PA-10004327"/>
    <x v="1"/>
    <x v="10"/>
    <x v="137"/>
    <x v="140"/>
    <n v="3"/>
    <n v="0"/>
    <n v="68.975999999999999"/>
  </r>
  <r>
    <n v="2254"/>
    <s v="CA-2015-169201"/>
    <x v="694"/>
    <d v="2015-10-01T00:00:00"/>
    <x v="2"/>
    <s v="HG-14965"/>
    <s v="Henry Goldwyn"/>
    <x v="1"/>
    <s v="United States"/>
    <s v="San Francisco"/>
    <x v="1"/>
    <n v="94110"/>
    <x v="1"/>
    <s v="OFF-AP-10000696"/>
    <x v="1"/>
    <x v="9"/>
    <x v="336"/>
    <x v="1874"/>
    <n v="3"/>
    <n v="0"/>
    <n v="14.2758"/>
  </r>
  <r>
    <n v="2255"/>
    <s v="CA-2015-169201"/>
    <x v="694"/>
    <d v="2015-10-01T00:00:00"/>
    <x v="2"/>
    <s v="HG-14965"/>
    <s v="Henry Goldwyn"/>
    <x v="1"/>
    <s v="United States"/>
    <s v="San Francisco"/>
    <x v="1"/>
    <n v="94110"/>
    <x v="1"/>
    <s v="OFF-AP-10002082"/>
    <x v="1"/>
    <x v="9"/>
    <x v="1101"/>
    <x v="1875"/>
    <n v="2"/>
    <n v="0"/>
    <n v="15.246"/>
  </r>
  <r>
    <n v="2256"/>
    <s v="CA-2016-164091"/>
    <x v="42"/>
    <d v="2016-09-22T00:00:00"/>
    <x v="1"/>
    <s v="LA-16780"/>
    <s v="Laura Armstrong"/>
    <x v="1"/>
    <s v="United States"/>
    <s v="Bangor"/>
    <x v="43"/>
    <n v="4401"/>
    <x v="3"/>
    <s v="TEC-PH-10001944"/>
    <x v="2"/>
    <x v="7"/>
    <x v="1271"/>
    <x v="1876"/>
    <n v="3"/>
    <n v="0"/>
    <n v="131.35499999999999"/>
  </r>
  <r>
    <n v="2257"/>
    <s v="CA-2016-164091"/>
    <x v="42"/>
    <d v="2016-09-22T00:00:00"/>
    <x v="1"/>
    <s v="LA-16780"/>
    <s v="Laura Armstrong"/>
    <x v="1"/>
    <s v="United States"/>
    <s v="Bangor"/>
    <x v="43"/>
    <n v="4401"/>
    <x v="3"/>
    <s v="FUR-FU-10004952"/>
    <x v="0"/>
    <x v="5"/>
    <x v="853"/>
    <x v="1041"/>
    <n v="2"/>
    <n v="0"/>
    <n v="33.938800000000001"/>
  </r>
  <r>
    <n v="2258"/>
    <s v="CA-2017-105214"/>
    <x v="114"/>
    <d v="2017-06-19T00:00:00"/>
    <x v="2"/>
    <s v="TS-21610"/>
    <s v="Troy Staebel"/>
    <x v="0"/>
    <s v="United States"/>
    <s v="San Francisco"/>
    <x v="1"/>
    <n v="94122"/>
    <x v="1"/>
    <s v="FUR-CH-10000015"/>
    <x v="0"/>
    <x v="1"/>
    <x v="378"/>
    <x v="1877"/>
    <n v="7"/>
    <n v="0.2"/>
    <n v="90.971999999999994"/>
  </r>
  <r>
    <n v="2259"/>
    <s v="CA-2017-105214"/>
    <x v="114"/>
    <d v="2017-06-19T00:00:00"/>
    <x v="2"/>
    <s v="TS-21610"/>
    <s v="Troy Staebel"/>
    <x v="0"/>
    <s v="United States"/>
    <s v="San Francisco"/>
    <x v="1"/>
    <n v="94122"/>
    <x v="1"/>
    <s v="OFF-PA-10001776"/>
    <x v="1"/>
    <x v="10"/>
    <x v="1272"/>
    <x v="1878"/>
    <n v="2"/>
    <n v="0"/>
    <n v="8.7138000000000009"/>
  </r>
  <r>
    <n v="2260"/>
    <s v="CA-2015-117611"/>
    <x v="627"/>
    <d v="2015-11-10T00:00:00"/>
    <x v="0"/>
    <s v="MZ-17335"/>
    <s v="Maria Zettner"/>
    <x v="2"/>
    <s v="United States"/>
    <s v="San Diego"/>
    <x v="1"/>
    <n v="92024"/>
    <x v="1"/>
    <s v="OFF-FA-10002280"/>
    <x v="1"/>
    <x v="13"/>
    <x v="659"/>
    <x v="1879"/>
    <n v="1"/>
    <n v="0"/>
    <n v="2.4"/>
  </r>
  <r>
    <n v="2261"/>
    <s v="CA-2015-117611"/>
    <x v="627"/>
    <d v="2015-11-10T00:00:00"/>
    <x v="0"/>
    <s v="MZ-17335"/>
    <s v="Maria Zettner"/>
    <x v="2"/>
    <s v="United States"/>
    <s v="San Diego"/>
    <x v="1"/>
    <n v="92024"/>
    <x v="1"/>
    <s v="TEC-AC-10002049"/>
    <x v="2"/>
    <x v="11"/>
    <x v="695"/>
    <x v="804"/>
    <n v="3"/>
    <n v="0"/>
    <n v="66.954599999999999"/>
  </r>
  <r>
    <n v="2262"/>
    <s v="US-2015-137960"/>
    <x v="217"/>
    <d v="2015-12-18T00:00:00"/>
    <x v="3"/>
    <s v="MW-18220"/>
    <s v="Mitch Webber"/>
    <x v="0"/>
    <s v="United States"/>
    <s v="New York City"/>
    <x v="15"/>
    <n v="10035"/>
    <x v="3"/>
    <s v="TEC-AC-10002253"/>
    <x v="2"/>
    <x v="11"/>
    <x v="577"/>
    <x v="652"/>
    <n v="1"/>
    <n v="0"/>
    <n v="24.936"/>
  </r>
  <r>
    <n v="2263"/>
    <s v="CA-2017-122994"/>
    <x v="695"/>
    <d v="2017-02-09T00:00:00"/>
    <x v="2"/>
    <s v="MV-17485"/>
    <s v="Mark Van Huff"/>
    <x v="0"/>
    <s v="United States"/>
    <s v="Arlington"/>
    <x v="17"/>
    <n v="22204"/>
    <x v="0"/>
    <s v="FUR-BO-10004015"/>
    <x v="0"/>
    <x v="0"/>
    <x v="574"/>
    <x v="1880"/>
    <n v="3"/>
    <n v="0"/>
    <n v="79.193399999999997"/>
  </r>
  <r>
    <n v="2264"/>
    <s v="CA-2016-131065"/>
    <x v="696"/>
    <d v="2016-11-16T00:00:00"/>
    <x v="0"/>
    <s v="AA-10375"/>
    <s v="Allen Armold"/>
    <x v="0"/>
    <s v="United States"/>
    <s v="Atlanta"/>
    <x v="32"/>
    <n v="30318"/>
    <x v="0"/>
    <s v="TEC-AC-10004145"/>
    <x v="2"/>
    <x v="11"/>
    <x v="1273"/>
    <x v="1881"/>
    <n v="2"/>
    <n v="0"/>
    <n v="114.9954"/>
  </r>
  <r>
    <n v="2265"/>
    <s v="CA-2016-131065"/>
    <x v="696"/>
    <d v="2016-11-16T00:00:00"/>
    <x v="0"/>
    <s v="AA-10375"/>
    <s v="Allen Armold"/>
    <x v="0"/>
    <s v="United States"/>
    <s v="Atlanta"/>
    <x v="32"/>
    <n v="30318"/>
    <x v="0"/>
    <s v="OFF-PA-10002479"/>
    <x v="1"/>
    <x v="10"/>
    <x v="219"/>
    <x v="266"/>
    <n v="1"/>
    <n v="0"/>
    <n v="2.3759999999999999"/>
  </r>
  <r>
    <n v="2266"/>
    <s v="CA-2016-131065"/>
    <x v="696"/>
    <d v="2016-11-16T00:00:00"/>
    <x v="0"/>
    <s v="AA-10375"/>
    <s v="Allen Armold"/>
    <x v="0"/>
    <s v="United States"/>
    <s v="Atlanta"/>
    <x v="32"/>
    <n v="30318"/>
    <x v="0"/>
    <s v="OFF-BI-10004970"/>
    <x v="1"/>
    <x v="8"/>
    <x v="917"/>
    <x v="338"/>
    <n v="2"/>
    <n v="0"/>
    <n v="3.8822000000000001"/>
  </r>
  <r>
    <n v="2267"/>
    <s v="CA-2017-149146"/>
    <x v="386"/>
    <d v="2017-10-12T00:00:00"/>
    <x v="3"/>
    <s v="SM-20320"/>
    <s v="Sean Miller"/>
    <x v="2"/>
    <s v="United States"/>
    <s v="Monroe"/>
    <x v="3"/>
    <n v="28110"/>
    <x v="0"/>
    <s v="OFF-PA-10003919"/>
    <x v="1"/>
    <x v="10"/>
    <x v="1274"/>
    <x v="885"/>
    <n v="2"/>
    <n v="0.2"/>
    <n v="2.6892"/>
  </r>
  <r>
    <n v="2268"/>
    <s v="CA-2017-137470"/>
    <x v="697"/>
    <d v="2017-09-17T00:00:00"/>
    <x v="3"/>
    <s v="TP-21415"/>
    <s v="Tom Prescott"/>
    <x v="0"/>
    <s v="United States"/>
    <s v="Seattle"/>
    <x v="4"/>
    <n v="98115"/>
    <x v="1"/>
    <s v="OFF-PA-10002001"/>
    <x v="1"/>
    <x v="10"/>
    <x v="1275"/>
    <x v="91"/>
    <n v="2"/>
    <n v="0"/>
    <n v="6.3503999999999996"/>
  </r>
  <r>
    <n v="2269"/>
    <s v="CA-2017-105480"/>
    <x v="698"/>
    <d v="2017-12-26T00:00:00"/>
    <x v="1"/>
    <s v="DK-13225"/>
    <s v="Dean Katz"/>
    <x v="1"/>
    <s v="United States"/>
    <s v="Rochester"/>
    <x v="15"/>
    <n v="14609"/>
    <x v="3"/>
    <s v="OFF-PA-10002787"/>
    <x v="1"/>
    <x v="10"/>
    <x v="1276"/>
    <x v="90"/>
    <n v="1"/>
    <n v="0"/>
    <n v="3.1103999999999998"/>
  </r>
  <r>
    <n v="2270"/>
    <s v="CA-2017-105480"/>
    <x v="698"/>
    <d v="2017-12-26T00:00:00"/>
    <x v="1"/>
    <s v="DK-13225"/>
    <s v="Dean Katz"/>
    <x v="1"/>
    <s v="United States"/>
    <s v="Rochester"/>
    <x v="15"/>
    <n v="14609"/>
    <x v="3"/>
    <s v="OFF-BI-10003291"/>
    <x v="1"/>
    <x v="8"/>
    <x v="44"/>
    <x v="1882"/>
    <n v="1"/>
    <n v="0.2"/>
    <n v="2.3571"/>
  </r>
  <r>
    <n v="2271"/>
    <s v="CA-2017-164917"/>
    <x v="574"/>
    <d v="2017-12-07T00:00:00"/>
    <x v="1"/>
    <s v="MK-17905"/>
    <s v="Michael Kennedy"/>
    <x v="1"/>
    <s v="United States"/>
    <s v="Miami"/>
    <x v="2"/>
    <n v="33180"/>
    <x v="0"/>
    <s v="OFF-AR-10004344"/>
    <x v="1"/>
    <x v="6"/>
    <x v="370"/>
    <x v="1883"/>
    <n v="5"/>
    <n v="0.2"/>
    <n v="4.1965000000000003"/>
  </r>
  <r>
    <n v="2272"/>
    <s v="CA-2015-102036"/>
    <x v="481"/>
    <d v="2015-09-27T00:00:00"/>
    <x v="1"/>
    <s v="CS-12130"/>
    <s v="Chad Sievert"/>
    <x v="0"/>
    <s v="United States"/>
    <s v="Seattle"/>
    <x v="4"/>
    <n v="98105"/>
    <x v="1"/>
    <s v="OFF-ST-10003123"/>
    <x v="1"/>
    <x v="4"/>
    <x v="1277"/>
    <x v="1884"/>
    <n v="6"/>
    <n v="0"/>
    <n v="47.937600000000003"/>
  </r>
  <r>
    <n v="2273"/>
    <s v="CA-2015-142944"/>
    <x v="699"/>
    <d v="2015-03-11T00:00:00"/>
    <x v="1"/>
    <s v="JL-15850"/>
    <s v="John Lucas"/>
    <x v="0"/>
    <s v="United States"/>
    <s v="San Francisco"/>
    <x v="1"/>
    <n v="94122"/>
    <x v="1"/>
    <s v="FUR-FU-10000308"/>
    <x v="0"/>
    <x v="5"/>
    <x v="1278"/>
    <x v="1885"/>
    <n v="7"/>
    <n v="0"/>
    <n v="95.757199999999997"/>
  </r>
  <r>
    <n v="2274"/>
    <s v="CA-2015-142944"/>
    <x v="699"/>
    <d v="2015-03-11T00:00:00"/>
    <x v="1"/>
    <s v="JL-15850"/>
    <s v="John Lucas"/>
    <x v="0"/>
    <s v="United States"/>
    <s v="San Francisco"/>
    <x v="1"/>
    <n v="94122"/>
    <x v="1"/>
    <s v="TEC-CO-10003763"/>
    <x v="2"/>
    <x v="16"/>
    <x v="1279"/>
    <x v="1886"/>
    <n v="2"/>
    <n v="0.2"/>
    <n v="377.99459999999999"/>
  </r>
  <r>
    <n v="2275"/>
    <s v="CA-2014-157882"/>
    <x v="462"/>
    <d v="2014-10-08T00:00:00"/>
    <x v="0"/>
    <s v="AR-10405"/>
    <s v="Allen Rosenblatt"/>
    <x v="1"/>
    <s v="United States"/>
    <s v="Los Angeles"/>
    <x v="1"/>
    <n v="90036"/>
    <x v="1"/>
    <s v="FUR-TA-10001866"/>
    <x v="0"/>
    <x v="3"/>
    <x v="1280"/>
    <x v="1887"/>
    <n v="1"/>
    <n v="0.2"/>
    <n v="3.5857999999999999"/>
  </r>
  <r>
    <n v="2276"/>
    <s v="CA-2014-157882"/>
    <x v="462"/>
    <d v="2014-10-08T00:00:00"/>
    <x v="0"/>
    <s v="AR-10405"/>
    <s v="Allen Rosenblatt"/>
    <x v="1"/>
    <s v="United States"/>
    <s v="Los Angeles"/>
    <x v="1"/>
    <n v="90036"/>
    <x v="1"/>
    <s v="FUR-CH-10002774"/>
    <x v="0"/>
    <x v="1"/>
    <x v="23"/>
    <x v="1888"/>
    <n v="3"/>
    <n v="0.2"/>
    <n v="13.7646"/>
  </r>
  <r>
    <n v="2277"/>
    <s v="CA-2014-104283"/>
    <x v="700"/>
    <d v="2014-07-01T00:00:00"/>
    <x v="1"/>
    <s v="LM-17065"/>
    <s v="Liz MacKendrick"/>
    <x v="0"/>
    <s v="United States"/>
    <s v="Southaven"/>
    <x v="35"/>
    <n v="38671"/>
    <x v="0"/>
    <s v="OFF-ST-10004337"/>
    <x v="1"/>
    <x v="4"/>
    <x v="847"/>
    <x v="1889"/>
    <n v="5"/>
    <n v="0"/>
    <n v="0"/>
  </r>
  <r>
    <n v="2278"/>
    <s v="CA-2014-104283"/>
    <x v="700"/>
    <d v="2014-07-01T00:00:00"/>
    <x v="1"/>
    <s v="LM-17065"/>
    <s v="Liz MacKendrick"/>
    <x v="0"/>
    <s v="United States"/>
    <s v="Southaven"/>
    <x v="35"/>
    <n v="38671"/>
    <x v="0"/>
    <s v="FUR-TA-10001039"/>
    <x v="0"/>
    <x v="3"/>
    <x v="832"/>
    <x v="1890"/>
    <n v="1"/>
    <n v="0"/>
    <n v="22.354800000000001"/>
  </r>
  <r>
    <n v="2279"/>
    <s v="CA-2014-104283"/>
    <x v="700"/>
    <d v="2014-07-01T00:00:00"/>
    <x v="1"/>
    <s v="LM-17065"/>
    <s v="Liz MacKendrick"/>
    <x v="0"/>
    <s v="United States"/>
    <s v="Southaven"/>
    <x v="35"/>
    <n v="38671"/>
    <x v="0"/>
    <s v="TEC-AC-10000109"/>
    <x v="2"/>
    <x v="11"/>
    <x v="202"/>
    <x v="1891"/>
    <n v="4"/>
    <n v="0"/>
    <n v="53.750399999999999"/>
  </r>
  <r>
    <n v="2280"/>
    <s v="CA-2017-142622"/>
    <x v="505"/>
    <d v="2017-11-02T00:00:00"/>
    <x v="2"/>
    <s v="JK-15625"/>
    <s v="Jim Karlsson"/>
    <x v="0"/>
    <s v="United States"/>
    <s v="Seattle"/>
    <x v="4"/>
    <n v="98115"/>
    <x v="1"/>
    <s v="FUR-CH-10003833"/>
    <x v="0"/>
    <x v="1"/>
    <x v="1209"/>
    <x v="1892"/>
    <n v="2"/>
    <n v="0.2"/>
    <n v="-6.0979999999999999"/>
  </r>
  <r>
    <n v="2281"/>
    <s v="CA-2017-142622"/>
    <x v="505"/>
    <d v="2017-11-02T00:00:00"/>
    <x v="2"/>
    <s v="JK-15625"/>
    <s v="Jim Karlsson"/>
    <x v="0"/>
    <s v="United States"/>
    <s v="Seattle"/>
    <x v="4"/>
    <n v="98115"/>
    <x v="1"/>
    <s v="FUR-CH-10004289"/>
    <x v="0"/>
    <x v="1"/>
    <x v="984"/>
    <x v="1893"/>
    <n v="8"/>
    <n v="0.2"/>
    <n v="-23.0352"/>
  </r>
  <r>
    <n v="2282"/>
    <s v="CA-2017-142622"/>
    <x v="505"/>
    <d v="2017-11-02T00:00:00"/>
    <x v="2"/>
    <s v="JK-15625"/>
    <s v="Jim Karlsson"/>
    <x v="0"/>
    <s v="United States"/>
    <s v="Seattle"/>
    <x v="4"/>
    <n v="98115"/>
    <x v="1"/>
    <s v="FUR-BO-10004467"/>
    <x v="0"/>
    <x v="0"/>
    <x v="892"/>
    <x v="1636"/>
    <n v="2"/>
    <n v="0"/>
    <n v="37.996200000000002"/>
  </r>
  <r>
    <n v="2283"/>
    <s v="CA-2016-132143"/>
    <x v="323"/>
    <d v="2016-09-05T00:00:00"/>
    <x v="2"/>
    <s v="FM-14215"/>
    <s v="Filia McAdams"/>
    <x v="1"/>
    <s v="United States"/>
    <s v="Middletown"/>
    <x v="29"/>
    <n v="6457"/>
    <x v="3"/>
    <s v="OFF-PA-10002713"/>
    <x v="1"/>
    <x v="10"/>
    <x v="320"/>
    <x v="1894"/>
    <n v="7"/>
    <n v="0"/>
    <n v="22.153600000000001"/>
  </r>
  <r>
    <n v="2284"/>
    <s v="CA-2015-153108"/>
    <x v="616"/>
    <d v="2015-03-09T00:00:00"/>
    <x v="1"/>
    <s v="SF-20200"/>
    <s v="Sarah Foster"/>
    <x v="0"/>
    <s v="United States"/>
    <s v="New Castle"/>
    <x v="14"/>
    <n v="47362"/>
    <x v="2"/>
    <s v="TEC-PH-10001552"/>
    <x v="2"/>
    <x v="7"/>
    <x v="180"/>
    <x v="100"/>
    <n v="2"/>
    <n v="0"/>
    <n v="6.6976000000000004"/>
  </r>
  <r>
    <n v="2285"/>
    <s v="CA-2015-153108"/>
    <x v="616"/>
    <d v="2015-03-09T00:00:00"/>
    <x v="1"/>
    <s v="SF-20200"/>
    <s v="Sarah Foster"/>
    <x v="0"/>
    <s v="United States"/>
    <s v="New Castle"/>
    <x v="14"/>
    <n v="47362"/>
    <x v="2"/>
    <s v="OFF-AP-10002222"/>
    <x v="1"/>
    <x v="9"/>
    <x v="360"/>
    <x v="1895"/>
    <n v="7"/>
    <n v="0"/>
    <n v="16.386299999999999"/>
  </r>
  <r>
    <n v="2286"/>
    <s v="CA-2016-112676"/>
    <x v="465"/>
    <d v="2016-05-08T00:00:00"/>
    <x v="2"/>
    <s v="PJ-18835"/>
    <s v="Patrick Jones"/>
    <x v="1"/>
    <s v="United States"/>
    <s v="Murfreesboro"/>
    <x v="18"/>
    <n v="37130"/>
    <x v="0"/>
    <s v="OFF-PA-10003971"/>
    <x v="1"/>
    <x v="10"/>
    <x v="1281"/>
    <x v="642"/>
    <n v="3"/>
    <n v="0.2"/>
    <n v="5.2026000000000003"/>
  </r>
  <r>
    <n v="2287"/>
    <s v="CA-2017-165687"/>
    <x v="701"/>
    <d v="2017-11-23T00:00:00"/>
    <x v="1"/>
    <s v="CS-12355"/>
    <s v="Christine Sundaresam"/>
    <x v="0"/>
    <s v="United States"/>
    <s v="Salem"/>
    <x v="17"/>
    <n v="24153"/>
    <x v="0"/>
    <s v="OFF-AP-10004036"/>
    <x v="1"/>
    <x v="9"/>
    <x v="1282"/>
    <x v="1896"/>
    <n v="2"/>
    <n v="0"/>
    <n v="12.263999999999999"/>
  </r>
  <r>
    <n v="2288"/>
    <s v="US-2017-112928"/>
    <x v="702"/>
    <d v="2017-06-05T00:00:00"/>
    <x v="0"/>
    <s v="BB-10990"/>
    <s v="Barry Blumstein"/>
    <x v="1"/>
    <s v="United States"/>
    <s v="Toledo"/>
    <x v="24"/>
    <n v="43615"/>
    <x v="3"/>
    <s v="OFF-AP-10002287"/>
    <x v="1"/>
    <x v="9"/>
    <x v="1283"/>
    <x v="1897"/>
    <n v="5"/>
    <n v="0.2"/>
    <n v="1.3109999999999999"/>
  </r>
  <r>
    <n v="2289"/>
    <s v="CA-2017-143343"/>
    <x v="193"/>
    <d v="2017-06-13T00:00:00"/>
    <x v="2"/>
    <s v="BW-11200"/>
    <s v="Ben Wallace"/>
    <x v="0"/>
    <s v="United States"/>
    <s v="Los Angeles"/>
    <x v="1"/>
    <n v="90032"/>
    <x v="1"/>
    <s v="OFF-AR-10002375"/>
    <x v="1"/>
    <x v="6"/>
    <x v="831"/>
    <x v="1220"/>
    <n v="5"/>
    <n v="0"/>
    <n v="4.7560000000000002"/>
  </r>
  <r>
    <n v="2290"/>
    <s v="CA-2017-115154"/>
    <x v="703"/>
    <d v="2017-01-11T00:00:00"/>
    <x v="2"/>
    <s v="RS-19420"/>
    <s v="Ricardo Sperren"/>
    <x v="1"/>
    <s v="United States"/>
    <s v="Seattle"/>
    <x v="4"/>
    <n v="98115"/>
    <x v="1"/>
    <s v="FUR-TA-10001950"/>
    <x v="0"/>
    <x v="3"/>
    <x v="1284"/>
    <x v="1898"/>
    <n v="2"/>
    <n v="0"/>
    <n v="80.368200000000002"/>
  </r>
  <r>
    <n v="2291"/>
    <s v="CA-2015-149342"/>
    <x v="704"/>
    <d v="2015-04-25T00:00:00"/>
    <x v="1"/>
    <s v="TS-21160"/>
    <s v="Theresa Swint"/>
    <x v="1"/>
    <s v="United States"/>
    <s v="Columbus"/>
    <x v="32"/>
    <n v="31907"/>
    <x v="0"/>
    <s v="TEC-PH-10001557"/>
    <x v="2"/>
    <x v="7"/>
    <x v="664"/>
    <x v="1158"/>
    <n v="3"/>
    <n v="0"/>
    <n v="77.751900000000006"/>
  </r>
  <r>
    <n v="2292"/>
    <s v="CA-2015-149342"/>
    <x v="704"/>
    <d v="2015-04-25T00:00:00"/>
    <x v="1"/>
    <s v="TS-21160"/>
    <s v="Theresa Swint"/>
    <x v="1"/>
    <s v="United States"/>
    <s v="Columbus"/>
    <x v="32"/>
    <n v="31907"/>
    <x v="0"/>
    <s v="FUR-FU-10002937"/>
    <x v="0"/>
    <x v="5"/>
    <x v="1060"/>
    <x v="1899"/>
    <n v="6"/>
    <n v="0"/>
    <n v="297.69"/>
  </r>
  <r>
    <n v="2293"/>
    <s v="CA-2015-149342"/>
    <x v="704"/>
    <d v="2015-04-25T00:00:00"/>
    <x v="1"/>
    <s v="TS-21160"/>
    <s v="Theresa Swint"/>
    <x v="1"/>
    <s v="United States"/>
    <s v="Columbus"/>
    <x v="32"/>
    <n v="31907"/>
    <x v="0"/>
    <s v="OFF-PA-10001166"/>
    <x v="1"/>
    <x v="10"/>
    <x v="777"/>
    <x v="91"/>
    <n v="2"/>
    <n v="0"/>
    <n v="6.2207999999999997"/>
  </r>
  <r>
    <n v="2294"/>
    <s v="CA-2015-130995"/>
    <x v="549"/>
    <d v="2015-11-06T00:00:00"/>
    <x v="1"/>
    <s v="QJ-19255"/>
    <s v="Quincy Jones"/>
    <x v="1"/>
    <s v="United States"/>
    <s v="New York City"/>
    <x v="15"/>
    <n v="10009"/>
    <x v="3"/>
    <s v="TEC-PH-10000347"/>
    <x v="2"/>
    <x v="7"/>
    <x v="500"/>
    <x v="1900"/>
    <n v="1"/>
    <n v="0"/>
    <n v="1.3365"/>
  </r>
  <r>
    <n v="2295"/>
    <s v="CA-2017-127929"/>
    <x v="331"/>
    <d v="2017-12-27T00:00:00"/>
    <x v="1"/>
    <s v="FM-14215"/>
    <s v="Filia McAdams"/>
    <x v="1"/>
    <s v="United States"/>
    <s v="Middletown"/>
    <x v="29"/>
    <n v="6457"/>
    <x v="3"/>
    <s v="FUR-FU-10003708"/>
    <x v="0"/>
    <x v="5"/>
    <x v="71"/>
    <x v="1901"/>
    <n v="3"/>
    <n v="0"/>
    <n v="38.209499999999998"/>
  </r>
  <r>
    <n v="2296"/>
    <s v="CA-2015-113145"/>
    <x v="549"/>
    <d v="2015-11-05T00:00:00"/>
    <x v="1"/>
    <s v="VD-21670"/>
    <s v="Valerie Dominguez"/>
    <x v="0"/>
    <s v="United States"/>
    <s v="New York City"/>
    <x v="15"/>
    <n v="10011"/>
    <x v="3"/>
    <s v="OFF-PA-10002659"/>
    <x v="1"/>
    <x v="10"/>
    <x v="931"/>
    <x v="1902"/>
    <n v="4"/>
    <n v="0"/>
    <n v="6.2191999999999998"/>
  </r>
  <r>
    <n v="2297"/>
    <s v="CA-2015-113145"/>
    <x v="549"/>
    <d v="2015-11-05T00:00:00"/>
    <x v="1"/>
    <s v="VD-21670"/>
    <s v="Valerie Dominguez"/>
    <x v="0"/>
    <s v="United States"/>
    <s v="New York City"/>
    <x v="15"/>
    <n v="10011"/>
    <x v="3"/>
    <s v="FUR-FU-10000965"/>
    <x v="0"/>
    <x v="5"/>
    <x v="689"/>
    <x v="1903"/>
    <n v="5"/>
    <n v="0"/>
    <n v="106.477"/>
  </r>
  <r>
    <n v="2298"/>
    <s v="CA-2015-113145"/>
    <x v="549"/>
    <d v="2015-11-05T00:00:00"/>
    <x v="1"/>
    <s v="VD-21670"/>
    <s v="Valerie Dominguez"/>
    <x v="0"/>
    <s v="United States"/>
    <s v="New York City"/>
    <x v="15"/>
    <n v="10011"/>
    <x v="3"/>
    <s v="TEC-PH-10001527"/>
    <x v="2"/>
    <x v="7"/>
    <x v="1285"/>
    <x v="1904"/>
    <n v="1"/>
    <n v="0"/>
    <n v="1.2885"/>
  </r>
  <r>
    <n v="2299"/>
    <s v="CA-2015-113145"/>
    <x v="549"/>
    <d v="2015-11-05T00:00:00"/>
    <x v="1"/>
    <s v="VD-21670"/>
    <s v="Valerie Dominguez"/>
    <x v="0"/>
    <s v="United States"/>
    <s v="New York City"/>
    <x v="15"/>
    <n v="10011"/>
    <x v="3"/>
    <s v="TEC-AC-10001838"/>
    <x v="2"/>
    <x v="11"/>
    <x v="651"/>
    <x v="751"/>
    <n v="7"/>
    <n v="0"/>
    <n v="601.96990000000005"/>
  </r>
  <r>
    <n v="2300"/>
    <s v="CA-2015-113145"/>
    <x v="549"/>
    <d v="2015-11-05T00:00:00"/>
    <x v="1"/>
    <s v="VD-21670"/>
    <s v="Valerie Dominguez"/>
    <x v="0"/>
    <s v="United States"/>
    <s v="New York City"/>
    <x v="15"/>
    <n v="10011"/>
    <x v="3"/>
    <s v="TEC-PH-10002597"/>
    <x v="2"/>
    <x v="7"/>
    <x v="479"/>
    <x v="178"/>
    <n v="4"/>
    <n v="0"/>
    <n v="125.99"/>
  </r>
  <r>
    <n v="2301"/>
    <s v="CA-2014-162362"/>
    <x v="687"/>
    <d v="2014-11-18T00:00:00"/>
    <x v="1"/>
    <s v="JL-15505"/>
    <s v="Jeremy Lonsdale"/>
    <x v="0"/>
    <s v="United States"/>
    <s v="Midland"/>
    <x v="12"/>
    <n v="48640"/>
    <x v="2"/>
    <s v="OFF-BI-10000756"/>
    <x v="1"/>
    <x v="8"/>
    <x v="15"/>
    <x v="1905"/>
    <n v="3"/>
    <n v="0"/>
    <n v="6.36"/>
  </r>
  <r>
    <n v="2302"/>
    <s v="CA-2014-162362"/>
    <x v="687"/>
    <d v="2014-11-18T00:00:00"/>
    <x v="1"/>
    <s v="JL-15505"/>
    <s v="Jeremy Lonsdale"/>
    <x v="0"/>
    <s v="United States"/>
    <s v="Midland"/>
    <x v="12"/>
    <n v="48640"/>
    <x v="2"/>
    <s v="OFF-BI-10000546"/>
    <x v="1"/>
    <x v="8"/>
    <x v="614"/>
    <x v="132"/>
    <n v="4"/>
    <n v="0"/>
    <n v="5.6448"/>
  </r>
  <r>
    <n v="2303"/>
    <s v="CA-2016-106558"/>
    <x v="327"/>
    <d v="2016-01-21T00:00:00"/>
    <x v="1"/>
    <s v="DL-13495"/>
    <s v="Dionis Lloyd"/>
    <x v="1"/>
    <s v="United States"/>
    <s v="Columbus"/>
    <x v="32"/>
    <n v="31907"/>
    <x v="0"/>
    <s v="TEC-AC-10001142"/>
    <x v="2"/>
    <x v="11"/>
    <x v="551"/>
    <x v="613"/>
    <n v="4"/>
    <n v="0"/>
    <n v="31.6"/>
  </r>
  <r>
    <n v="2304"/>
    <s v="CA-2017-157931"/>
    <x v="697"/>
    <d v="2017-09-22T00:00:00"/>
    <x v="0"/>
    <s v="MO-17800"/>
    <s v="Meg O'Connel"/>
    <x v="2"/>
    <s v="United States"/>
    <s v="Roswell"/>
    <x v="32"/>
    <n v="30076"/>
    <x v="0"/>
    <s v="FUR-CH-10000785"/>
    <x v="0"/>
    <x v="1"/>
    <x v="323"/>
    <x v="1906"/>
    <n v="4"/>
    <n v="0"/>
    <n v="188.2192"/>
  </r>
  <r>
    <n v="2305"/>
    <s v="CA-2017-157931"/>
    <x v="697"/>
    <d v="2017-09-22T00:00:00"/>
    <x v="0"/>
    <s v="MO-17800"/>
    <s v="Meg O'Connel"/>
    <x v="2"/>
    <s v="United States"/>
    <s v="Roswell"/>
    <x v="32"/>
    <n v="30076"/>
    <x v="0"/>
    <s v="OFF-PA-10000474"/>
    <x v="1"/>
    <x v="10"/>
    <x v="33"/>
    <x v="1907"/>
    <n v="3"/>
    <n v="0"/>
    <n v="49.970399999999998"/>
  </r>
  <r>
    <n v="2306"/>
    <s v="CA-2016-115574"/>
    <x v="443"/>
    <d v="2016-12-24T00:00:00"/>
    <x v="2"/>
    <s v="BP-11185"/>
    <s v="Ben Peterman"/>
    <x v="1"/>
    <s v="United States"/>
    <s v="Chicago"/>
    <x v="10"/>
    <n v="60623"/>
    <x v="2"/>
    <s v="FUR-BO-10003441"/>
    <x v="0"/>
    <x v="0"/>
    <x v="712"/>
    <x v="1078"/>
    <n v="2"/>
    <n v="0.3"/>
    <n v="-14.1372"/>
  </r>
  <r>
    <n v="2307"/>
    <s v="CA-2015-160794"/>
    <x v="705"/>
    <d v="2015-08-08T00:00:00"/>
    <x v="2"/>
    <s v="MS-17980"/>
    <s v="Michael Stewart"/>
    <x v="1"/>
    <s v="United States"/>
    <s v="Houston"/>
    <x v="5"/>
    <n v="77041"/>
    <x v="2"/>
    <s v="OFF-PA-10004156"/>
    <x v="1"/>
    <x v="10"/>
    <x v="750"/>
    <x v="1908"/>
    <n v="3"/>
    <n v="0.2"/>
    <n v="9.8658000000000001"/>
  </r>
  <r>
    <n v="2308"/>
    <s v="CA-2017-116225"/>
    <x v="60"/>
    <d v="2017-11-09T00:00:00"/>
    <x v="1"/>
    <s v="SV-20935"/>
    <s v="Susan Vittorini"/>
    <x v="0"/>
    <s v="United States"/>
    <s v="New York City"/>
    <x v="15"/>
    <n v="10009"/>
    <x v="3"/>
    <s v="TEC-AC-10001432"/>
    <x v="2"/>
    <x v="11"/>
    <x v="476"/>
    <x v="1909"/>
    <n v="5"/>
    <n v="0"/>
    <n v="171.93"/>
  </r>
  <r>
    <n v="2309"/>
    <s v="US-2017-120418"/>
    <x v="532"/>
    <d v="2017-06-12T00:00:00"/>
    <x v="2"/>
    <s v="BC-11125"/>
    <s v="Becky Castell"/>
    <x v="2"/>
    <s v="United States"/>
    <s v="Peoria"/>
    <x v="16"/>
    <n v="85345"/>
    <x v="1"/>
    <s v="FUR-CH-10001394"/>
    <x v="0"/>
    <x v="1"/>
    <x v="654"/>
    <x v="1910"/>
    <n v="1"/>
    <n v="0.2"/>
    <n v="35.098999999999997"/>
  </r>
  <r>
    <n v="2310"/>
    <s v="US-2017-120418"/>
    <x v="532"/>
    <d v="2017-06-12T00:00:00"/>
    <x v="2"/>
    <s v="BC-11125"/>
    <s v="Becky Castell"/>
    <x v="2"/>
    <s v="United States"/>
    <s v="Peoria"/>
    <x v="16"/>
    <n v="85345"/>
    <x v="1"/>
    <s v="OFF-ST-10002370"/>
    <x v="1"/>
    <x v="4"/>
    <x v="80"/>
    <x v="1911"/>
    <n v="4"/>
    <n v="0.2"/>
    <n v="7.7004000000000001"/>
  </r>
  <r>
    <n v="2311"/>
    <s v="US-2017-120418"/>
    <x v="532"/>
    <d v="2017-06-12T00:00:00"/>
    <x v="2"/>
    <s v="BC-11125"/>
    <s v="Becky Castell"/>
    <x v="2"/>
    <s v="United States"/>
    <s v="Peoria"/>
    <x v="16"/>
    <n v="85345"/>
    <x v="1"/>
    <s v="OFF-AR-10002956"/>
    <x v="1"/>
    <x v="6"/>
    <x v="666"/>
    <x v="1912"/>
    <n v="5"/>
    <n v="0.2"/>
    <n v="6.6029999999999998"/>
  </r>
  <r>
    <n v="2312"/>
    <s v="US-2017-120418"/>
    <x v="532"/>
    <d v="2017-06-12T00:00:00"/>
    <x v="2"/>
    <s v="BC-11125"/>
    <s v="Becky Castell"/>
    <x v="2"/>
    <s v="United States"/>
    <s v="Peoria"/>
    <x v="16"/>
    <n v="85345"/>
    <x v="1"/>
    <s v="OFF-AR-10001955"/>
    <x v="1"/>
    <x v="6"/>
    <x v="1030"/>
    <x v="1810"/>
    <n v="1"/>
    <n v="0.2"/>
    <n v="1.984"/>
  </r>
  <r>
    <n v="2313"/>
    <s v="US-2017-120418"/>
    <x v="532"/>
    <d v="2017-06-12T00:00:00"/>
    <x v="2"/>
    <s v="BC-11125"/>
    <s v="Becky Castell"/>
    <x v="2"/>
    <s v="United States"/>
    <s v="Peoria"/>
    <x v="16"/>
    <n v="85345"/>
    <x v="1"/>
    <s v="OFF-ST-10001809"/>
    <x v="1"/>
    <x v="4"/>
    <x v="435"/>
    <x v="1913"/>
    <n v="3"/>
    <n v="0.2"/>
    <n v="-48.508200000000002"/>
  </r>
  <r>
    <n v="2314"/>
    <s v="CA-2017-122035"/>
    <x v="228"/>
    <d v="2017-07-25T00:00:00"/>
    <x v="1"/>
    <s v="EM-13825"/>
    <s v="Elizabeth Moffitt"/>
    <x v="1"/>
    <s v="United States"/>
    <s v="Sioux Falls"/>
    <x v="44"/>
    <n v="57103"/>
    <x v="2"/>
    <s v="OFF-LA-10004093"/>
    <x v="1"/>
    <x v="2"/>
    <x v="676"/>
    <x v="2"/>
    <n v="2"/>
    <n v="0"/>
    <n v="6.8714000000000004"/>
  </r>
  <r>
    <n v="2315"/>
    <s v="CA-2017-122035"/>
    <x v="228"/>
    <d v="2017-07-25T00:00:00"/>
    <x v="1"/>
    <s v="EM-13825"/>
    <s v="Elizabeth Moffitt"/>
    <x v="1"/>
    <s v="United States"/>
    <s v="Sioux Falls"/>
    <x v="44"/>
    <n v="57103"/>
    <x v="2"/>
    <s v="OFF-AP-10002118"/>
    <x v="1"/>
    <x v="9"/>
    <x v="77"/>
    <x v="1914"/>
    <n v="2"/>
    <n v="0"/>
    <n v="112.4064"/>
  </r>
  <r>
    <n v="2316"/>
    <s v="CA-2017-122035"/>
    <x v="228"/>
    <d v="2017-07-25T00:00:00"/>
    <x v="1"/>
    <s v="EM-13825"/>
    <s v="Elizabeth Moffitt"/>
    <x v="1"/>
    <s v="United States"/>
    <s v="Sioux Falls"/>
    <x v="44"/>
    <n v="57103"/>
    <x v="2"/>
    <s v="OFF-BI-10000404"/>
    <x v="1"/>
    <x v="8"/>
    <x v="481"/>
    <x v="1915"/>
    <n v="5"/>
    <n v="0"/>
    <n v="20.21"/>
  </r>
  <r>
    <n v="2317"/>
    <s v="CA-2017-122035"/>
    <x v="228"/>
    <d v="2017-07-25T00:00:00"/>
    <x v="1"/>
    <s v="EM-13825"/>
    <s v="Elizabeth Moffitt"/>
    <x v="1"/>
    <s v="United States"/>
    <s v="Sioux Falls"/>
    <x v="44"/>
    <n v="57103"/>
    <x v="2"/>
    <s v="FUR-CH-10003833"/>
    <x v="0"/>
    <x v="1"/>
    <x v="1209"/>
    <x v="1091"/>
    <n v="3"/>
    <n v="0"/>
    <n v="27.440999999999999"/>
  </r>
  <r>
    <n v="2318"/>
    <s v="CA-2017-122035"/>
    <x v="228"/>
    <d v="2017-07-25T00:00:00"/>
    <x v="1"/>
    <s v="EM-13825"/>
    <s v="Elizabeth Moffitt"/>
    <x v="1"/>
    <s v="United States"/>
    <s v="Sioux Falls"/>
    <x v="44"/>
    <n v="57103"/>
    <x v="2"/>
    <s v="OFF-BI-10002072"/>
    <x v="1"/>
    <x v="8"/>
    <x v="838"/>
    <x v="1916"/>
    <n v="7"/>
    <n v="0"/>
    <n v="30.414999999999999"/>
  </r>
  <r>
    <n v="2319"/>
    <s v="CA-2017-122035"/>
    <x v="228"/>
    <d v="2017-07-25T00:00:00"/>
    <x v="1"/>
    <s v="EM-13825"/>
    <s v="Elizabeth Moffitt"/>
    <x v="1"/>
    <s v="United States"/>
    <s v="Sioux Falls"/>
    <x v="44"/>
    <n v="57103"/>
    <x v="2"/>
    <s v="TEC-AC-10003095"/>
    <x v="2"/>
    <x v="11"/>
    <x v="1286"/>
    <x v="1917"/>
    <n v="3"/>
    <n v="0"/>
    <n v="132.5898"/>
  </r>
  <r>
    <n v="2320"/>
    <s v="CA-2015-117828"/>
    <x v="706"/>
    <d v="2015-12-26T00:00:00"/>
    <x v="2"/>
    <s v="BD-11500"/>
    <s v="Bradley Drucker"/>
    <x v="0"/>
    <s v="United States"/>
    <s v="Richmond"/>
    <x v="17"/>
    <n v="23223"/>
    <x v="0"/>
    <s v="OFF-AP-10001563"/>
    <x v="1"/>
    <x v="9"/>
    <x v="535"/>
    <x v="1918"/>
    <n v="4"/>
    <n v="0"/>
    <n v="56.352800000000002"/>
  </r>
  <r>
    <n v="2321"/>
    <s v="CA-2017-165491"/>
    <x v="177"/>
    <d v="2017-03-24T00:00:00"/>
    <x v="1"/>
    <s v="HW-14935"/>
    <s v="Helen Wasserman"/>
    <x v="1"/>
    <s v="United States"/>
    <s v="Seattle"/>
    <x v="4"/>
    <n v="98115"/>
    <x v="1"/>
    <s v="TEC-AC-10000358"/>
    <x v="2"/>
    <x v="11"/>
    <x v="1287"/>
    <x v="1919"/>
    <n v="7"/>
    <n v="0"/>
    <n v="63.8232"/>
  </r>
  <r>
    <n v="2322"/>
    <s v="CA-2015-109470"/>
    <x v="620"/>
    <d v="2016-01-03T00:00:00"/>
    <x v="0"/>
    <s v="KC-16255"/>
    <s v="Karen Carlisle"/>
    <x v="1"/>
    <s v="United States"/>
    <s v="Henderson"/>
    <x v="0"/>
    <n v="42420"/>
    <x v="0"/>
    <s v="OFF-BI-10004492"/>
    <x v="1"/>
    <x v="8"/>
    <x v="351"/>
    <x v="1920"/>
    <n v="3"/>
    <n v="0"/>
    <n v="44.527799999999999"/>
  </r>
  <r>
    <n v="2323"/>
    <s v="CA-2015-109470"/>
    <x v="620"/>
    <d v="2016-01-03T00:00:00"/>
    <x v="0"/>
    <s v="KC-16255"/>
    <s v="Karen Carlisle"/>
    <x v="1"/>
    <s v="United States"/>
    <s v="Henderson"/>
    <x v="0"/>
    <n v="42420"/>
    <x v="0"/>
    <s v="OFF-BI-10001072"/>
    <x v="1"/>
    <x v="8"/>
    <x v="280"/>
    <x v="1921"/>
    <n v="4"/>
    <n v="0"/>
    <n v="27.894400000000001"/>
  </r>
  <r>
    <n v="2324"/>
    <s v="CA-2015-109470"/>
    <x v="620"/>
    <d v="2016-01-03T00:00:00"/>
    <x v="0"/>
    <s v="KC-16255"/>
    <s v="Karen Carlisle"/>
    <x v="1"/>
    <s v="United States"/>
    <s v="Henderson"/>
    <x v="0"/>
    <n v="42420"/>
    <x v="0"/>
    <s v="OFF-BI-10003707"/>
    <x v="1"/>
    <x v="8"/>
    <x v="784"/>
    <x v="1922"/>
    <n v="5"/>
    <n v="0"/>
    <n v="38.15"/>
  </r>
  <r>
    <n v="2325"/>
    <s v="CA-2015-109470"/>
    <x v="620"/>
    <d v="2016-01-03T00:00:00"/>
    <x v="0"/>
    <s v="KC-16255"/>
    <s v="Karen Carlisle"/>
    <x v="1"/>
    <s v="United States"/>
    <s v="Henderson"/>
    <x v="0"/>
    <n v="42420"/>
    <x v="0"/>
    <s v="OFF-BI-10000977"/>
    <x v="1"/>
    <x v="8"/>
    <x v="991"/>
    <x v="1923"/>
    <n v="12"/>
    <n v="0"/>
    <n v="167.80799999999999"/>
  </r>
  <r>
    <n v="2326"/>
    <s v="CA-2015-105102"/>
    <x v="426"/>
    <d v="2015-09-19T00:00:00"/>
    <x v="0"/>
    <s v="BM-11575"/>
    <s v="Brendan Murry"/>
    <x v="1"/>
    <s v="United States"/>
    <s v="New York City"/>
    <x v="15"/>
    <n v="10035"/>
    <x v="3"/>
    <s v="OFF-BI-10002082"/>
    <x v="1"/>
    <x v="8"/>
    <x v="1182"/>
    <x v="1924"/>
    <n v="3"/>
    <n v="0.2"/>
    <n v="29.952000000000002"/>
  </r>
  <r>
    <n v="2327"/>
    <s v="CA-2015-105102"/>
    <x v="426"/>
    <d v="2015-09-19T00:00:00"/>
    <x v="0"/>
    <s v="BM-11575"/>
    <s v="Brendan Murry"/>
    <x v="1"/>
    <s v="United States"/>
    <s v="New York City"/>
    <x v="15"/>
    <n v="10035"/>
    <x v="3"/>
    <s v="FUR-BO-10004709"/>
    <x v="0"/>
    <x v="0"/>
    <x v="266"/>
    <x v="1925"/>
    <n v="1"/>
    <n v="0.2"/>
    <n v="1.1596"/>
  </r>
  <r>
    <n v="2328"/>
    <s v="CA-2015-105102"/>
    <x v="426"/>
    <d v="2015-09-19T00:00:00"/>
    <x v="0"/>
    <s v="BM-11575"/>
    <s v="Brendan Murry"/>
    <x v="1"/>
    <s v="United States"/>
    <s v="New York City"/>
    <x v="15"/>
    <n v="10035"/>
    <x v="3"/>
    <s v="OFF-PA-10002365"/>
    <x v="1"/>
    <x v="10"/>
    <x v="12"/>
    <x v="91"/>
    <n v="2"/>
    <n v="0"/>
    <n v="6.2207999999999997"/>
  </r>
  <r>
    <n v="2329"/>
    <s v="CA-2017-138422"/>
    <x v="397"/>
    <d v="2017-09-26T00:00:00"/>
    <x v="2"/>
    <s v="KN-16705"/>
    <s v="Kristina Nunn"/>
    <x v="2"/>
    <s v="United States"/>
    <s v="Fort Collins"/>
    <x v="22"/>
    <n v="80525"/>
    <x v="1"/>
    <s v="OFF-EN-10004147"/>
    <x v="1"/>
    <x v="12"/>
    <x v="1288"/>
    <x v="642"/>
    <n v="3"/>
    <n v="0.2"/>
    <n v="5.2026000000000003"/>
  </r>
  <r>
    <n v="2330"/>
    <s v="US-2015-147739"/>
    <x v="707"/>
    <d v="2015-12-29T00:00:00"/>
    <x v="1"/>
    <s v="JD-16150"/>
    <s v="Justin Deggeller"/>
    <x v="1"/>
    <s v="United States"/>
    <s v="Philadelphia"/>
    <x v="9"/>
    <n v="19140"/>
    <x v="3"/>
    <s v="FUR-FU-10001468"/>
    <x v="0"/>
    <x v="5"/>
    <x v="1289"/>
    <x v="1926"/>
    <n v="4"/>
    <n v="0.2"/>
    <n v="-68.391999999999996"/>
  </r>
  <r>
    <n v="2331"/>
    <s v="CA-2016-155187"/>
    <x v="446"/>
    <d v="2016-09-26T00:00:00"/>
    <x v="0"/>
    <s v="LA-16780"/>
    <s v="Laura Armstrong"/>
    <x v="1"/>
    <s v="United States"/>
    <s v="Los Angeles"/>
    <x v="1"/>
    <n v="90004"/>
    <x v="1"/>
    <s v="OFF-ST-10000642"/>
    <x v="1"/>
    <x v="4"/>
    <x v="194"/>
    <x v="108"/>
    <n v="2"/>
    <n v="0"/>
    <n v="2.9371999999999998"/>
  </r>
  <r>
    <n v="2332"/>
    <s v="CA-2016-155187"/>
    <x v="446"/>
    <d v="2016-09-26T00:00:00"/>
    <x v="0"/>
    <s v="LA-16780"/>
    <s v="Laura Armstrong"/>
    <x v="1"/>
    <s v="United States"/>
    <s v="Los Angeles"/>
    <x v="1"/>
    <n v="90004"/>
    <x v="1"/>
    <s v="OFF-PA-10000380"/>
    <x v="1"/>
    <x v="10"/>
    <x v="1290"/>
    <x v="1927"/>
    <n v="5"/>
    <n v="0"/>
    <n v="20.85"/>
  </r>
  <r>
    <n v="2333"/>
    <s v="CA-2017-169285"/>
    <x v="708"/>
    <d v="2017-03-25T00:00:00"/>
    <x v="1"/>
    <s v="RW-19690"/>
    <s v="Robert Waldorf"/>
    <x v="0"/>
    <s v="United States"/>
    <s v="Lafayette"/>
    <x v="14"/>
    <n v="47905"/>
    <x v="2"/>
    <s v="OFF-PA-10004071"/>
    <x v="1"/>
    <x v="10"/>
    <x v="417"/>
    <x v="1928"/>
    <n v="5"/>
    <n v="0"/>
    <n v="133.15199999999999"/>
  </r>
  <r>
    <n v="2334"/>
    <s v="CA-2017-169285"/>
    <x v="708"/>
    <d v="2017-03-25T00:00:00"/>
    <x v="1"/>
    <s v="RW-19690"/>
    <s v="Robert Waldorf"/>
    <x v="0"/>
    <s v="United States"/>
    <s v="Lafayette"/>
    <x v="14"/>
    <n v="47905"/>
    <x v="2"/>
    <s v="OFF-PA-10004971"/>
    <x v="1"/>
    <x v="10"/>
    <x v="609"/>
    <x v="396"/>
    <n v="1"/>
    <n v="0"/>
    <n v="2.8321999999999998"/>
  </r>
  <r>
    <n v="2335"/>
    <s v="CA-2014-140886"/>
    <x v="587"/>
    <d v="2014-10-04T00:00:00"/>
    <x v="1"/>
    <s v="KW-16570"/>
    <s v="Kelly Williams"/>
    <x v="0"/>
    <s v="United States"/>
    <s v="Clarksville"/>
    <x v="18"/>
    <n v="37042"/>
    <x v="0"/>
    <s v="OFF-AP-10000696"/>
    <x v="1"/>
    <x v="9"/>
    <x v="336"/>
    <x v="1929"/>
    <n v="6"/>
    <n v="0.2"/>
    <n v="11.2476"/>
  </r>
  <r>
    <n v="2336"/>
    <s v="CA-2017-152695"/>
    <x v="389"/>
    <d v="2017-12-10T00:00:00"/>
    <x v="3"/>
    <s v="CC-12220"/>
    <s v="Chris Cortes"/>
    <x v="0"/>
    <s v="United States"/>
    <s v="Fairfield"/>
    <x v="29"/>
    <n v="6824"/>
    <x v="3"/>
    <s v="OFF-EN-10004030"/>
    <x v="1"/>
    <x v="12"/>
    <x v="136"/>
    <x v="139"/>
    <n v="3"/>
    <n v="0"/>
    <n v="5.1041999999999996"/>
  </r>
  <r>
    <n v="2337"/>
    <s v="CA-2017-152695"/>
    <x v="389"/>
    <d v="2017-12-10T00:00:00"/>
    <x v="3"/>
    <s v="CC-12220"/>
    <s v="Chris Cortes"/>
    <x v="0"/>
    <s v="United States"/>
    <s v="Fairfield"/>
    <x v="29"/>
    <n v="6824"/>
    <x v="3"/>
    <s v="OFF-AP-10000026"/>
    <x v="1"/>
    <x v="9"/>
    <x v="1291"/>
    <x v="1930"/>
    <n v="7"/>
    <n v="0"/>
    <n v="123.76909999999999"/>
  </r>
  <r>
    <n v="2338"/>
    <s v="CA-2014-110639"/>
    <x v="709"/>
    <d v="2014-08-23T00:00:00"/>
    <x v="3"/>
    <s v="RH-19495"/>
    <s v="Rick Hansen"/>
    <x v="0"/>
    <s v="United States"/>
    <s v="New York City"/>
    <x v="15"/>
    <n v="10009"/>
    <x v="3"/>
    <s v="OFF-PA-10003936"/>
    <x v="1"/>
    <x v="10"/>
    <x v="1292"/>
    <x v="233"/>
    <n v="4"/>
    <n v="0"/>
    <n v="12.441599999999999"/>
  </r>
  <r>
    <n v="2339"/>
    <s v="CA-2014-110639"/>
    <x v="709"/>
    <d v="2014-08-23T00:00:00"/>
    <x v="3"/>
    <s v="RH-19495"/>
    <s v="Rick Hansen"/>
    <x v="0"/>
    <s v="United States"/>
    <s v="New York City"/>
    <x v="15"/>
    <n v="10009"/>
    <x v="3"/>
    <s v="OFF-PA-10004530"/>
    <x v="1"/>
    <x v="10"/>
    <x v="496"/>
    <x v="1931"/>
    <n v="4"/>
    <n v="0"/>
    <n v="22.500800000000002"/>
  </r>
  <r>
    <n v="2340"/>
    <s v="CA-2014-121727"/>
    <x v="710"/>
    <d v="2014-08-24T00:00:00"/>
    <x v="1"/>
    <s v="JK-15625"/>
    <s v="Jim Karlsson"/>
    <x v="0"/>
    <s v="United States"/>
    <s v="Columbus"/>
    <x v="24"/>
    <n v="43229"/>
    <x v="3"/>
    <s v="OFF-AR-10004930"/>
    <x v="1"/>
    <x v="6"/>
    <x v="87"/>
    <x v="1932"/>
    <n v="2"/>
    <n v="0.2"/>
    <n v="1.742"/>
  </r>
  <r>
    <n v="2341"/>
    <s v="CA-2016-137736"/>
    <x v="338"/>
    <d v="2016-11-15T00:00:00"/>
    <x v="1"/>
    <s v="DC-13285"/>
    <s v="Debra Catini"/>
    <x v="0"/>
    <s v="United States"/>
    <s v="Warner Robins"/>
    <x v="32"/>
    <n v="31088"/>
    <x v="0"/>
    <s v="OFF-AR-10004999"/>
    <x v="1"/>
    <x v="6"/>
    <x v="873"/>
    <x v="1075"/>
    <n v="7"/>
    <n v="0"/>
    <n v="10.465"/>
  </r>
  <r>
    <n v="2342"/>
    <s v="US-2014-143231"/>
    <x v="520"/>
    <d v="2015-01-03T00:00:00"/>
    <x v="2"/>
    <s v="GM-14455"/>
    <s v="Gary Mitchum"/>
    <x v="2"/>
    <s v="United States"/>
    <s v="Franklin"/>
    <x v="31"/>
    <n v="2038"/>
    <x v="3"/>
    <s v="FUR-FU-10002501"/>
    <x v="0"/>
    <x v="5"/>
    <x v="1293"/>
    <x v="1933"/>
    <n v="5"/>
    <n v="0"/>
    <n v="23.384"/>
  </r>
  <r>
    <n v="2343"/>
    <s v="US-2014-143231"/>
    <x v="520"/>
    <d v="2015-01-03T00:00:00"/>
    <x v="2"/>
    <s v="GM-14455"/>
    <s v="Gary Mitchum"/>
    <x v="2"/>
    <s v="United States"/>
    <s v="Franklin"/>
    <x v="31"/>
    <n v="2038"/>
    <x v="3"/>
    <s v="TEC-AC-10000358"/>
    <x v="2"/>
    <x v="11"/>
    <x v="1287"/>
    <x v="1934"/>
    <n v="3"/>
    <n v="0"/>
    <n v="27.352799999999998"/>
  </r>
  <r>
    <n v="2344"/>
    <s v="US-2014-155894"/>
    <x v="711"/>
    <d v="2014-07-30T00:00:00"/>
    <x v="0"/>
    <s v="CL-11890"/>
    <s v="Carl Ludwig"/>
    <x v="0"/>
    <s v="United States"/>
    <s v="Chicago"/>
    <x v="10"/>
    <n v="60623"/>
    <x v="2"/>
    <s v="OFF-ST-10004804"/>
    <x v="1"/>
    <x v="4"/>
    <x v="233"/>
    <x v="1935"/>
    <n v="3"/>
    <n v="0.2"/>
    <n v="-29.343599999999999"/>
  </r>
  <r>
    <n v="2345"/>
    <s v="CA-2016-119025"/>
    <x v="712"/>
    <d v="2016-02-28T00:00:00"/>
    <x v="1"/>
    <s v="PV-18985"/>
    <s v="Paul Van Hugh"/>
    <x v="2"/>
    <s v="United States"/>
    <s v="Milwaukee"/>
    <x v="6"/>
    <n v="53209"/>
    <x v="2"/>
    <s v="OFF-AP-10001205"/>
    <x v="1"/>
    <x v="9"/>
    <x v="1294"/>
    <x v="1936"/>
    <n v="9"/>
    <n v="0"/>
    <n v="137.28960000000001"/>
  </r>
  <r>
    <n v="2346"/>
    <s v="CA-2016-159373"/>
    <x v="69"/>
    <d v="2016-03-18T00:00:00"/>
    <x v="1"/>
    <s v="LT-17110"/>
    <s v="Liz Thompson"/>
    <x v="0"/>
    <s v="United States"/>
    <s v="San Antonio"/>
    <x v="5"/>
    <n v="78207"/>
    <x v="2"/>
    <s v="OFF-PA-10000659"/>
    <x v="1"/>
    <x v="10"/>
    <x v="1295"/>
    <x v="1826"/>
    <n v="5"/>
    <n v="0.2"/>
    <n v="24.527999999999999"/>
  </r>
  <r>
    <n v="2347"/>
    <s v="CA-2016-159373"/>
    <x v="69"/>
    <d v="2016-03-18T00:00:00"/>
    <x v="1"/>
    <s v="LT-17110"/>
    <s v="Liz Thompson"/>
    <x v="0"/>
    <s v="United States"/>
    <s v="San Antonio"/>
    <x v="5"/>
    <n v="78207"/>
    <x v="2"/>
    <s v="OFF-BI-10004141"/>
    <x v="1"/>
    <x v="8"/>
    <x v="1296"/>
    <x v="1937"/>
    <n v="2"/>
    <n v="0.8"/>
    <n v="-2.1623999999999999"/>
  </r>
  <r>
    <n v="2348"/>
    <s v="CA-2016-159373"/>
    <x v="69"/>
    <d v="2016-03-18T00:00:00"/>
    <x v="1"/>
    <s v="LT-17110"/>
    <s v="Liz Thompson"/>
    <x v="0"/>
    <s v="United States"/>
    <s v="San Antonio"/>
    <x v="5"/>
    <n v="78207"/>
    <x v="2"/>
    <s v="FUR-TA-10004619"/>
    <x v="0"/>
    <x v="3"/>
    <x v="891"/>
    <x v="1938"/>
    <n v="5"/>
    <n v="0.3"/>
    <n v="0"/>
  </r>
  <r>
    <n v="2349"/>
    <s v="CA-2017-109701"/>
    <x v="574"/>
    <d v="2017-12-03T00:00:00"/>
    <x v="3"/>
    <s v="AM-10360"/>
    <s v="Alice McCarthy"/>
    <x v="1"/>
    <s v="United States"/>
    <s v="Los Angeles"/>
    <x v="1"/>
    <n v="90032"/>
    <x v="1"/>
    <s v="OFF-BI-10004187"/>
    <x v="1"/>
    <x v="8"/>
    <x v="620"/>
    <x v="1939"/>
    <n v="6"/>
    <n v="0.2"/>
    <n v="3.1583999999999999"/>
  </r>
  <r>
    <n v="2350"/>
    <s v="CA-2017-109701"/>
    <x v="574"/>
    <d v="2017-12-03T00:00:00"/>
    <x v="3"/>
    <s v="AM-10360"/>
    <s v="Alice McCarthy"/>
    <x v="1"/>
    <s v="United States"/>
    <s v="Los Angeles"/>
    <x v="1"/>
    <n v="90032"/>
    <x v="1"/>
    <s v="OFF-BI-10000632"/>
    <x v="1"/>
    <x v="8"/>
    <x v="1297"/>
    <x v="1940"/>
    <n v="2"/>
    <n v="0.2"/>
    <n v="22.5732"/>
  </r>
  <r>
    <n v="2351"/>
    <s v="CA-2017-109701"/>
    <x v="574"/>
    <d v="2017-12-03T00:00:00"/>
    <x v="3"/>
    <s v="AM-10360"/>
    <s v="Alice McCarthy"/>
    <x v="1"/>
    <s v="United States"/>
    <s v="Los Angeles"/>
    <x v="1"/>
    <n v="90032"/>
    <x v="1"/>
    <s v="OFF-PA-10003724"/>
    <x v="1"/>
    <x v="10"/>
    <x v="362"/>
    <x v="139"/>
    <n v="2"/>
    <n v="0"/>
    <n v="5.3213999999999997"/>
  </r>
  <r>
    <n v="2352"/>
    <s v="CA-2017-109701"/>
    <x v="574"/>
    <d v="2017-12-03T00:00:00"/>
    <x v="3"/>
    <s v="AM-10360"/>
    <s v="Alice McCarthy"/>
    <x v="1"/>
    <s v="United States"/>
    <s v="Los Angeles"/>
    <x v="1"/>
    <n v="90032"/>
    <x v="1"/>
    <s v="OFF-AP-10002765"/>
    <x v="1"/>
    <x v="9"/>
    <x v="1261"/>
    <x v="1941"/>
    <n v="3"/>
    <n v="0"/>
    <n v="22.2516"/>
  </r>
  <r>
    <n v="2353"/>
    <s v="CA-2017-109701"/>
    <x v="574"/>
    <d v="2017-12-03T00:00:00"/>
    <x v="3"/>
    <s v="AM-10360"/>
    <s v="Alice McCarthy"/>
    <x v="1"/>
    <s v="United States"/>
    <s v="Los Angeles"/>
    <x v="1"/>
    <n v="90032"/>
    <x v="1"/>
    <s v="OFF-AR-10001868"/>
    <x v="1"/>
    <x v="6"/>
    <x v="59"/>
    <x v="1942"/>
    <n v="6"/>
    <n v="0"/>
    <n v="5.04"/>
  </r>
  <r>
    <n v="2354"/>
    <s v="CA-2015-111514"/>
    <x v="284"/>
    <d v="2015-09-02T00:00:00"/>
    <x v="2"/>
    <s v="SC-20260"/>
    <s v="Scott Cohen"/>
    <x v="1"/>
    <s v="United States"/>
    <s v="San Francisco"/>
    <x v="1"/>
    <n v="94122"/>
    <x v="1"/>
    <s v="FUR-BO-10002545"/>
    <x v="0"/>
    <x v="0"/>
    <x v="37"/>
    <x v="1943"/>
    <n v="7"/>
    <n v="0.15"/>
    <n v="200.9546"/>
  </r>
  <r>
    <n v="2355"/>
    <s v="CA-2015-111514"/>
    <x v="284"/>
    <d v="2015-09-02T00:00:00"/>
    <x v="2"/>
    <s v="SC-20260"/>
    <s v="Scott Cohen"/>
    <x v="1"/>
    <s v="United States"/>
    <s v="San Francisco"/>
    <x v="1"/>
    <n v="94122"/>
    <x v="1"/>
    <s v="OFF-BI-10002735"/>
    <x v="1"/>
    <x v="8"/>
    <x v="142"/>
    <x v="1944"/>
    <n v="5"/>
    <n v="0.2"/>
    <n v="46.3185"/>
  </r>
  <r>
    <n v="2356"/>
    <s v="CA-2015-111514"/>
    <x v="284"/>
    <d v="2015-09-02T00:00:00"/>
    <x v="2"/>
    <s v="SC-20260"/>
    <s v="Scott Cohen"/>
    <x v="1"/>
    <s v="United States"/>
    <s v="San Francisco"/>
    <x v="1"/>
    <n v="94122"/>
    <x v="1"/>
    <s v="TEC-AC-10004864"/>
    <x v="2"/>
    <x v="11"/>
    <x v="1298"/>
    <x v="1945"/>
    <n v="1"/>
    <n v="0"/>
    <n v="15.699299999999999"/>
  </r>
  <r>
    <n v="2357"/>
    <s v="CA-2015-111514"/>
    <x v="284"/>
    <d v="2015-09-02T00:00:00"/>
    <x v="2"/>
    <s v="SC-20260"/>
    <s v="Scott Cohen"/>
    <x v="1"/>
    <s v="United States"/>
    <s v="San Francisco"/>
    <x v="1"/>
    <n v="94122"/>
    <x v="1"/>
    <s v="TEC-MA-10000597"/>
    <x v="2"/>
    <x v="15"/>
    <x v="1299"/>
    <x v="1946"/>
    <n v="3"/>
    <n v="0.2"/>
    <n v="80.991900000000001"/>
  </r>
  <r>
    <n v="2358"/>
    <s v="US-2014-148838"/>
    <x v="461"/>
    <d v="2014-03-21T00:00:00"/>
    <x v="1"/>
    <s v="CP-12340"/>
    <s v="Christine Phan"/>
    <x v="1"/>
    <s v="United States"/>
    <s v="New York City"/>
    <x v="15"/>
    <n v="10024"/>
    <x v="3"/>
    <s v="FUR-TA-10003473"/>
    <x v="0"/>
    <x v="3"/>
    <x v="216"/>
    <x v="1947"/>
    <n v="7"/>
    <n v="0.4"/>
    <n v="-447.59469999999999"/>
  </r>
  <r>
    <n v="2359"/>
    <s v="US-2014-148838"/>
    <x v="461"/>
    <d v="2014-03-21T00:00:00"/>
    <x v="1"/>
    <s v="CP-12340"/>
    <s v="Christine Phan"/>
    <x v="1"/>
    <s v="United States"/>
    <s v="New York City"/>
    <x v="15"/>
    <n v="10024"/>
    <x v="3"/>
    <s v="FUR-TA-10001950"/>
    <x v="0"/>
    <x v="3"/>
    <x v="1284"/>
    <x v="1948"/>
    <n v="4"/>
    <n v="0.4"/>
    <n v="-553.64760000000001"/>
  </r>
  <r>
    <n v="2360"/>
    <s v="US-2014-148838"/>
    <x v="461"/>
    <d v="2014-03-21T00:00:00"/>
    <x v="1"/>
    <s v="CP-12340"/>
    <s v="Christine Phan"/>
    <x v="1"/>
    <s v="United States"/>
    <s v="New York City"/>
    <x v="15"/>
    <n v="10024"/>
    <x v="3"/>
    <s v="FUR-TA-10004175"/>
    <x v="0"/>
    <x v="3"/>
    <x v="1155"/>
    <x v="1949"/>
    <n v="3"/>
    <n v="0.4"/>
    <n v="-122.7816"/>
  </r>
  <r>
    <n v="2361"/>
    <s v="US-2014-148838"/>
    <x v="461"/>
    <d v="2014-03-21T00:00:00"/>
    <x v="1"/>
    <s v="CP-12340"/>
    <s v="Christine Phan"/>
    <x v="1"/>
    <s v="United States"/>
    <s v="New York City"/>
    <x v="15"/>
    <n v="10024"/>
    <x v="3"/>
    <s v="OFF-PA-10002960"/>
    <x v="1"/>
    <x v="10"/>
    <x v="1300"/>
    <x v="1950"/>
    <n v="7"/>
    <n v="0"/>
    <n v="16.3842"/>
  </r>
  <r>
    <n v="2362"/>
    <s v="US-2014-148838"/>
    <x v="461"/>
    <d v="2014-03-21T00:00:00"/>
    <x v="1"/>
    <s v="CP-12340"/>
    <s v="Christine Phan"/>
    <x v="1"/>
    <s v="United States"/>
    <s v="New York City"/>
    <x v="15"/>
    <n v="10024"/>
    <x v="3"/>
    <s v="OFF-PA-10000919"/>
    <x v="1"/>
    <x v="10"/>
    <x v="1301"/>
    <x v="1951"/>
    <n v="4"/>
    <n v="0"/>
    <n v="75.9696"/>
  </r>
  <r>
    <n v="2363"/>
    <s v="CA-2017-136497"/>
    <x v="513"/>
    <d v="2017-04-20T00:00:00"/>
    <x v="1"/>
    <s v="RF-19840"/>
    <s v="Roy Französisch"/>
    <x v="0"/>
    <s v="United States"/>
    <s v="Columbus"/>
    <x v="24"/>
    <n v="43229"/>
    <x v="3"/>
    <s v="OFF-BI-10001553"/>
    <x v="1"/>
    <x v="8"/>
    <x v="1302"/>
    <x v="1662"/>
    <n v="5"/>
    <n v="0.7"/>
    <n v="-10.054"/>
  </r>
  <r>
    <n v="2364"/>
    <s v="US-2016-108637"/>
    <x v="69"/>
    <d v="2016-03-18T00:00:00"/>
    <x v="1"/>
    <s v="AB-10060"/>
    <s v="Adam Bellavance"/>
    <x v="2"/>
    <s v="United States"/>
    <s v="Waynesboro"/>
    <x v="17"/>
    <n v="22980"/>
    <x v="0"/>
    <s v="FUR-FU-10004864"/>
    <x v="0"/>
    <x v="5"/>
    <x v="441"/>
    <x v="1952"/>
    <n v="2"/>
    <n v="0"/>
    <n v="40.921599999999998"/>
  </r>
  <r>
    <n v="2365"/>
    <s v="US-2016-108637"/>
    <x v="69"/>
    <d v="2016-03-18T00:00:00"/>
    <x v="1"/>
    <s v="AB-10060"/>
    <s v="Adam Bellavance"/>
    <x v="2"/>
    <s v="United States"/>
    <s v="Waynesboro"/>
    <x v="17"/>
    <n v="22980"/>
    <x v="0"/>
    <s v="OFF-AP-10004540"/>
    <x v="1"/>
    <x v="9"/>
    <x v="1303"/>
    <x v="1953"/>
    <n v="2"/>
    <n v="0"/>
    <n v="44.889600000000002"/>
  </r>
  <r>
    <n v="2366"/>
    <s v="US-2016-108637"/>
    <x v="69"/>
    <d v="2016-03-18T00:00:00"/>
    <x v="1"/>
    <s v="AB-10060"/>
    <s v="Adam Bellavance"/>
    <x v="2"/>
    <s v="United States"/>
    <s v="Waynesboro"/>
    <x v="17"/>
    <n v="22980"/>
    <x v="0"/>
    <s v="OFF-BI-10004965"/>
    <x v="1"/>
    <x v="8"/>
    <x v="1014"/>
    <x v="1954"/>
    <n v="4"/>
    <n v="0"/>
    <n v="20.7"/>
  </r>
  <r>
    <n v="2367"/>
    <s v="CA-2014-102295"/>
    <x v="156"/>
    <d v="2014-11-26T00:00:00"/>
    <x v="0"/>
    <s v="EH-13990"/>
    <s v="Erica Hackney"/>
    <x v="0"/>
    <s v="United States"/>
    <s v="Sacramento"/>
    <x v="1"/>
    <n v="95823"/>
    <x v="1"/>
    <s v="FUR-CH-10001714"/>
    <x v="0"/>
    <x v="1"/>
    <x v="1304"/>
    <x v="1955"/>
    <n v="1"/>
    <n v="0.2"/>
    <n v="-18.1068"/>
  </r>
  <r>
    <n v="2368"/>
    <s v="CA-2017-123659"/>
    <x v="516"/>
    <d v="2017-02-13T00:00:00"/>
    <x v="2"/>
    <s v="MN-17935"/>
    <s v="Michael Nguyen"/>
    <x v="0"/>
    <s v="United States"/>
    <s v="Clinton"/>
    <x v="39"/>
    <n v="20735"/>
    <x v="3"/>
    <s v="OFF-PA-10002464"/>
    <x v="1"/>
    <x v="10"/>
    <x v="1002"/>
    <x v="1062"/>
    <n v="4"/>
    <n v="0"/>
    <n v="11.328799999999999"/>
  </r>
  <r>
    <n v="2369"/>
    <s v="US-2016-129469"/>
    <x v="713"/>
    <d v="2016-09-27T00:00:00"/>
    <x v="1"/>
    <s v="KL-16555"/>
    <s v="Kelly Lampkin"/>
    <x v="1"/>
    <s v="United States"/>
    <s v="Fairfield"/>
    <x v="24"/>
    <n v="45014"/>
    <x v="3"/>
    <s v="FUR-FU-10002298"/>
    <x v="0"/>
    <x v="5"/>
    <x v="1305"/>
    <x v="1956"/>
    <n v="6"/>
    <n v="0.2"/>
    <n v="-26.635200000000001"/>
  </r>
  <r>
    <n v="2370"/>
    <s v="US-2016-129469"/>
    <x v="713"/>
    <d v="2016-09-27T00:00:00"/>
    <x v="1"/>
    <s v="KL-16555"/>
    <s v="Kelly Lampkin"/>
    <x v="1"/>
    <s v="United States"/>
    <s v="Fairfield"/>
    <x v="24"/>
    <n v="45014"/>
    <x v="3"/>
    <s v="OFF-AR-10000315"/>
    <x v="1"/>
    <x v="6"/>
    <x v="1306"/>
    <x v="1957"/>
    <n v="2"/>
    <n v="0.2"/>
    <n v="0.307"/>
  </r>
  <r>
    <n v="2371"/>
    <s v="CA-2017-155152"/>
    <x v="437"/>
    <d v="2017-07-09T00:00:00"/>
    <x v="0"/>
    <s v="MP-17965"/>
    <s v="Michael Paige"/>
    <x v="1"/>
    <s v="United States"/>
    <s v="Warwick"/>
    <x v="34"/>
    <n v="2886"/>
    <x v="3"/>
    <s v="TEC-AC-10004353"/>
    <x v="2"/>
    <x v="11"/>
    <x v="724"/>
    <x v="842"/>
    <n v="4"/>
    <n v="0"/>
    <n v="93.24"/>
  </r>
  <r>
    <n v="2372"/>
    <s v="CA-2016-159940"/>
    <x v="274"/>
    <d v="2016-07-11T00:00:00"/>
    <x v="0"/>
    <s v="BF-11020"/>
    <s v="Barry Französisch"/>
    <x v="1"/>
    <s v="United States"/>
    <s v="Aurora"/>
    <x v="10"/>
    <n v="60505"/>
    <x v="2"/>
    <s v="FUR-FU-10004973"/>
    <x v="0"/>
    <x v="5"/>
    <x v="1143"/>
    <x v="1958"/>
    <n v="8"/>
    <n v="0.6"/>
    <n v="-27.1296"/>
  </r>
  <r>
    <n v="2373"/>
    <s v="CA-2016-159940"/>
    <x v="274"/>
    <d v="2016-07-11T00:00:00"/>
    <x v="0"/>
    <s v="BF-11020"/>
    <s v="Barry Französisch"/>
    <x v="1"/>
    <s v="United States"/>
    <s v="Aurora"/>
    <x v="10"/>
    <n v="60505"/>
    <x v="2"/>
    <s v="OFF-FA-10000936"/>
    <x v="1"/>
    <x v="13"/>
    <x v="1307"/>
    <x v="1959"/>
    <n v="1"/>
    <n v="0.2"/>
    <n v="0.82250000000000001"/>
  </r>
  <r>
    <n v="2374"/>
    <s v="CA-2016-159940"/>
    <x v="274"/>
    <d v="2016-07-11T00:00:00"/>
    <x v="0"/>
    <s v="BF-11020"/>
    <s v="Barry Französisch"/>
    <x v="1"/>
    <s v="United States"/>
    <s v="Aurora"/>
    <x v="10"/>
    <n v="60505"/>
    <x v="2"/>
    <s v="OFF-PA-10001609"/>
    <x v="1"/>
    <x v="10"/>
    <x v="1116"/>
    <x v="1960"/>
    <n v="9"/>
    <n v="0.2"/>
    <n v="7.6985999999999999"/>
  </r>
  <r>
    <n v="2375"/>
    <s v="CA-2016-159940"/>
    <x v="274"/>
    <d v="2016-07-11T00:00:00"/>
    <x v="0"/>
    <s v="BF-11020"/>
    <s v="Barry Französisch"/>
    <x v="1"/>
    <s v="United States"/>
    <s v="Aurora"/>
    <x v="10"/>
    <n v="60505"/>
    <x v="2"/>
    <s v="FUR-CH-10000785"/>
    <x v="0"/>
    <x v="1"/>
    <x v="323"/>
    <x v="1961"/>
    <n v="2"/>
    <n v="0.3"/>
    <n v="-14.478400000000001"/>
  </r>
  <r>
    <n v="2376"/>
    <s v="CA-2017-119669"/>
    <x v="714"/>
    <d v="2017-01-30T00:00:00"/>
    <x v="1"/>
    <s v="TP-21130"/>
    <s v="Theone Pippenger"/>
    <x v="0"/>
    <s v="United States"/>
    <s v="Smyrna"/>
    <x v="32"/>
    <n v="30080"/>
    <x v="0"/>
    <s v="OFF-FA-10000053"/>
    <x v="1"/>
    <x v="13"/>
    <x v="962"/>
    <x v="1962"/>
    <n v="3"/>
    <n v="0"/>
    <n v="0.1134"/>
  </r>
  <r>
    <n v="2377"/>
    <s v="US-2014-164616"/>
    <x v="710"/>
    <d v="2014-08-21T00:00:00"/>
    <x v="0"/>
    <s v="MS-17770"/>
    <s v="Maxwell Schwartz"/>
    <x v="0"/>
    <s v="United States"/>
    <s v="Columbus"/>
    <x v="24"/>
    <n v="43229"/>
    <x v="3"/>
    <s v="OFF-BI-10001718"/>
    <x v="1"/>
    <x v="8"/>
    <x v="1225"/>
    <x v="1963"/>
    <n v="4"/>
    <n v="0.7"/>
    <n v="-58.861600000000003"/>
  </r>
  <r>
    <n v="2378"/>
    <s v="US-2014-164616"/>
    <x v="710"/>
    <d v="2014-08-21T00:00:00"/>
    <x v="0"/>
    <s v="MS-17770"/>
    <s v="Maxwell Schwartz"/>
    <x v="0"/>
    <s v="United States"/>
    <s v="Columbus"/>
    <x v="24"/>
    <n v="43229"/>
    <x v="3"/>
    <s v="OFF-SU-10004768"/>
    <x v="1"/>
    <x v="14"/>
    <x v="1308"/>
    <x v="1964"/>
    <n v="2"/>
    <n v="0.2"/>
    <n v="1.1479999999999999"/>
  </r>
  <r>
    <n v="2379"/>
    <s v="CA-2015-148628"/>
    <x v="401"/>
    <d v="2015-12-11T00:00:00"/>
    <x v="1"/>
    <s v="KM-16375"/>
    <s v="Katherine Murray"/>
    <x v="2"/>
    <s v="United States"/>
    <s v="Thousand Oaks"/>
    <x v="1"/>
    <n v="91360"/>
    <x v="1"/>
    <s v="OFF-PA-10003883"/>
    <x v="1"/>
    <x v="10"/>
    <x v="1238"/>
    <x v="1965"/>
    <n v="5"/>
    <n v="0"/>
    <n v="15.065"/>
  </r>
  <r>
    <n v="2380"/>
    <s v="CA-2016-118052"/>
    <x v="715"/>
    <d v="2016-05-10T00:00:00"/>
    <x v="1"/>
    <s v="BE-11455"/>
    <s v="Brad Eason"/>
    <x v="2"/>
    <s v="United States"/>
    <s v="Lorain"/>
    <x v="24"/>
    <n v="44052"/>
    <x v="3"/>
    <s v="OFF-FA-10004248"/>
    <x v="1"/>
    <x v="13"/>
    <x v="485"/>
    <x v="1966"/>
    <n v="2"/>
    <n v="0.2"/>
    <n v="1.7138"/>
  </r>
  <r>
    <n v="2381"/>
    <s v="CA-2016-118052"/>
    <x v="715"/>
    <d v="2016-05-10T00:00:00"/>
    <x v="1"/>
    <s v="BE-11455"/>
    <s v="Brad Eason"/>
    <x v="2"/>
    <s v="United States"/>
    <s v="Lorain"/>
    <x v="24"/>
    <n v="44052"/>
    <x v="3"/>
    <s v="OFF-PA-10002581"/>
    <x v="1"/>
    <x v="10"/>
    <x v="1309"/>
    <x v="1967"/>
    <n v="2"/>
    <n v="0.2"/>
    <n v="15.49"/>
  </r>
  <r>
    <n v="2382"/>
    <s v="CA-2016-118052"/>
    <x v="715"/>
    <d v="2016-05-10T00:00:00"/>
    <x v="1"/>
    <s v="BE-11455"/>
    <s v="Brad Eason"/>
    <x v="2"/>
    <s v="United States"/>
    <s v="Lorain"/>
    <x v="24"/>
    <n v="44052"/>
    <x v="3"/>
    <s v="FUR-FU-10004848"/>
    <x v="0"/>
    <x v="5"/>
    <x v="1310"/>
    <x v="1968"/>
    <n v="7"/>
    <n v="0.2"/>
    <n v="11.626300000000001"/>
  </r>
  <r>
    <n v="2383"/>
    <s v="US-2017-117534"/>
    <x v="613"/>
    <d v="2017-03-26T00:00:00"/>
    <x v="2"/>
    <s v="CV-12295"/>
    <s v="Christina VanderZanden"/>
    <x v="0"/>
    <s v="United States"/>
    <s v="Fresno"/>
    <x v="1"/>
    <n v="93727"/>
    <x v="1"/>
    <s v="OFF-AP-10002403"/>
    <x v="1"/>
    <x v="9"/>
    <x v="1311"/>
    <x v="1969"/>
    <n v="4"/>
    <n v="0"/>
    <n v="45.770400000000002"/>
  </r>
  <r>
    <n v="2384"/>
    <s v="US-2017-117534"/>
    <x v="613"/>
    <d v="2017-03-26T00:00:00"/>
    <x v="2"/>
    <s v="CV-12295"/>
    <s v="Christina VanderZanden"/>
    <x v="0"/>
    <s v="United States"/>
    <s v="Fresno"/>
    <x v="1"/>
    <n v="93727"/>
    <x v="1"/>
    <s v="OFF-AR-10003087"/>
    <x v="1"/>
    <x v="6"/>
    <x v="772"/>
    <x v="1970"/>
    <n v="9"/>
    <n v="0"/>
    <n v="4.4855999999999998"/>
  </r>
  <r>
    <n v="2385"/>
    <s v="US-2017-117534"/>
    <x v="613"/>
    <d v="2017-03-26T00:00:00"/>
    <x v="2"/>
    <s v="CV-12295"/>
    <s v="Christina VanderZanden"/>
    <x v="0"/>
    <s v="United States"/>
    <s v="Fresno"/>
    <x v="1"/>
    <n v="93727"/>
    <x v="1"/>
    <s v="OFF-BI-10002026"/>
    <x v="1"/>
    <x v="8"/>
    <x v="912"/>
    <x v="1971"/>
    <n v="4"/>
    <n v="0.2"/>
    <n v="62.747999999999998"/>
  </r>
  <r>
    <n v="2386"/>
    <s v="US-2017-117534"/>
    <x v="613"/>
    <d v="2017-03-26T00:00:00"/>
    <x v="2"/>
    <s v="CV-12295"/>
    <s v="Christina VanderZanden"/>
    <x v="0"/>
    <s v="United States"/>
    <s v="Fresno"/>
    <x v="1"/>
    <n v="93727"/>
    <x v="1"/>
    <s v="TEC-PH-10000141"/>
    <x v="2"/>
    <x v="7"/>
    <x v="1312"/>
    <x v="1972"/>
    <n v="4"/>
    <n v="0.2"/>
    <n v="15.8376"/>
  </r>
  <r>
    <n v="2387"/>
    <s v="US-2017-117534"/>
    <x v="613"/>
    <d v="2017-03-26T00:00:00"/>
    <x v="2"/>
    <s v="CV-12295"/>
    <s v="Christina VanderZanden"/>
    <x v="0"/>
    <s v="United States"/>
    <s v="Fresno"/>
    <x v="1"/>
    <n v="93727"/>
    <x v="1"/>
    <s v="TEC-CO-10000971"/>
    <x v="2"/>
    <x v="16"/>
    <x v="1313"/>
    <x v="1973"/>
    <n v="2"/>
    <n v="0.2"/>
    <n v="59.997999999999998"/>
  </r>
  <r>
    <n v="2388"/>
    <s v="CA-2015-145065"/>
    <x v="295"/>
    <d v="2015-12-15T00:00:00"/>
    <x v="2"/>
    <s v="DK-13375"/>
    <s v="Dennis Kane"/>
    <x v="0"/>
    <s v="United States"/>
    <s v="San Diego"/>
    <x v="1"/>
    <n v="92105"/>
    <x v="1"/>
    <s v="OFF-FA-10001229"/>
    <x v="1"/>
    <x v="13"/>
    <x v="128"/>
    <x v="1974"/>
    <n v="2"/>
    <n v="0"/>
    <n v="3.6156000000000001"/>
  </r>
  <r>
    <n v="2389"/>
    <s v="CA-2015-145065"/>
    <x v="295"/>
    <d v="2015-12-15T00:00:00"/>
    <x v="2"/>
    <s v="DK-13375"/>
    <s v="Dennis Kane"/>
    <x v="0"/>
    <s v="United States"/>
    <s v="San Diego"/>
    <x v="1"/>
    <n v="92105"/>
    <x v="1"/>
    <s v="OFF-BI-10002437"/>
    <x v="1"/>
    <x v="8"/>
    <x v="1314"/>
    <x v="667"/>
    <n v="2"/>
    <n v="0.2"/>
    <n v="8.8623999999999992"/>
  </r>
  <r>
    <n v="2390"/>
    <s v="US-2015-127040"/>
    <x v="401"/>
    <d v="2015-12-10T00:00:00"/>
    <x v="1"/>
    <s v="SG-20605"/>
    <s v="Speros Goranitis"/>
    <x v="0"/>
    <s v="United States"/>
    <s v="New York City"/>
    <x v="15"/>
    <n v="10009"/>
    <x v="3"/>
    <s v="OFF-PA-10004255"/>
    <x v="1"/>
    <x v="10"/>
    <x v="1315"/>
    <x v="90"/>
    <n v="1"/>
    <n v="0"/>
    <n v="3.1103999999999998"/>
  </r>
  <r>
    <n v="2391"/>
    <s v="US-2015-127040"/>
    <x v="401"/>
    <d v="2015-12-10T00:00:00"/>
    <x v="1"/>
    <s v="SG-20605"/>
    <s v="Speros Goranitis"/>
    <x v="0"/>
    <s v="United States"/>
    <s v="New York City"/>
    <x v="15"/>
    <n v="10009"/>
    <x v="3"/>
    <s v="OFF-PA-10001184"/>
    <x v="1"/>
    <x v="10"/>
    <x v="1316"/>
    <x v="1075"/>
    <n v="7"/>
    <n v="0"/>
    <n v="20.511399999999998"/>
  </r>
  <r>
    <n v="2392"/>
    <s v="US-2015-127040"/>
    <x v="401"/>
    <d v="2015-12-10T00:00:00"/>
    <x v="1"/>
    <s v="SG-20605"/>
    <s v="Speros Goranitis"/>
    <x v="0"/>
    <s v="United States"/>
    <s v="New York City"/>
    <x v="15"/>
    <n v="10009"/>
    <x v="3"/>
    <s v="TEC-AC-10002637"/>
    <x v="2"/>
    <x v="11"/>
    <x v="1317"/>
    <x v="1975"/>
    <n v="9"/>
    <n v="0"/>
    <n v="97.194599999999994"/>
  </r>
  <r>
    <n v="2393"/>
    <s v="US-2015-127040"/>
    <x v="401"/>
    <d v="2015-12-10T00:00:00"/>
    <x v="1"/>
    <s v="SG-20605"/>
    <s v="Speros Goranitis"/>
    <x v="0"/>
    <s v="United States"/>
    <s v="New York City"/>
    <x v="15"/>
    <n v="10009"/>
    <x v="3"/>
    <s v="FUR-FU-10002878"/>
    <x v="0"/>
    <x v="5"/>
    <x v="1134"/>
    <x v="1976"/>
    <n v="4"/>
    <n v="0"/>
    <n v="42.150399999999998"/>
  </r>
  <r>
    <n v="2394"/>
    <s v="CA-2016-128111"/>
    <x v="716"/>
    <d v="2016-03-23T00:00:00"/>
    <x v="1"/>
    <s v="CS-12355"/>
    <s v="Christine Sundaresam"/>
    <x v="0"/>
    <s v="United States"/>
    <s v="Malden"/>
    <x v="31"/>
    <n v="2148"/>
    <x v="3"/>
    <s v="OFF-AR-10000588"/>
    <x v="1"/>
    <x v="6"/>
    <x v="398"/>
    <x v="1977"/>
    <n v="2"/>
    <n v="0"/>
    <n v="10.316800000000001"/>
  </r>
  <r>
    <n v="2395"/>
    <s v="CA-2015-137897"/>
    <x v="717"/>
    <d v="2015-11-19T00:00:00"/>
    <x v="1"/>
    <s v="PJ-18835"/>
    <s v="Patrick Jones"/>
    <x v="1"/>
    <s v="United States"/>
    <s v="New York City"/>
    <x v="15"/>
    <n v="10035"/>
    <x v="3"/>
    <s v="TEC-AC-10002217"/>
    <x v="2"/>
    <x v="11"/>
    <x v="1187"/>
    <x v="1978"/>
    <n v="2"/>
    <n v="0"/>
    <n v="2.2559999999999998"/>
  </r>
  <r>
    <n v="2396"/>
    <s v="CA-2015-137897"/>
    <x v="717"/>
    <d v="2015-11-19T00:00:00"/>
    <x v="1"/>
    <s v="PJ-18835"/>
    <s v="Patrick Jones"/>
    <x v="1"/>
    <s v="United States"/>
    <s v="New York City"/>
    <x v="15"/>
    <n v="10035"/>
    <x v="3"/>
    <s v="TEC-AC-10001267"/>
    <x v="2"/>
    <x v="11"/>
    <x v="538"/>
    <x v="1979"/>
    <n v="2"/>
    <n v="0"/>
    <n v="23.96"/>
  </r>
  <r>
    <n v="2397"/>
    <s v="CA-2015-137897"/>
    <x v="717"/>
    <d v="2015-11-19T00:00:00"/>
    <x v="1"/>
    <s v="PJ-18835"/>
    <s v="Patrick Jones"/>
    <x v="1"/>
    <s v="United States"/>
    <s v="New York City"/>
    <x v="15"/>
    <n v="10035"/>
    <x v="3"/>
    <s v="OFF-PA-10004041"/>
    <x v="1"/>
    <x v="10"/>
    <x v="949"/>
    <x v="1980"/>
    <n v="5"/>
    <n v="0"/>
    <n v="16.649999999999999"/>
  </r>
  <r>
    <n v="2398"/>
    <s v="CA-2017-169264"/>
    <x v="718"/>
    <d v="2017-08-16T00:00:00"/>
    <x v="0"/>
    <s v="NP-18700"/>
    <s v="Nora Preis"/>
    <x v="0"/>
    <s v="United States"/>
    <s v="San Francisco"/>
    <x v="1"/>
    <n v="94109"/>
    <x v="1"/>
    <s v="OFF-LA-10001613"/>
    <x v="1"/>
    <x v="2"/>
    <x v="743"/>
    <x v="1755"/>
    <n v="2"/>
    <n v="0"/>
    <n v="2.8224"/>
  </r>
  <r>
    <n v="2399"/>
    <s v="CA-2017-169264"/>
    <x v="718"/>
    <d v="2017-08-16T00:00:00"/>
    <x v="0"/>
    <s v="NP-18700"/>
    <s v="Nora Preis"/>
    <x v="0"/>
    <s v="United States"/>
    <s v="San Francisco"/>
    <x v="1"/>
    <n v="94109"/>
    <x v="1"/>
    <s v="OFF-AR-10000246"/>
    <x v="1"/>
    <x v="6"/>
    <x v="21"/>
    <x v="1438"/>
    <n v="6"/>
    <n v="0"/>
    <n v="4.3368000000000002"/>
  </r>
  <r>
    <n v="2400"/>
    <s v="CA-2017-147361"/>
    <x v="428"/>
    <d v="2017-09-15T00:00:00"/>
    <x v="1"/>
    <s v="SB-20290"/>
    <s v="Sean Braxton"/>
    <x v="1"/>
    <s v="United States"/>
    <s v="Florence"/>
    <x v="20"/>
    <n v="29501"/>
    <x v="0"/>
    <s v="OFF-ST-10001809"/>
    <x v="1"/>
    <x v="4"/>
    <x v="435"/>
    <x v="1981"/>
    <n v="7"/>
    <n v="0"/>
    <n v="12.5762"/>
  </r>
  <r>
    <n v="2401"/>
    <s v="CA-2017-147361"/>
    <x v="428"/>
    <d v="2017-09-15T00:00:00"/>
    <x v="1"/>
    <s v="SB-20290"/>
    <s v="Sean Braxton"/>
    <x v="1"/>
    <s v="United States"/>
    <s v="Florence"/>
    <x v="20"/>
    <n v="29501"/>
    <x v="0"/>
    <s v="OFF-ST-10002214"/>
    <x v="1"/>
    <x v="4"/>
    <x v="1003"/>
    <x v="1982"/>
    <n v="5"/>
    <n v="0"/>
    <n v="14.677"/>
  </r>
  <r>
    <n v="2402"/>
    <s v="CA-2017-145877"/>
    <x v="719"/>
    <d v="2017-04-04T00:00:00"/>
    <x v="0"/>
    <s v="AS-10090"/>
    <s v="Adam Shillingsburg"/>
    <x v="0"/>
    <s v="United States"/>
    <s v="Springfield"/>
    <x v="25"/>
    <n v="65807"/>
    <x v="2"/>
    <s v="OFF-ST-10000649"/>
    <x v="1"/>
    <x v="4"/>
    <x v="946"/>
    <x v="1983"/>
    <n v="6"/>
    <n v="0"/>
    <n v="23.55"/>
  </r>
  <r>
    <n v="2403"/>
    <s v="CA-2017-145877"/>
    <x v="719"/>
    <d v="2017-04-04T00:00:00"/>
    <x v="0"/>
    <s v="AS-10090"/>
    <s v="Adam Shillingsburg"/>
    <x v="0"/>
    <s v="United States"/>
    <s v="Springfield"/>
    <x v="25"/>
    <n v="65807"/>
    <x v="2"/>
    <s v="OFF-EN-10001990"/>
    <x v="1"/>
    <x v="12"/>
    <x v="153"/>
    <x v="158"/>
    <n v="5"/>
    <n v="0"/>
    <n v="13.348000000000001"/>
  </r>
  <r>
    <n v="2404"/>
    <s v="US-2016-110170"/>
    <x v="720"/>
    <d v="2016-10-03T00:00:00"/>
    <x v="1"/>
    <s v="HM-14860"/>
    <s v="Harry Marie"/>
    <x v="1"/>
    <s v="United States"/>
    <s v="Huntsville"/>
    <x v="5"/>
    <n v="77340"/>
    <x v="2"/>
    <s v="FUR-BO-10000780"/>
    <x v="0"/>
    <x v="0"/>
    <x v="1318"/>
    <x v="1984"/>
    <n v="7"/>
    <n v="0.32"/>
    <n v="-225.0976"/>
  </r>
  <r>
    <n v="2405"/>
    <s v="CA-2017-108574"/>
    <x v="566"/>
    <d v="2017-10-11T00:00:00"/>
    <x v="1"/>
    <s v="MG-18145"/>
    <s v="Mike Gockenbach"/>
    <x v="0"/>
    <s v="United States"/>
    <s v="Los Angeles"/>
    <x v="1"/>
    <n v="90045"/>
    <x v="1"/>
    <s v="TEC-AC-10002049"/>
    <x v="2"/>
    <x v="11"/>
    <x v="695"/>
    <x v="1985"/>
    <n v="9"/>
    <n v="0"/>
    <n v="200.8638"/>
  </r>
  <r>
    <n v="2406"/>
    <s v="CA-2017-108574"/>
    <x v="566"/>
    <d v="2017-10-11T00:00:00"/>
    <x v="1"/>
    <s v="MG-18145"/>
    <s v="Mike Gockenbach"/>
    <x v="0"/>
    <s v="United States"/>
    <s v="Los Angeles"/>
    <x v="1"/>
    <n v="90045"/>
    <x v="1"/>
    <s v="TEC-PH-10003555"/>
    <x v="2"/>
    <x v="7"/>
    <x v="462"/>
    <x v="1986"/>
    <n v="7"/>
    <n v="0.2"/>
    <n v="-28.967400000000001"/>
  </r>
  <r>
    <n v="2407"/>
    <s v="CA-2017-108574"/>
    <x v="566"/>
    <d v="2017-10-11T00:00:00"/>
    <x v="1"/>
    <s v="MG-18145"/>
    <s v="Mike Gockenbach"/>
    <x v="0"/>
    <s v="United States"/>
    <s v="Los Angeles"/>
    <x v="1"/>
    <n v="90045"/>
    <x v="1"/>
    <s v="TEC-PH-10000702"/>
    <x v="2"/>
    <x v="7"/>
    <x v="312"/>
    <x v="705"/>
    <n v="10"/>
    <n v="0.2"/>
    <n v="26.972999999999999"/>
  </r>
  <r>
    <n v="2408"/>
    <s v="CA-2017-144589"/>
    <x v="176"/>
    <d v="2017-01-25T00:00:00"/>
    <x v="1"/>
    <s v="TM-21010"/>
    <s v="Tamara Manning"/>
    <x v="0"/>
    <s v="United States"/>
    <s v="San Francisco"/>
    <x v="1"/>
    <n v="94122"/>
    <x v="1"/>
    <s v="OFF-AR-10003631"/>
    <x v="1"/>
    <x v="6"/>
    <x v="772"/>
    <x v="1987"/>
    <n v="5"/>
    <n v="0"/>
    <n v="7.9859999999999998"/>
  </r>
  <r>
    <n v="2409"/>
    <s v="CA-2017-144589"/>
    <x v="176"/>
    <d v="2017-01-25T00:00:00"/>
    <x v="1"/>
    <s v="TM-21010"/>
    <s v="Tamara Manning"/>
    <x v="0"/>
    <s v="United States"/>
    <s v="San Francisco"/>
    <x v="1"/>
    <n v="94122"/>
    <x v="1"/>
    <s v="TEC-PH-10003072"/>
    <x v="2"/>
    <x v="7"/>
    <x v="1319"/>
    <x v="1988"/>
    <n v="3"/>
    <n v="0.2"/>
    <n v="130.4913"/>
  </r>
  <r>
    <n v="2410"/>
    <s v="CA-2017-155985"/>
    <x v="721"/>
    <d v="2017-03-25T00:00:00"/>
    <x v="2"/>
    <s v="BE-11335"/>
    <s v="Bill Eplett"/>
    <x v="2"/>
    <s v="United States"/>
    <s v="San Francisco"/>
    <x v="1"/>
    <n v="94122"/>
    <x v="1"/>
    <s v="FUR-FU-10000758"/>
    <x v="0"/>
    <x v="5"/>
    <x v="1082"/>
    <x v="1989"/>
    <n v="8"/>
    <n v="0"/>
    <n v="76.2624"/>
  </r>
  <r>
    <n v="2411"/>
    <s v="CA-2014-162684"/>
    <x v="601"/>
    <d v="2014-08-06T00:00:00"/>
    <x v="1"/>
    <s v="AS-10630"/>
    <s v="Ann Steele"/>
    <x v="2"/>
    <s v="United States"/>
    <s v="Philadelphia"/>
    <x v="9"/>
    <n v="19120"/>
    <x v="3"/>
    <s v="OFF-FA-10000992"/>
    <x v="1"/>
    <x v="13"/>
    <x v="1042"/>
    <x v="1093"/>
    <n v="2"/>
    <n v="0.2"/>
    <n v="1.917"/>
  </r>
  <r>
    <n v="2412"/>
    <s v="CA-2015-142041"/>
    <x v="722"/>
    <d v="2015-06-09T00:00:00"/>
    <x v="0"/>
    <s v="EM-13810"/>
    <s v="Eleni McCrary"/>
    <x v="1"/>
    <s v="United States"/>
    <s v="Los Angeles"/>
    <x v="1"/>
    <n v="90036"/>
    <x v="1"/>
    <s v="OFF-BI-10004187"/>
    <x v="1"/>
    <x v="8"/>
    <x v="620"/>
    <x v="1990"/>
    <n v="5"/>
    <n v="0.2"/>
    <n v="2.6320000000000001"/>
  </r>
  <r>
    <n v="2413"/>
    <s v="CA-2014-151295"/>
    <x v="607"/>
    <d v="2014-11-16T00:00:00"/>
    <x v="1"/>
    <s v="JA-15970"/>
    <s v="Joseph Airdo"/>
    <x v="0"/>
    <s v="United States"/>
    <s v="Los Angeles"/>
    <x v="1"/>
    <n v="90045"/>
    <x v="1"/>
    <s v="OFF-PA-10001947"/>
    <x v="1"/>
    <x v="10"/>
    <x v="358"/>
    <x v="489"/>
    <n v="2"/>
    <n v="0"/>
    <n v="5.8604000000000003"/>
  </r>
  <r>
    <n v="2414"/>
    <s v="CA-2014-151295"/>
    <x v="607"/>
    <d v="2014-11-16T00:00:00"/>
    <x v="1"/>
    <s v="JA-15970"/>
    <s v="Joseph Airdo"/>
    <x v="0"/>
    <s v="United States"/>
    <s v="Los Angeles"/>
    <x v="1"/>
    <n v="90045"/>
    <x v="1"/>
    <s v="FUR-TA-10002356"/>
    <x v="0"/>
    <x v="3"/>
    <x v="735"/>
    <x v="1991"/>
    <n v="3"/>
    <n v="0.2"/>
    <n v="31.453199999999999"/>
  </r>
  <r>
    <n v="2415"/>
    <s v="CA-2016-156300"/>
    <x v="723"/>
    <d v="2017-01-02T00:00:00"/>
    <x v="1"/>
    <s v="TB-21595"/>
    <s v="Troy Blackwell"/>
    <x v="0"/>
    <s v="United States"/>
    <s v="Milwaukee"/>
    <x v="6"/>
    <n v="53209"/>
    <x v="2"/>
    <s v="FUR-CH-10001714"/>
    <x v="0"/>
    <x v="1"/>
    <x v="1304"/>
    <x v="1992"/>
    <n v="5"/>
    <n v="0"/>
    <n v="60.356000000000002"/>
  </r>
  <r>
    <n v="2416"/>
    <s v="CA-2015-146087"/>
    <x v="380"/>
    <d v="2015-07-11T00:00:00"/>
    <x v="1"/>
    <s v="PP-18955"/>
    <s v="Paul Prost"/>
    <x v="2"/>
    <s v="United States"/>
    <s v="Holyoke"/>
    <x v="31"/>
    <n v="1040"/>
    <x v="3"/>
    <s v="FUR-BO-10002824"/>
    <x v="0"/>
    <x v="0"/>
    <x v="415"/>
    <x v="85"/>
    <n v="2"/>
    <n v="0"/>
    <n v="60.392000000000003"/>
  </r>
  <r>
    <n v="2417"/>
    <s v="CA-2017-168655"/>
    <x v="386"/>
    <d v="2017-10-18T00:00:00"/>
    <x v="1"/>
    <s v="ML-18040"/>
    <s v="Michelle Lonsdale"/>
    <x v="1"/>
    <s v="United States"/>
    <s v="Albuquerque"/>
    <x v="27"/>
    <n v="87105"/>
    <x v="1"/>
    <s v="TEC-AC-10002842"/>
    <x v="2"/>
    <x v="11"/>
    <x v="1185"/>
    <x v="1993"/>
    <n v="5"/>
    <n v="0"/>
    <n v="95.2"/>
  </r>
  <r>
    <n v="2418"/>
    <s v="CA-2017-168655"/>
    <x v="386"/>
    <d v="2017-10-18T00:00:00"/>
    <x v="1"/>
    <s v="ML-18040"/>
    <s v="Michelle Lonsdale"/>
    <x v="1"/>
    <s v="United States"/>
    <s v="Albuquerque"/>
    <x v="27"/>
    <n v="87105"/>
    <x v="1"/>
    <s v="OFF-BI-10002082"/>
    <x v="1"/>
    <x v="8"/>
    <x v="1182"/>
    <x v="1924"/>
    <n v="3"/>
    <n v="0.2"/>
    <n v="29.952000000000002"/>
  </r>
  <r>
    <n v="2419"/>
    <s v="CA-2016-107202"/>
    <x v="206"/>
    <d v="2016-05-28T00:00:00"/>
    <x v="1"/>
    <s v="LC-16930"/>
    <s v="Linda Cazamias"/>
    <x v="1"/>
    <s v="United States"/>
    <s v="Sparks"/>
    <x v="33"/>
    <n v="89431"/>
    <x v="1"/>
    <s v="TEC-MA-10000112"/>
    <x v="2"/>
    <x v="15"/>
    <x v="1320"/>
    <x v="1994"/>
    <n v="10"/>
    <n v="0.2"/>
    <n v="179.73"/>
  </r>
  <r>
    <n v="2420"/>
    <s v="CA-2017-159597"/>
    <x v="45"/>
    <d v="2017-11-14T00:00:00"/>
    <x v="1"/>
    <s v="MC-17590"/>
    <s v="Matt Collister"/>
    <x v="1"/>
    <s v="United States"/>
    <s v="Coachella"/>
    <x v="1"/>
    <n v="92236"/>
    <x v="1"/>
    <s v="OFF-ST-10002289"/>
    <x v="1"/>
    <x v="4"/>
    <x v="960"/>
    <x v="1995"/>
    <n v="2"/>
    <n v="0"/>
    <n v="3.1779999999999999"/>
  </r>
  <r>
    <n v="2421"/>
    <s v="CA-2017-159597"/>
    <x v="45"/>
    <d v="2017-11-14T00:00:00"/>
    <x v="1"/>
    <s v="MC-17590"/>
    <s v="Matt Collister"/>
    <x v="1"/>
    <s v="United States"/>
    <s v="Coachella"/>
    <x v="1"/>
    <n v="92236"/>
    <x v="1"/>
    <s v="TEC-AC-10004171"/>
    <x v="2"/>
    <x v="11"/>
    <x v="1321"/>
    <x v="311"/>
    <n v="1"/>
    <n v="0"/>
    <n v="43.995600000000003"/>
  </r>
  <r>
    <n v="2422"/>
    <s v="CA-2016-155551"/>
    <x v="724"/>
    <d v="2016-04-23T00:00:00"/>
    <x v="1"/>
    <s v="CR-12580"/>
    <s v="Clay Rozendal"/>
    <x v="2"/>
    <s v="United States"/>
    <s v="Elmhurst"/>
    <x v="10"/>
    <n v="60126"/>
    <x v="2"/>
    <s v="OFF-ST-10003656"/>
    <x v="1"/>
    <x v="4"/>
    <x v="82"/>
    <x v="84"/>
    <n v="3"/>
    <n v="0.2"/>
    <n v="-48.954900000000002"/>
  </r>
  <r>
    <n v="2423"/>
    <s v="CA-2016-155551"/>
    <x v="724"/>
    <d v="2016-04-23T00:00:00"/>
    <x v="1"/>
    <s v="CR-12580"/>
    <s v="Clay Rozendal"/>
    <x v="2"/>
    <s v="United States"/>
    <s v="Elmhurst"/>
    <x v="10"/>
    <n v="60126"/>
    <x v="2"/>
    <s v="OFF-PA-10001560"/>
    <x v="1"/>
    <x v="10"/>
    <x v="670"/>
    <x v="772"/>
    <n v="2"/>
    <n v="0.2"/>
    <n v="3.2616000000000001"/>
  </r>
  <r>
    <n v="2424"/>
    <s v="US-2017-147669"/>
    <x v="53"/>
    <d v="2017-12-30T00:00:00"/>
    <x v="1"/>
    <s v="SV-20935"/>
    <s v="Susan Vittorini"/>
    <x v="0"/>
    <s v="United States"/>
    <s v="Fairfield"/>
    <x v="24"/>
    <n v="45014"/>
    <x v="3"/>
    <s v="TEC-AC-10002473"/>
    <x v="2"/>
    <x v="11"/>
    <x v="720"/>
    <x v="1996"/>
    <n v="7"/>
    <n v="0.2"/>
    <n v="41.718600000000002"/>
  </r>
  <r>
    <n v="2425"/>
    <s v="US-2017-147669"/>
    <x v="53"/>
    <d v="2017-12-30T00:00:00"/>
    <x v="1"/>
    <s v="SV-20935"/>
    <s v="Susan Vittorini"/>
    <x v="0"/>
    <s v="United States"/>
    <s v="Fairfield"/>
    <x v="24"/>
    <n v="45014"/>
    <x v="3"/>
    <s v="OFF-BI-10000632"/>
    <x v="1"/>
    <x v="8"/>
    <x v="1297"/>
    <x v="1997"/>
    <n v="1"/>
    <n v="0.7"/>
    <n v="-10.4184"/>
  </r>
  <r>
    <n v="2426"/>
    <s v="US-2017-147669"/>
    <x v="53"/>
    <d v="2017-12-30T00:00:00"/>
    <x v="1"/>
    <s v="SV-20935"/>
    <s v="Susan Vittorini"/>
    <x v="0"/>
    <s v="United States"/>
    <s v="Fairfield"/>
    <x v="24"/>
    <n v="45014"/>
    <x v="3"/>
    <s v="FUR-TA-10002645"/>
    <x v="0"/>
    <x v="3"/>
    <x v="1322"/>
    <x v="1998"/>
    <n v="2"/>
    <n v="0.4"/>
    <n v="-104.673"/>
  </r>
  <r>
    <n v="2427"/>
    <s v="US-2017-147669"/>
    <x v="53"/>
    <d v="2017-12-30T00:00:00"/>
    <x v="1"/>
    <s v="SV-20935"/>
    <s v="Susan Vittorini"/>
    <x v="0"/>
    <s v="United States"/>
    <s v="Fairfield"/>
    <x v="24"/>
    <n v="45014"/>
    <x v="3"/>
    <s v="OFF-FA-10002975"/>
    <x v="1"/>
    <x v="13"/>
    <x v="128"/>
    <x v="1999"/>
    <n v="13"/>
    <n v="0.2"/>
    <n v="12.776400000000001"/>
  </r>
  <r>
    <n v="2428"/>
    <s v="CA-2016-169922"/>
    <x v="725"/>
    <d v="2016-06-17T00:00:00"/>
    <x v="1"/>
    <s v="MZ-17515"/>
    <s v="Mary Zewe"/>
    <x v="1"/>
    <s v="United States"/>
    <s v="Arlington"/>
    <x v="5"/>
    <n v="76017"/>
    <x v="2"/>
    <s v="OFF-BI-10003784"/>
    <x v="1"/>
    <x v="8"/>
    <x v="1323"/>
    <x v="2000"/>
    <n v="4"/>
    <n v="0.8"/>
    <n v="-2.1503999999999999"/>
  </r>
  <r>
    <n v="2429"/>
    <s v="CA-2016-169922"/>
    <x v="725"/>
    <d v="2016-06-17T00:00:00"/>
    <x v="1"/>
    <s v="MZ-17515"/>
    <s v="Mary Zewe"/>
    <x v="1"/>
    <s v="United States"/>
    <s v="Arlington"/>
    <x v="5"/>
    <n v="76017"/>
    <x v="2"/>
    <s v="OFF-BI-10001617"/>
    <x v="1"/>
    <x v="8"/>
    <x v="1324"/>
    <x v="2001"/>
    <n v="4"/>
    <n v="0.8"/>
    <n v="-13.6488"/>
  </r>
  <r>
    <n v="2430"/>
    <s v="CA-2016-169922"/>
    <x v="725"/>
    <d v="2016-06-17T00:00:00"/>
    <x v="1"/>
    <s v="MZ-17515"/>
    <s v="Mary Zewe"/>
    <x v="1"/>
    <s v="United States"/>
    <s v="Arlington"/>
    <x v="5"/>
    <n v="76017"/>
    <x v="2"/>
    <s v="FUR-FU-10004415"/>
    <x v="0"/>
    <x v="5"/>
    <x v="1063"/>
    <x v="2002"/>
    <n v="7"/>
    <n v="0.6"/>
    <n v="-9.0944000000000003"/>
  </r>
  <r>
    <n v="2431"/>
    <s v="CA-2017-100748"/>
    <x v="726"/>
    <d v="2017-05-20T00:00:00"/>
    <x v="1"/>
    <s v="RB-19795"/>
    <s v="Ross Baird"/>
    <x v="2"/>
    <s v="United States"/>
    <s v="San Francisco"/>
    <x v="1"/>
    <n v="94110"/>
    <x v="1"/>
    <s v="OFF-LA-10000240"/>
    <x v="1"/>
    <x v="2"/>
    <x v="2"/>
    <x v="2003"/>
    <n v="8"/>
    <n v="0"/>
    <n v="27.485600000000002"/>
  </r>
  <r>
    <n v="2432"/>
    <s v="CA-2017-129805"/>
    <x v="116"/>
    <d v="2018-01-02T00:00:00"/>
    <x v="1"/>
    <s v="HM-14860"/>
    <s v="Harry Marie"/>
    <x v="1"/>
    <s v="United States"/>
    <s v="Seattle"/>
    <x v="4"/>
    <n v="98103"/>
    <x v="1"/>
    <s v="FUR-FU-10001935"/>
    <x v="0"/>
    <x v="5"/>
    <x v="345"/>
    <x v="2004"/>
    <n v="2"/>
    <n v="0"/>
    <n v="3.0339999999999998"/>
  </r>
  <r>
    <n v="2433"/>
    <s v="CA-2014-148586"/>
    <x v="727"/>
    <d v="2014-04-01T00:00:00"/>
    <x v="1"/>
    <s v="AZ-10750"/>
    <s v="Annie Zypern"/>
    <x v="0"/>
    <s v="United States"/>
    <s v="New York City"/>
    <x v="15"/>
    <n v="10009"/>
    <x v="3"/>
    <s v="FUR-CH-10002439"/>
    <x v="0"/>
    <x v="1"/>
    <x v="1325"/>
    <x v="2005"/>
    <n v="7"/>
    <n v="0.1"/>
    <n v="65.206400000000002"/>
  </r>
  <r>
    <n v="2434"/>
    <s v="US-2017-112613"/>
    <x v="39"/>
    <d v="2017-06-01T00:00:00"/>
    <x v="1"/>
    <s v="JH-15910"/>
    <s v="Jonathan Howell"/>
    <x v="0"/>
    <s v="United States"/>
    <s v="Houston"/>
    <x v="5"/>
    <n v="77070"/>
    <x v="2"/>
    <s v="TEC-PH-10001536"/>
    <x v="2"/>
    <x v="7"/>
    <x v="1243"/>
    <x v="2006"/>
    <n v="4"/>
    <n v="0.2"/>
    <n v="4.0776000000000003"/>
  </r>
  <r>
    <n v="2435"/>
    <s v="CA-2015-154746"/>
    <x v="717"/>
    <d v="2015-11-17T00:00:00"/>
    <x v="2"/>
    <s v="PJ-18835"/>
    <s v="Patrick Jones"/>
    <x v="1"/>
    <s v="United States"/>
    <s v="Springfield"/>
    <x v="17"/>
    <n v="22153"/>
    <x v="0"/>
    <s v="OFF-EN-10001532"/>
    <x v="1"/>
    <x v="12"/>
    <x v="618"/>
    <x v="2007"/>
    <n v="2"/>
    <n v="0"/>
    <n v="16.98"/>
  </r>
  <r>
    <n v="2436"/>
    <s v="CA-2015-154746"/>
    <x v="717"/>
    <d v="2015-11-17T00:00:00"/>
    <x v="2"/>
    <s v="PJ-18835"/>
    <s v="Patrick Jones"/>
    <x v="1"/>
    <s v="United States"/>
    <s v="Springfield"/>
    <x v="17"/>
    <n v="22153"/>
    <x v="0"/>
    <s v="OFF-AP-10003057"/>
    <x v="1"/>
    <x v="9"/>
    <x v="1326"/>
    <x v="2008"/>
    <n v="3"/>
    <n v="0"/>
    <n v="322.18290000000002"/>
  </r>
  <r>
    <n v="2437"/>
    <s v="CA-2017-140053"/>
    <x v="445"/>
    <d v="2017-07-10T00:00:00"/>
    <x v="1"/>
    <s v="CA-12265"/>
    <s v="Christina Anderson"/>
    <x v="0"/>
    <s v="United States"/>
    <s v="Farmington"/>
    <x v="27"/>
    <n v="87401"/>
    <x v="1"/>
    <s v="FUR-FU-10003708"/>
    <x v="0"/>
    <x v="5"/>
    <x v="71"/>
    <x v="2009"/>
    <n v="9"/>
    <n v="0"/>
    <n v="114.6285"/>
  </r>
  <r>
    <n v="2438"/>
    <s v="CA-2014-164210"/>
    <x v="728"/>
    <d v="2014-11-20T00:00:00"/>
    <x v="0"/>
    <s v="PW-19240"/>
    <s v="Pierre Wener"/>
    <x v="0"/>
    <s v="United States"/>
    <s v="Louisville"/>
    <x v="22"/>
    <n v="80027"/>
    <x v="1"/>
    <s v="FUR-TA-10000849"/>
    <x v="0"/>
    <x v="3"/>
    <x v="1327"/>
    <x v="2010"/>
    <n v="2"/>
    <n v="0.5"/>
    <n v="-99.266400000000004"/>
  </r>
  <r>
    <n v="2439"/>
    <s v="CA-2014-164210"/>
    <x v="728"/>
    <d v="2014-11-20T00:00:00"/>
    <x v="0"/>
    <s v="PW-19240"/>
    <s v="Pierre Wener"/>
    <x v="0"/>
    <s v="United States"/>
    <s v="Louisville"/>
    <x v="22"/>
    <n v="80027"/>
    <x v="1"/>
    <s v="OFF-PA-10002259"/>
    <x v="1"/>
    <x v="10"/>
    <x v="856"/>
    <x v="2011"/>
    <n v="4"/>
    <n v="0.2"/>
    <n v="12.5328"/>
  </r>
  <r>
    <n v="2440"/>
    <s v="CA-2017-139948"/>
    <x v="729"/>
    <d v="2017-07-22T00:00:00"/>
    <x v="1"/>
    <s v="SW-20455"/>
    <s v="Shaun Weien"/>
    <x v="0"/>
    <s v="United States"/>
    <s v="Tampa"/>
    <x v="2"/>
    <n v="33614"/>
    <x v="0"/>
    <s v="FUR-FU-10002597"/>
    <x v="0"/>
    <x v="5"/>
    <x v="627"/>
    <x v="2012"/>
    <n v="2"/>
    <n v="0.2"/>
    <n v="2.1736"/>
  </r>
  <r>
    <n v="2441"/>
    <s v="CA-2016-146934"/>
    <x v="730"/>
    <d v="2016-05-27T00:00:00"/>
    <x v="1"/>
    <s v="AF-10870"/>
    <s v="Art Ferguson"/>
    <x v="0"/>
    <s v="United States"/>
    <s v="Passaic"/>
    <x v="30"/>
    <n v="7055"/>
    <x v="3"/>
    <s v="TEC-PH-10004614"/>
    <x v="2"/>
    <x v="7"/>
    <x v="302"/>
    <x v="2013"/>
    <n v="5"/>
    <n v="0"/>
    <n v="86.25"/>
  </r>
  <r>
    <n v="2442"/>
    <s v="CA-2016-146934"/>
    <x v="730"/>
    <d v="2016-05-27T00:00:00"/>
    <x v="1"/>
    <s v="AF-10870"/>
    <s v="Art Ferguson"/>
    <x v="0"/>
    <s v="United States"/>
    <s v="Passaic"/>
    <x v="30"/>
    <n v="7055"/>
    <x v="3"/>
    <s v="FUR-TA-10003748"/>
    <x v="0"/>
    <x v="3"/>
    <x v="210"/>
    <x v="2014"/>
    <n v="2"/>
    <n v="0.3"/>
    <n v="-19.918399999999998"/>
  </r>
  <r>
    <n v="2443"/>
    <s v="CA-2016-146934"/>
    <x v="730"/>
    <d v="2016-05-27T00:00:00"/>
    <x v="1"/>
    <s v="AF-10870"/>
    <s v="Art Ferguson"/>
    <x v="0"/>
    <s v="United States"/>
    <s v="Passaic"/>
    <x v="30"/>
    <n v="7055"/>
    <x v="3"/>
    <s v="OFF-AP-10003217"/>
    <x v="1"/>
    <x v="9"/>
    <x v="191"/>
    <x v="2015"/>
    <n v="4"/>
    <n v="0"/>
    <n v="172.33840000000001"/>
  </r>
  <r>
    <n v="2444"/>
    <s v="CA-2016-146934"/>
    <x v="730"/>
    <d v="2016-05-27T00:00:00"/>
    <x v="1"/>
    <s v="AF-10870"/>
    <s v="Art Ferguson"/>
    <x v="0"/>
    <s v="United States"/>
    <s v="Passaic"/>
    <x v="30"/>
    <n v="7055"/>
    <x v="3"/>
    <s v="TEC-AC-10002399"/>
    <x v="2"/>
    <x v="11"/>
    <x v="453"/>
    <x v="2016"/>
    <n v="5"/>
    <n v="0"/>
    <n v="30.431999999999999"/>
  </r>
  <r>
    <n v="2445"/>
    <s v="CA-2016-146934"/>
    <x v="730"/>
    <d v="2016-05-27T00:00:00"/>
    <x v="1"/>
    <s v="AF-10870"/>
    <s v="Art Ferguson"/>
    <x v="0"/>
    <s v="United States"/>
    <s v="Passaic"/>
    <x v="30"/>
    <n v="7055"/>
    <x v="3"/>
    <s v="OFF-EN-10002973"/>
    <x v="1"/>
    <x v="12"/>
    <x v="1328"/>
    <x v="2017"/>
    <n v="6"/>
    <n v="0"/>
    <n v="12.9024"/>
  </r>
  <r>
    <n v="2446"/>
    <s v="CA-2016-146934"/>
    <x v="730"/>
    <d v="2016-05-27T00:00:00"/>
    <x v="1"/>
    <s v="AF-10870"/>
    <s v="Art Ferguson"/>
    <x v="0"/>
    <s v="United States"/>
    <s v="Passaic"/>
    <x v="30"/>
    <n v="7055"/>
    <x v="3"/>
    <s v="TEC-PH-10001336"/>
    <x v="2"/>
    <x v="7"/>
    <x v="950"/>
    <x v="2018"/>
    <n v="2"/>
    <n v="0"/>
    <n v="74.8142"/>
  </r>
  <r>
    <n v="2447"/>
    <s v="CA-2015-100573"/>
    <x v="12"/>
    <d v="2015-10-01T00:00:00"/>
    <x v="1"/>
    <s v="AM-10705"/>
    <s v="Anne McFarland"/>
    <x v="0"/>
    <s v="United States"/>
    <s v="Los Angeles"/>
    <x v="1"/>
    <n v="90004"/>
    <x v="1"/>
    <s v="OFF-EN-10000461"/>
    <x v="1"/>
    <x v="12"/>
    <x v="753"/>
    <x v="1897"/>
    <n v="2"/>
    <n v="0"/>
    <n v="8.2156000000000002"/>
  </r>
  <r>
    <n v="2448"/>
    <s v="CA-2016-119165"/>
    <x v="731"/>
    <d v="2016-11-06T00:00:00"/>
    <x v="1"/>
    <s v="BD-11320"/>
    <s v="Bill Donatelli"/>
    <x v="0"/>
    <s v="United States"/>
    <s v="Philadelphia"/>
    <x v="9"/>
    <n v="19143"/>
    <x v="3"/>
    <s v="FUR-CH-10000988"/>
    <x v="0"/>
    <x v="1"/>
    <x v="1141"/>
    <x v="2019"/>
    <n v="5"/>
    <n v="0.3"/>
    <n v="-14.081"/>
  </r>
  <r>
    <n v="2449"/>
    <s v="CA-2015-128027"/>
    <x v="471"/>
    <d v="2015-09-17T00:00:00"/>
    <x v="0"/>
    <s v="CM-12385"/>
    <s v="Christopher Martinez"/>
    <x v="0"/>
    <s v="United States"/>
    <s v="North Charleston"/>
    <x v="20"/>
    <n v="29406"/>
    <x v="0"/>
    <s v="OFF-ST-10001809"/>
    <x v="1"/>
    <x v="4"/>
    <x v="435"/>
    <x v="2020"/>
    <n v="3"/>
    <n v="0"/>
    <n v="5.3898000000000001"/>
  </r>
  <r>
    <n v="2450"/>
    <s v="CA-2016-140207"/>
    <x v="732"/>
    <d v="2016-11-10T00:00:00"/>
    <x v="1"/>
    <s v="CS-12400"/>
    <s v="Christopher Schild"/>
    <x v="2"/>
    <s v="United States"/>
    <s v="San Jose"/>
    <x v="1"/>
    <n v="95123"/>
    <x v="1"/>
    <s v="OFF-BI-10003963"/>
    <x v="1"/>
    <x v="8"/>
    <x v="1329"/>
    <x v="2021"/>
    <n v="5"/>
    <n v="0.2"/>
    <n v="9.8279999999999994"/>
  </r>
  <r>
    <n v="2451"/>
    <s v="CA-2017-140949"/>
    <x v="294"/>
    <d v="2017-03-22T00:00:00"/>
    <x v="0"/>
    <s v="DB-13405"/>
    <s v="Denny Blanton"/>
    <x v="0"/>
    <s v="United States"/>
    <s v="New York City"/>
    <x v="15"/>
    <n v="10011"/>
    <x v="3"/>
    <s v="OFF-LA-10000081"/>
    <x v="1"/>
    <x v="2"/>
    <x v="1330"/>
    <x v="2022"/>
    <n v="5"/>
    <n v="0"/>
    <n v="9"/>
  </r>
  <r>
    <n v="2452"/>
    <s v="CA-2017-140949"/>
    <x v="294"/>
    <d v="2017-03-22T00:00:00"/>
    <x v="0"/>
    <s v="DB-13405"/>
    <s v="Denny Blanton"/>
    <x v="0"/>
    <s v="United States"/>
    <s v="New York City"/>
    <x v="15"/>
    <n v="10011"/>
    <x v="3"/>
    <s v="TEC-PH-10000149"/>
    <x v="2"/>
    <x v="7"/>
    <x v="424"/>
    <x v="2023"/>
    <n v="6"/>
    <n v="0"/>
    <n v="31.122"/>
  </r>
  <r>
    <n v="2453"/>
    <s v="CA-2017-140949"/>
    <x v="294"/>
    <d v="2017-03-22T00:00:00"/>
    <x v="0"/>
    <s v="DB-13405"/>
    <s v="Denny Blanton"/>
    <x v="0"/>
    <s v="United States"/>
    <s v="New York City"/>
    <x v="15"/>
    <n v="10011"/>
    <x v="3"/>
    <s v="OFF-BI-10000605"/>
    <x v="1"/>
    <x v="8"/>
    <x v="536"/>
    <x v="1073"/>
    <n v="3"/>
    <n v="0.2"/>
    <n v="3.0861000000000001"/>
  </r>
  <r>
    <n v="2454"/>
    <s v="CA-2017-140949"/>
    <x v="294"/>
    <d v="2017-03-22T00:00:00"/>
    <x v="0"/>
    <s v="DB-13405"/>
    <s v="Denny Blanton"/>
    <x v="0"/>
    <s v="United States"/>
    <s v="New York City"/>
    <x v="15"/>
    <n v="10011"/>
    <x v="3"/>
    <s v="TEC-AC-10002399"/>
    <x v="2"/>
    <x v="11"/>
    <x v="453"/>
    <x v="2024"/>
    <n v="3"/>
    <n v="0"/>
    <n v="18.2592"/>
  </r>
  <r>
    <n v="2455"/>
    <s v="CA-2017-140949"/>
    <x v="294"/>
    <d v="2017-03-22T00:00:00"/>
    <x v="0"/>
    <s v="DB-13405"/>
    <s v="Denny Blanton"/>
    <x v="0"/>
    <s v="United States"/>
    <s v="New York City"/>
    <x v="15"/>
    <n v="10011"/>
    <x v="3"/>
    <s v="TEC-AC-10003038"/>
    <x v="2"/>
    <x v="11"/>
    <x v="1033"/>
    <x v="1819"/>
    <n v="8"/>
    <n v="0"/>
    <n v="13.603999999999999"/>
  </r>
  <r>
    <n v="2456"/>
    <s v="CA-2017-140949"/>
    <x v="294"/>
    <d v="2017-03-22T00:00:00"/>
    <x v="0"/>
    <s v="DB-13405"/>
    <s v="Denny Blanton"/>
    <x v="0"/>
    <s v="United States"/>
    <s v="New York City"/>
    <x v="15"/>
    <n v="10011"/>
    <x v="3"/>
    <s v="OFF-ST-10000344"/>
    <x v="1"/>
    <x v="4"/>
    <x v="1022"/>
    <x v="2025"/>
    <n v="8"/>
    <n v="0"/>
    <n v="27.9344"/>
  </r>
  <r>
    <n v="2457"/>
    <s v="CA-2017-140949"/>
    <x v="294"/>
    <d v="2017-03-22T00:00:00"/>
    <x v="0"/>
    <s v="DB-13405"/>
    <s v="Denny Blanton"/>
    <x v="0"/>
    <s v="United States"/>
    <s v="New York City"/>
    <x v="15"/>
    <n v="10011"/>
    <x v="3"/>
    <s v="OFF-LA-10004093"/>
    <x v="1"/>
    <x v="2"/>
    <x v="676"/>
    <x v="2026"/>
    <n v="1"/>
    <n v="0"/>
    <n v="3.4357000000000002"/>
  </r>
  <r>
    <n v="2458"/>
    <s v="CA-2017-140949"/>
    <x v="294"/>
    <d v="2017-03-22T00:00:00"/>
    <x v="0"/>
    <s v="DB-13405"/>
    <s v="Denny Blanton"/>
    <x v="0"/>
    <s v="United States"/>
    <s v="New York City"/>
    <x v="15"/>
    <n v="10011"/>
    <x v="3"/>
    <s v="OFF-AR-10001683"/>
    <x v="1"/>
    <x v="6"/>
    <x v="32"/>
    <x v="2027"/>
    <n v="6"/>
    <n v="0"/>
    <n v="22.457999999999998"/>
  </r>
  <r>
    <n v="2459"/>
    <s v="CA-2017-140949"/>
    <x v="294"/>
    <d v="2017-03-22T00:00:00"/>
    <x v="0"/>
    <s v="DB-13405"/>
    <s v="Denny Blanton"/>
    <x v="0"/>
    <s v="United States"/>
    <s v="New York City"/>
    <x v="15"/>
    <n v="10011"/>
    <x v="3"/>
    <s v="OFF-ST-10003455"/>
    <x v="1"/>
    <x v="4"/>
    <x v="171"/>
    <x v="2028"/>
    <n v="3"/>
    <n v="0"/>
    <n v="12.097799999999999"/>
  </r>
  <r>
    <n v="2460"/>
    <s v="CA-2017-138548"/>
    <x v="733"/>
    <d v="2017-08-21T00:00:00"/>
    <x v="1"/>
    <s v="JG-15160"/>
    <s v="James Galang"/>
    <x v="0"/>
    <s v="United States"/>
    <s v="Plainfield"/>
    <x v="30"/>
    <n v="7060"/>
    <x v="3"/>
    <s v="OFF-AP-10002578"/>
    <x v="1"/>
    <x v="9"/>
    <x v="414"/>
    <x v="2029"/>
    <n v="2"/>
    <n v="0"/>
    <n v="25.438400000000001"/>
  </r>
  <r>
    <n v="2461"/>
    <s v="CA-2015-142419"/>
    <x v="655"/>
    <d v="2015-07-13T00:00:00"/>
    <x v="0"/>
    <s v="SC-20380"/>
    <s v="Shahid Collister"/>
    <x v="0"/>
    <s v="United States"/>
    <s v="Seattle"/>
    <x v="4"/>
    <n v="98115"/>
    <x v="1"/>
    <s v="OFF-PA-10001763"/>
    <x v="1"/>
    <x v="10"/>
    <x v="837"/>
    <x v="2030"/>
    <n v="3"/>
    <n v="0"/>
    <n v="13.486499999999999"/>
  </r>
  <r>
    <n v="2462"/>
    <s v="CA-2015-142419"/>
    <x v="655"/>
    <d v="2015-07-13T00:00:00"/>
    <x v="0"/>
    <s v="SC-20380"/>
    <s v="Shahid Collister"/>
    <x v="0"/>
    <s v="United States"/>
    <s v="Seattle"/>
    <x v="4"/>
    <n v="98115"/>
    <x v="1"/>
    <s v="OFF-BI-10001597"/>
    <x v="1"/>
    <x v="8"/>
    <x v="798"/>
    <x v="2031"/>
    <n v="3"/>
    <n v="0.2"/>
    <n v="34.423200000000001"/>
  </r>
  <r>
    <n v="2463"/>
    <s v="CA-2017-148691"/>
    <x v="734"/>
    <d v="2017-12-09T00:00:00"/>
    <x v="1"/>
    <s v="CS-12460"/>
    <s v="Chuck Sachs"/>
    <x v="0"/>
    <s v="United States"/>
    <s v="New York City"/>
    <x v="15"/>
    <n v="10009"/>
    <x v="3"/>
    <s v="OFF-BI-10001524"/>
    <x v="1"/>
    <x v="8"/>
    <x v="301"/>
    <x v="202"/>
    <n v="5"/>
    <n v="0.2"/>
    <n v="29.372"/>
  </r>
  <r>
    <n v="2464"/>
    <s v="CA-2017-148691"/>
    <x v="734"/>
    <d v="2017-12-09T00:00:00"/>
    <x v="1"/>
    <s v="CS-12460"/>
    <s v="Chuck Sachs"/>
    <x v="0"/>
    <s v="United States"/>
    <s v="New York City"/>
    <x v="15"/>
    <n v="10009"/>
    <x v="3"/>
    <s v="OFF-BI-10001553"/>
    <x v="1"/>
    <x v="8"/>
    <x v="1302"/>
    <x v="892"/>
    <n v="2"/>
    <n v="0.2"/>
    <n v="5.1184000000000003"/>
  </r>
  <r>
    <n v="2465"/>
    <s v="CA-2017-148691"/>
    <x v="734"/>
    <d v="2017-12-09T00:00:00"/>
    <x v="1"/>
    <s v="CS-12460"/>
    <s v="Chuck Sachs"/>
    <x v="0"/>
    <s v="United States"/>
    <s v="New York City"/>
    <x v="15"/>
    <n v="10009"/>
    <x v="3"/>
    <s v="TEC-PH-10000576"/>
    <x v="2"/>
    <x v="7"/>
    <x v="815"/>
    <x v="2032"/>
    <n v="1"/>
    <n v="0"/>
    <n v="36.987299999999998"/>
  </r>
  <r>
    <n v="2466"/>
    <s v="CA-2017-148691"/>
    <x v="734"/>
    <d v="2017-12-09T00:00:00"/>
    <x v="1"/>
    <s v="CS-12460"/>
    <s v="Chuck Sachs"/>
    <x v="0"/>
    <s v="United States"/>
    <s v="New York City"/>
    <x v="15"/>
    <n v="10009"/>
    <x v="3"/>
    <s v="OFF-LA-10001317"/>
    <x v="1"/>
    <x v="2"/>
    <x v="396"/>
    <x v="974"/>
    <n v="1"/>
    <n v="0"/>
    <n v="1.512"/>
  </r>
  <r>
    <n v="2467"/>
    <s v="CA-2017-128755"/>
    <x v="464"/>
    <d v="2017-05-08T00:00:00"/>
    <x v="1"/>
    <s v="MK-18160"/>
    <s v="Mike Kennedy"/>
    <x v="0"/>
    <s v="United States"/>
    <s v="Newport News"/>
    <x v="17"/>
    <n v="23602"/>
    <x v="0"/>
    <s v="OFF-PA-10000726"/>
    <x v="1"/>
    <x v="10"/>
    <x v="1331"/>
    <x v="2033"/>
    <n v="1"/>
    <n v="0"/>
    <n v="4.0994999999999999"/>
  </r>
  <r>
    <n v="2468"/>
    <s v="CA-2017-128755"/>
    <x v="464"/>
    <d v="2017-05-08T00:00:00"/>
    <x v="1"/>
    <s v="MK-18160"/>
    <s v="Mike Kennedy"/>
    <x v="0"/>
    <s v="United States"/>
    <s v="Newport News"/>
    <x v="17"/>
    <n v="23602"/>
    <x v="0"/>
    <s v="OFF-ST-10003306"/>
    <x v="1"/>
    <x v="4"/>
    <x v="385"/>
    <x v="2034"/>
    <n v="4"/>
    <n v="0"/>
    <n v="165.7176"/>
  </r>
  <r>
    <n v="2469"/>
    <s v="CA-2017-128755"/>
    <x v="464"/>
    <d v="2017-05-08T00:00:00"/>
    <x v="1"/>
    <s v="MK-18160"/>
    <s v="Mike Kennedy"/>
    <x v="0"/>
    <s v="United States"/>
    <s v="Newport News"/>
    <x v="17"/>
    <n v="23602"/>
    <x v="0"/>
    <s v="OFF-PA-10004983"/>
    <x v="1"/>
    <x v="10"/>
    <x v="1332"/>
    <x v="56"/>
    <n v="5"/>
    <n v="0"/>
    <n v="15.552"/>
  </r>
  <r>
    <n v="2470"/>
    <s v="CA-2017-128755"/>
    <x v="464"/>
    <d v="2017-05-08T00:00:00"/>
    <x v="1"/>
    <s v="MK-18160"/>
    <s v="Mike Kennedy"/>
    <x v="0"/>
    <s v="United States"/>
    <s v="Newport News"/>
    <x v="17"/>
    <n v="23602"/>
    <x v="0"/>
    <s v="OFF-ST-10001291"/>
    <x v="1"/>
    <x v="4"/>
    <x v="1026"/>
    <x v="2035"/>
    <n v="1"/>
    <n v="0"/>
    <n v="4.5656999999999996"/>
  </r>
  <r>
    <n v="2471"/>
    <s v="US-2016-135923"/>
    <x v="115"/>
    <d v="2016-01-28T00:00:00"/>
    <x v="1"/>
    <s v="CM-11935"/>
    <s v="Carlos Meador"/>
    <x v="0"/>
    <s v="United States"/>
    <s v="Fayetteville"/>
    <x v="3"/>
    <n v="28314"/>
    <x v="0"/>
    <s v="FUR-FU-10002107"/>
    <x v="0"/>
    <x v="5"/>
    <x v="1333"/>
    <x v="2036"/>
    <n v="8"/>
    <n v="0.2"/>
    <n v="4.2816000000000001"/>
  </r>
  <r>
    <n v="2472"/>
    <s v="US-2016-135923"/>
    <x v="115"/>
    <d v="2016-01-28T00:00:00"/>
    <x v="1"/>
    <s v="CM-11935"/>
    <s v="Carlos Meador"/>
    <x v="0"/>
    <s v="United States"/>
    <s v="Fayetteville"/>
    <x v="3"/>
    <n v="28314"/>
    <x v="0"/>
    <s v="FUR-BO-10002213"/>
    <x v="0"/>
    <x v="0"/>
    <x v="1334"/>
    <x v="2037"/>
    <n v="4"/>
    <n v="0.2"/>
    <n v="-67.670400000000001"/>
  </r>
  <r>
    <n v="2473"/>
    <s v="US-2016-135923"/>
    <x v="115"/>
    <d v="2016-01-28T00:00:00"/>
    <x v="1"/>
    <s v="CM-11935"/>
    <s v="Carlos Meador"/>
    <x v="0"/>
    <s v="United States"/>
    <s v="Fayetteville"/>
    <x v="3"/>
    <n v="28314"/>
    <x v="0"/>
    <s v="OFF-AP-10000692"/>
    <x v="1"/>
    <x v="9"/>
    <x v="1250"/>
    <x v="2038"/>
    <n v="4"/>
    <n v="0.2"/>
    <n v="6.4863999999999997"/>
  </r>
  <r>
    <n v="2474"/>
    <s v="CA-2016-114972"/>
    <x v="54"/>
    <d v="2016-11-06T00:00:00"/>
    <x v="2"/>
    <s v="PF-19225"/>
    <s v="Phillip Flathmann"/>
    <x v="0"/>
    <s v="United States"/>
    <s v="Los Angeles"/>
    <x v="1"/>
    <n v="90032"/>
    <x v="1"/>
    <s v="FUR-CH-10001190"/>
    <x v="0"/>
    <x v="1"/>
    <x v="1335"/>
    <x v="2039"/>
    <n v="2"/>
    <n v="0.2"/>
    <n v="-29.9178"/>
  </r>
  <r>
    <n v="2475"/>
    <s v="CA-2016-114972"/>
    <x v="54"/>
    <d v="2016-11-06T00:00:00"/>
    <x v="2"/>
    <s v="PF-19225"/>
    <s v="Phillip Flathmann"/>
    <x v="0"/>
    <s v="United States"/>
    <s v="Los Angeles"/>
    <x v="1"/>
    <n v="90032"/>
    <x v="1"/>
    <s v="TEC-AC-10000682"/>
    <x v="2"/>
    <x v="11"/>
    <x v="1336"/>
    <x v="2040"/>
    <n v="5"/>
    <n v="0"/>
    <n v="29.032499999999999"/>
  </r>
  <r>
    <n v="2476"/>
    <s v="CA-2016-114972"/>
    <x v="54"/>
    <d v="2016-11-06T00:00:00"/>
    <x v="2"/>
    <s v="PF-19225"/>
    <s v="Phillip Flathmann"/>
    <x v="0"/>
    <s v="United States"/>
    <s v="Los Angeles"/>
    <x v="1"/>
    <n v="90032"/>
    <x v="1"/>
    <s v="OFF-LA-10004545"/>
    <x v="1"/>
    <x v="2"/>
    <x v="1337"/>
    <x v="2041"/>
    <n v="7"/>
    <n v="0"/>
    <n v="41.223700000000001"/>
  </r>
  <r>
    <n v="2477"/>
    <s v="CA-2016-114972"/>
    <x v="54"/>
    <d v="2016-11-06T00:00:00"/>
    <x v="2"/>
    <s v="PF-19225"/>
    <s v="Phillip Flathmann"/>
    <x v="0"/>
    <s v="United States"/>
    <s v="Los Angeles"/>
    <x v="1"/>
    <n v="90032"/>
    <x v="1"/>
    <s v="OFF-AP-10003057"/>
    <x v="1"/>
    <x v="9"/>
    <x v="1326"/>
    <x v="2042"/>
    <n v="4"/>
    <n v="0"/>
    <n v="429.5772"/>
  </r>
  <r>
    <n v="2478"/>
    <s v="CA-2017-102750"/>
    <x v="507"/>
    <d v="2017-09-08T00:00:00"/>
    <x v="0"/>
    <s v="GM-14695"/>
    <s v="Greg Maxwell"/>
    <x v="1"/>
    <s v="United States"/>
    <s v="Los Angeles"/>
    <x v="1"/>
    <n v="90036"/>
    <x v="1"/>
    <s v="FUR-TA-10000198"/>
    <x v="0"/>
    <x v="3"/>
    <x v="594"/>
    <x v="2043"/>
    <n v="3"/>
    <n v="0.2"/>
    <n v="-99.176400000000001"/>
  </r>
  <r>
    <n v="2479"/>
    <s v="CA-2014-145212"/>
    <x v="103"/>
    <d v="2014-09-19T00:00:00"/>
    <x v="1"/>
    <s v="DC-12850"/>
    <s v="Dan Campbell"/>
    <x v="0"/>
    <s v="United States"/>
    <s v="New York City"/>
    <x v="15"/>
    <n v="10011"/>
    <x v="3"/>
    <s v="OFF-AR-10002833"/>
    <x v="1"/>
    <x v="6"/>
    <x v="6"/>
    <x v="1392"/>
    <n v="3"/>
    <n v="0"/>
    <n v="1.4742"/>
  </r>
  <r>
    <n v="2480"/>
    <s v="CA-2017-141992"/>
    <x v="249"/>
    <d v="2017-06-25T00:00:00"/>
    <x v="1"/>
    <s v="FO-14305"/>
    <s v="Frank Olsen"/>
    <x v="0"/>
    <s v="United States"/>
    <s v="Dallas"/>
    <x v="5"/>
    <n v="75220"/>
    <x v="2"/>
    <s v="OFF-SU-10002557"/>
    <x v="1"/>
    <x v="14"/>
    <x v="1338"/>
    <x v="2044"/>
    <n v="1"/>
    <n v="0.2"/>
    <n v="0.83879999999999999"/>
  </r>
  <r>
    <n v="2481"/>
    <s v="CA-2017-141992"/>
    <x v="249"/>
    <d v="2017-06-25T00:00:00"/>
    <x v="1"/>
    <s v="FO-14305"/>
    <s v="Frank Olsen"/>
    <x v="0"/>
    <s v="United States"/>
    <s v="Dallas"/>
    <x v="5"/>
    <n v="75220"/>
    <x v="2"/>
    <s v="OFF-ST-10003656"/>
    <x v="1"/>
    <x v="4"/>
    <x v="82"/>
    <x v="2045"/>
    <n v="2"/>
    <n v="0.2"/>
    <n v="-32.636600000000001"/>
  </r>
  <r>
    <n v="2482"/>
    <s v="CA-2017-147956"/>
    <x v="165"/>
    <d v="2017-12-31T00:00:00"/>
    <x v="1"/>
    <s v="AH-10210"/>
    <s v="Alan Hwang"/>
    <x v="0"/>
    <s v="United States"/>
    <s v="Seattle"/>
    <x v="4"/>
    <n v="98105"/>
    <x v="1"/>
    <s v="OFF-ST-10001097"/>
    <x v="1"/>
    <x v="4"/>
    <x v="747"/>
    <x v="2046"/>
    <n v="6"/>
    <n v="0"/>
    <n v="0"/>
  </r>
  <r>
    <n v="2483"/>
    <s v="CA-2017-126067"/>
    <x v="735"/>
    <d v="2017-09-03T00:00:00"/>
    <x v="1"/>
    <s v="KN-16705"/>
    <s v="Kristina Nunn"/>
    <x v="2"/>
    <s v="United States"/>
    <s v="Seattle"/>
    <x v="4"/>
    <n v="98105"/>
    <x v="1"/>
    <s v="TEC-PH-10000912"/>
    <x v="2"/>
    <x v="7"/>
    <x v="1339"/>
    <x v="200"/>
    <n v="4"/>
    <n v="0.2"/>
    <n v="11.429600000000001"/>
  </r>
  <r>
    <n v="2484"/>
    <s v="CA-2017-126067"/>
    <x v="735"/>
    <d v="2017-09-03T00:00:00"/>
    <x v="1"/>
    <s v="KN-16705"/>
    <s v="Kristina Nunn"/>
    <x v="2"/>
    <s v="United States"/>
    <s v="Seattle"/>
    <x v="4"/>
    <n v="98105"/>
    <x v="1"/>
    <s v="FUR-TA-10000617"/>
    <x v="0"/>
    <x v="3"/>
    <x v="342"/>
    <x v="2047"/>
    <n v="5"/>
    <n v="0"/>
    <n v="250.30500000000001"/>
  </r>
  <r>
    <n v="2485"/>
    <s v="CA-2017-126067"/>
    <x v="735"/>
    <d v="2017-09-03T00:00:00"/>
    <x v="1"/>
    <s v="KN-16705"/>
    <s v="Kristina Nunn"/>
    <x v="2"/>
    <s v="United States"/>
    <s v="Seattle"/>
    <x v="4"/>
    <n v="98105"/>
    <x v="1"/>
    <s v="OFF-BI-10001658"/>
    <x v="1"/>
    <x v="8"/>
    <x v="444"/>
    <x v="2048"/>
    <n v="5"/>
    <n v="0.2"/>
    <n v="32.396000000000001"/>
  </r>
  <r>
    <n v="2486"/>
    <s v="CA-2017-126067"/>
    <x v="735"/>
    <d v="2017-09-03T00:00:00"/>
    <x v="1"/>
    <s v="KN-16705"/>
    <s v="Kristina Nunn"/>
    <x v="2"/>
    <s v="United States"/>
    <s v="Seattle"/>
    <x v="4"/>
    <n v="98105"/>
    <x v="1"/>
    <s v="OFF-AR-10003856"/>
    <x v="1"/>
    <x v="6"/>
    <x v="449"/>
    <x v="345"/>
    <n v="2"/>
    <n v="0"/>
    <n v="1.4456"/>
  </r>
  <r>
    <n v="2487"/>
    <s v="CA-2015-104514"/>
    <x v="98"/>
    <d v="2015-01-04T00:00:00"/>
    <x v="0"/>
    <s v="CB-12535"/>
    <s v="Claudia Bergmann"/>
    <x v="1"/>
    <s v="United States"/>
    <s v="Newark"/>
    <x v="13"/>
    <n v="19711"/>
    <x v="3"/>
    <s v="OFF-ST-10001837"/>
    <x v="1"/>
    <x v="4"/>
    <x v="1340"/>
    <x v="2049"/>
    <n v="2"/>
    <n v="0"/>
    <n v="22.235199999999999"/>
  </r>
  <r>
    <n v="2488"/>
    <s v="CA-2015-104514"/>
    <x v="98"/>
    <d v="2015-01-04T00:00:00"/>
    <x v="0"/>
    <s v="CB-12535"/>
    <s v="Claudia Bergmann"/>
    <x v="1"/>
    <s v="United States"/>
    <s v="Newark"/>
    <x v="13"/>
    <n v="19711"/>
    <x v="3"/>
    <s v="OFF-AR-10001473"/>
    <x v="1"/>
    <x v="6"/>
    <x v="1341"/>
    <x v="294"/>
    <n v="3"/>
    <n v="0"/>
    <n v="2.6568000000000001"/>
  </r>
  <r>
    <n v="2489"/>
    <s v="CA-2015-104514"/>
    <x v="98"/>
    <d v="2015-01-04T00:00:00"/>
    <x v="0"/>
    <s v="CB-12535"/>
    <s v="Claudia Bergmann"/>
    <x v="1"/>
    <s v="United States"/>
    <s v="Newark"/>
    <x v="13"/>
    <n v="19711"/>
    <x v="3"/>
    <s v="OFF-PA-10004285"/>
    <x v="1"/>
    <x v="10"/>
    <x v="1268"/>
    <x v="130"/>
    <n v="3"/>
    <n v="0"/>
    <n v="9.6191999999999993"/>
  </r>
  <r>
    <n v="2490"/>
    <s v="CA-2015-141040"/>
    <x v="330"/>
    <d v="2015-10-13T00:00:00"/>
    <x v="0"/>
    <s v="TB-21250"/>
    <s v="Tim Brockman"/>
    <x v="0"/>
    <s v="United States"/>
    <s v="New York City"/>
    <x v="15"/>
    <n v="10024"/>
    <x v="3"/>
    <s v="TEC-PH-10001835"/>
    <x v="2"/>
    <x v="7"/>
    <x v="1342"/>
    <x v="2050"/>
    <n v="4"/>
    <n v="0"/>
    <n v="303.3408"/>
  </r>
  <r>
    <n v="2491"/>
    <s v="CA-2015-141040"/>
    <x v="330"/>
    <d v="2015-10-13T00:00:00"/>
    <x v="0"/>
    <s v="TB-21250"/>
    <s v="Tim Brockman"/>
    <x v="0"/>
    <s v="United States"/>
    <s v="New York City"/>
    <x v="15"/>
    <n v="10024"/>
    <x v="3"/>
    <s v="OFF-PA-10002245"/>
    <x v="1"/>
    <x v="10"/>
    <x v="1343"/>
    <x v="100"/>
    <n v="4"/>
    <n v="0"/>
    <n v="10.763999999999999"/>
  </r>
  <r>
    <n v="2492"/>
    <s v="CA-2014-113579"/>
    <x v="736"/>
    <d v="2014-12-15T00:00:00"/>
    <x v="0"/>
    <s v="KD-16345"/>
    <s v="Katherine Ducich"/>
    <x v="0"/>
    <s v="United States"/>
    <s v="Los Angeles"/>
    <x v="1"/>
    <n v="90049"/>
    <x v="1"/>
    <s v="OFF-PA-10001457"/>
    <x v="1"/>
    <x v="10"/>
    <x v="1100"/>
    <x v="2051"/>
    <n v="6"/>
    <n v="0"/>
    <n v="41.510399999999997"/>
  </r>
  <r>
    <n v="2493"/>
    <s v="CA-2014-144624"/>
    <x v="84"/>
    <d v="2014-11-23T00:00:00"/>
    <x v="1"/>
    <s v="JM-15865"/>
    <s v="John Murray"/>
    <x v="0"/>
    <s v="United States"/>
    <s v="Jamestown"/>
    <x v="15"/>
    <n v="14701"/>
    <x v="3"/>
    <s v="TEC-PH-10002885"/>
    <x v="2"/>
    <x v="7"/>
    <x v="1136"/>
    <x v="2052"/>
    <n v="7"/>
    <n v="0"/>
    <n v="1228.1786999999999"/>
  </r>
  <r>
    <n v="2494"/>
    <s v="CA-2016-146206"/>
    <x v="545"/>
    <d v="2016-09-14T00:00:00"/>
    <x v="0"/>
    <s v="KT-16480"/>
    <s v="Kean Thornton"/>
    <x v="0"/>
    <s v="United States"/>
    <s v="Houston"/>
    <x v="5"/>
    <n v="77095"/>
    <x v="2"/>
    <s v="FUR-TA-10004086"/>
    <x v="0"/>
    <x v="3"/>
    <x v="832"/>
    <x v="2053"/>
    <n v="5"/>
    <n v="0.3"/>
    <n v="-34.392000000000003"/>
  </r>
  <r>
    <n v="2495"/>
    <s v="CA-2016-146206"/>
    <x v="545"/>
    <d v="2016-09-14T00:00:00"/>
    <x v="0"/>
    <s v="KT-16480"/>
    <s v="Kean Thornton"/>
    <x v="0"/>
    <s v="United States"/>
    <s v="Houston"/>
    <x v="5"/>
    <n v="77095"/>
    <x v="2"/>
    <s v="TEC-PH-10000895"/>
    <x v="2"/>
    <x v="7"/>
    <x v="1137"/>
    <x v="2054"/>
    <n v="5"/>
    <n v="0.2"/>
    <n v="53.997"/>
  </r>
  <r>
    <n v="2496"/>
    <s v="CA-2014-136644"/>
    <x v="737"/>
    <d v="2014-06-22T00:00:00"/>
    <x v="1"/>
    <s v="SC-20575"/>
    <s v="Sonia Cooley"/>
    <x v="0"/>
    <s v="United States"/>
    <s v="Mishawaka"/>
    <x v="14"/>
    <n v="46544"/>
    <x v="2"/>
    <s v="FUR-CH-10000225"/>
    <x v="0"/>
    <x v="1"/>
    <x v="406"/>
    <x v="342"/>
    <n v="8"/>
    <n v="0"/>
    <n v="32.392000000000003"/>
  </r>
  <r>
    <n v="2497"/>
    <s v="CA-2015-122371"/>
    <x v="120"/>
    <d v="2015-10-01T00:00:00"/>
    <x v="1"/>
    <s v="BS-11800"/>
    <s v="Bryan Spruell"/>
    <x v="2"/>
    <s v="United States"/>
    <s v="San Diego"/>
    <x v="1"/>
    <n v="92037"/>
    <x v="1"/>
    <s v="OFF-ST-10002370"/>
    <x v="1"/>
    <x v="4"/>
    <x v="80"/>
    <x v="2055"/>
    <n v="3"/>
    <n v="0"/>
    <n v="18.609300000000001"/>
  </r>
  <r>
    <n v="2498"/>
    <s v="CA-2015-122371"/>
    <x v="120"/>
    <d v="2015-10-01T00:00:00"/>
    <x v="1"/>
    <s v="BS-11800"/>
    <s v="Bryan Spruell"/>
    <x v="2"/>
    <s v="United States"/>
    <s v="San Diego"/>
    <x v="1"/>
    <n v="92037"/>
    <x v="1"/>
    <s v="OFF-EN-10000056"/>
    <x v="1"/>
    <x v="12"/>
    <x v="633"/>
    <x v="2056"/>
    <n v="2"/>
    <n v="0"/>
    <n v="58.496200000000002"/>
  </r>
  <r>
    <n v="2499"/>
    <s v="CA-2016-126935"/>
    <x v="288"/>
    <d v="2016-05-24T00:00:00"/>
    <x v="1"/>
    <s v="BT-11395"/>
    <s v="Bill Tyler"/>
    <x v="1"/>
    <s v="United States"/>
    <s v="San Francisco"/>
    <x v="1"/>
    <n v="94109"/>
    <x v="1"/>
    <s v="OFF-BI-10004817"/>
    <x v="1"/>
    <x v="8"/>
    <x v="1208"/>
    <x v="2057"/>
    <n v="1"/>
    <n v="0.2"/>
    <n v="3.3544"/>
  </r>
  <r>
    <n v="2500"/>
    <s v="US-2017-133781"/>
    <x v="738"/>
    <d v="2017-06-23T00:00:00"/>
    <x v="2"/>
    <s v="DC-12850"/>
    <s v="Dan Campbell"/>
    <x v="0"/>
    <s v="United States"/>
    <s v="Miami"/>
    <x v="2"/>
    <n v="33178"/>
    <x v="0"/>
    <s v="OFF-EN-10004483"/>
    <x v="1"/>
    <x v="12"/>
    <x v="1344"/>
    <x v="2058"/>
    <n v="3"/>
    <n v="0.2"/>
    <n v="12.6927"/>
  </r>
  <r>
    <n v="2501"/>
    <s v="CA-2017-131618"/>
    <x v="46"/>
    <d v="2017-06-20T00:00:00"/>
    <x v="2"/>
    <s v="LS-17200"/>
    <s v="Luke Schmidt"/>
    <x v="1"/>
    <s v="United States"/>
    <s v="Skokie"/>
    <x v="10"/>
    <n v="60076"/>
    <x v="2"/>
    <s v="OFF-PA-10001892"/>
    <x v="1"/>
    <x v="10"/>
    <x v="823"/>
    <x v="2059"/>
    <n v="2"/>
    <n v="0.2"/>
    <n v="4.4311999999999996"/>
  </r>
  <r>
    <n v="2502"/>
    <s v="CA-2017-131618"/>
    <x v="46"/>
    <d v="2017-06-20T00:00:00"/>
    <x v="2"/>
    <s v="LS-17200"/>
    <s v="Luke Schmidt"/>
    <x v="1"/>
    <s v="United States"/>
    <s v="Skokie"/>
    <x v="10"/>
    <n v="60076"/>
    <x v="2"/>
    <s v="OFF-BI-10000546"/>
    <x v="1"/>
    <x v="8"/>
    <x v="614"/>
    <x v="2060"/>
    <n v="4"/>
    <n v="0.8"/>
    <n v="-3.5712000000000002"/>
  </r>
  <r>
    <n v="2503"/>
    <s v="CA-2017-131618"/>
    <x v="46"/>
    <d v="2017-06-20T00:00:00"/>
    <x v="2"/>
    <s v="LS-17200"/>
    <s v="Luke Schmidt"/>
    <x v="1"/>
    <s v="United States"/>
    <s v="Skokie"/>
    <x v="10"/>
    <n v="60076"/>
    <x v="2"/>
    <s v="OFF-BI-10001294"/>
    <x v="1"/>
    <x v="8"/>
    <x v="673"/>
    <x v="2061"/>
    <n v="4"/>
    <n v="0.8"/>
    <n v="-16.38"/>
  </r>
  <r>
    <n v="2504"/>
    <s v="CA-2016-149482"/>
    <x v="696"/>
    <d v="2016-11-19T00:00:00"/>
    <x v="1"/>
    <s v="RR-19315"/>
    <s v="Ralph Ritter"/>
    <x v="0"/>
    <s v="United States"/>
    <s v="San Francisco"/>
    <x v="1"/>
    <n v="94110"/>
    <x v="1"/>
    <s v="OFF-LA-10000248"/>
    <x v="1"/>
    <x v="2"/>
    <x v="1221"/>
    <x v="1552"/>
    <n v="2"/>
    <n v="0"/>
    <n v="3.4685999999999999"/>
  </r>
  <r>
    <n v="2505"/>
    <s v="CA-2014-143917"/>
    <x v="739"/>
    <d v="2014-07-27T00:00:00"/>
    <x v="0"/>
    <s v="KL-16645"/>
    <s v="Ken Lonsdale"/>
    <x v="0"/>
    <s v="United States"/>
    <s v="San Francisco"/>
    <x v="1"/>
    <n v="94122"/>
    <x v="1"/>
    <s v="OFF-ST-10001228"/>
    <x v="1"/>
    <x v="4"/>
    <x v="231"/>
    <x v="2062"/>
    <n v="4"/>
    <n v="0"/>
    <n v="15.041600000000001"/>
  </r>
  <r>
    <n v="2506"/>
    <s v="CA-2014-143917"/>
    <x v="739"/>
    <d v="2014-07-27T00:00:00"/>
    <x v="0"/>
    <s v="KL-16645"/>
    <s v="Ken Lonsdale"/>
    <x v="0"/>
    <s v="United States"/>
    <s v="San Francisco"/>
    <x v="1"/>
    <n v="94122"/>
    <x v="1"/>
    <s v="OFF-SU-10000151"/>
    <x v="1"/>
    <x v="14"/>
    <x v="1345"/>
    <x v="2063"/>
    <n v="5"/>
    <n v="0"/>
    <n v="327.50599999999997"/>
  </r>
  <r>
    <n v="2507"/>
    <s v="CA-2014-143917"/>
    <x v="739"/>
    <d v="2014-07-27T00:00:00"/>
    <x v="0"/>
    <s v="KL-16645"/>
    <s v="Ken Lonsdale"/>
    <x v="0"/>
    <s v="United States"/>
    <s v="San Francisco"/>
    <x v="1"/>
    <n v="94122"/>
    <x v="1"/>
    <s v="FUR-FU-10004351"/>
    <x v="0"/>
    <x v="5"/>
    <x v="222"/>
    <x v="2064"/>
    <n v="8"/>
    <n v="0"/>
    <n v="34.284799999999997"/>
  </r>
  <r>
    <n v="2508"/>
    <s v="CA-2015-120397"/>
    <x v="740"/>
    <d v="2015-07-02T00:00:00"/>
    <x v="3"/>
    <s v="RB-19435"/>
    <s v="Richard Bierner"/>
    <x v="0"/>
    <s v="United States"/>
    <s v="Houston"/>
    <x v="5"/>
    <n v="77070"/>
    <x v="2"/>
    <s v="OFF-AP-10001293"/>
    <x v="1"/>
    <x v="9"/>
    <x v="1346"/>
    <x v="2065"/>
    <n v="4"/>
    <n v="0.8"/>
    <n v="-85.238399999999999"/>
  </r>
  <r>
    <n v="2509"/>
    <s v="CA-2017-163902"/>
    <x v="580"/>
    <d v="2017-03-08T00:00:00"/>
    <x v="1"/>
    <s v="MY-17380"/>
    <s v="Maribeth Yedwab"/>
    <x v="1"/>
    <s v="United States"/>
    <s v="Los Angeles"/>
    <x v="1"/>
    <n v="90045"/>
    <x v="1"/>
    <s v="TEC-PH-10000675"/>
    <x v="2"/>
    <x v="7"/>
    <x v="1347"/>
    <x v="2066"/>
    <n v="3"/>
    <n v="0.2"/>
    <n v="14.7582"/>
  </r>
  <r>
    <n v="2510"/>
    <s v="CA-2017-163902"/>
    <x v="580"/>
    <d v="2017-03-08T00:00:00"/>
    <x v="1"/>
    <s v="MY-17380"/>
    <s v="Maribeth Yedwab"/>
    <x v="1"/>
    <s v="United States"/>
    <s v="Los Angeles"/>
    <x v="1"/>
    <n v="90045"/>
    <x v="1"/>
    <s v="TEC-AC-10000580"/>
    <x v="2"/>
    <x v="11"/>
    <x v="906"/>
    <x v="2067"/>
    <n v="6"/>
    <n v="0"/>
    <n v="52.793399999999998"/>
  </r>
  <r>
    <n v="2511"/>
    <s v="CA-2016-136812"/>
    <x v="741"/>
    <d v="2016-11-23T00:00:00"/>
    <x v="1"/>
    <s v="AW-10930"/>
    <s v="Arthur Wiediger"/>
    <x v="2"/>
    <s v="United States"/>
    <s v="Oklahoma City"/>
    <x v="26"/>
    <n v="73120"/>
    <x v="2"/>
    <s v="OFF-ST-10003470"/>
    <x v="1"/>
    <x v="4"/>
    <x v="1348"/>
    <x v="2068"/>
    <n v="4"/>
    <n v="0"/>
    <n v="55.896000000000001"/>
  </r>
  <r>
    <n v="2512"/>
    <s v="CA-2015-102722"/>
    <x v="24"/>
    <d v="2015-04-19T00:00:00"/>
    <x v="2"/>
    <s v="KW-16570"/>
    <s v="Kelly Williams"/>
    <x v="0"/>
    <s v="United States"/>
    <s v="Monroe"/>
    <x v="28"/>
    <n v="71203"/>
    <x v="0"/>
    <s v="TEC-AC-10003116"/>
    <x v="2"/>
    <x v="11"/>
    <x v="929"/>
    <x v="2069"/>
    <n v="6"/>
    <n v="0"/>
    <n v="41.534999999999997"/>
  </r>
  <r>
    <n v="2513"/>
    <s v="CA-2017-155089"/>
    <x v="574"/>
    <d v="2017-12-06T00:00:00"/>
    <x v="1"/>
    <s v="DB-12910"/>
    <s v="Daniel Byrd"/>
    <x v="2"/>
    <s v="United States"/>
    <s v="Tampa"/>
    <x v="2"/>
    <n v="33614"/>
    <x v="0"/>
    <s v="OFF-BI-10002429"/>
    <x v="1"/>
    <x v="8"/>
    <x v="472"/>
    <x v="2070"/>
    <n v="5"/>
    <n v="0.7"/>
    <n v="-33.484000000000002"/>
  </r>
  <r>
    <n v="2514"/>
    <s v="CA-2016-124506"/>
    <x v="583"/>
    <d v="2016-11-17T00:00:00"/>
    <x v="1"/>
    <s v="BB-11545"/>
    <s v="Brenda Bowman"/>
    <x v="1"/>
    <s v="United States"/>
    <s v="Chicago"/>
    <x v="10"/>
    <n v="60623"/>
    <x v="2"/>
    <s v="TEC-AC-10003280"/>
    <x v="2"/>
    <x v="11"/>
    <x v="1037"/>
    <x v="1651"/>
    <n v="4"/>
    <n v="0.2"/>
    <n v="1.1996"/>
  </r>
  <r>
    <n v="2515"/>
    <s v="CA-2016-124506"/>
    <x v="583"/>
    <d v="2016-11-17T00:00:00"/>
    <x v="1"/>
    <s v="BB-11545"/>
    <s v="Brenda Bowman"/>
    <x v="1"/>
    <s v="United States"/>
    <s v="Chicago"/>
    <x v="10"/>
    <n v="60623"/>
    <x v="2"/>
    <s v="FUR-CH-10004540"/>
    <x v="0"/>
    <x v="1"/>
    <x v="871"/>
    <x v="1388"/>
    <n v="2"/>
    <n v="0.3"/>
    <n v="-2.0568"/>
  </r>
  <r>
    <n v="2516"/>
    <s v="CA-2014-106572"/>
    <x v="742"/>
    <d v="2014-09-10T00:00:00"/>
    <x v="1"/>
    <s v="NP-18700"/>
    <s v="Nora Preis"/>
    <x v="0"/>
    <s v="United States"/>
    <s v="Bowling Green"/>
    <x v="24"/>
    <n v="43402"/>
    <x v="3"/>
    <s v="OFF-ST-10000585"/>
    <x v="1"/>
    <x v="4"/>
    <x v="546"/>
    <x v="2071"/>
    <n v="2"/>
    <n v="0.2"/>
    <n v="19.824000000000002"/>
  </r>
  <r>
    <n v="2517"/>
    <s v="CA-2014-128888"/>
    <x v="647"/>
    <d v="2014-11-22T00:00:00"/>
    <x v="1"/>
    <s v="PB-19105"/>
    <s v="Peter Bühler"/>
    <x v="0"/>
    <s v="United States"/>
    <s v="Houston"/>
    <x v="5"/>
    <n v="77095"/>
    <x v="2"/>
    <s v="OFF-EN-10003001"/>
    <x v="1"/>
    <x v="12"/>
    <x v="964"/>
    <x v="2072"/>
    <n v="9"/>
    <n v="0.2"/>
    <n v="204.07140000000001"/>
  </r>
  <r>
    <n v="2518"/>
    <s v="CA-2017-123134"/>
    <x v="743"/>
    <d v="2017-05-07T00:00:00"/>
    <x v="1"/>
    <s v="DW-13585"/>
    <s v="Dorothy Wardle"/>
    <x v="1"/>
    <s v="United States"/>
    <s v="Westfield"/>
    <x v="30"/>
    <n v="7090"/>
    <x v="3"/>
    <s v="FUR-FU-10003975"/>
    <x v="0"/>
    <x v="5"/>
    <x v="783"/>
    <x v="2073"/>
    <n v="3"/>
    <n v="0"/>
    <n v="12.993"/>
  </r>
  <r>
    <n v="2519"/>
    <s v="CA-2016-124352"/>
    <x v="680"/>
    <d v="2016-10-21T00:00:00"/>
    <x v="1"/>
    <s v="CD-12790"/>
    <s v="Cynthia Delaney"/>
    <x v="2"/>
    <s v="United States"/>
    <s v="Oklahoma City"/>
    <x v="26"/>
    <n v="73120"/>
    <x v="2"/>
    <s v="OFF-LA-10004559"/>
    <x v="1"/>
    <x v="2"/>
    <x v="1349"/>
    <x v="171"/>
    <n v="7"/>
    <n v="0"/>
    <n v="9.8783999999999992"/>
  </r>
  <r>
    <n v="2520"/>
    <s v="CA-2016-124352"/>
    <x v="680"/>
    <d v="2016-10-21T00:00:00"/>
    <x v="1"/>
    <s v="CD-12790"/>
    <s v="Cynthia Delaney"/>
    <x v="2"/>
    <s v="United States"/>
    <s v="Oklahoma City"/>
    <x v="26"/>
    <n v="73120"/>
    <x v="2"/>
    <s v="OFF-LA-10003223"/>
    <x v="1"/>
    <x v="2"/>
    <x v="607"/>
    <x v="2074"/>
    <n v="6"/>
    <n v="0"/>
    <n v="14.4354"/>
  </r>
  <r>
    <n v="2521"/>
    <s v="CA-2016-124352"/>
    <x v="680"/>
    <d v="2016-10-21T00:00:00"/>
    <x v="1"/>
    <s v="CD-12790"/>
    <s v="Cynthia Delaney"/>
    <x v="2"/>
    <s v="United States"/>
    <s v="Oklahoma City"/>
    <x v="26"/>
    <n v="73120"/>
    <x v="2"/>
    <s v="OFF-AP-10002651"/>
    <x v="1"/>
    <x v="9"/>
    <x v="1350"/>
    <x v="2075"/>
    <n v="3"/>
    <n v="0"/>
    <n v="251.89109999999999"/>
  </r>
  <r>
    <n v="2522"/>
    <s v="CA-2016-124352"/>
    <x v="680"/>
    <d v="2016-10-21T00:00:00"/>
    <x v="1"/>
    <s v="CD-12790"/>
    <s v="Cynthia Delaney"/>
    <x v="2"/>
    <s v="United States"/>
    <s v="Oklahoma City"/>
    <x v="26"/>
    <n v="73120"/>
    <x v="2"/>
    <s v="OFF-PA-10003177"/>
    <x v="1"/>
    <x v="10"/>
    <x v="89"/>
    <x v="91"/>
    <n v="2"/>
    <n v="0"/>
    <n v="6.2207999999999997"/>
  </r>
  <r>
    <n v="2523"/>
    <s v="CA-2016-124352"/>
    <x v="680"/>
    <d v="2016-10-21T00:00:00"/>
    <x v="1"/>
    <s v="CD-12790"/>
    <s v="Cynthia Delaney"/>
    <x v="2"/>
    <s v="United States"/>
    <s v="Oklahoma City"/>
    <x v="26"/>
    <n v="73120"/>
    <x v="2"/>
    <s v="TEC-PH-10003442"/>
    <x v="2"/>
    <x v="7"/>
    <x v="888"/>
    <x v="2076"/>
    <n v="1"/>
    <n v="0"/>
    <n v="1.375"/>
  </r>
  <r>
    <n v="2524"/>
    <s v="CA-2016-124352"/>
    <x v="680"/>
    <d v="2016-10-21T00:00:00"/>
    <x v="1"/>
    <s v="CD-12790"/>
    <s v="Cynthia Delaney"/>
    <x v="2"/>
    <s v="United States"/>
    <s v="Oklahoma City"/>
    <x v="26"/>
    <n v="73120"/>
    <x v="2"/>
    <s v="OFF-BI-10000977"/>
    <x v="1"/>
    <x v="8"/>
    <x v="991"/>
    <x v="2077"/>
    <n v="4"/>
    <n v="0"/>
    <n v="55.936"/>
  </r>
  <r>
    <n v="2525"/>
    <s v="CA-2015-124541"/>
    <x v="744"/>
    <d v="2015-04-10T00:00:00"/>
    <x v="1"/>
    <s v="TT-21220"/>
    <s v="Thomas Thornton"/>
    <x v="0"/>
    <s v="United States"/>
    <s v="Houston"/>
    <x v="5"/>
    <n v="77041"/>
    <x v="2"/>
    <s v="OFF-AR-10004078"/>
    <x v="1"/>
    <x v="6"/>
    <x v="512"/>
    <x v="2078"/>
    <n v="9"/>
    <n v="0.2"/>
    <n v="5.2560000000000002"/>
  </r>
  <r>
    <n v="2526"/>
    <s v="CA-2015-124541"/>
    <x v="744"/>
    <d v="2015-04-10T00:00:00"/>
    <x v="1"/>
    <s v="TT-21220"/>
    <s v="Thomas Thornton"/>
    <x v="0"/>
    <s v="United States"/>
    <s v="Houston"/>
    <x v="5"/>
    <n v="77041"/>
    <x v="2"/>
    <s v="TEC-AC-10002550"/>
    <x v="2"/>
    <x v="11"/>
    <x v="1351"/>
    <x v="2079"/>
    <n v="2"/>
    <n v="0.2"/>
    <n v="4.4603999999999999"/>
  </r>
  <r>
    <n v="2527"/>
    <s v="CA-2015-124541"/>
    <x v="744"/>
    <d v="2015-04-10T00:00:00"/>
    <x v="1"/>
    <s v="TT-21220"/>
    <s v="Thomas Thornton"/>
    <x v="0"/>
    <s v="United States"/>
    <s v="Houston"/>
    <x v="5"/>
    <n v="77041"/>
    <x v="2"/>
    <s v="OFF-BI-10004965"/>
    <x v="1"/>
    <x v="8"/>
    <x v="1014"/>
    <x v="2080"/>
    <n v="3"/>
    <n v="0.8"/>
    <n v="-12.074999999999999"/>
  </r>
  <r>
    <n v="2528"/>
    <s v="CA-2015-124541"/>
    <x v="744"/>
    <d v="2015-04-10T00:00:00"/>
    <x v="1"/>
    <s v="TT-21220"/>
    <s v="Thomas Thornton"/>
    <x v="0"/>
    <s v="United States"/>
    <s v="Houston"/>
    <x v="5"/>
    <n v="77041"/>
    <x v="2"/>
    <s v="OFF-BI-10004209"/>
    <x v="1"/>
    <x v="8"/>
    <x v="1215"/>
    <x v="2081"/>
    <n v="6"/>
    <n v="0.8"/>
    <n v="-16.884"/>
  </r>
  <r>
    <n v="2529"/>
    <s v="CA-2015-124541"/>
    <x v="744"/>
    <d v="2015-04-10T00:00:00"/>
    <x v="1"/>
    <s v="TT-21220"/>
    <s v="Thomas Thornton"/>
    <x v="0"/>
    <s v="United States"/>
    <s v="Houston"/>
    <x v="5"/>
    <n v="77041"/>
    <x v="2"/>
    <s v="OFF-PA-10001526"/>
    <x v="1"/>
    <x v="10"/>
    <x v="1039"/>
    <x v="885"/>
    <n v="2"/>
    <n v="0.2"/>
    <n v="2.8883999999999999"/>
  </r>
  <r>
    <n v="2530"/>
    <s v="CA-2014-108707"/>
    <x v="745"/>
    <d v="2014-10-29T00:00:00"/>
    <x v="1"/>
    <s v="DB-12910"/>
    <s v="Daniel Byrd"/>
    <x v="2"/>
    <s v="United States"/>
    <s v="Fort Lauderdale"/>
    <x v="2"/>
    <n v="33311"/>
    <x v="0"/>
    <s v="OFF-PA-10000788"/>
    <x v="1"/>
    <x v="10"/>
    <x v="738"/>
    <x v="559"/>
    <n v="2"/>
    <n v="0.2"/>
    <n v="3.6288"/>
  </r>
  <r>
    <n v="2531"/>
    <s v="CA-2014-111500"/>
    <x v="654"/>
    <d v="2014-08-21T00:00:00"/>
    <x v="1"/>
    <s v="DJ-13510"/>
    <s v="Don Jones"/>
    <x v="1"/>
    <s v="United States"/>
    <s v="Little Rock"/>
    <x v="36"/>
    <n v="72209"/>
    <x v="0"/>
    <s v="OFF-PA-10000595"/>
    <x v="1"/>
    <x v="10"/>
    <x v="1126"/>
    <x v="1147"/>
    <n v="5"/>
    <n v="0"/>
    <n v="52.531999999999996"/>
  </r>
  <r>
    <n v="2532"/>
    <s v="CA-2014-111500"/>
    <x v="654"/>
    <d v="2014-08-21T00:00:00"/>
    <x v="1"/>
    <s v="DJ-13510"/>
    <s v="Don Jones"/>
    <x v="1"/>
    <s v="United States"/>
    <s v="Little Rock"/>
    <x v="36"/>
    <n v="72209"/>
    <x v="0"/>
    <s v="OFF-BI-10000829"/>
    <x v="1"/>
    <x v="8"/>
    <x v="307"/>
    <x v="2082"/>
    <n v="4"/>
    <n v="0"/>
    <n v="8.2615999999999996"/>
  </r>
  <r>
    <n v="2533"/>
    <s v="CA-2014-111500"/>
    <x v="654"/>
    <d v="2014-08-21T00:00:00"/>
    <x v="1"/>
    <s v="DJ-13510"/>
    <s v="Don Jones"/>
    <x v="1"/>
    <s v="United States"/>
    <s v="Little Rock"/>
    <x v="36"/>
    <n v="72209"/>
    <x v="0"/>
    <s v="OFF-FA-10002676"/>
    <x v="1"/>
    <x v="13"/>
    <x v="1078"/>
    <x v="2083"/>
    <n v="7"/>
    <n v="0"/>
    <n v="4.5612000000000004"/>
  </r>
  <r>
    <n v="2534"/>
    <s v="CA-2014-111500"/>
    <x v="654"/>
    <d v="2014-08-21T00:00:00"/>
    <x v="1"/>
    <s v="DJ-13510"/>
    <s v="Don Jones"/>
    <x v="1"/>
    <s v="United States"/>
    <s v="Little Rock"/>
    <x v="36"/>
    <n v="72209"/>
    <x v="0"/>
    <s v="TEC-AC-10000844"/>
    <x v="2"/>
    <x v="11"/>
    <x v="106"/>
    <x v="107"/>
    <n v="4"/>
    <n v="0"/>
    <n v="122.3856"/>
  </r>
  <r>
    <n v="2535"/>
    <s v="US-2017-117723"/>
    <x v="733"/>
    <d v="2017-08-18T00:00:00"/>
    <x v="0"/>
    <s v="DL-13495"/>
    <s v="Dionis Lloyd"/>
    <x v="1"/>
    <s v="United States"/>
    <s v="Philadelphia"/>
    <x v="9"/>
    <n v="19120"/>
    <x v="3"/>
    <s v="OFF-ST-10004459"/>
    <x v="1"/>
    <x v="4"/>
    <x v="459"/>
    <x v="2084"/>
    <n v="6"/>
    <n v="0.2"/>
    <n v="-337.80599999999998"/>
  </r>
  <r>
    <n v="2536"/>
    <s v="CA-2015-143238"/>
    <x v="684"/>
    <d v="2015-09-08T00:00:00"/>
    <x v="2"/>
    <s v="LO-17170"/>
    <s v="Lori Olson"/>
    <x v="1"/>
    <s v="United States"/>
    <s v="La Quinta"/>
    <x v="1"/>
    <n v="92253"/>
    <x v="1"/>
    <s v="TEC-AC-10003499"/>
    <x v="2"/>
    <x v="11"/>
    <x v="103"/>
    <x v="2085"/>
    <n v="4"/>
    <n v="0"/>
    <n v="18.064800000000002"/>
  </r>
  <r>
    <n v="2537"/>
    <s v="CA-2015-168746"/>
    <x v="746"/>
    <d v="2015-01-29T00:00:00"/>
    <x v="0"/>
    <s v="SV-20365"/>
    <s v="Seth Vernon"/>
    <x v="0"/>
    <s v="United States"/>
    <s v="Cleveland"/>
    <x v="24"/>
    <n v="44105"/>
    <x v="3"/>
    <s v="FUR-CH-10000513"/>
    <x v="0"/>
    <x v="1"/>
    <x v="70"/>
    <x v="2086"/>
    <n v="2"/>
    <n v="0.3"/>
    <n v="-54.595799999999997"/>
  </r>
  <r>
    <n v="2538"/>
    <s v="CA-2015-168746"/>
    <x v="746"/>
    <d v="2015-01-29T00:00:00"/>
    <x v="0"/>
    <s v="SV-20365"/>
    <s v="Seth Vernon"/>
    <x v="0"/>
    <s v="United States"/>
    <s v="Cleveland"/>
    <x v="24"/>
    <n v="44105"/>
    <x v="3"/>
    <s v="TEC-PH-10000895"/>
    <x v="2"/>
    <x v="7"/>
    <x v="1137"/>
    <x v="2087"/>
    <n v="4"/>
    <n v="0.4"/>
    <n v="-100.7944"/>
  </r>
  <r>
    <n v="2539"/>
    <s v="CA-2015-168746"/>
    <x v="746"/>
    <d v="2015-01-29T00:00:00"/>
    <x v="0"/>
    <s v="SV-20365"/>
    <s v="Seth Vernon"/>
    <x v="0"/>
    <s v="United States"/>
    <s v="Cleveland"/>
    <x v="24"/>
    <n v="44105"/>
    <x v="3"/>
    <s v="TEC-PH-10002555"/>
    <x v="2"/>
    <x v="7"/>
    <x v="1352"/>
    <x v="2088"/>
    <n v="1"/>
    <n v="0.4"/>
    <n v="-36.253"/>
  </r>
  <r>
    <n v="2540"/>
    <s v="CA-2015-113404"/>
    <x v="747"/>
    <d v="2015-07-16T00:00:00"/>
    <x v="3"/>
    <s v="EM-13810"/>
    <s v="Eleni McCrary"/>
    <x v="1"/>
    <s v="United States"/>
    <s v="San Francisco"/>
    <x v="1"/>
    <n v="94122"/>
    <x v="1"/>
    <s v="FUR-CH-10003312"/>
    <x v="0"/>
    <x v="1"/>
    <x v="299"/>
    <x v="2089"/>
    <n v="6"/>
    <n v="0.2"/>
    <n v="-219.1644"/>
  </r>
  <r>
    <n v="2541"/>
    <s v="CA-2015-113404"/>
    <x v="747"/>
    <d v="2015-07-16T00:00:00"/>
    <x v="3"/>
    <s v="EM-13810"/>
    <s v="Eleni McCrary"/>
    <x v="1"/>
    <s v="United States"/>
    <s v="San Francisco"/>
    <x v="1"/>
    <n v="94122"/>
    <x v="1"/>
    <s v="FUR-CH-10004086"/>
    <x v="0"/>
    <x v="1"/>
    <x v="284"/>
    <x v="2090"/>
    <n v="3"/>
    <n v="0.2"/>
    <n v="78.767099999999999"/>
  </r>
  <r>
    <n v="2542"/>
    <s v="CA-2016-144792"/>
    <x v="567"/>
    <d v="2016-05-04T00:00:00"/>
    <x v="1"/>
    <s v="KD-16615"/>
    <s v="Ken Dana"/>
    <x v="1"/>
    <s v="United States"/>
    <s v="Scottsdale"/>
    <x v="16"/>
    <n v="85254"/>
    <x v="1"/>
    <s v="FUR-FU-10002759"/>
    <x v="0"/>
    <x v="5"/>
    <x v="560"/>
    <x v="2091"/>
    <n v="7"/>
    <n v="0.2"/>
    <n v="22.377600000000001"/>
  </r>
  <r>
    <n v="2543"/>
    <s v="CA-2014-164385"/>
    <x v="467"/>
    <d v="2014-10-01T00:00:00"/>
    <x v="0"/>
    <s v="NB-18580"/>
    <s v="Nicole Brennan"/>
    <x v="1"/>
    <s v="United States"/>
    <s v="Philadelphia"/>
    <x v="9"/>
    <n v="19134"/>
    <x v="3"/>
    <s v="OFF-AP-10002191"/>
    <x v="1"/>
    <x v="9"/>
    <x v="808"/>
    <x v="2092"/>
    <n v="3"/>
    <n v="0.2"/>
    <n v="14.395200000000001"/>
  </r>
  <r>
    <n v="2544"/>
    <s v="US-2016-114174"/>
    <x v="162"/>
    <d v="2016-09-14T00:00:00"/>
    <x v="1"/>
    <s v="AP-10720"/>
    <s v="Anne Pryor"/>
    <x v="2"/>
    <s v="United States"/>
    <s v="Malden"/>
    <x v="31"/>
    <n v="2148"/>
    <x v="3"/>
    <s v="FUR-BO-10003450"/>
    <x v="0"/>
    <x v="0"/>
    <x v="1353"/>
    <x v="2093"/>
    <n v="3"/>
    <n v="0"/>
    <n v="13.9152"/>
  </r>
  <r>
    <n v="2545"/>
    <s v="US-2016-114174"/>
    <x v="162"/>
    <d v="2016-09-14T00:00:00"/>
    <x v="1"/>
    <s v="AP-10720"/>
    <s v="Anne Pryor"/>
    <x v="2"/>
    <s v="United States"/>
    <s v="Malden"/>
    <x v="31"/>
    <n v="2148"/>
    <x v="3"/>
    <s v="OFF-LA-10000248"/>
    <x v="1"/>
    <x v="2"/>
    <x v="1221"/>
    <x v="1787"/>
    <n v="4"/>
    <n v="0"/>
    <n v="6.9371999999999998"/>
  </r>
  <r>
    <n v="2546"/>
    <s v="CA-2017-108070"/>
    <x v="513"/>
    <d v="2017-04-20T00:00:00"/>
    <x v="1"/>
    <s v="JE-15745"/>
    <s v="Joel Eaton"/>
    <x v="0"/>
    <s v="United States"/>
    <s v="San Jose"/>
    <x v="1"/>
    <n v="95123"/>
    <x v="1"/>
    <s v="OFF-ST-10004804"/>
    <x v="1"/>
    <x v="4"/>
    <x v="233"/>
    <x v="2094"/>
    <n v="4"/>
    <n v="0"/>
    <n v="2.0592000000000001"/>
  </r>
  <r>
    <n v="2547"/>
    <s v="CA-2017-108070"/>
    <x v="513"/>
    <d v="2017-04-20T00:00:00"/>
    <x v="1"/>
    <s v="JE-15745"/>
    <s v="Joel Eaton"/>
    <x v="0"/>
    <s v="United States"/>
    <s v="San Jose"/>
    <x v="1"/>
    <n v="95123"/>
    <x v="1"/>
    <s v="FUR-BO-10001337"/>
    <x v="0"/>
    <x v="0"/>
    <x v="430"/>
    <x v="2095"/>
    <n v="1"/>
    <n v="0.15"/>
    <n v="-6.0490000000000004"/>
  </r>
  <r>
    <n v="2548"/>
    <s v="US-2015-128090"/>
    <x v="748"/>
    <d v="2015-08-22T00:00:00"/>
    <x v="1"/>
    <s v="JM-15865"/>
    <s v="John Murray"/>
    <x v="0"/>
    <s v="United States"/>
    <s v="Phoenix"/>
    <x v="16"/>
    <n v="85023"/>
    <x v="1"/>
    <s v="OFF-AR-10002255"/>
    <x v="1"/>
    <x v="6"/>
    <x v="822"/>
    <x v="2060"/>
    <n v="1"/>
    <n v="0.2"/>
    <n v="0.25919999999999999"/>
  </r>
  <r>
    <n v="2549"/>
    <s v="US-2015-128090"/>
    <x v="748"/>
    <d v="2015-08-22T00:00:00"/>
    <x v="1"/>
    <s v="JM-15865"/>
    <s v="John Murray"/>
    <x v="0"/>
    <s v="United States"/>
    <s v="Phoenix"/>
    <x v="16"/>
    <n v="85023"/>
    <x v="1"/>
    <s v="TEC-PH-10002624"/>
    <x v="2"/>
    <x v="7"/>
    <x v="1135"/>
    <x v="2096"/>
    <n v="5"/>
    <n v="0.2"/>
    <n v="211.49549999999999"/>
  </r>
  <r>
    <n v="2550"/>
    <s v="US-2015-128090"/>
    <x v="748"/>
    <d v="2015-08-22T00:00:00"/>
    <x v="1"/>
    <s v="JM-15865"/>
    <s v="John Murray"/>
    <x v="0"/>
    <s v="United States"/>
    <s v="Phoenix"/>
    <x v="16"/>
    <n v="85023"/>
    <x v="1"/>
    <s v="OFF-PA-10001878"/>
    <x v="1"/>
    <x v="10"/>
    <x v="1170"/>
    <x v="2097"/>
    <n v="8"/>
    <n v="0.2"/>
    <n v="105.6456"/>
  </r>
  <r>
    <n v="2551"/>
    <s v="US-2015-128090"/>
    <x v="748"/>
    <d v="2015-08-22T00:00:00"/>
    <x v="1"/>
    <s v="JM-15865"/>
    <s v="John Murray"/>
    <x v="0"/>
    <s v="United States"/>
    <s v="Phoenix"/>
    <x v="16"/>
    <n v="85023"/>
    <x v="1"/>
    <s v="OFF-LA-10000452"/>
    <x v="1"/>
    <x v="2"/>
    <x v="812"/>
    <x v="1310"/>
    <n v="2"/>
    <n v="0.2"/>
    <n v="1.764"/>
  </r>
  <r>
    <n v="2552"/>
    <s v="CA-2017-101042"/>
    <x v="123"/>
    <d v="2017-11-23T00:00:00"/>
    <x v="1"/>
    <s v="AB-10105"/>
    <s v="Adrian Barton"/>
    <x v="0"/>
    <s v="United States"/>
    <s v="Henderson"/>
    <x v="0"/>
    <n v="42420"/>
    <x v="0"/>
    <s v="FUR-FU-10004665"/>
    <x v="0"/>
    <x v="5"/>
    <x v="1354"/>
    <x v="2098"/>
    <n v="6"/>
    <n v="0"/>
    <n v="213.68879999999999"/>
  </r>
  <r>
    <n v="2553"/>
    <s v="CA-2017-101042"/>
    <x v="123"/>
    <d v="2017-11-23T00:00:00"/>
    <x v="1"/>
    <s v="AB-10105"/>
    <s v="Adrian Barton"/>
    <x v="0"/>
    <s v="United States"/>
    <s v="Henderson"/>
    <x v="0"/>
    <n v="42420"/>
    <x v="0"/>
    <s v="OFF-BI-10000088"/>
    <x v="1"/>
    <x v="8"/>
    <x v="1034"/>
    <x v="2099"/>
    <n v="2"/>
    <n v="0"/>
    <n v="10.760400000000001"/>
  </r>
  <r>
    <n v="2554"/>
    <s v="CA-2016-155439"/>
    <x v="749"/>
    <d v="2016-09-18T00:00:00"/>
    <x v="1"/>
    <s v="PN-18775"/>
    <s v="Parhena Norris"/>
    <x v="2"/>
    <s v="United States"/>
    <s v="Columbia"/>
    <x v="20"/>
    <n v="29203"/>
    <x v="0"/>
    <s v="OFF-PA-10000029"/>
    <x v="1"/>
    <x v="10"/>
    <x v="811"/>
    <x v="233"/>
    <n v="4"/>
    <n v="0"/>
    <n v="12.441599999999999"/>
  </r>
  <r>
    <n v="2555"/>
    <s v="CA-2016-118626"/>
    <x v="243"/>
    <d v="2016-08-20T00:00:00"/>
    <x v="1"/>
    <s v="JC-15775"/>
    <s v="John Castell"/>
    <x v="0"/>
    <s v="United States"/>
    <s v="Tallahassee"/>
    <x v="2"/>
    <n v="32303"/>
    <x v="0"/>
    <s v="TEC-PH-10000369"/>
    <x v="2"/>
    <x v="7"/>
    <x v="1355"/>
    <x v="2100"/>
    <n v="7"/>
    <n v="0.2"/>
    <n v="70.554400000000001"/>
  </r>
  <r>
    <n v="2556"/>
    <s v="CA-2015-111458"/>
    <x v="120"/>
    <d v="2015-09-30T00:00:00"/>
    <x v="1"/>
    <s v="PF-19165"/>
    <s v="Philip Fox"/>
    <x v="0"/>
    <s v="United States"/>
    <s v="New York City"/>
    <x v="15"/>
    <n v="10035"/>
    <x v="3"/>
    <s v="TEC-AC-10001590"/>
    <x v="2"/>
    <x v="11"/>
    <x v="1356"/>
    <x v="1406"/>
    <n v="2"/>
    <n v="0"/>
    <n v="12"/>
  </r>
  <r>
    <n v="2557"/>
    <s v="US-2016-126844"/>
    <x v="750"/>
    <d v="2016-10-14T00:00:00"/>
    <x v="1"/>
    <s v="BW-11110"/>
    <s v="Bart Watters"/>
    <x v="1"/>
    <s v="United States"/>
    <s v="Houston"/>
    <x v="5"/>
    <n v="77070"/>
    <x v="2"/>
    <s v="FUR-FU-10004909"/>
    <x v="0"/>
    <x v="5"/>
    <x v="1357"/>
    <x v="2101"/>
    <n v="8"/>
    <n v="0.6"/>
    <n v="-32.32"/>
  </r>
  <r>
    <n v="2558"/>
    <s v="US-2015-112508"/>
    <x v="539"/>
    <d v="2015-03-30T00:00:00"/>
    <x v="1"/>
    <s v="BP-11185"/>
    <s v="Ben Peterman"/>
    <x v="1"/>
    <s v="United States"/>
    <s v="Coral Springs"/>
    <x v="2"/>
    <n v="33065"/>
    <x v="0"/>
    <s v="OFF-AP-10002287"/>
    <x v="1"/>
    <x v="9"/>
    <x v="1283"/>
    <x v="2102"/>
    <n v="2"/>
    <n v="0.2"/>
    <n v="0.52439999999999998"/>
  </r>
  <r>
    <n v="2559"/>
    <s v="CA-2015-147788"/>
    <x v="70"/>
    <d v="2015-06-04T00:00:00"/>
    <x v="1"/>
    <s v="TM-21010"/>
    <s v="Tamara Manning"/>
    <x v="0"/>
    <s v="United States"/>
    <s v="Orem"/>
    <x v="7"/>
    <n v="84057"/>
    <x v="1"/>
    <s v="FUR-BO-10004357"/>
    <x v="0"/>
    <x v="0"/>
    <x v="1358"/>
    <x v="2103"/>
    <n v="7"/>
    <n v="0"/>
    <n v="140.68600000000001"/>
  </r>
  <r>
    <n v="2560"/>
    <s v="CA-2015-147788"/>
    <x v="70"/>
    <d v="2015-06-04T00:00:00"/>
    <x v="1"/>
    <s v="TM-21010"/>
    <s v="Tamara Manning"/>
    <x v="0"/>
    <s v="United States"/>
    <s v="Orem"/>
    <x v="7"/>
    <n v="84057"/>
    <x v="1"/>
    <s v="OFF-LA-10003766"/>
    <x v="1"/>
    <x v="2"/>
    <x v="365"/>
    <x v="2104"/>
    <n v="5"/>
    <n v="0"/>
    <n v="7.56"/>
  </r>
  <r>
    <n v="2561"/>
    <s v="CA-2015-147788"/>
    <x v="70"/>
    <d v="2015-06-04T00:00:00"/>
    <x v="1"/>
    <s v="TM-21010"/>
    <s v="Tamara Manning"/>
    <x v="0"/>
    <s v="United States"/>
    <s v="Orem"/>
    <x v="7"/>
    <n v="84057"/>
    <x v="1"/>
    <s v="OFF-ST-10000046"/>
    <x v="1"/>
    <x v="4"/>
    <x v="764"/>
    <x v="2105"/>
    <n v="2"/>
    <n v="0"/>
    <n v="61.389000000000003"/>
  </r>
  <r>
    <n v="2562"/>
    <s v="CA-2015-144288"/>
    <x v="707"/>
    <d v="2015-12-31T00:00:00"/>
    <x v="1"/>
    <s v="MB-17305"/>
    <s v="Maria Bertelson"/>
    <x v="0"/>
    <s v="United States"/>
    <s v="Nashville"/>
    <x v="18"/>
    <n v="37211"/>
    <x v="0"/>
    <s v="OFF-LA-10003190"/>
    <x v="1"/>
    <x v="2"/>
    <x v="1172"/>
    <x v="2106"/>
    <n v="4"/>
    <n v="0.2"/>
    <n v="3.3408000000000002"/>
  </r>
  <r>
    <n v="2563"/>
    <s v="CA-2015-144288"/>
    <x v="707"/>
    <d v="2015-12-31T00:00:00"/>
    <x v="1"/>
    <s v="MB-17305"/>
    <s v="Maria Bertelson"/>
    <x v="0"/>
    <s v="United States"/>
    <s v="Nashville"/>
    <x v="18"/>
    <n v="37211"/>
    <x v="0"/>
    <s v="OFF-PA-10002787"/>
    <x v="1"/>
    <x v="10"/>
    <x v="1276"/>
    <x v="559"/>
    <n v="2"/>
    <n v="0.2"/>
    <n v="3.6288"/>
  </r>
  <r>
    <n v="2564"/>
    <s v="CA-2015-110632"/>
    <x v="751"/>
    <d v="2015-03-22T00:00:00"/>
    <x v="0"/>
    <s v="HR-14830"/>
    <s v="Harold Ryan"/>
    <x v="1"/>
    <s v="United States"/>
    <s v="New York City"/>
    <x v="15"/>
    <n v="10009"/>
    <x v="3"/>
    <s v="TEC-AC-10000387"/>
    <x v="2"/>
    <x v="11"/>
    <x v="1359"/>
    <x v="2107"/>
    <n v="1"/>
    <n v="0"/>
    <n v="2.7035999999999998"/>
  </r>
  <r>
    <n v="2565"/>
    <s v="CA-2015-110632"/>
    <x v="751"/>
    <d v="2015-03-22T00:00:00"/>
    <x v="0"/>
    <s v="HR-14830"/>
    <s v="Harold Ryan"/>
    <x v="1"/>
    <s v="United States"/>
    <s v="New York City"/>
    <x v="15"/>
    <n v="10009"/>
    <x v="3"/>
    <s v="OFF-ST-10001291"/>
    <x v="1"/>
    <x v="4"/>
    <x v="1026"/>
    <x v="2108"/>
    <n v="2"/>
    <n v="0"/>
    <n v="9.1313999999999993"/>
  </r>
  <r>
    <n v="2566"/>
    <s v="CA-2017-109589"/>
    <x v="202"/>
    <d v="2017-12-24T00:00:00"/>
    <x v="2"/>
    <s v="BD-11635"/>
    <s v="Brian Derr"/>
    <x v="0"/>
    <s v="United States"/>
    <s v="Bowling Green"/>
    <x v="0"/>
    <n v="42104"/>
    <x v="0"/>
    <s v="TEC-AC-10003116"/>
    <x v="2"/>
    <x v="11"/>
    <x v="929"/>
    <x v="2109"/>
    <n v="4"/>
    <n v="0"/>
    <n v="27.69"/>
  </r>
  <r>
    <n v="2567"/>
    <s v="CA-2017-123967"/>
    <x v="752"/>
    <d v="2017-11-03T00:00:00"/>
    <x v="0"/>
    <s v="SF-20200"/>
    <s v="Sarah Foster"/>
    <x v="0"/>
    <s v="United States"/>
    <s v="Bellingham"/>
    <x v="4"/>
    <n v="98226"/>
    <x v="1"/>
    <s v="OFF-BI-10001308"/>
    <x v="1"/>
    <x v="8"/>
    <x v="1360"/>
    <x v="1415"/>
    <n v="5"/>
    <n v="0.2"/>
    <n v="7.85"/>
  </r>
  <r>
    <n v="2568"/>
    <s v="CA-2017-123967"/>
    <x v="752"/>
    <d v="2017-11-03T00:00:00"/>
    <x v="0"/>
    <s v="SF-20200"/>
    <s v="Sarah Foster"/>
    <x v="0"/>
    <s v="United States"/>
    <s v="Bellingham"/>
    <x v="4"/>
    <n v="98226"/>
    <x v="1"/>
    <s v="FUR-TA-10003954"/>
    <x v="0"/>
    <x v="3"/>
    <x v="1217"/>
    <x v="2110"/>
    <n v="9"/>
    <n v="0"/>
    <n v="239.9058"/>
  </r>
  <r>
    <n v="2569"/>
    <s v="CA-2017-148929"/>
    <x v="210"/>
    <d v="2017-09-11T00:00:00"/>
    <x v="1"/>
    <s v="SP-20620"/>
    <s v="Stefania Perrino"/>
    <x v="1"/>
    <s v="United States"/>
    <s v="New York City"/>
    <x v="15"/>
    <n v="10011"/>
    <x v="3"/>
    <s v="OFF-ST-10003282"/>
    <x v="1"/>
    <x v="4"/>
    <x v="42"/>
    <x v="2111"/>
    <n v="8"/>
    <n v="0"/>
    <n v="133.86240000000001"/>
  </r>
  <r>
    <n v="2570"/>
    <s v="CA-2017-134404"/>
    <x v="753"/>
    <d v="2017-12-27T00:00:00"/>
    <x v="3"/>
    <s v="DR-12880"/>
    <s v="Dan Reichenbach"/>
    <x v="1"/>
    <s v="United States"/>
    <s v="Newark"/>
    <x v="24"/>
    <n v="43055"/>
    <x v="3"/>
    <s v="TEC-PH-10000576"/>
    <x v="2"/>
    <x v="7"/>
    <x v="815"/>
    <x v="2112"/>
    <n v="2"/>
    <n v="0.4"/>
    <n v="-35.617400000000004"/>
  </r>
  <r>
    <n v="2571"/>
    <s v="CA-2017-134404"/>
    <x v="753"/>
    <d v="2017-12-27T00:00:00"/>
    <x v="3"/>
    <s v="DR-12880"/>
    <s v="Dan Reichenbach"/>
    <x v="1"/>
    <s v="United States"/>
    <s v="Newark"/>
    <x v="24"/>
    <n v="43055"/>
    <x v="3"/>
    <s v="OFF-AR-10004441"/>
    <x v="1"/>
    <x v="6"/>
    <x v="155"/>
    <x v="2113"/>
    <n v="4"/>
    <n v="0.2"/>
    <n v="3.6432000000000002"/>
  </r>
  <r>
    <n v="2572"/>
    <s v="CA-2017-109778"/>
    <x v="11"/>
    <d v="2017-07-21T00:00:00"/>
    <x v="1"/>
    <s v="VM-21685"/>
    <s v="Valerie Mitchum"/>
    <x v="2"/>
    <s v="United States"/>
    <s v="Woodstock"/>
    <x v="10"/>
    <n v="60098"/>
    <x v="2"/>
    <s v="OFF-AR-10003759"/>
    <x v="1"/>
    <x v="6"/>
    <x v="846"/>
    <x v="2114"/>
    <n v="2"/>
    <n v="0.2"/>
    <n v="0.91"/>
  </r>
  <r>
    <n v="2573"/>
    <s v="CA-2016-155845"/>
    <x v="399"/>
    <d v="2016-08-15T00:00:00"/>
    <x v="0"/>
    <s v="CM-12235"/>
    <s v="Chris McAfee"/>
    <x v="0"/>
    <s v="United States"/>
    <s v="Carrollton"/>
    <x v="5"/>
    <n v="75007"/>
    <x v="2"/>
    <s v="TEC-AC-10004145"/>
    <x v="2"/>
    <x v="11"/>
    <x v="1273"/>
    <x v="2115"/>
    <n v="7"/>
    <n v="0.2"/>
    <n v="52.497900000000001"/>
  </r>
  <r>
    <n v="2574"/>
    <s v="CA-2017-145128"/>
    <x v="362"/>
    <d v="2017-07-14T00:00:00"/>
    <x v="1"/>
    <s v="SM-20320"/>
    <s v="Sean Miller"/>
    <x v="2"/>
    <s v="United States"/>
    <s v="Lafayette"/>
    <x v="14"/>
    <n v="47905"/>
    <x v="2"/>
    <s v="FUR-FU-10000293"/>
    <x v="0"/>
    <x v="5"/>
    <x v="791"/>
    <x v="1862"/>
    <n v="5"/>
    <n v="0"/>
    <n v="31.587"/>
  </r>
  <r>
    <n v="2575"/>
    <s v="CA-2014-129091"/>
    <x v="754"/>
    <d v="2014-11-27T00:00:00"/>
    <x v="1"/>
    <s v="RA-19885"/>
    <s v="Ruben Ausman"/>
    <x v="1"/>
    <s v="United States"/>
    <s v="Columbus"/>
    <x v="32"/>
    <n v="31907"/>
    <x v="0"/>
    <s v="OFF-EN-10004955"/>
    <x v="1"/>
    <x v="12"/>
    <x v="890"/>
    <x v="2116"/>
    <n v="3"/>
    <n v="0"/>
    <n v="7.9527000000000001"/>
  </r>
  <r>
    <n v="2576"/>
    <s v="CA-2014-129091"/>
    <x v="754"/>
    <d v="2014-11-27T00:00:00"/>
    <x v="1"/>
    <s v="RA-19885"/>
    <s v="Ruben Ausman"/>
    <x v="1"/>
    <s v="United States"/>
    <s v="Columbus"/>
    <x v="32"/>
    <n v="31907"/>
    <x v="0"/>
    <s v="OFF-BI-10001071"/>
    <x v="1"/>
    <x v="8"/>
    <x v="669"/>
    <x v="2117"/>
    <n v="5"/>
    <n v="0"/>
    <n v="156.751"/>
  </r>
  <r>
    <n v="2577"/>
    <s v="CA-2014-129091"/>
    <x v="754"/>
    <d v="2014-11-27T00:00:00"/>
    <x v="1"/>
    <s v="RA-19885"/>
    <s v="Ruben Ausman"/>
    <x v="1"/>
    <s v="United States"/>
    <s v="Columbus"/>
    <x v="32"/>
    <n v="31907"/>
    <x v="0"/>
    <s v="OFF-EN-10001990"/>
    <x v="1"/>
    <x v="12"/>
    <x v="153"/>
    <x v="710"/>
    <n v="2"/>
    <n v="0"/>
    <n v="5.3391999999999999"/>
  </r>
  <r>
    <n v="2578"/>
    <s v="CA-2014-129091"/>
    <x v="754"/>
    <d v="2014-11-27T00:00:00"/>
    <x v="1"/>
    <s v="RA-19885"/>
    <s v="Ruben Ausman"/>
    <x v="1"/>
    <s v="United States"/>
    <s v="Columbus"/>
    <x v="32"/>
    <n v="31907"/>
    <x v="0"/>
    <s v="OFF-AP-10002734"/>
    <x v="1"/>
    <x v="9"/>
    <x v="1361"/>
    <x v="2118"/>
    <n v="3"/>
    <n v="0"/>
    <n v="290.30160000000001"/>
  </r>
  <r>
    <n v="2579"/>
    <s v="US-2014-155502"/>
    <x v="755"/>
    <d v="2014-01-31T00:00:00"/>
    <x v="1"/>
    <s v="SD-20485"/>
    <s v="Shirley Daniels"/>
    <x v="2"/>
    <s v="United States"/>
    <s v="Alexandria"/>
    <x v="17"/>
    <n v="22304"/>
    <x v="0"/>
    <s v="FUR-FU-10004587"/>
    <x v="0"/>
    <x v="5"/>
    <x v="1362"/>
    <x v="2119"/>
    <n v="3"/>
    <n v="0"/>
    <n v="30.7818"/>
  </r>
  <r>
    <n v="2580"/>
    <s v="US-2014-155502"/>
    <x v="755"/>
    <d v="2014-01-31T00:00:00"/>
    <x v="1"/>
    <s v="SD-20485"/>
    <s v="Shirley Daniels"/>
    <x v="2"/>
    <s v="United States"/>
    <s v="Alexandria"/>
    <x v="17"/>
    <n v="22304"/>
    <x v="0"/>
    <s v="OFF-ST-10004337"/>
    <x v="1"/>
    <x v="4"/>
    <x v="847"/>
    <x v="2120"/>
    <n v="8"/>
    <n v="0"/>
    <n v="0"/>
  </r>
  <r>
    <n v="2581"/>
    <s v="US-2014-155502"/>
    <x v="755"/>
    <d v="2014-01-31T00:00:00"/>
    <x v="1"/>
    <s v="SD-20485"/>
    <s v="Shirley Daniels"/>
    <x v="2"/>
    <s v="United States"/>
    <s v="Alexandria"/>
    <x v="17"/>
    <n v="22304"/>
    <x v="0"/>
    <s v="OFF-PA-10003072"/>
    <x v="1"/>
    <x v="10"/>
    <x v="927"/>
    <x v="537"/>
    <n v="3"/>
    <n v="0"/>
    <n v="9.3312000000000008"/>
  </r>
  <r>
    <n v="2582"/>
    <s v="US-2014-155502"/>
    <x v="755"/>
    <d v="2014-01-31T00:00:00"/>
    <x v="1"/>
    <s v="SD-20485"/>
    <s v="Shirley Daniels"/>
    <x v="2"/>
    <s v="United States"/>
    <s v="Alexandria"/>
    <x v="17"/>
    <n v="22304"/>
    <x v="0"/>
    <s v="OFF-PA-10000380"/>
    <x v="1"/>
    <x v="10"/>
    <x v="1290"/>
    <x v="1438"/>
    <n v="2"/>
    <n v="0"/>
    <n v="8.34"/>
  </r>
  <r>
    <n v="2583"/>
    <s v="US-2014-155502"/>
    <x v="755"/>
    <d v="2014-01-31T00:00:00"/>
    <x v="1"/>
    <s v="SD-20485"/>
    <s v="Shirley Daniels"/>
    <x v="2"/>
    <s v="United States"/>
    <s v="Alexandria"/>
    <x v="17"/>
    <n v="22304"/>
    <x v="0"/>
    <s v="TEC-PH-10004833"/>
    <x v="2"/>
    <x v="7"/>
    <x v="1363"/>
    <x v="2121"/>
    <n v="13"/>
    <n v="0"/>
    <n v="0"/>
  </r>
  <r>
    <n v="2584"/>
    <s v="US-2014-155502"/>
    <x v="755"/>
    <d v="2014-01-31T00:00:00"/>
    <x v="1"/>
    <s v="SD-20485"/>
    <s v="Shirley Daniels"/>
    <x v="2"/>
    <s v="United States"/>
    <s v="Alexandria"/>
    <x v="17"/>
    <n v="22304"/>
    <x v="0"/>
    <s v="FUR-FU-10001847"/>
    <x v="0"/>
    <x v="5"/>
    <x v="1364"/>
    <x v="2122"/>
    <n v="3"/>
    <n v="0"/>
    <n v="4.4711999999999996"/>
  </r>
  <r>
    <n v="2585"/>
    <s v="US-2014-155502"/>
    <x v="755"/>
    <d v="2014-01-31T00:00:00"/>
    <x v="1"/>
    <s v="SD-20485"/>
    <s v="Shirley Daniels"/>
    <x v="2"/>
    <s v="United States"/>
    <s v="Alexandria"/>
    <x v="17"/>
    <n v="22304"/>
    <x v="0"/>
    <s v="TEC-PH-10002103"/>
    <x v="2"/>
    <x v="7"/>
    <x v="539"/>
    <x v="2123"/>
    <n v="2"/>
    <n v="0"/>
    <n v="52.634399999999999"/>
  </r>
  <r>
    <n v="2586"/>
    <s v="CA-2015-121041"/>
    <x v="502"/>
    <d v="2015-11-10T00:00:00"/>
    <x v="1"/>
    <s v="CS-12250"/>
    <s v="Chris Selesnick"/>
    <x v="1"/>
    <s v="United States"/>
    <s v="Haltom City"/>
    <x v="5"/>
    <n v="76117"/>
    <x v="2"/>
    <s v="OFF-EN-10001137"/>
    <x v="1"/>
    <x v="12"/>
    <x v="318"/>
    <x v="2124"/>
    <n v="2"/>
    <n v="0.2"/>
    <n v="2.1476000000000002"/>
  </r>
  <r>
    <n v="2587"/>
    <s v="CA-2017-131695"/>
    <x v="160"/>
    <d v="2017-07-06T00:00:00"/>
    <x v="1"/>
    <s v="RA-19285"/>
    <s v="Ralph Arnett"/>
    <x v="0"/>
    <s v="United States"/>
    <s v="New York City"/>
    <x v="15"/>
    <n v="10024"/>
    <x v="3"/>
    <s v="OFF-ST-10001476"/>
    <x v="1"/>
    <x v="4"/>
    <x v="835"/>
    <x v="2125"/>
    <n v="7"/>
    <n v="0"/>
    <n v="67.113900000000001"/>
  </r>
  <r>
    <n v="2588"/>
    <s v="CA-2017-131695"/>
    <x v="160"/>
    <d v="2017-07-06T00:00:00"/>
    <x v="1"/>
    <s v="RA-19285"/>
    <s v="Ralph Arnett"/>
    <x v="0"/>
    <s v="United States"/>
    <s v="New York City"/>
    <x v="15"/>
    <n v="10024"/>
    <x v="3"/>
    <s v="FUR-FU-10002045"/>
    <x v="0"/>
    <x v="5"/>
    <x v="1365"/>
    <x v="743"/>
    <n v="1"/>
    <n v="0"/>
    <n v="9.7812000000000001"/>
  </r>
  <r>
    <n v="2589"/>
    <s v="CA-2016-137729"/>
    <x v="465"/>
    <d v="2016-05-09T00:00:00"/>
    <x v="1"/>
    <s v="BF-11005"/>
    <s v="Barry Franz"/>
    <x v="2"/>
    <s v="United States"/>
    <s v="Los Angeles"/>
    <x v="1"/>
    <n v="90004"/>
    <x v="1"/>
    <s v="OFF-ST-10001505"/>
    <x v="1"/>
    <x v="4"/>
    <x v="1183"/>
    <x v="156"/>
    <n v="1"/>
    <n v="0"/>
    <n v="1.0165999999999999"/>
  </r>
  <r>
    <n v="2590"/>
    <s v="CA-2016-137729"/>
    <x v="465"/>
    <d v="2016-05-09T00:00:00"/>
    <x v="1"/>
    <s v="BF-11005"/>
    <s v="Barry Franz"/>
    <x v="2"/>
    <s v="United States"/>
    <s v="Los Angeles"/>
    <x v="1"/>
    <n v="90004"/>
    <x v="1"/>
    <s v="TEC-PH-10001433"/>
    <x v="2"/>
    <x v="7"/>
    <x v="240"/>
    <x v="2126"/>
    <n v="3"/>
    <n v="0.2"/>
    <n v="21.5397"/>
  </r>
  <r>
    <n v="2591"/>
    <s v="US-2016-115455"/>
    <x v="162"/>
    <d v="2016-09-14T00:00:00"/>
    <x v="1"/>
    <s v="SE-20110"/>
    <s v="Sanjit Engle"/>
    <x v="0"/>
    <s v="United States"/>
    <s v="Wheeling"/>
    <x v="10"/>
    <n v="60090"/>
    <x v="2"/>
    <s v="FUR-FU-10004671"/>
    <x v="0"/>
    <x v="5"/>
    <x v="1366"/>
    <x v="2127"/>
    <n v="2"/>
    <n v="0.6"/>
    <n v="-7.7747999999999999"/>
  </r>
  <r>
    <n v="2592"/>
    <s v="US-2016-115455"/>
    <x v="162"/>
    <d v="2016-09-14T00:00:00"/>
    <x v="1"/>
    <s v="SE-20110"/>
    <s v="Sanjit Engle"/>
    <x v="0"/>
    <s v="United States"/>
    <s v="Wheeling"/>
    <x v="10"/>
    <n v="60090"/>
    <x v="2"/>
    <s v="FUR-TA-10003569"/>
    <x v="0"/>
    <x v="3"/>
    <x v="1367"/>
    <x v="2128"/>
    <n v="3"/>
    <n v="0.5"/>
    <n v="-300.73500000000001"/>
  </r>
  <r>
    <n v="2593"/>
    <s v="CA-2017-128300"/>
    <x v="221"/>
    <d v="2017-11-26T00:00:00"/>
    <x v="0"/>
    <s v="RS-19765"/>
    <s v="Roland Schwarz"/>
    <x v="1"/>
    <s v="United States"/>
    <s v="Summerville"/>
    <x v="20"/>
    <n v="29483"/>
    <x v="0"/>
    <s v="TEC-PH-10002807"/>
    <x v="2"/>
    <x v="7"/>
    <x v="1239"/>
    <x v="2129"/>
    <n v="2"/>
    <n v="0"/>
    <n v="39.549999999999997"/>
  </r>
  <r>
    <n v="2594"/>
    <s v="CA-2017-128300"/>
    <x v="221"/>
    <d v="2017-11-26T00:00:00"/>
    <x v="0"/>
    <s v="RS-19765"/>
    <s v="Roland Schwarz"/>
    <x v="1"/>
    <s v="United States"/>
    <s v="Summerville"/>
    <x v="20"/>
    <n v="29483"/>
    <x v="0"/>
    <s v="OFF-BI-10001597"/>
    <x v="1"/>
    <x v="8"/>
    <x v="798"/>
    <x v="2130"/>
    <n v="8"/>
    <n v="0"/>
    <n v="157.36320000000001"/>
  </r>
  <r>
    <n v="2595"/>
    <s v="CA-2017-149048"/>
    <x v="726"/>
    <d v="2017-05-17T00:00:00"/>
    <x v="1"/>
    <s v="BM-11650"/>
    <s v="Brian Moss"/>
    <x v="1"/>
    <s v="United States"/>
    <s v="Columbus"/>
    <x v="14"/>
    <n v="47201"/>
    <x v="2"/>
    <s v="OFF-EN-10003296"/>
    <x v="1"/>
    <x v="12"/>
    <x v="232"/>
    <x v="2131"/>
    <n v="2"/>
    <n v="0"/>
    <n v="81.432000000000002"/>
  </r>
  <r>
    <n v="2596"/>
    <s v="CA-2017-149048"/>
    <x v="726"/>
    <d v="2017-05-17T00:00:00"/>
    <x v="1"/>
    <s v="BM-11650"/>
    <s v="Brian Moss"/>
    <x v="1"/>
    <s v="United States"/>
    <s v="Columbus"/>
    <x v="14"/>
    <n v="47201"/>
    <x v="2"/>
    <s v="OFF-BI-10004632"/>
    <x v="1"/>
    <x v="8"/>
    <x v="569"/>
    <x v="2132"/>
    <n v="3"/>
    <n v="0"/>
    <n v="411.73649999999998"/>
  </r>
  <r>
    <n v="2597"/>
    <s v="CA-2017-149048"/>
    <x v="726"/>
    <d v="2017-05-17T00:00:00"/>
    <x v="1"/>
    <s v="BM-11650"/>
    <s v="Brian Moss"/>
    <x v="1"/>
    <s v="United States"/>
    <s v="Columbus"/>
    <x v="14"/>
    <n v="47201"/>
    <x v="2"/>
    <s v="TEC-PH-10002310"/>
    <x v="2"/>
    <x v="7"/>
    <x v="1368"/>
    <x v="2133"/>
    <n v="3"/>
    <n v="0"/>
    <n v="158.75190000000001"/>
  </r>
  <r>
    <n v="2598"/>
    <s v="CA-2017-149048"/>
    <x v="726"/>
    <d v="2017-05-17T00:00:00"/>
    <x v="1"/>
    <s v="BM-11650"/>
    <s v="Brian Moss"/>
    <x v="1"/>
    <s v="United States"/>
    <s v="Columbus"/>
    <x v="14"/>
    <n v="47201"/>
    <x v="2"/>
    <s v="OFF-ST-10000078"/>
    <x v="1"/>
    <x v="4"/>
    <x v="1227"/>
    <x v="2134"/>
    <n v="2"/>
    <n v="0"/>
    <n v="95.461200000000005"/>
  </r>
  <r>
    <n v="2599"/>
    <s v="CA-2017-149048"/>
    <x v="726"/>
    <d v="2017-05-17T00:00:00"/>
    <x v="1"/>
    <s v="BM-11650"/>
    <s v="Brian Moss"/>
    <x v="1"/>
    <s v="United States"/>
    <s v="Columbus"/>
    <x v="14"/>
    <n v="47201"/>
    <x v="2"/>
    <s v="OFF-PA-10001752"/>
    <x v="1"/>
    <x v="10"/>
    <x v="1369"/>
    <x v="1801"/>
    <n v="3"/>
    <n v="0"/>
    <n v="7.3205999999999998"/>
  </r>
  <r>
    <n v="2600"/>
    <s v="CA-2017-108553"/>
    <x v="756"/>
    <d v="2017-04-29T00:00:00"/>
    <x v="1"/>
    <s v="SK-19990"/>
    <s v="Sally Knutson"/>
    <x v="0"/>
    <s v="United States"/>
    <s v="New York City"/>
    <x v="15"/>
    <n v="10024"/>
    <x v="3"/>
    <s v="OFF-AP-10000026"/>
    <x v="1"/>
    <x v="9"/>
    <x v="1291"/>
    <x v="2135"/>
    <n v="2"/>
    <n v="0"/>
    <n v="35.3626"/>
  </r>
  <r>
    <n v="2601"/>
    <s v="CA-2017-108553"/>
    <x v="756"/>
    <d v="2017-04-29T00:00:00"/>
    <x v="1"/>
    <s v="SK-19990"/>
    <s v="Sally Knutson"/>
    <x v="0"/>
    <s v="United States"/>
    <s v="New York City"/>
    <x v="15"/>
    <n v="10024"/>
    <x v="3"/>
    <s v="OFF-SU-10002573"/>
    <x v="1"/>
    <x v="14"/>
    <x v="354"/>
    <x v="2136"/>
    <n v="7"/>
    <n v="0"/>
    <n v="36.813000000000002"/>
  </r>
  <r>
    <n v="2602"/>
    <s v="CA-2016-165848"/>
    <x v="30"/>
    <d v="2016-06-04T00:00:00"/>
    <x v="3"/>
    <s v="EN-13780"/>
    <s v="Edward Nazzal"/>
    <x v="0"/>
    <s v="United States"/>
    <s v="New York City"/>
    <x v="15"/>
    <n v="10035"/>
    <x v="3"/>
    <s v="OFF-PA-10000349"/>
    <x v="1"/>
    <x v="10"/>
    <x v="33"/>
    <x v="1801"/>
    <n v="3"/>
    <n v="0"/>
    <n v="7.0217999999999998"/>
  </r>
  <r>
    <n v="2603"/>
    <s v="CA-2016-165848"/>
    <x v="30"/>
    <d v="2016-06-04T00:00:00"/>
    <x v="3"/>
    <s v="EN-13780"/>
    <s v="Edward Nazzal"/>
    <x v="0"/>
    <s v="United States"/>
    <s v="New York City"/>
    <x v="15"/>
    <n v="10035"/>
    <x v="3"/>
    <s v="TEC-MA-10003356"/>
    <x v="2"/>
    <x v="15"/>
    <x v="1370"/>
    <x v="2137"/>
    <n v="3"/>
    <n v="0"/>
    <n v="364.45949999999999"/>
  </r>
  <r>
    <n v="2604"/>
    <s v="CA-2016-165848"/>
    <x v="30"/>
    <d v="2016-06-04T00:00:00"/>
    <x v="3"/>
    <s v="EN-13780"/>
    <s v="Edward Nazzal"/>
    <x v="0"/>
    <s v="United States"/>
    <s v="New York City"/>
    <x v="15"/>
    <n v="10035"/>
    <x v="3"/>
    <s v="FUR-BO-10000362"/>
    <x v="0"/>
    <x v="0"/>
    <x v="1046"/>
    <x v="2138"/>
    <n v="1"/>
    <n v="0.2"/>
    <n v="5.1294000000000004"/>
  </r>
  <r>
    <n v="2605"/>
    <s v="CA-2016-165848"/>
    <x v="30"/>
    <d v="2016-06-04T00:00:00"/>
    <x v="3"/>
    <s v="EN-13780"/>
    <s v="Edward Nazzal"/>
    <x v="0"/>
    <s v="United States"/>
    <s v="New York City"/>
    <x v="15"/>
    <n v="10035"/>
    <x v="3"/>
    <s v="FUR-FU-10003878"/>
    <x v="0"/>
    <x v="5"/>
    <x v="677"/>
    <x v="2139"/>
    <n v="4"/>
    <n v="0"/>
    <n v="20.780799999999999"/>
  </r>
  <r>
    <n v="2606"/>
    <s v="CA-2014-112718"/>
    <x v="757"/>
    <d v="2014-12-21T00:00:00"/>
    <x v="1"/>
    <s v="KN-16450"/>
    <s v="Kean Nguyen"/>
    <x v="1"/>
    <s v="United States"/>
    <s v="Jacksonville"/>
    <x v="2"/>
    <n v="32216"/>
    <x v="0"/>
    <s v="OFF-BI-10000591"/>
    <x v="1"/>
    <x v="8"/>
    <x v="1054"/>
    <x v="2140"/>
    <n v="1"/>
    <n v="0.7"/>
    <n v="-0.85580000000000001"/>
  </r>
  <r>
    <n v="2607"/>
    <s v="CA-2016-154053"/>
    <x v="758"/>
    <d v="2016-03-10T00:00:00"/>
    <x v="1"/>
    <s v="MG-17890"/>
    <s v="Michael Granlund"/>
    <x v="2"/>
    <s v="United States"/>
    <s v="San Diego"/>
    <x v="1"/>
    <n v="92024"/>
    <x v="1"/>
    <s v="OFF-AR-10003727"/>
    <x v="1"/>
    <x v="6"/>
    <x v="1371"/>
    <x v="2141"/>
    <n v="1"/>
    <n v="0"/>
    <n v="4.9271000000000003"/>
  </r>
  <r>
    <n v="2608"/>
    <s v="CA-2014-127446"/>
    <x v="641"/>
    <d v="2014-11-30T00:00:00"/>
    <x v="1"/>
    <s v="MC-17590"/>
    <s v="Matt Collister"/>
    <x v="1"/>
    <s v="United States"/>
    <s v="Arlington"/>
    <x v="5"/>
    <n v="76017"/>
    <x v="2"/>
    <s v="TEC-AC-10001635"/>
    <x v="2"/>
    <x v="11"/>
    <x v="1372"/>
    <x v="1063"/>
    <n v="3"/>
    <n v="0.2"/>
    <n v="0"/>
  </r>
  <r>
    <n v="2609"/>
    <s v="CA-2014-127446"/>
    <x v="641"/>
    <d v="2014-11-30T00:00:00"/>
    <x v="1"/>
    <s v="MC-17590"/>
    <s v="Matt Collister"/>
    <x v="1"/>
    <s v="United States"/>
    <s v="Arlington"/>
    <x v="5"/>
    <n v="76017"/>
    <x v="2"/>
    <s v="OFF-LA-10001317"/>
    <x v="1"/>
    <x v="2"/>
    <x v="396"/>
    <x v="2142"/>
    <n v="1"/>
    <n v="0.2"/>
    <n v="0.88200000000000001"/>
  </r>
  <r>
    <n v="2610"/>
    <s v="CA-2014-127446"/>
    <x v="641"/>
    <d v="2014-11-30T00:00:00"/>
    <x v="1"/>
    <s v="MC-17590"/>
    <s v="Matt Collister"/>
    <x v="1"/>
    <s v="United States"/>
    <s v="Arlington"/>
    <x v="5"/>
    <n v="76017"/>
    <x v="2"/>
    <s v="FUR-TA-10000577"/>
    <x v="0"/>
    <x v="3"/>
    <x v="3"/>
    <x v="2143"/>
    <n v="5"/>
    <n v="0.3"/>
    <n v="-121.87350000000001"/>
  </r>
  <r>
    <n v="2611"/>
    <s v="CA-2014-127446"/>
    <x v="641"/>
    <d v="2014-11-30T00:00:00"/>
    <x v="1"/>
    <s v="MC-17590"/>
    <s v="Matt Collister"/>
    <x v="1"/>
    <s v="United States"/>
    <s v="Arlington"/>
    <x v="5"/>
    <n v="76017"/>
    <x v="2"/>
    <s v="OFF-LA-10000248"/>
    <x v="1"/>
    <x v="2"/>
    <x v="1221"/>
    <x v="2144"/>
    <n v="2"/>
    <n v="0.2"/>
    <n v="1.9925999999999999"/>
  </r>
  <r>
    <n v="2612"/>
    <s v="CA-2014-127446"/>
    <x v="641"/>
    <d v="2014-11-30T00:00:00"/>
    <x v="1"/>
    <s v="MC-17590"/>
    <s v="Matt Collister"/>
    <x v="1"/>
    <s v="United States"/>
    <s v="Arlington"/>
    <x v="5"/>
    <n v="76017"/>
    <x v="2"/>
    <s v="OFF-PA-10000955"/>
    <x v="1"/>
    <x v="10"/>
    <x v="782"/>
    <x v="929"/>
    <n v="3"/>
    <n v="0.2"/>
    <n v="5.1012000000000004"/>
  </r>
  <r>
    <n v="2613"/>
    <s v="CA-2014-127446"/>
    <x v="641"/>
    <d v="2014-11-30T00:00:00"/>
    <x v="1"/>
    <s v="MC-17590"/>
    <s v="Matt Collister"/>
    <x v="1"/>
    <s v="United States"/>
    <s v="Arlington"/>
    <x v="5"/>
    <n v="76017"/>
    <x v="2"/>
    <s v="FUR-FU-10000221"/>
    <x v="0"/>
    <x v="5"/>
    <x v="534"/>
    <x v="855"/>
    <n v="3"/>
    <n v="0.6"/>
    <n v="-3.9624000000000001"/>
  </r>
  <r>
    <n v="2614"/>
    <s v="CA-2016-137204"/>
    <x v="236"/>
    <d v="2016-05-05T00:00:00"/>
    <x v="1"/>
    <s v="BO-11350"/>
    <s v="Bill Overfelt"/>
    <x v="1"/>
    <s v="United States"/>
    <s v="Los Angeles"/>
    <x v="1"/>
    <n v="90045"/>
    <x v="1"/>
    <s v="FUR-CH-10002304"/>
    <x v="0"/>
    <x v="1"/>
    <x v="790"/>
    <x v="1501"/>
    <n v="2"/>
    <n v="0.2"/>
    <n v="2.5979999999999999"/>
  </r>
  <r>
    <n v="2615"/>
    <s v="CA-2014-147298"/>
    <x v="759"/>
    <d v="2014-05-03T00:00:00"/>
    <x v="1"/>
    <s v="AG-10300"/>
    <s v="Aleksandra Gannaway"/>
    <x v="1"/>
    <s v="United States"/>
    <s v="Los Angeles"/>
    <x v="1"/>
    <n v="90049"/>
    <x v="1"/>
    <s v="FUR-CH-10004886"/>
    <x v="0"/>
    <x v="1"/>
    <x v="371"/>
    <x v="2145"/>
    <n v="3"/>
    <n v="0.2"/>
    <n v="23.027999999999999"/>
  </r>
  <r>
    <n v="2616"/>
    <s v="CA-2014-147298"/>
    <x v="759"/>
    <d v="2014-05-03T00:00:00"/>
    <x v="1"/>
    <s v="AG-10300"/>
    <s v="Aleksandra Gannaway"/>
    <x v="1"/>
    <s v="United States"/>
    <s v="Los Angeles"/>
    <x v="1"/>
    <n v="90049"/>
    <x v="1"/>
    <s v="OFF-BI-10001525"/>
    <x v="1"/>
    <x v="8"/>
    <x v="31"/>
    <x v="2146"/>
    <n v="6"/>
    <n v="0.2"/>
    <n v="5.7149999999999999"/>
  </r>
  <r>
    <n v="2617"/>
    <s v="CA-2017-147942"/>
    <x v="719"/>
    <d v="2017-04-05T00:00:00"/>
    <x v="1"/>
    <s v="MS-17365"/>
    <s v="Maribeth Schnelling"/>
    <x v="0"/>
    <s v="United States"/>
    <s v="San Francisco"/>
    <x v="1"/>
    <n v="94110"/>
    <x v="1"/>
    <s v="OFF-LA-10003663"/>
    <x v="1"/>
    <x v="2"/>
    <x v="1373"/>
    <x v="396"/>
    <n v="2"/>
    <n v="0"/>
    <n v="2.7166000000000001"/>
  </r>
  <r>
    <n v="2618"/>
    <s v="CA-2017-147942"/>
    <x v="719"/>
    <d v="2017-04-05T00:00:00"/>
    <x v="1"/>
    <s v="MS-17365"/>
    <s v="Maribeth Schnelling"/>
    <x v="0"/>
    <s v="United States"/>
    <s v="San Francisco"/>
    <x v="1"/>
    <n v="94110"/>
    <x v="1"/>
    <s v="OFF-BI-10001294"/>
    <x v="1"/>
    <x v="8"/>
    <x v="673"/>
    <x v="2147"/>
    <n v="13"/>
    <n v="0.2"/>
    <n v="38.024999999999999"/>
  </r>
  <r>
    <n v="2619"/>
    <s v="CA-2017-115931"/>
    <x v="66"/>
    <d v="2017-12-26T00:00:00"/>
    <x v="1"/>
    <s v="JM-15655"/>
    <s v="Jim Mitchum"/>
    <x v="1"/>
    <s v="United States"/>
    <s v="Carlsbad"/>
    <x v="27"/>
    <n v="88220"/>
    <x v="1"/>
    <s v="OFF-AR-10000369"/>
    <x v="1"/>
    <x v="6"/>
    <x v="382"/>
    <x v="2148"/>
    <n v="3"/>
    <n v="0"/>
    <n v="1.0842000000000001"/>
  </r>
  <r>
    <n v="2620"/>
    <s v="CA-2017-115931"/>
    <x v="66"/>
    <d v="2017-12-26T00:00:00"/>
    <x v="1"/>
    <s v="JM-15655"/>
    <s v="Jim Mitchum"/>
    <x v="1"/>
    <s v="United States"/>
    <s v="Carlsbad"/>
    <x v="27"/>
    <n v="88220"/>
    <x v="1"/>
    <s v="TEC-PH-10001300"/>
    <x v="2"/>
    <x v="7"/>
    <x v="1011"/>
    <x v="2149"/>
    <n v="4"/>
    <n v="0.2"/>
    <n v="6.7039999999999997"/>
  </r>
  <r>
    <n v="2621"/>
    <s v="CA-2017-115931"/>
    <x v="66"/>
    <d v="2017-12-26T00:00:00"/>
    <x v="1"/>
    <s v="JM-15655"/>
    <s v="Jim Mitchum"/>
    <x v="1"/>
    <s v="United States"/>
    <s v="Carlsbad"/>
    <x v="27"/>
    <n v="88220"/>
    <x v="1"/>
    <s v="OFF-ST-10000876"/>
    <x v="1"/>
    <x v="4"/>
    <x v="254"/>
    <x v="2150"/>
    <n v="3"/>
    <n v="0"/>
    <n v="10.4496"/>
  </r>
  <r>
    <n v="2622"/>
    <s v="CA-2017-115931"/>
    <x v="66"/>
    <d v="2017-12-26T00:00:00"/>
    <x v="1"/>
    <s v="JM-15655"/>
    <s v="Jim Mitchum"/>
    <x v="1"/>
    <s v="United States"/>
    <s v="Carlsbad"/>
    <x v="27"/>
    <n v="88220"/>
    <x v="1"/>
    <s v="OFF-LA-10001404"/>
    <x v="1"/>
    <x v="2"/>
    <x v="925"/>
    <x v="1753"/>
    <n v="5"/>
    <n v="0"/>
    <n v="8.6715"/>
  </r>
  <r>
    <n v="2623"/>
    <s v="CA-2014-164861"/>
    <x v="640"/>
    <d v="2014-12-06T00:00:00"/>
    <x v="0"/>
    <s v="MC-17635"/>
    <s v="Matthew Clasen"/>
    <x v="1"/>
    <s v="United States"/>
    <s v="Saint Louis"/>
    <x v="25"/>
    <n v="63116"/>
    <x v="2"/>
    <s v="OFF-PA-10001972"/>
    <x v="1"/>
    <x v="10"/>
    <x v="1178"/>
    <x v="233"/>
    <n v="4"/>
    <n v="0"/>
    <n v="12.441599999999999"/>
  </r>
  <r>
    <n v="2624"/>
    <s v="CA-2017-127180"/>
    <x v="760"/>
    <d v="2017-10-24T00:00:00"/>
    <x v="2"/>
    <s v="TA-21385"/>
    <s v="Tom Ashbrook"/>
    <x v="2"/>
    <s v="United States"/>
    <s v="New York City"/>
    <x v="15"/>
    <n v="10024"/>
    <x v="3"/>
    <s v="TEC-CO-10004722"/>
    <x v="2"/>
    <x v="16"/>
    <x v="1374"/>
    <x v="2151"/>
    <n v="4"/>
    <n v="0.2"/>
    <n v="3919.9888000000001"/>
  </r>
  <r>
    <n v="2625"/>
    <s v="CA-2017-127180"/>
    <x v="760"/>
    <d v="2017-10-24T00:00:00"/>
    <x v="2"/>
    <s v="TA-21385"/>
    <s v="Tom Ashbrook"/>
    <x v="2"/>
    <s v="United States"/>
    <s v="New York City"/>
    <x v="15"/>
    <n v="10024"/>
    <x v="3"/>
    <s v="TEC-PH-10001494"/>
    <x v="2"/>
    <x v="7"/>
    <x v="715"/>
    <x v="2152"/>
    <n v="8"/>
    <n v="0"/>
    <n v="647.89200000000005"/>
  </r>
  <r>
    <n v="2626"/>
    <s v="CA-2017-127180"/>
    <x v="760"/>
    <d v="2017-10-24T00:00:00"/>
    <x v="2"/>
    <s v="TA-21385"/>
    <s v="Tom Ashbrook"/>
    <x v="2"/>
    <s v="United States"/>
    <s v="New York City"/>
    <x v="15"/>
    <n v="10024"/>
    <x v="3"/>
    <s v="OFF-EN-10002500"/>
    <x v="1"/>
    <x v="12"/>
    <x v="118"/>
    <x v="1011"/>
    <n v="5"/>
    <n v="0"/>
    <n v="28.754999999999999"/>
  </r>
  <r>
    <n v="2627"/>
    <s v="CA-2017-127180"/>
    <x v="760"/>
    <d v="2017-10-24T00:00:00"/>
    <x v="2"/>
    <s v="TA-21385"/>
    <s v="Tom Ashbrook"/>
    <x v="2"/>
    <s v="United States"/>
    <s v="New York City"/>
    <x v="15"/>
    <n v="10024"/>
    <x v="3"/>
    <s v="TEC-PH-10003800"/>
    <x v="2"/>
    <x v="7"/>
    <x v="509"/>
    <x v="2153"/>
    <n v="1"/>
    <n v="0"/>
    <n v="0.52990000000000004"/>
  </r>
  <r>
    <n v="2628"/>
    <s v="US-2017-165344"/>
    <x v="38"/>
    <d v="2017-11-15T00:00:00"/>
    <x v="2"/>
    <s v="SB-20290"/>
    <s v="Sean Braxton"/>
    <x v="1"/>
    <s v="United States"/>
    <s v="Springfield"/>
    <x v="24"/>
    <n v="45503"/>
    <x v="3"/>
    <s v="TEC-AC-10002399"/>
    <x v="2"/>
    <x v="11"/>
    <x v="453"/>
    <x v="2154"/>
    <n v="4"/>
    <n v="0.2"/>
    <n v="9.1295999999999999"/>
  </r>
  <r>
    <n v="2629"/>
    <s v="US-2017-165344"/>
    <x v="38"/>
    <d v="2017-11-15T00:00:00"/>
    <x v="2"/>
    <s v="SB-20290"/>
    <s v="Sean Braxton"/>
    <x v="1"/>
    <s v="United States"/>
    <s v="Springfield"/>
    <x v="24"/>
    <n v="45503"/>
    <x v="3"/>
    <s v="TEC-MA-10002210"/>
    <x v="2"/>
    <x v="15"/>
    <x v="1375"/>
    <x v="2155"/>
    <n v="7"/>
    <n v="0.7"/>
    <n v="-935.95950000000005"/>
  </r>
  <r>
    <n v="2630"/>
    <s v="US-2017-165344"/>
    <x v="38"/>
    <d v="2017-11-15T00:00:00"/>
    <x v="2"/>
    <s v="SB-20290"/>
    <s v="Sean Braxton"/>
    <x v="1"/>
    <s v="United States"/>
    <s v="Springfield"/>
    <x v="24"/>
    <n v="45503"/>
    <x v="3"/>
    <s v="OFF-BI-10003196"/>
    <x v="1"/>
    <x v="8"/>
    <x v="1376"/>
    <x v="2156"/>
    <n v="10"/>
    <n v="0.7"/>
    <n v="-7.48"/>
  </r>
  <r>
    <n v="2631"/>
    <s v="CA-2015-168186"/>
    <x v="229"/>
    <d v="2015-09-15T00:00:00"/>
    <x v="1"/>
    <s v="AB-10150"/>
    <s v="Aimee Bixby"/>
    <x v="0"/>
    <s v="United States"/>
    <s v="Tulsa"/>
    <x v="26"/>
    <n v="74133"/>
    <x v="2"/>
    <s v="OFF-PA-10000477"/>
    <x v="1"/>
    <x v="10"/>
    <x v="1214"/>
    <x v="1801"/>
    <n v="3"/>
    <n v="0"/>
    <n v="7.0217999999999998"/>
  </r>
  <r>
    <n v="2632"/>
    <s v="US-2017-110604"/>
    <x v="356"/>
    <d v="2017-05-20T00:00:00"/>
    <x v="1"/>
    <s v="JF-15295"/>
    <s v="Jason Fortune-"/>
    <x v="0"/>
    <s v="United States"/>
    <s v="Seattle"/>
    <x v="4"/>
    <n v="98103"/>
    <x v="1"/>
    <s v="FUR-FU-10000076"/>
    <x v="0"/>
    <x v="5"/>
    <x v="884"/>
    <x v="786"/>
    <n v="2"/>
    <n v="0"/>
    <n v="17.1828"/>
  </r>
  <r>
    <n v="2633"/>
    <s v="US-2017-110604"/>
    <x v="356"/>
    <d v="2017-05-20T00:00:00"/>
    <x v="1"/>
    <s v="JF-15295"/>
    <s v="Jason Fortune-"/>
    <x v="0"/>
    <s v="United States"/>
    <s v="Seattle"/>
    <x v="4"/>
    <n v="98103"/>
    <x v="1"/>
    <s v="FUR-CH-10002017"/>
    <x v="0"/>
    <x v="1"/>
    <x v="1377"/>
    <x v="2157"/>
    <n v="2"/>
    <n v="0.2"/>
    <n v="4.2624000000000004"/>
  </r>
  <r>
    <n v="2634"/>
    <s v="US-2017-110604"/>
    <x v="356"/>
    <d v="2017-05-20T00:00:00"/>
    <x v="1"/>
    <s v="JF-15295"/>
    <s v="Jason Fortune-"/>
    <x v="0"/>
    <s v="United States"/>
    <s v="Seattle"/>
    <x v="4"/>
    <n v="98103"/>
    <x v="1"/>
    <s v="FUR-CH-10004287"/>
    <x v="0"/>
    <x v="1"/>
    <x v="158"/>
    <x v="2158"/>
    <n v="1"/>
    <n v="0.2"/>
    <n v="24.858000000000001"/>
  </r>
  <r>
    <n v="2635"/>
    <s v="CA-2015-116750"/>
    <x v="761"/>
    <d v="2015-07-10T00:00:00"/>
    <x v="0"/>
    <s v="BF-10975"/>
    <s v="Barbara Fisher"/>
    <x v="1"/>
    <s v="United States"/>
    <s v="Fayetteville"/>
    <x v="3"/>
    <n v="28314"/>
    <x v="0"/>
    <s v="FUR-FU-10003829"/>
    <x v="0"/>
    <x v="5"/>
    <x v="1378"/>
    <x v="1253"/>
    <n v="2"/>
    <n v="0.2"/>
    <n v="0.73919999999999997"/>
  </r>
  <r>
    <n v="2636"/>
    <s v="CA-2015-116750"/>
    <x v="761"/>
    <d v="2015-07-10T00:00:00"/>
    <x v="0"/>
    <s v="BF-10975"/>
    <s v="Barbara Fisher"/>
    <x v="1"/>
    <s v="United States"/>
    <s v="Fayetteville"/>
    <x v="3"/>
    <n v="28314"/>
    <x v="0"/>
    <s v="OFF-BI-10004728"/>
    <x v="1"/>
    <x v="8"/>
    <x v="544"/>
    <x v="2159"/>
    <n v="5"/>
    <n v="0.7"/>
    <n v="-5.7839999999999998"/>
  </r>
  <r>
    <n v="2637"/>
    <s v="CA-2015-162369"/>
    <x v="762"/>
    <d v="2015-08-19T00:00:00"/>
    <x v="1"/>
    <s v="TT-21265"/>
    <s v="Tim Taslimi"/>
    <x v="1"/>
    <s v="United States"/>
    <s v="Los Angeles"/>
    <x v="1"/>
    <n v="90045"/>
    <x v="1"/>
    <s v="OFF-ST-10000046"/>
    <x v="1"/>
    <x v="4"/>
    <x v="764"/>
    <x v="2105"/>
    <n v="2"/>
    <n v="0"/>
    <n v="61.389000000000003"/>
  </r>
  <r>
    <n v="2638"/>
    <s v="CA-2017-108441"/>
    <x v="492"/>
    <d v="2017-06-18T00:00:00"/>
    <x v="1"/>
    <s v="SB-20170"/>
    <s v="Sarah Bern"/>
    <x v="0"/>
    <s v="United States"/>
    <s v="New York City"/>
    <x v="15"/>
    <n v="10035"/>
    <x v="3"/>
    <s v="OFF-PA-10000697"/>
    <x v="1"/>
    <x v="10"/>
    <x v="1379"/>
    <x v="2160"/>
    <n v="4"/>
    <n v="0"/>
    <n v="9.3295999999999992"/>
  </r>
  <r>
    <n v="2639"/>
    <s v="CA-2017-108441"/>
    <x v="492"/>
    <d v="2017-06-18T00:00:00"/>
    <x v="1"/>
    <s v="SB-20170"/>
    <s v="Sarah Bern"/>
    <x v="0"/>
    <s v="United States"/>
    <s v="New York City"/>
    <x v="15"/>
    <n v="10035"/>
    <x v="3"/>
    <s v="OFF-BI-10000848"/>
    <x v="1"/>
    <x v="8"/>
    <x v="520"/>
    <x v="531"/>
    <n v="3"/>
    <n v="0.2"/>
    <n v="4.2666000000000004"/>
  </r>
  <r>
    <n v="2640"/>
    <s v="CA-2017-108441"/>
    <x v="492"/>
    <d v="2017-06-18T00:00:00"/>
    <x v="1"/>
    <s v="SB-20170"/>
    <s v="Sarah Bern"/>
    <x v="0"/>
    <s v="United States"/>
    <s v="New York City"/>
    <x v="15"/>
    <n v="10035"/>
    <x v="3"/>
    <s v="OFF-AR-10004691"/>
    <x v="1"/>
    <x v="6"/>
    <x v="1380"/>
    <x v="2161"/>
    <n v="3"/>
    <n v="0"/>
    <n v="16.676400000000001"/>
  </r>
  <r>
    <n v="2641"/>
    <s v="CA-2017-108441"/>
    <x v="492"/>
    <d v="2017-06-18T00:00:00"/>
    <x v="1"/>
    <s v="SB-20170"/>
    <s v="Sarah Bern"/>
    <x v="0"/>
    <s v="United States"/>
    <s v="New York City"/>
    <x v="15"/>
    <n v="10035"/>
    <x v="3"/>
    <s v="FUR-CH-10000595"/>
    <x v="0"/>
    <x v="1"/>
    <x v="468"/>
    <x v="2162"/>
    <n v="4"/>
    <n v="0.1"/>
    <n v="143.04"/>
  </r>
  <r>
    <n v="2642"/>
    <s v="CA-2015-169740"/>
    <x v="763"/>
    <d v="2015-02-25T00:00:00"/>
    <x v="1"/>
    <s v="LM-17065"/>
    <s v="Liz MacKendrick"/>
    <x v="0"/>
    <s v="United States"/>
    <s v="Hot Springs"/>
    <x v="36"/>
    <n v="71901"/>
    <x v="0"/>
    <s v="TEC-AC-10000927"/>
    <x v="2"/>
    <x v="11"/>
    <x v="701"/>
    <x v="803"/>
    <n v="1"/>
    <n v="0"/>
    <n v="2.9990000000000001"/>
  </r>
  <r>
    <n v="2643"/>
    <s v="CA-2016-124051"/>
    <x v="723"/>
    <d v="2016-12-30T00:00:00"/>
    <x v="2"/>
    <s v="KA-16525"/>
    <s v="Kelly Andreada"/>
    <x v="0"/>
    <s v="United States"/>
    <s v="Aurora"/>
    <x v="10"/>
    <n v="60505"/>
    <x v="2"/>
    <s v="OFF-PA-10001289"/>
    <x v="1"/>
    <x v="10"/>
    <x v="961"/>
    <x v="775"/>
    <n v="6"/>
    <n v="0.2"/>
    <n v="67.442400000000006"/>
  </r>
  <r>
    <n v="2644"/>
    <s v="CA-2016-149111"/>
    <x v="764"/>
    <d v="2016-04-21T00:00:00"/>
    <x v="0"/>
    <s v="BF-11170"/>
    <s v="Ben Ferrer"/>
    <x v="2"/>
    <s v="United States"/>
    <s v="Raleigh"/>
    <x v="3"/>
    <n v="27604"/>
    <x v="0"/>
    <s v="TEC-PH-10003092"/>
    <x v="2"/>
    <x v="7"/>
    <x v="521"/>
    <x v="2163"/>
    <n v="1"/>
    <n v="0.2"/>
    <n v="4.1391"/>
  </r>
  <r>
    <n v="2645"/>
    <s v="CA-2016-149111"/>
    <x v="764"/>
    <d v="2016-04-21T00:00:00"/>
    <x v="0"/>
    <s v="BF-11170"/>
    <s v="Ben Ferrer"/>
    <x v="2"/>
    <s v="United States"/>
    <s v="Raleigh"/>
    <x v="3"/>
    <n v="27604"/>
    <x v="0"/>
    <s v="FUR-FU-10000206"/>
    <x v="0"/>
    <x v="5"/>
    <x v="397"/>
    <x v="2164"/>
    <n v="8"/>
    <n v="0.2"/>
    <n v="6.2855999999999996"/>
  </r>
  <r>
    <n v="2646"/>
    <s v="CA-2014-131002"/>
    <x v="557"/>
    <d v="2014-09-12T00:00:00"/>
    <x v="0"/>
    <s v="TB-21400"/>
    <s v="Tom Boeckenhauer"/>
    <x v="0"/>
    <s v="United States"/>
    <s v="Tulsa"/>
    <x v="26"/>
    <n v="74133"/>
    <x v="2"/>
    <s v="FUR-FU-10004270"/>
    <x v="0"/>
    <x v="5"/>
    <x v="1381"/>
    <x v="2165"/>
    <n v="3"/>
    <n v="0"/>
    <n v="23.652899999999999"/>
  </r>
  <r>
    <n v="2647"/>
    <s v="CA-2014-131002"/>
    <x v="557"/>
    <d v="2014-09-12T00:00:00"/>
    <x v="0"/>
    <s v="TB-21400"/>
    <s v="Tom Boeckenhauer"/>
    <x v="0"/>
    <s v="United States"/>
    <s v="Tulsa"/>
    <x v="26"/>
    <n v="74133"/>
    <x v="2"/>
    <s v="OFF-BI-10000948"/>
    <x v="1"/>
    <x v="8"/>
    <x v="1382"/>
    <x v="2166"/>
    <n v="3"/>
    <n v="0"/>
    <n v="20.120699999999999"/>
  </r>
  <r>
    <n v="2648"/>
    <s v="CA-2014-131002"/>
    <x v="557"/>
    <d v="2014-09-12T00:00:00"/>
    <x v="0"/>
    <s v="TB-21400"/>
    <s v="Tom Boeckenhauer"/>
    <x v="0"/>
    <s v="United States"/>
    <s v="Tulsa"/>
    <x v="26"/>
    <n v="74133"/>
    <x v="2"/>
    <s v="OFF-PA-10000223"/>
    <x v="1"/>
    <x v="10"/>
    <x v="1383"/>
    <x v="91"/>
    <n v="2"/>
    <n v="0"/>
    <n v="6.2207999999999997"/>
  </r>
  <r>
    <n v="2649"/>
    <s v="CA-2014-131002"/>
    <x v="557"/>
    <d v="2014-09-12T00:00:00"/>
    <x v="0"/>
    <s v="TB-21400"/>
    <s v="Tom Boeckenhauer"/>
    <x v="0"/>
    <s v="United States"/>
    <s v="Tulsa"/>
    <x v="26"/>
    <n v="74133"/>
    <x v="2"/>
    <s v="FUR-FU-10004665"/>
    <x v="0"/>
    <x v="5"/>
    <x v="1354"/>
    <x v="2098"/>
    <n v="6"/>
    <n v="0"/>
    <n v="213.68879999999999"/>
  </r>
  <r>
    <n v="2650"/>
    <s v="CA-2014-131002"/>
    <x v="557"/>
    <d v="2014-09-12T00:00:00"/>
    <x v="0"/>
    <s v="TB-21400"/>
    <s v="Tom Boeckenhauer"/>
    <x v="0"/>
    <s v="United States"/>
    <s v="Tulsa"/>
    <x v="26"/>
    <n v="74133"/>
    <x v="2"/>
    <s v="TEC-PH-10000215"/>
    <x v="2"/>
    <x v="7"/>
    <x v="140"/>
    <x v="1230"/>
    <n v="3"/>
    <n v="0"/>
    <n v="28.3095"/>
  </r>
  <r>
    <n v="2651"/>
    <s v="US-2016-146794"/>
    <x v="182"/>
    <d v="2016-10-01T00:00:00"/>
    <x v="1"/>
    <s v="SH-19975"/>
    <s v="Sally Hughsby"/>
    <x v="1"/>
    <s v="United States"/>
    <s v="Hesperia"/>
    <x v="1"/>
    <n v="92345"/>
    <x v="1"/>
    <s v="FUR-BO-10004467"/>
    <x v="0"/>
    <x v="0"/>
    <x v="892"/>
    <x v="2167"/>
    <n v="5"/>
    <n v="0.15"/>
    <n v="19.998000000000001"/>
  </r>
  <r>
    <n v="2652"/>
    <s v="CA-2017-112515"/>
    <x v="697"/>
    <d v="2017-09-21T00:00:00"/>
    <x v="0"/>
    <s v="AS-10225"/>
    <s v="Alan Schoenberger"/>
    <x v="1"/>
    <s v="United States"/>
    <s v="Provo"/>
    <x v="7"/>
    <n v="84604"/>
    <x v="1"/>
    <s v="OFF-BI-10000829"/>
    <x v="1"/>
    <x v="8"/>
    <x v="307"/>
    <x v="2168"/>
    <n v="3"/>
    <n v="0.2"/>
    <n v="3.5022000000000002"/>
  </r>
  <r>
    <n v="2653"/>
    <s v="CA-2017-112515"/>
    <x v="697"/>
    <d v="2017-09-21T00:00:00"/>
    <x v="0"/>
    <s v="AS-10225"/>
    <s v="Alan Schoenberger"/>
    <x v="1"/>
    <s v="United States"/>
    <s v="Provo"/>
    <x v="7"/>
    <n v="84604"/>
    <x v="1"/>
    <s v="OFF-BI-10003712"/>
    <x v="1"/>
    <x v="8"/>
    <x v="696"/>
    <x v="692"/>
    <n v="3"/>
    <n v="0.2"/>
    <n v="4.2717000000000001"/>
  </r>
  <r>
    <n v="2654"/>
    <s v="CA-2017-112515"/>
    <x v="697"/>
    <d v="2017-09-21T00:00:00"/>
    <x v="0"/>
    <s v="AS-10225"/>
    <s v="Alan Schoenberger"/>
    <x v="1"/>
    <s v="United States"/>
    <s v="Provo"/>
    <x v="7"/>
    <n v="84604"/>
    <x v="1"/>
    <s v="OFF-PA-10000062"/>
    <x v="1"/>
    <x v="10"/>
    <x v="1384"/>
    <x v="2169"/>
    <n v="3"/>
    <n v="0"/>
    <n v="80.791200000000003"/>
  </r>
  <r>
    <n v="2655"/>
    <s v="CA-2017-112515"/>
    <x v="697"/>
    <d v="2017-09-21T00:00:00"/>
    <x v="0"/>
    <s v="AS-10225"/>
    <s v="Alan Schoenberger"/>
    <x v="1"/>
    <s v="United States"/>
    <s v="Provo"/>
    <x v="7"/>
    <n v="84604"/>
    <x v="1"/>
    <s v="FUR-BO-10003404"/>
    <x v="0"/>
    <x v="0"/>
    <x v="1385"/>
    <x v="2170"/>
    <n v="3"/>
    <n v="0"/>
    <n v="77.576400000000007"/>
  </r>
  <r>
    <n v="2656"/>
    <s v="CA-2017-112515"/>
    <x v="697"/>
    <d v="2017-09-21T00:00:00"/>
    <x v="0"/>
    <s v="AS-10225"/>
    <s v="Alan Schoenberger"/>
    <x v="1"/>
    <s v="United States"/>
    <s v="Provo"/>
    <x v="7"/>
    <n v="84604"/>
    <x v="1"/>
    <s v="OFF-BI-10004233"/>
    <x v="1"/>
    <x v="8"/>
    <x v="1386"/>
    <x v="2171"/>
    <n v="2"/>
    <n v="0.2"/>
    <n v="8.9543999999999997"/>
  </r>
  <r>
    <n v="2657"/>
    <s v="CA-2017-112515"/>
    <x v="697"/>
    <d v="2017-09-21T00:00:00"/>
    <x v="0"/>
    <s v="AS-10225"/>
    <s v="Alan Schoenberger"/>
    <x v="1"/>
    <s v="United States"/>
    <s v="Provo"/>
    <x v="7"/>
    <n v="84604"/>
    <x v="1"/>
    <s v="OFF-ST-10001272"/>
    <x v="1"/>
    <x v="4"/>
    <x v="533"/>
    <x v="2172"/>
    <n v="2"/>
    <n v="0"/>
    <n v="65.435000000000002"/>
  </r>
  <r>
    <n v="2658"/>
    <s v="CA-2017-112515"/>
    <x v="697"/>
    <d v="2017-09-21T00:00:00"/>
    <x v="0"/>
    <s v="AS-10225"/>
    <s v="Alan Schoenberger"/>
    <x v="1"/>
    <s v="United States"/>
    <s v="Provo"/>
    <x v="7"/>
    <n v="84604"/>
    <x v="1"/>
    <s v="OFF-LA-10001175"/>
    <x v="1"/>
    <x v="2"/>
    <x v="781"/>
    <x v="928"/>
    <n v="5"/>
    <n v="0"/>
    <n v="7.056"/>
  </r>
  <r>
    <n v="2659"/>
    <s v="CA-2016-150343"/>
    <x v="765"/>
    <d v="2016-08-20T00:00:00"/>
    <x v="1"/>
    <s v="PK-19075"/>
    <s v="Pete Kriz"/>
    <x v="0"/>
    <s v="United States"/>
    <s v="San Francisco"/>
    <x v="1"/>
    <n v="94110"/>
    <x v="1"/>
    <s v="OFF-EN-10004030"/>
    <x v="1"/>
    <x v="12"/>
    <x v="136"/>
    <x v="139"/>
    <n v="3"/>
    <n v="0"/>
    <n v="5.1041999999999996"/>
  </r>
  <r>
    <n v="2660"/>
    <s v="CA-2015-135538"/>
    <x v="100"/>
    <d v="2015-12-28T00:00:00"/>
    <x v="1"/>
    <s v="HR-14830"/>
    <s v="Harold Ryan"/>
    <x v="1"/>
    <s v="United States"/>
    <s v="Gilbert"/>
    <x v="16"/>
    <n v="85234"/>
    <x v="1"/>
    <s v="FUR-CH-10004287"/>
    <x v="0"/>
    <x v="1"/>
    <x v="158"/>
    <x v="2173"/>
    <n v="4"/>
    <n v="0.2"/>
    <n v="99.432000000000002"/>
  </r>
  <r>
    <n v="2661"/>
    <s v="CA-2017-123372"/>
    <x v="354"/>
    <d v="2017-12-02T00:00:00"/>
    <x v="1"/>
    <s v="DG-13300"/>
    <s v="Deirdre Greer"/>
    <x v="1"/>
    <s v="United States"/>
    <s v="New York City"/>
    <x v="15"/>
    <n v="10035"/>
    <x v="3"/>
    <s v="TEC-PH-10002834"/>
    <x v="2"/>
    <x v="7"/>
    <x v="1387"/>
    <x v="2174"/>
    <n v="11"/>
    <n v="0"/>
    <n v="494.97250000000003"/>
  </r>
  <r>
    <n v="2662"/>
    <s v="CA-2017-123372"/>
    <x v="354"/>
    <d v="2017-12-02T00:00:00"/>
    <x v="1"/>
    <s v="DG-13300"/>
    <s v="Deirdre Greer"/>
    <x v="1"/>
    <s v="United States"/>
    <s v="New York City"/>
    <x v="15"/>
    <n v="10035"/>
    <x v="3"/>
    <s v="OFF-EN-10003055"/>
    <x v="1"/>
    <x v="12"/>
    <x v="882"/>
    <x v="1095"/>
    <n v="2"/>
    <n v="0"/>
    <n v="35.981999999999999"/>
  </r>
  <r>
    <n v="2663"/>
    <s v="CA-2017-159604"/>
    <x v="349"/>
    <d v="2017-04-15T00:00:00"/>
    <x v="2"/>
    <s v="CL-12700"/>
    <s v="Craig Leslie"/>
    <x v="2"/>
    <s v="United States"/>
    <s v="Springfield"/>
    <x v="25"/>
    <n v="65807"/>
    <x v="2"/>
    <s v="OFF-BI-10003460"/>
    <x v="1"/>
    <x v="8"/>
    <x v="237"/>
    <x v="2175"/>
    <n v="2"/>
    <n v="0"/>
    <n v="4.2047999999999996"/>
  </r>
  <r>
    <n v="2664"/>
    <s v="CA-2016-164784"/>
    <x v="766"/>
    <d v="2016-05-04T00:00:00"/>
    <x v="2"/>
    <s v="HF-14995"/>
    <s v="Herbert Flentye"/>
    <x v="0"/>
    <s v="United States"/>
    <s v="Memphis"/>
    <x v="18"/>
    <n v="38109"/>
    <x v="0"/>
    <s v="OFF-LA-10001569"/>
    <x v="1"/>
    <x v="2"/>
    <x v="639"/>
    <x v="2176"/>
    <n v="1"/>
    <n v="0.2"/>
    <n v="1.2948"/>
  </r>
  <r>
    <n v="2665"/>
    <s v="CA-2016-164784"/>
    <x v="766"/>
    <d v="2016-05-04T00:00:00"/>
    <x v="2"/>
    <s v="HF-14995"/>
    <s v="Herbert Flentye"/>
    <x v="0"/>
    <s v="United States"/>
    <s v="Memphis"/>
    <x v="18"/>
    <n v="38109"/>
    <x v="0"/>
    <s v="FUR-TA-10004534"/>
    <x v="0"/>
    <x v="3"/>
    <x v="121"/>
    <x v="2177"/>
    <n v="3"/>
    <n v="0.4"/>
    <n v="-142.071"/>
  </r>
  <r>
    <n v="2666"/>
    <s v="CA-2016-164784"/>
    <x v="766"/>
    <d v="2016-05-04T00:00:00"/>
    <x v="2"/>
    <s v="HF-14995"/>
    <s v="Herbert Flentye"/>
    <x v="0"/>
    <s v="United States"/>
    <s v="Memphis"/>
    <x v="18"/>
    <n v="38109"/>
    <x v="0"/>
    <s v="OFF-BI-10002954"/>
    <x v="1"/>
    <x v="8"/>
    <x v="1188"/>
    <x v="2178"/>
    <n v="2"/>
    <n v="0.7"/>
    <n v="-2.0108000000000001"/>
  </r>
  <r>
    <n v="2667"/>
    <s v="CA-2016-111794"/>
    <x v="393"/>
    <d v="2016-10-01T00:00:00"/>
    <x v="3"/>
    <s v="HG-15025"/>
    <s v="Hunter Glantz"/>
    <x v="0"/>
    <s v="United States"/>
    <s v="Amarillo"/>
    <x v="5"/>
    <n v="79109"/>
    <x v="2"/>
    <s v="TEC-AC-10003832"/>
    <x v="2"/>
    <x v="11"/>
    <x v="463"/>
    <x v="2179"/>
    <n v="3"/>
    <n v="0.2"/>
    <n v="20.8719"/>
  </r>
  <r>
    <n v="2668"/>
    <s v="CA-2016-111794"/>
    <x v="393"/>
    <d v="2016-10-01T00:00:00"/>
    <x v="3"/>
    <s v="HG-15025"/>
    <s v="Hunter Glantz"/>
    <x v="0"/>
    <s v="United States"/>
    <s v="Amarillo"/>
    <x v="5"/>
    <n v="79109"/>
    <x v="2"/>
    <s v="OFF-PA-10000474"/>
    <x v="1"/>
    <x v="10"/>
    <x v="33"/>
    <x v="2180"/>
    <n v="1"/>
    <n v="0.2"/>
    <n v="9.5687999999999995"/>
  </r>
  <r>
    <n v="2669"/>
    <s v="US-2015-139759"/>
    <x v="767"/>
    <d v="2015-08-30T00:00:00"/>
    <x v="1"/>
    <s v="NL-18310"/>
    <s v="Nancy Lomonaco"/>
    <x v="2"/>
    <s v="United States"/>
    <s v="Los Angeles"/>
    <x v="1"/>
    <n v="90045"/>
    <x v="1"/>
    <s v="FUR-CH-10002774"/>
    <x v="0"/>
    <x v="1"/>
    <x v="23"/>
    <x v="1573"/>
    <n v="1"/>
    <n v="0.2"/>
    <n v="4.5881999999999996"/>
  </r>
  <r>
    <n v="2670"/>
    <s v="US-2015-139759"/>
    <x v="767"/>
    <d v="2015-08-30T00:00:00"/>
    <x v="1"/>
    <s v="NL-18310"/>
    <s v="Nancy Lomonaco"/>
    <x v="2"/>
    <s v="United States"/>
    <s v="Los Angeles"/>
    <x v="1"/>
    <n v="90045"/>
    <x v="1"/>
    <s v="OFF-AP-10002765"/>
    <x v="1"/>
    <x v="9"/>
    <x v="1261"/>
    <x v="2181"/>
    <n v="4"/>
    <n v="0"/>
    <n v="29.668800000000001"/>
  </r>
  <r>
    <n v="2671"/>
    <s v="CA-2014-126403"/>
    <x v="340"/>
    <d v="2014-09-12T00:00:00"/>
    <x v="0"/>
    <s v="RR-19525"/>
    <s v="Rick Reed"/>
    <x v="1"/>
    <s v="United States"/>
    <s v="Lowell"/>
    <x v="31"/>
    <n v="1852"/>
    <x v="3"/>
    <s v="OFF-PA-10001144"/>
    <x v="1"/>
    <x v="10"/>
    <x v="163"/>
    <x v="1668"/>
    <n v="3"/>
    <n v="0"/>
    <n v="79.891199999999998"/>
  </r>
  <r>
    <n v="2672"/>
    <s v="CA-2014-126403"/>
    <x v="340"/>
    <d v="2014-09-12T00:00:00"/>
    <x v="0"/>
    <s v="RR-19525"/>
    <s v="Rick Reed"/>
    <x v="1"/>
    <s v="United States"/>
    <s v="Lowell"/>
    <x v="31"/>
    <n v="1852"/>
    <x v="3"/>
    <s v="FUR-CH-10003761"/>
    <x v="0"/>
    <x v="1"/>
    <x v="1388"/>
    <x v="2182"/>
    <n v="6"/>
    <n v="0"/>
    <n v="212.1876"/>
  </r>
  <r>
    <n v="2673"/>
    <s v="CA-2014-126403"/>
    <x v="340"/>
    <d v="2014-09-12T00:00:00"/>
    <x v="0"/>
    <s v="RR-19525"/>
    <s v="Rick Reed"/>
    <x v="1"/>
    <s v="United States"/>
    <s v="Lowell"/>
    <x v="31"/>
    <n v="1852"/>
    <x v="3"/>
    <s v="OFF-PA-10004665"/>
    <x v="1"/>
    <x v="10"/>
    <x v="1389"/>
    <x v="2183"/>
    <n v="2"/>
    <n v="0"/>
    <n v="12.837999999999999"/>
  </r>
  <r>
    <n v="2674"/>
    <s v="CA-2014-126403"/>
    <x v="340"/>
    <d v="2014-09-12T00:00:00"/>
    <x v="0"/>
    <s v="RR-19525"/>
    <s v="Rick Reed"/>
    <x v="1"/>
    <s v="United States"/>
    <s v="Lowell"/>
    <x v="31"/>
    <n v="1852"/>
    <x v="3"/>
    <s v="OFF-ST-10000078"/>
    <x v="1"/>
    <x v="4"/>
    <x v="1227"/>
    <x v="2184"/>
    <n v="5"/>
    <n v="0"/>
    <n v="238.65299999999999"/>
  </r>
  <r>
    <n v="2675"/>
    <s v="CA-2017-136875"/>
    <x v="734"/>
    <d v="2017-12-03T00:00:00"/>
    <x v="3"/>
    <s v="TC-21295"/>
    <s v="Toby Carlisle"/>
    <x v="0"/>
    <s v="United States"/>
    <s v="San Diego"/>
    <x v="1"/>
    <n v="92024"/>
    <x v="1"/>
    <s v="OFF-PA-10000357"/>
    <x v="1"/>
    <x v="10"/>
    <x v="1228"/>
    <x v="1668"/>
    <n v="3"/>
    <n v="0"/>
    <n v="79.891199999999998"/>
  </r>
  <r>
    <n v="2676"/>
    <s v="CA-2017-132185"/>
    <x v="344"/>
    <d v="2017-12-02T00:00:00"/>
    <x v="1"/>
    <s v="DB-13615"/>
    <s v="Doug Bickford"/>
    <x v="0"/>
    <s v="United States"/>
    <s v="Asheville"/>
    <x v="3"/>
    <n v="28806"/>
    <x v="0"/>
    <s v="OFF-AR-10000422"/>
    <x v="1"/>
    <x v="6"/>
    <x v="901"/>
    <x v="2175"/>
    <n v="5"/>
    <n v="0.2"/>
    <n v="0.76649999999999996"/>
  </r>
  <r>
    <n v="2677"/>
    <s v="CA-2017-132185"/>
    <x v="344"/>
    <d v="2017-12-02T00:00:00"/>
    <x v="1"/>
    <s v="DB-13615"/>
    <s v="Doug Bickford"/>
    <x v="0"/>
    <s v="United States"/>
    <s v="Asheville"/>
    <x v="3"/>
    <n v="28806"/>
    <x v="0"/>
    <s v="OFF-AP-10001205"/>
    <x v="1"/>
    <x v="9"/>
    <x v="1294"/>
    <x v="2185"/>
    <n v="1"/>
    <n v="0.2"/>
    <n v="4.3583999999999996"/>
  </r>
  <r>
    <n v="2678"/>
    <s v="US-2014-160780"/>
    <x v="261"/>
    <d v="2014-06-21T00:00:00"/>
    <x v="3"/>
    <s v="SV-20785"/>
    <s v="Stewart Visinsky"/>
    <x v="0"/>
    <s v="United States"/>
    <s v="Pueblo"/>
    <x v="22"/>
    <n v="81001"/>
    <x v="1"/>
    <s v="OFF-BI-10001116"/>
    <x v="1"/>
    <x v="8"/>
    <x v="1075"/>
    <x v="2186"/>
    <n v="7"/>
    <n v="0.7"/>
    <n v="-8.1311999999999998"/>
  </r>
  <r>
    <n v="2679"/>
    <s v="US-2014-160780"/>
    <x v="261"/>
    <d v="2014-06-21T00:00:00"/>
    <x v="3"/>
    <s v="SV-20785"/>
    <s v="Stewart Visinsky"/>
    <x v="0"/>
    <s v="United States"/>
    <s v="Pueblo"/>
    <x v="22"/>
    <n v="81001"/>
    <x v="1"/>
    <s v="OFF-BI-10002931"/>
    <x v="1"/>
    <x v="8"/>
    <x v="734"/>
    <x v="2187"/>
    <n v="2"/>
    <n v="0.7"/>
    <n v="-16.776"/>
  </r>
  <r>
    <n v="2680"/>
    <s v="CA-2017-127026"/>
    <x v="276"/>
    <d v="2017-01-27T00:00:00"/>
    <x v="1"/>
    <s v="MH-18115"/>
    <s v="Mick Hernandez"/>
    <x v="2"/>
    <s v="United States"/>
    <s v="Jackson"/>
    <x v="12"/>
    <n v="49201"/>
    <x v="2"/>
    <s v="OFF-BI-10000546"/>
    <x v="1"/>
    <x v="8"/>
    <x v="614"/>
    <x v="928"/>
    <n v="5"/>
    <n v="0"/>
    <n v="7.056"/>
  </r>
  <r>
    <n v="2681"/>
    <s v="CA-2017-127026"/>
    <x v="276"/>
    <d v="2017-01-27T00:00:00"/>
    <x v="1"/>
    <s v="MH-18115"/>
    <s v="Mick Hernandez"/>
    <x v="2"/>
    <s v="United States"/>
    <s v="Jackson"/>
    <x v="12"/>
    <n v="49201"/>
    <x v="2"/>
    <s v="TEC-AC-10002049"/>
    <x v="2"/>
    <x v="11"/>
    <x v="695"/>
    <x v="1000"/>
    <n v="5"/>
    <n v="0"/>
    <n v="111.59099999999999"/>
  </r>
  <r>
    <n v="2682"/>
    <s v="CA-2017-127026"/>
    <x v="276"/>
    <d v="2017-01-27T00:00:00"/>
    <x v="1"/>
    <s v="MH-18115"/>
    <s v="Mick Hernandez"/>
    <x v="2"/>
    <s v="United States"/>
    <s v="Jackson"/>
    <x v="12"/>
    <n v="49201"/>
    <x v="2"/>
    <s v="OFF-BI-10001196"/>
    <x v="1"/>
    <x v="8"/>
    <x v="1390"/>
    <x v="2188"/>
    <n v="4"/>
    <n v="0"/>
    <n v="42.074399999999997"/>
  </r>
  <r>
    <n v="2683"/>
    <s v="CA-2017-127026"/>
    <x v="276"/>
    <d v="2017-01-27T00:00:00"/>
    <x v="1"/>
    <s v="MH-18115"/>
    <s v="Mick Hernandez"/>
    <x v="2"/>
    <s v="United States"/>
    <s v="Jackson"/>
    <x v="12"/>
    <n v="49201"/>
    <x v="2"/>
    <s v="TEC-MA-10002981"/>
    <x v="2"/>
    <x v="15"/>
    <x v="1391"/>
    <x v="2189"/>
    <n v="3"/>
    <n v="0.1"/>
    <n v="152.0883"/>
  </r>
  <r>
    <n v="2684"/>
    <s v="CA-2017-127026"/>
    <x v="276"/>
    <d v="2017-01-27T00:00:00"/>
    <x v="1"/>
    <s v="MH-18115"/>
    <s v="Mick Hernandez"/>
    <x v="2"/>
    <s v="United States"/>
    <s v="Jackson"/>
    <x v="12"/>
    <n v="49201"/>
    <x v="2"/>
    <s v="TEC-PH-10003601"/>
    <x v="2"/>
    <x v="7"/>
    <x v="1392"/>
    <x v="2190"/>
    <n v="1"/>
    <n v="0"/>
    <n v="49.497"/>
  </r>
  <r>
    <n v="2685"/>
    <s v="CA-2017-137085"/>
    <x v="222"/>
    <d v="2017-07-06T00:00:00"/>
    <x v="1"/>
    <s v="CT-11995"/>
    <s v="Carol Triggs"/>
    <x v="0"/>
    <s v="United States"/>
    <s v="Los Angeles"/>
    <x v="1"/>
    <n v="90004"/>
    <x v="1"/>
    <s v="OFF-BI-10000632"/>
    <x v="1"/>
    <x v="8"/>
    <x v="1297"/>
    <x v="2191"/>
    <n v="9"/>
    <n v="0.2"/>
    <n v="101.57940000000001"/>
  </r>
  <r>
    <n v="2686"/>
    <s v="CA-2016-133123"/>
    <x v="47"/>
    <d v="2016-09-11T00:00:00"/>
    <x v="1"/>
    <s v="KB-16315"/>
    <s v="Karl Braun"/>
    <x v="0"/>
    <s v="United States"/>
    <s v="Thomasville"/>
    <x v="3"/>
    <n v="27360"/>
    <x v="0"/>
    <s v="OFF-EN-10003055"/>
    <x v="1"/>
    <x v="12"/>
    <x v="882"/>
    <x v="2192"/>
    <n v="3"/>
    <n v="0.2"/>
    <n v="29.984999999999999"/>
  </r>
  <r>
    <n v="2687"/>
    <s v="CA-2016-133123"/>
    <x v="47"/>
    <d v="2016-09-11T00:00:00"/>
    <x v="1"/>
    <s v="KB-16315"/>
    <s v="Karl Braun"/>
    <x v="0"/>
    <s v="United States"/>
    <s v="Thomasville"/>
    <x v="3"/>
    <n v="27360"/>
    <x v="0"/>
    <s v="OFF-BI-10001031"/>
    <x v="1"/>
    <x v="8"/>
    <x v="874"/>
    <x v="2193"/>
    <n v="2"/>
    <n v="0.7"/>
    <n v="-2.4563999999999999"/>
  </r>
  <r>
    <n v="2688"/>
    <s v="US-2016-128195"/>
    <x v="578"/>
    <d v="2016-08-05T00:00:00"/>
    <x v="2"/>
    <s v="RA-19285"/>
    <s v="Ralph Arnett"/>
    <x v="0"/>
    <s v="United States"/>
    <s v="Peoria"/>
    <x v="10"/>
    <n v="61604"/>
    <x v="2"/>
    <s v="OFF-BI-10002003"/>
    <x v="1"/>
    <x v="8"/>
    <x v="1393"/>
    <x v="2194"/>
    <n v="5"/>
    <n v="0.8"/>
    <n v="-6.5670000000000002"/>
  </r>
  <r>
    <n v="2689"/>
    <s v="CA-2015-153220"/>
    <x v="768"/>
    <d v="2015-11-14T00:00:00"/>
    <x v="2"/>
    <s v="YC-21895"/>
    <s v="Yoseph Carroll"/>
    <x v="1"/>
    <s v="United States"/>
    <s v="Los Angeles"/>
    <x v="1"/>
    <n v="90032"/>
    <x v="1"/>
    <s v="OFF-PA-10003016"/>
    <x v="1"/>
    <x v="10"/>
    <x v="1394"/>
    <x v="2195"/>
    <n v="5"/>
    <n v="0"/>
    <n v="7.0650000000000004"/>
  </r>
  <r>
    <n v="2690"/>
    <s v="CA-2014-123064"/>
    <x v="479"/>
    <d v="2014-07-02T00:00:00"/>
    <x v="2"/>
    <s v="RA-19915"/>
    <s v="Russell Applegate"/>
    <x v="0"/>
    <s v="United States"/>
    <s v="Chicago"/>
    <x v="10"/>
    <n v="60653"/>
    <x v="2"/>
    <s v="OFF-AR-10004582"/>
    <x v="1"/>
    <x v="6"/>
    <x v="1184"/>
    <x v="791"/>
    <n v="4"/>
    <n v="0.2"/>
    <n v="1.64"/>
  </r>
  <r>
    <n v="2691"/>
    <s v="CA-2017-156412"/>
    <x v="769"/>
    <d v="2017-12-08T00:00:00"/>
    <x v="1"/>
    <s v="CM-12160"/>
    <s v="Charles McCrossin"/>
    <x v="0"/>
    <s v="United States"/>
    <s v="Philadelphia"/>
    <x v="9"/>
    <n v="19134"/>
    <x v="3"/>
    <s v="OFF-BI-10004364"/>
    <x v="1"/>
    <x v="8"/>
    <x v="305"/>
    <x v="2196"/>
    <n v="3"/>
    <n v="0.7"/>
    <n v="-4.4550000000000001"/>
  </r>
  <r>
    <n v="2692"/>
    <s v="US-2016-144211"/>
    <x v="770"/>
    <d v="2016-09-02T00:00:00"/>
    <x v="1"/>
    <s v="CS-12130"/>
    <s v="Chad Sievert"/>
    <x v="0"/>
    <s v="United States"/>
    <s v="Englewood"/>
    <x v="22"/>
    <n v="80112"/>
    <x v="1"/>
    <s v="OFF-PA-10002246"/>
    <x v="1"/>
    <x v="10"/>
    <x v="1395"/>
    <x v="1142"/>
    <n v="3"/>
    <n v="0.2"/>
    <n v="5.6115000000000004"/>
  </r>
  <r>
    <n v="2693"/>
    <s v="US-2016-144211"/>
    <x v="770"/>
    <d v="2016-09-02T00:00:00"/>
    <x v="1"/>
    <s v="CS-12130"/>
    <s v="Chad Sievert"/>
    <x v="0"/>
    <s v="United States"/>
    <s v="Englewood"/>
    <x v="22"/>
    <n v="80112"/>
    <x v="1"/>
    <s v="TEC-PH-10002890"/>
    <x v="2"/>
    <x v="7"/>
    <x v="1396"/>
    <x v="2197"/>
    <n v="3"/>
    <n v="0.2"/>
    <n v="8.1432000000000002"/>
  </r>
  <r>
    <n v="2694"/>
    <s v="CA-2016-138079"/>
    <x v="115"/>
    <d v="2016-01-28T00:00:00"/>
    <x v="1"/>
    <s v="AJ-10795"/>
    <s v="Anthony Johnson"/>
    <x v="1"/>
    <s v="United States"/>
    <s v="Seattle"/>
    <x v="4"/>
    <n v="98115"/>
    <x v="1"/>
    <s v="FUR-FU-10001475"/>
    <x v="0"/>
    <x v="5"/>
    <x v="504"/>
    <x v="2198"/>
    <n v="5"/>
    <n v="0"/>
    <n v="37.366"/>
  </r>
  <r>
    <n v="2695"/>
    <s v="CA-2014-143182"/>
    <x v="771"/>
    <d v="2014-10-20T00:00:00"/>
    <x v="1"/>
    <s v="DL-12865"/>
    <s v="Dan Lawera"/>
    <x v="0"/>
    <s v="United States"/>
    <s v="Hialeah"/>
    <x v="2"/>
    <n v="33012"/>
    <x v="0"/>
    <s v="FUR-FU-10004270"/>
    <x v="0"/>
    <x v="5"/>
    <x v="1381"/>
    <x v="2199"/>
    <n v="1"/>
    <n v="0.2"/>
    <n v="4.0382999999999996"/>
  </r>
  <r>
    <n v="2696"/>
    <s v="CA-2016-161662"/>
    <x v="569"/>
    <d v="2016-02-09T00:00:00"/>
    <x v="2"/>
    <s v="BE-11410"/>
    <s v="Bobby Elias"/>
    <x v="0"/>
    <s v="United States"/>
    <s v="Lancaster"/>
    <x v="24"/>
    <n v="43130"/>
    <x v="3"/>
    <s v="OFF-PA-10003465"/>
    <x v="1"/>
    <x v="10"/>
    <x v="423"/>
    <x v="2200"/>
    <n v="2"/>
    <n v="0.2"/>
    <n v="10.623200000000001"/>
  </r>
  <r>
    <n v="2697"/>
    <s v="CA-2014-145317"/>
    <x v="772"/>
    <d v="2014-03-23T00:00:00"/>
    <x v="1"/>
    <s v="SM-20320"/>
    <s v="Sean Miller"/>
    <x v="2"/>
    <s v="United States"/>
    <s v="Jacksonville"/>
    <x v="2"/>
    <n v="32216"/>
    <x v="0"/>
    <s v="TEC-MA-10003626"/>
    <x v="2"/>
    <x v="15"/>
    <x v="1397"/>
    <x v="2201"/>
    <n v="4"/>
    <n v="0.5"/>
    <n v="-16.425999999999998"/>
  </r>
  <r>
    <n v="2698"/>
    <s v="CA-2014-145317"/>
    <x v="772"/>
    <d v="2014-03-23T00:00:00"/>
    <x v="1"/>
    <s v="SM-20320"/>
    <s v="Sean Miller"/>
    <x v="2"/>
    <s v="United States"/>
    <s v="Jacksonville"/>
    <x v="2"/>
    <n v="32216"/>
    <x v="0"/>
    <s v="TEC-MA-10002412"/>
    <x v="2"/>
    <x v="15"/>
    <x v="1398"/>
    <x v="2202"/>
    <n v="6"/>
    <n v="0.5"/>
    <n v="-1811.0784000000001"/>
  </r>
  <r>
    <n v="2699"/>
    <s v="CA-2014-145317"/>
    <x v="772"/>
    <d v="2014-03-23T00:00:00"/>
    <x v="1"/>
    <s v="SM-20320"/>
    <s v="Sean Miller"/>
    <x v="2"/>
    <s v="United States"/>
    <s v="Jacksonville"/>
    <x v="2"/>
    <n v="32216"/>
    <x v="0"/>
    <s v="OFF-PA-10001804"/>
    <x v="1"/>
    <x v="10"/>
    <x v="129"/>
    <x v="2203"/>
    <n v="4"/>
    <n v="0.2"/>
    <n v="7.4816000000000003"/>
  </r>
  <r>
    <n v="2700"/>
    <s v="CA-2014-145317"/>
    <x v="772"/>
    <d v="2014-03-23T00:00:00"/>
    <x v="1"/>
    <s v="SM-20320"/>
    <s v="Sean Miller"/>
    <x v="2"/>
    <s v="United States"/>
    <s v="Jacksonville"/>
    <x v="2"/>
    <n v="32216"/>
    <x v="0"/>
    <s v="OFF-AR-10003183"/>
    <x v="1"/>
    <x v="6"/>
    <x v="1399"/>
    <x v="2204"/>
    <n v="3"/>
    <n v="0.2"/>
    <n v="1.002"/>
  </r>
  <r>
    <n v="2701"/>
    <s v="CA-2014-145317"/>
    <x v="772"/>
    <d v="2014-03-23T00:00:00"/>
    <x v="1"/>
    <s v="SM-20320"/>
    <s v="Sean Miller"/>
    <x v="2"/>
    <s v="United States"/>
    <s v="Jacksonville"/>
    <x v="2"/>
    <n v="32216"/>
    <x v="0"/>
    <s v="FUR-FU-10004270"/>
    <x v="0"/>
    <x v="5"/>
    <x v="1381"/>
    <x v="2205"/>
    <n v="2"/>
    <n v="0.2"/>
    <n v="8.0765999999999991"/>
  </r>
  <r>
    <n v="2702"/>
    <s v="CA-2014-145317"/>
    <x v="772"/>
    <d v="2014-03-23T00:00:00"/>
    <x v="1"/>
    <s v="SM-20320"/>
    <s v="Sean Miller"/>
    <x v="2"/>
    <s v="United States"/>
    <s v="Jacksonville"/>
    <x v="2"/>
    <n v="32216"/>
    <x v="0"/>
    <s v="OFF-FA-10003112"/>
    <x v="1"/>
    <x v="13"/>
    <x v="128"/>
    <x v="2206"/>
    <n v="3"/>
    <n v="0.2"/>
    <n v="5.9175000000000004"/>
  </r>
  <r>
    <n v="2703"/>
    <s v="CA-2014-145317"/>
    <x v="772"/>
    <d v="2014-03-23T00:00:00"/>
    <x v="1"/>
    <s v="SM-20320"/>
    <s v="Sean Miller"/>
    <x v="2"/>
    <s v="United States"/>
    <s v="Jacksonville"/>
    <x v="2"/>
    <n v="32216"/>
    <x v="0"/>
    <s v="FUR-FU-10001986"/>
    <x v="0"/>
    <x v="5"/>
    <x v="1142"/>
    <x v="1888"/>
    <n v="3"/>
    <n v="0.2"/>
    <n v="15.294"/>
  </r>
  <r>
    <n v="2704"/>
    <s v="CA-2014-143413"/>
    <x v="773"/>
    <d v="2014-05-30T00:00:00"/>
    <x v="1"/>
    <s v="RP-19390"/>
    <s v="Resi Pölking"/>
    <x v="0"/>
    <s v="United States"/>
    <s v="Baltimore"/>
    <x v="39"/>
    <n v="21215"/>
    <x v="3"/>
    <s v="OFF-PA-10002319"/>
    <x v="1"/>
    <x v="10"/>
    <x v="1400"/>
    <x v="2207"/>
    <n v="3"/>
    <n v="0"/>
    <n v="56.977200000000003"/>
  </r>
  <r>
    <n v="2705"/>
    <s v="CA-2017-156818"/>
    <x v="497"/>
    <d v="2017-07-13T00:00:00"/>
    <x v="0"/>
    <s v="JD-16015"/>
    <s v="Joy Daniels"/>
    <x v="0"/>
    <s v="United States"/>
    <s v="New York City"/>
    <x v="15"/>
    <n v="10009"/>
    <x v="3"/>
    <s v="TEC-AC-10002323"/>
    <x v="2"/>
    <x v="11"/>
    <x v="177"/>
    <x v="2208"/>
    <n v="6"/>
    <n v="0"/>
    <n v="17.238"/>
  </r>
  <r>
    <n v="2706"/>
    <s v="CA-2017-155873"/>
    <x v="114"/>
    <d v="2017-06-21T00:00:00"/>
    <x v="1"/>
    <s v="AB-10255"/>
    <s v="Alejandro Ballentine"/>
    <x v="2"/>
    <s v="United States"/>
    <s v="Carlsbad"/>
    <x v="27"/>
    <n v="88220"/>
    <x v="1"/>
    <s v="OFF-SU-10001165"/>
    <x v="1"/>
    <x v="14"/>
    <x v="1048"/>
    <x v="1438"/>
    <n v="2"/>
    <n v="0"/>
    <n v="4.3368000000000002"/>
  </r>
  <r>
    <n v="2707"/>
    <s v="CA-2017-155873"/>
    <x v="114"/>
    <d v="2017-06-21T00:00:00"/>
    <x v="1"/>
    <s v="AB-10255"/>
    <s v="Alejandro Ballentine"/>
    <x v="2"/>
    <s v="United States"/>
    <s v="Carlsbad"/>
    <x v="27"/>
    <n v="88220"/>
    <x v="1"/>
    <s v="OFF-PA-10001246"/>
    <x v="1"/>
    <x v="10"/>
    <x v="1401"/>
    <x v="537"/>
    <n v="3"/>
    <n v="0"/>
    <n v="9.3312000000000008"/>
  </r>
  <r>
    <n v="2708"/>
    <s v="CA-2017-155873"/>
    <x v="114"/>
    <d v="2017-06-21T00:00:00"/>
    <x v="1"/>
    <s v="AB-10255"/>
    <s v="Alejandro Ballentine"/>
    <x v="2"/>
    <s v="United States"/>
    <s v="Carlsbad"/>
    <x v="27"/>
    <n v="88220"/>
    <x v="1"/>
    <s v="OFF-PA-10001815"/>
    <x v="1"/>
    <x v="10"/>
    <x v="1402"/>
    <x v="801"/>
    <n v="4"/>
    <n v="0"/>
    <n v="92.236800000000002"/>
  </r>
  <r>
    <n v="2709"/>
    <s v="CA-2015-121797"/>
    <x v="564"/>
    <d v="2015-02-06T00:00:00"/>
    <x v="1"/>
    <s v="CC-12145"/>
    <s v="Charles Crestani"/>
    <x v="0"/>
    <s v="United States"/>
    <s v="Los Angeles"/>
    <x v="1"/>
    <n v="90049"/>
    <x v="1"/>
    <s v="FUR-FU-10001876"/>
    <x v="0"/>
    <x v="5"/>
    <x v="1403"/>
    <x v="2209"/>
    <n v="7"/>
    <n v="0"/>
    <n v="81.849599999999995"/>
  </r>
  <r>
    <n v="2710"/>
    <s v="CA-2015-121797"/>
    <x v="564"/>
    <d v="2015-02-06T00:00:00"/>
    <x v="1"/>
    <s v="CC-12145"/>
    <s v="Charles Crestani"/>
    <x v="0"/>
    <s v="United States"/>
    <s v="Los Angeles"/>
    <x v="1"/>
    <n v="90049"/>
    <x v="1"/>
    <s v="TEC-MA-10000488"/>
    <x v="2"/>
    <x v="15"/>
    <x v="1138"/>
    <x v="2210"/>
    <n v="3"/>
    <n v="0.2"/>
    <n v="215.9973"/>
  </r>
  <r>
    <n v="2711"/>
    <s v="US-2015-120572"/>
    <x v="555"/>
    <d v="2015-12-15T00:00:00"/>
    <x v="1"/>
    <s v="GH-14425"/>
    <s v="Gary Hwang"/>
    <x v="0"/>
    <s v="United States"/>
    <s v="Jacksonville"/>
    <x v="2"/>
    <n v="32216"/>
    <x v="0"/>
    <s v="OFF-BI-10001098"/>
    <x v="1"/>
    <x v="8"/>
    <x v="410"/>
    <x v="2211"/>
    <n v="2"/>
    <n v="0.7"/>
    <n v="-8.9795999999999996"/>
  </r>
  <r>
    <n v="2712"/>
    <s v="CA-2017-132430"/>
    <x v="449"/>
    <d v="2017-10-11T00:00:00"/>
    <x v="2"/>
    <s v="CP-12085"/>
    <s v="Cathy Prescott"/>
    <x v="1"/>
    <s v="United States"/>
    <s v="Lakewood"/>
    <x v="24"/>
    <n v="44107"/>
    <x v="3"/>
    <s v="FUR-FU-10003577"/>
    <x v="0"/>
    <x v="5"/>
    <x v="613"/>
    <x v="2212"/>
    <n v="4"/>
    <n v="0.2"/>
    <n v="9.1776"/>
  </r>
  <r>
    <n v="2713"/>
    <s v="CA-2017-146031"/>
    <x v="570"/>
    <d v="2017-08-01T00:00:00"/>
    <x v="0"/>
    <s v="GM-14440"/>
    <s v="Gary McGarr"/>
    <x v="0"/>
    <s v="United States"/>
    <s v="Troy"/>
    <x v="15"/>
    <n v="12180"/>
    <x v="3"/>
    <s v="OFF-AR-10002656"/>
    <x v="1"/>
    <x v="6"/>
    <x v="159"/>
    <x v="1817"/>
    <n v="9"/>
    <n v="0"/>
    <n v="22.244399999999999"/>
  </r>
  <r>
    <n v="2714"/>
    <s v="CA-2014-110100"/>
    <x v="573"/>
    <d v="2014-04-29T00:00:00"/>
    <x v="1"/>
    <s v="LC-16885"/>
    <s v="Lena Creighton"/>
    <x v="0"/>
    <s v="United States"/>
    <s v="Wilmington"/>
    <x v="3"/>
    <n v="28403"/>
    <x v="0"/>
    <s v="TEC-PH-10004531"/>
    <x v="2"/>
    <x v="7"/>
    <x v="1404"/>
    <x v="214"/>
    <n v="3"/>
    <n v="0.2"/>
    <n v="37.796999999999997"/>
  </r>
  <r>
    <n v="2715"/>
    <s v="CA-2015-103723"/>
    <x v="494"/>
    <d v="2015-12-06T00:00:00"/>
    <x v="1"/>
    <s v="BT-11305"/>
    <s v="Beth Thompson"/>
    <x v="2"/>
    <s v="United States"/>
    <s v="Seattle"/>
    <x v="4"/>
    <n v="98105"/>
    <x v="1"/>
    <s v="OFF-AR-10003251"/>
    <x v="1"/>
    <x v="6"/>
    <x v="1050"/>
    <x v="2213"/>
    <n v="5"/>
    <n v="0"/>
    <n v="5.56"/>
  </r>
  <r>
    <n v="2716"/>
    <s v="CA-2014-127187"/>
    <x v="774"/>
    <d v="2014-12-08T00:00:00"/>
    <x v="1"/>
    <s v="CP-12085"/>
    <s v="Cathy Prescott"/>
    <x v="1"/>
    <s v="United States"/>
    <s v="New York City"/>
    <x v="15"/>
    <n v="10024"/>
    <x v="3"/>
    <s v="TEC-PH-10000673"/>
    <x v="2"/>
    <x v="7"/>
    <x v="1405"/>
    <x v="2214"/>
    <n v="2"/>
    <n v="0"/>
    <n v="62.3904"/>
  </r>
  <r>
    <n v="2717"/>
    <s v="CA-2017-128475"/>
    <x v="775"/>
    <d v="2017-09-01T00:00:00"/>
    <x v="1"/>
    <s v="SC-20680"/>
    <s v="Steve Carroll"/>
    <x v="2"/>
    <s v="United States"/>
    <s v="Columbus"/>
    <x v="32"/>
    <n v="31907"/>
    <x v="0"/>
    <s v="TEC-AC-10000158"/>
    <x v="2"/>
    <x v="11"/>
    <x v="357"/>
    <x v="2215"/>
    <n v="2"/>
    <n v="0"/>
    <n v="15.1158"/>
  </r>
  <r>
    <n v="2718"/>
    <s v="CA-2014-100006"/>
    <x v="557"/>
    <d v="2014-09-13T00:00:00"/>
    <x v="1"/>
    <s v="DK-13375"/>
    <s v="Dennis Kane"/>
    <x v="0"/>
    <s v="United States"/>
    <s v="New York City"/>
    <x v="15"/>
    <n v="10024"/>
    <x v="3"/>
    <s v="TEC-PH-10002075"/>
    <x v="2"/>
    <x v="7"/>
    <x v="1406"/>
    <x v="2216"/>
    <n v="3"/>
    <n v="0"/>
    <n v="109.6113"/>
  </r>
  <r>
    <n v="2719"/>
    <s v="CA-2017-144827"/>
    <x v="202"/>
    <d v="2017-12-27T00:00:00"/>
    <x v="1"/>
    <s v="SE-20110"/>
    <s v="Sanjit Engle"/>
    <x v="0"/>
    <s v="United States"/>
    <s v="Costa Mesa"/>
    <x v="1"/>
    <n v="92627"/>
    <x v="1"/>
    <s v="OFF-ST-10004340"/>
    <x v="1"/>
    <x v="4"/>
    <x v="817"/>
    <x v="2217"/>
    <n v="2"/>
    <n v="0"/>
    <n v="33.577199999999998"/>
  </r>
  <r>
    <n v="2720"/>
    <s v="CA-2014-110030"/>
    <x v="776"/>
    <d v="2014-12-08T00:00:00"/>
    <x v="0"/>
    <s v="LF-17185"/>
    <s v="Luke Foster"/>
    <x v="0"/>
    <s v="United States"/>
    <s v="Houston"/>
    <x v="5"/>
    <n v="77095"/>
    <x v="2"/>
    <s v="FUR-FU-10002759"/>
    <x v="0"/>
    <x v="5"/>
    <x v="560"/>
    <x v="112"/>
    <n v="3"/>
    <n v="0.6"/>
    <n v="-14.3856"/>
  </r>
  <r>
    <n v="2721"/>
    <s v="CA-2014-121286"/>
    <x v="130"/>
    <d v="2014-11-08T00:00:00"/>
    <x v="0"/>
    <s v="ON-18715"/>
    <s v="Odella Nelson"/>
    <x v="1"/>
    <s v="United States"/>
    <s v="Cary"/>
    <x v="3"/>
    <n v="27511"/>
    <x v="0"/>
    <s v="OFF-FA-10000585"/>
    <x v="1"/>
    <x v="13"/>
    <x v="204"/>
    <x v="1341"/>
    <n v="3"/>
    <n v="0.2"/>
    <n v="2.7222"/>
  </r>
  <r>
    <n v="2722"/>
    <s v="CA-2014-121286"/>
    <x v="130"/>
    <d v="2014-11-08T00:00:00"/>
    <x v="0"/>
    <s v="ON-18715"/>
    <s v="Odella Nelson"/>
    <x v="1"/>
    <s v="United States"/>
    <s v="Cary"/>
    <x v="3"/>
    <n v="27511"/>
    <x v="0"/>
    <s v="OFF-AP-10004859"/>
    <x v="1"/>
    <x v="9"/>
    <x v="930"/>
    <x v="2218"/>
    <n v="5"/>
    <n v="0.2"/>
    <n v="5.0960000000000001"/>
  </r>
  <r>
    <n v="2723"/>
    <s v="CA-2016-164735"/>
    <x v="167"/>
    <d v="2016-04-19T00:00:00"/>
    <x v="0"/>
    <s v="TB-21400"/>
    <s v="Tom Boeckenhauer"/>
    <x v="0"/>
    <s v="United States"/>
    <s v="Alexandria"/>
    <x v="17"/>
    <n v="22304"/>
    <x v="0"/>
    <s v="OFF-ST-10001558"/>
    <x v="1"/>
    <x v="4"/>
    <x v="719"/>
    <x v="2219"/>
    <n v="5"/>
    <n v="0"/>
    <n v="12.18"/>
  </r>
  <r>
    <n v="2724"/>
    <s v="CA-2014-153479"/>
    <x v="777"/>
    <d v="2014-10-08T00:00:00"/>
    <x v="1"/>
    <s v="DF-13135"/>
    <s v="David Flashing"/>
    <x v="0"/>
    <s v="United States"/>
    <s v="Vallejo"/>
    <x v="1"/>
    <n v="94591"/>
    <x v="1"/>
    <s v="OFF-LA-10004689"/>
    <x v="1"/>
    <x v="2"/>
    <x v="264"/>
    <x v="2220"/>
    <n v="5"/>
    <n v="0"/>
    <n v="6.7915000000000001"/>
  </r>
  <r>
    <n v="2725"/>
    <s v="CA-2014-153479"/>
    <x v="777"/>
    <d v="2014-10-08T00:00:00"/>
    <x v="1"/>
    <s v="DF-13135"/>
    <s v="David Flashing"/>
    <x v="0"/>
    <s v="United States"/>
    <s v="Vallejo"/>
    <x v="1"/>
    <n v="94591"/>
    <x v="1"/>
    <s v="OFF-BI-10002867"/>
    <x v="1"/>
    <x v="8"/>
    <x v="972"/>
    <x v="2221"/>
    <n v="2"/>
    <n v="0.2"/>
    <n v="31.085599999999999"/>
  </r>
  <r>
    <n v="2726"/>
    <s v="CA-2017-149888"/>
    <x v="659"/>
    <d v="2017-11-13T00:00:00"/>
    <x v="1"/>
    <s v="EP-13915"/>
    <s v="Emily Phan"/>
    <x v="0"/>
    <s v="United States"/>
    <s v="Philadelphia"/>
    <x v="9"/>
    <n v="19120"/>
    <x v="3"/>
    <s v="TEC-PH-10003811"/>
    <x v="2"/>
    <x v="7"/>
    <x v="1196"/>
    <x v="1880"/>
    <n v="5"/>
    <n v="0.4"/>
    <n v="-71.994"/>
  </r>
  <r>
    <n v="2727"/>
    <s v="CA-2017-149888"/>
    <x v="659"/>
    <d v="2017-11-13T00:00:00"/>
    <x v="1"/>
    <s v="EP-13915"/>
    <s v="Emily Phan"/>
    <x v="0"/>
    <s v="United States"/>
    <s v="Philadelphia"/>
    <x v="9"/>
    <n v="19120"/>
    <x v="3"/>
    <s v="FUR-TA-10000849"/>
    <x v="0"/>
    <x v="3"/>
    <x v="1327"/>
    <x v="2222"/>
    <n v="4"/>
    <n v="0.4"/>
    <n v="-140.14080000000001"/>
  </r>
  <r>
    <n v="2728"/>
    <s v="CA-2017-119193"/>
    <x v="66"/>
    <d v="2017-12-24T00:00:00"/>
    <x v="2"/>
    <s v="SK-19990"/>
    <s v="Sally Knutson"/>
    <x v="0"/>
    <s v="United States"/>
    <s v="Toledo"/>
    <x v="24"/>
    <n v="43615"/>
    <x v="3"/>
    <s v="OFF-BI-10000848"/>
    <x v="1"/>
    <x v="8"/>
    <x v="520"/>
    <x v="2223"/>
    <n v="1"/>
    <n v="0.7"/>
    <n v="-1.3128"/>
  </r>
  <r>
    <n v="2729"/>
    <s v="CA-2017-119193"/>
    <x v="66"/>
    <d v="2017-12-24T00:00:00"/>
    <x v="2"/>
    <s v="SK-19990"/>
    <s v="Sally Knutson"/>
    <x v="0"/>
    <s v="United States"/>
    <s v="Toledo"/>
    <x v="24"/>
    <n v="43615"/>
    <x v="3"/>
    <s v="TEC-PH-10003072"/>
    <x v="2"/>
    <x v="7"/>
    <x v="1319"/>
    <x v="2224"/>
    <n v="7"/>
    <n v="0.4"/>
    <n v="94.493700000000004"/>
  </r>
  <r>
    <n v="2730"/>
    <s v="CA-2017-104801"/>
    <x v="778"/>
    <d v="2017-02-19T00:00:00"/>
    <x v="1"/>
    <s v="FH-14350"/>
    <s v="Fred Harton"/>
    <x v="0"/>
    <s v="United States"/>
    <s v="Seattle"/>
    <x v="4"/>
    <n v="98105"/>
    <x v="1"/>
    <s v="OFF-AR-10001547"/>
    <x v="1"/>
    <x v="6"/>
    <x v="148"/>
    <x v="153"/>
    <n v="3"/>
    <n v="0"/>
    <n v="1.7901"/>
  </r>
  <r>
    <n v="2731"/>
    <s v="CA-2017-104801"/>
    <x v="778"/>
    <d v="2017-02-19T00:00:00"/>
    <x v="1"/>
    <s v="FH-14350"/>
    <s v="Fred Harton"/>
    <x v="0"/>
    <s v="United States"/>
    <s v="Seattle"/>
    <x v="4"/>
    <n v="98105"/>
    <x v="1"/>
    <s v="TEC-AC-10001838"/>
    <x v="2"/>
    <x v="11"/>
    <x v="651"/>
    <x v="2225"/>
    <n v="4"/>
    <n v="0"/>
    <n v="343.9828"/>
  </r>
  <r>
    <n v="2732"/>
    <s v="CA-2017-104801"/>
    <x v="778"/>
    <d v="2017-02-19T00:00:00"/>
    <x v="1"/>
    <s v="FH-14350"/>
    <s v="Fred Harton"/>
    <x v="0"/>
    <s v="United States"/>
    <s v="Seattle"/>
    <x v="4"/>
    <n v="98105"/>
    <x v="1"/>
    <s v="FUR-FU-10004017"/>
    <x v="0"/>
    <x v="5"/>
    <x v="217"/>
    <x v="2226"/>
    <n v="1"/>
    <n v="0"/>
    <n v="21.506"/>
  </r>
  <r>
    <n v="2733"/>
    <s v="CA-2014-107594"/>
    <x v="779"/>
    <d v="2014-07-06T00:00:00"/>
    <x v="1"/>
    <s v="EH-13945"/>
    <s v="Eric Hoffmann"/>
    <x v="0"/>
    <s v="United States"/>
    <s v="Plainfield"/>
    <x v="30"/>
    <n v="7060"/>
    <x v="3"/>
    <s v="TEC-PH-10002923"/>
    <x v="2"/>
    <x v="7"/>
    <x v="687"/>
    <x v="2227"/>
    <n v="2"/>
    <n v="0"/>
    <n v="19.974599999999999"/>
  </r>
  <r>
    <n v="2734"/>
    <s v="CA-2014-107594"/>
    <x v="779"/>
    <d v="2014-07-06T00:00:00"/>
    <x v="1"/>
    <s v="EH-13945"/>
    <s v="Eric Hoffmann"/>
    <x v="0"/>
    <s v="United States"/>
    <s v="Plainfield"/>
    <x v="30"/>
    <n v="7060"/>
    <x v="3"/>
    <s v="OFF-AR-10000716"/>
    <x v="1"/>
    <x v="6"/>
    <x v="794"/>
    <x v="2228"/>
    <n v="1"/>
    <n v="0"/>
    <n v="2.1762000000000001"/>
  </r>
  <r>
    <n v="2735"/>
    <s v="CA-2015-129770"/>
    <x v="780"/>
    <d v="2015-02-23T00:00:00"/>
    <x v="0"/>
    <s v="JE-15715"/>
    <s v="Joe Elijah"/>
    <x v="0"/>
    <s v="United States"/>
    <s v="Las Cruces"/>
    <x v="27"/>
    <n v="88001"/>
    <x v="1"/>
    <s v="OFF-PA-10000249"/>
    <x v="1"/>
    <x v="10"/>
    <x v="33"/>
    <x v="335"/>
    <n v="4"/>
    <n v="0"/>
    <n v="23.086400000000001"/>
  </r>
  <r>
    <n v="2736"/>
    <s v="CA-2015-115798"/>
    <x v="50"/>
    <d v="2015-11-19T00:00:00"/>
    <x v="1"/>
    <s v="KL-16645"/>
    <s v="Ken Lonsdale"/>
    <x v="0"/>
    <s v="United States"/>
    <s v="Newark"/>
    <x v="13"/>
    <n v="19711"/>
    <x v="3"/>
    <s v="TEC-PH-10003691"/>
    <x v="2"/>
    <x v="7"/>
    <x v="1407"/>
    <x v="2216"/>
    <n v="3"/>
    <n v="0"/>
    <n v="94.492500000000007"/>
  </r>
  <r>
    <n v="2737"/>
    <s v="CA-2015-115798"/>
    <x v="50"/>
    <d v="2015-11-19T00:00:00"/>
    <x v="1"/>
    <s v="KL-16645"/>
    <s v="Ken Lonsdale"/>
    <x v="0"/>
    <s v="United States"/>
    <s v="Newark"/>
    <x v="13"/>
    <n v="19711"/>
    <x v="3"/>
    <s v="OFF-PA-10001560"/>
    <x v="1"/>
    <x v="10"/>
    <x v="670"/>
    <x v="2229"/>
    <n v="7"/>
    <n v="0"/>
    <n v="19.871600000000001"/>
  </r>
  <r>
    <n v="2738"/>
    <s v="CA-2015-115798"/>
    <x v="50"/>
    <d v="2015-11-19T00:00:00"/>
    <x v="1"/>
    <s v="KL-16645"/>
    <s v="Ken Lonsdale"/>
    <x v="0"/>
    <s v="United States"/>
    <s v="Newark"/>
    <x v="13"/>
    <n v="19711"/>
    <x v="3"/>
    <s v="FUR-BO-10004467"/>
    <x v="0"/>
    <x v="0"/>
    <x v="892"/>
    <x v="670"/>
    <n v="3"/>
    <n v="0"/>
    <n v="56.994300000000003"/>
  </r>
  <r>
    <n v="2739"/>
    <s v="CA-2015-115798"/>
    <x v="50"/>
    <d v="2015-11-19T00:00:00"/>
    <x v="1"/>
    <s v="KL-16645"/>
    <s v="Ken Lonsdale"/>
    <x v="0"/>
    <s v="United States"/>
    <s v="Newark"/>
    <x v="13"/>
    <n v="19711"/>
    <x v="3"/>
    <s v="TEC-PH-10001819"/>
    <x v="2"/>
    <x v="7"/>
    <x v="813"/>
    <x v="2230"/>
    <n v="2"/>
    <n v="0"/>
    <n v="43.190399999999997"/>
  </r>
  <r>
    <n v="2740"/>
    <s v="CA-2017-122707"/>
    <x v="513"/>
    <d v="2017-04-18T00:00:00"/>
    <x v="2"/>
    <s v="EB-13750"/>
    <s v="Edward Becker"/>
    <x v="1"/>
    <s v="United States"/>
    <s v="Hoover"/>
    <x v="19"/>
    <n v="35244"/>
    <x v="0"/>
    <s v="OFF-SU-10000157"/>
    <x v="1"/>
    <x v="14"/>
    <x v="1408"/>
    <x v="2231"/>
    <n v="4"/>
    <n v="0"/>
    <n v="9.5448000000000004"/>
  </r>
  <r>
    <n v="2741"/>
    <s v="CA-2017-122707"/>
    <x v="513"/>
    <d v="2017-04-18T00:00:00"/>
    <x v="2"/>
    <s v="EB-13750"/>
    <s v="Edward Becker"/>
    <x v="1"/>
    <s v="United States"/>
    <s v="Hoover"/>
    <x v="19"/>
    <n v="35244"/>
    <x v="0"/>
    <s v="TEC-AC-10004227"/>
    <x v="2"/>
    <x v="11"/>
    <x v="1409"/>
    <x v="2232"/>
    <n v="2"/>
    <n v="0"/>
    <n v="1.5588"/>
  </r>
  <r>
    <n v="2742"/>
    <s v="CA-2016-165015"/>
    <x v="781"/>
    <d v="2016-02-27T00:00:00"/>
    <x v="0"/>
    <s v="BD-11725"/>
    <s v="Bruce Degenhardt"/>
    <x v="0"/>
    <s v="United States"/>
    <s v="Newark"/>
    <x v="24"/>
    <n v="43055"/>
    <x v="3"/>
    <s v="OFF-EN-10003134"/>
    <x v="1"/>
    <x v="12"/>
    <x v="153"/>
    <x v="666"/>
    <n v="5"/>
    <n v="0.2"/>
    <n v="17.52"/>
  </r>
  <r>
    <n v="2743"/>
    <s v="CA-2014-149244"/>
    <x v="130"/>
    <d v="2014-11-08T00:00:00"/>
    <x v="1"/>
    <s v="MS-17530"/>
    <s v="MaryBeth Skach"/>
    <x v="0"/>
    <s v="United States"/>
    <s v="San Diego"/>
    <x v="1"/>
    <n v="92037"/>
    <x v="1"/>
    <s v="FUR-FU-10004671"/>
    <x v="0"/>
    <x v="5"/>
    <x v="1366"/>
    <x v="2233"/>
    <n v="2"/>
    <n v="0"/>
    <n v="13.4292"/>
  </r>
  <r>
    <n v="2744"/>
    <s v="CA-2015-140144"/>
    <x v="782"/>
    <d v="2015-06-25T00:00:00"/>
    <x v="0"/>
    <s v="SC-20770"/>
    <s v="Stewart Carmichael"/>
    <x v="1"/>
    <s v="United States"/>
    <s v="San Francisco"/>
    <x v="1"/>
    <n v="94122"/>
    <x v="1"/>
    <s v="FUR-FU-10002253"/>
    <x v="0"/>
    <x v="5"/>
    <x v="592"/>
    <x v="2234"/>
    <n v="6"/>
    <n v="0"/>
    <n v="100.4796"/>
  </r>
  <r>
    <n v="2745"/>
    <s v="CA-2015-140144"/>
    <x v="782"/>
    <d v="2015-06-25T00:00:00"/>
    <x v="0"/>
    <s v="SC-20770"/>
    <s v="Stewart Carmichael"/>
    <x v="1"/>
    <s v="United States"/>
    <s v="San Francisco"/>
    <x v="1"/>
    <n v="94122"/>
    <x v="1"/>
    <s v="TEC-PH-10002726"/>
    <x v="2"/>
    <x v="7"/>
    <x v="66"/>
    <x v="2235"/>
    <n v="3"/>
    <n v="0.2"/>
    <n v="47.241"/>
  </r>
  <r>
    <n v="2746"/>
    <s v="CA-2017-163321"/>
    <x v="783"/>
    <d v="2017-08-11T00:00:00"/>
    <x v="0"/>
    <s v="FM-14380"/>
    <s v="Fred McMath"/>
    <x v="0"/>
    <s v="United States"/>
    <s v="Jacksonville"/>
    <x v="3"/>
    <n v="28540"/>
    <x v="0"/>
    <s v="TEC-AC-10004571"/>
    <x v="2"/>
    <x v="11"/>
    <x v="409"/>
    <x v="2236"/>
    <n v="1"/>
    <n v="0.2"/>
    <n v="21.997800000000002"/>
  </r>
  <r>
    <n v="2747"/>
    <s v="CA-2014-155887"/>
    <x v="552"/>
    <d v="2014-05-17T00:00:00"/>
    <x v="1"/>
    <s v="KT-16480"/>
    <s v="Kean Thornton"/>
    <x v="0"/>
    <s v="United States"/>
    <s v="Franklin"/>
    <x v="31"/>
    <n v="2038"/>
    <x v="3"/>
    <s v="FUR-TA-10002228"/>
    <x v="0"/>
    <x v="3"/>
    <x v="601"/>
    <x v="2237"/>
    <n v="3"/>
    <n v="0.3"/>
    <n v="-130.0104"/>
  </r>
  <r>
    <n v="2748"/>
    <s v="US-2015-165449"/>
    <x v="6"/>
    <d v="2015-11-26T00:00:00"/>
    <x v="1"/>
    <s v="AP-10720"/>
    <s v="Anne Pryor"/>
    <x v="2"/>
    <s v="United States"/>
    <s v="Frisco"/>
    <x v="5"/>
    <n v="75034"/>
    <x v="2"/>
    <s v="TEC-AC-10004127"/>
    <x v="2"/>
    <x v="11"/>
    <x v="1410"/>
    <x v="220"/>
    <n v="4"/>
    <n v="0.2"/>
    <n v="-1.3584000000000001"/>
  </r>
  <r>
    <n v="2749"/>
    <s v="CA-2015-110247"/>
    <x v="784"/>
    <d v="2015-12-08T00:00:00"/>
    <x v="1"/>
    <s v="RH-19555"/>
    <s v="Ritsa Hightower"/>
    <x v="0"/>
    <s v="United States"/>
    <s v="Tallahassee"/>
    <x v="2"/>
    <n v="32303"/>
    <x v="0"/>
    <s v="OFF-BI-10001553"/>
    <x v="1"/>
    <x v="8"/>
    <x v="1302"/>
    <x v="2238"/>
    <n v="3"/>
    <n v="0.7"/>
    <n v="-6.0324"/>
  </r>
  <r>
    <n v="2750"/>
    <s v="US-2014-141257"/>
    <x v="785"/>
    <d v="2014-06-14T00:00:00"/>
    <x v="1"/>
    <s v="CS-11950"/>
    <s v="Carlos Soltero"/>
    <x v="0"/>
    <s v="United States"/>
    <s v="Seattle"/>
    <x v="4"/>
    <n v="98115"/>
    <x v="1"/>
    <s v="FUR-CH-10002758"/>
    <x v="0"/>
    <x v="1"/>
    <x v="1411"/>
    <x v="2239"/>
    <n v="3"/>
    <n v="0.2"/>
    <n v="73.194000000000003"/>
  </r>
  <r>
    <n v="2751"/>
    <s v="CA-2014-154669"/>
    <x v="233"/>
    <d v="2014-08-11T00:00:00"/>
    <x v="0"/>
    <s v="TM-21010"/>
    <s v="Tamara Manning"/>
    <x v="0"/>
    <s v="United States"/>
    <s v="Vacaville"/>
    <x v="1"/>
    <n v="95687"/>
    <x v="1"/>
    <s v="OFF-ST-10000532"/>
    <x v="1"/>
    <x v="4"/>
    <x v="1412"/>
    <x v="2240"/>
    <n v="11"/>
    <n v="0"/>
    <n v="110.0528"/>
  </r>
  <r>
    <n v="2752"/>
    <s v="CA-2014-158029"/>
    <x v="542"/>
    <d v="2014-05-30T00:00:00"/>
    <x v="1"/>
    <s v="HF-14995"/>
    <s v="Herbert Flentye"/>
    <x v="0"/>
    <s v="United States"/>
    <s v="Los Angeles"/>
    <x v="1"/>
    <n v="90008"/>
    <x v="1"/>
    <s v="FUR-CH-10000988"/>
    <x v="0"/>
    <x v="1"/>
    <x v="1141"/>
    <x v="2241"/>
    <n v="2"/>
    <n v="0.2"/>
    <n v="22.529599999999999"/>
  </r>
  <r>
    <n v="2753"/>
    <s v="CA-2015-155306"/>
    <x v="786"/>
    <d v="2015-04-21T00:00:00"/>
    <x v="1"/>
    <s v="GA-14515"/>
    <s v="George Ashbrook"/>
    <x v="0"/>
    <s v="United States"/>
    <s v="San Francisco"/>
    <x v="1"/>
    <n v="94122"/>
    <x v="1"/>
    <s v="OFF-AR-10003251"/>
    <x v="1"/>
    <x v="6"/>
    <x v="1050"/>
    <x v="345"/>
    <n v="2"/>
    <n v="0"/>
    <n v="2.2240000000000002"/>
  </r>
  <r>
    <n v="2754"/>
    <s v="CA-2015-155306"/>
    <x v="786"/>
    <d v="2015-04-21T00:00:00"/>
    <x v="1"/>
    <s v="GA-14515"/>
    <s v="George Ashbrook"/>
    <x v="0"/>
    <s v="United States"/>
    <s v="San Francisco"/>
    <x v="1"/>
    <n v="94122"/>
    <x v="1"/>
    <s v="TEC-AC-10003174"/>
    <x v="2"/>
    <x v="11"/>
    <x v="619"/>
    <x v="2242"/>
    <n v="3"/>
    <n v="0"/>
    <n v="129.34800000000001"/>
  </r>
  <r>
    <n v="2755"/>
    <s v="CA-2015-155306"/>
    <x v="786"/>
    <d v="2015-04-21T00:00:00"/>
    <x v="1"/>
    <s v="GA-14515"/>
    <s v="George Ashbrook"/>
    <x v="0"/>
    <s v="United States"/>
    <s v="San Francisco"/>
    <x v="1"/>
    <n v="94122"/>
    <x v="1"/>
    <s v="TEC-PH-10002310"/>
    <x v="2"/>
    <x v="7"/>
    <x v="1368"/>
    <x v="2243"/>
    <n v="5"/>
    <n v="0.2"/>
    <n v="68.596500000000006"/>
  </r>
  <r>
    <n v="2756"/>
    <s v="CA-2015-155306"/>
    <x v="786"/>
    <d v="2015-04-21T00:00:00"/>
    <x v="1"/>
    <s v="GA-14515"/>
    <s v="George Ashbrook"/>
    <x v="0"/>
    <s v="United States"/>
    <s v="San Francisco"/>
    <x v="1"/>
    <n v="94122"/>
    <x v="1"/>
    <s v="OFF-AP-10002651"/>
    <x v="1"/>
    <x v="9"/>
    <x v="1350"/>
    <x v="2244"/>
    <n v="5"/>
    <n v="0"/>
    <n v="419.81849999999997"/>
  </r>
  <r>
    <n v="2757"/>
    <s v="CA-2015-155306"/>
    <x v="786"/>
    <d v="2015-04-21T00:00:00"/>
    <x v="1"/>
    <s v="GA-14515"/>
    <s v="George Ashbrook"/>
    <x v="0"/>
    <s v="United States"/>
    <s v="San Francisco"/>
    <x v="1"/>
    <n v="94122"/>
    <x v="1"/>
    <s v="OFF-PA-10001184"/>
    <x v="1"/>
    <x v="10"/>
    <x v="1316"/>
    <x v="489"/>
    <n v="2"/>
    <n v="0"/>
    <n v="5.8604000000000003"/>
  </r>
  <r>
    <n v="2758"/>
    <s v="CA-2016-127775"/>
    <x v="725"/>
    <d v="2016-06-13T00:00:00"/>
    <x v="0"/>
    <s v="ES-14020"/>
    <s v="Erica Smith"/>
    <x v="0"/>
    <s v="United States"/>
    <s v="New York City"/>
    <x v="15"/>
    <n v="10035"/>
    <x v="3"/>
    <s v="TEC-AC-10002402"/>
    <x v="2"/>
    <x v="11"/>
    <x v="657"/>
    <x v="758"/>
    <n v="3"/>
    <n v="0"/>
    <n v="71.991"/>
  </r>
  <r>
    <n v="2759"/>
    <s v="CA-2016-146171"/>
    <x v="21"/>
    <d v="2016-03-15T00:00:00"/>
    <x v="1"/>
    <s v="JP-16135"/>
    <s v="Julie Prescott"/>
    <x v="2"/>
    <s v="United States"/>
    <s v="Columbus"/>
    <x v="32"/>
    <n v="31907"/>
    <x v="0"/>
    <s v="FUR-FU-10004270"/>
    <x v="0"/>
    <x v="5"/>
    <x v="1381"/>
    <x v="2245"/>
    <n v="4"/>
    <n v="0"/>
    <n v="31.537199999999999"/>
  </r>
  <r>
    <n v="2760"/>
    <s v="CA-2016-146171"/>
    <x v="21"/>
    <d v="2016-03-15T00:00:00"/>
    <x v="1"/>
    <s v="JP-16135"/>
    <s v="Julie Prescott"/>
    <x v="2"/>
    <s v="United States"/>
    <s v="Columbus"/>
    <x v="32"/>
    <n v="31907"/>
    <x v="0"/>
    <s v="OFF-ST-10001526"/>
    <x v="1"/>
    <x v="4"/>
    <x v="771"/>
    <x v="2246"/>
    <n v="4"/>
    <n v="0"/>
    <n v="125.14319999999999"/>
  </r>
  <r>
    <n v="2761"/>
    <s v="CA-2014-129574"/>
    <x v="542"/>
    <d v="2014-05-29T00:00:00"/>
    <x v="2"/>
    <s v="Dp-13240"/>
    <s v="Dean percer"/>
    <x v="2"/>
    <s v="United States"/>
    <s v="Murray"/>
    <x v="7"/>
    <n v="84107"/>
    <x v="1"/>
    <s v="OFF-PA-10002893"/>
    <x v="1"/>
    <x v="10"/>
    <x v="364"/>
    <x v="2247"/>
    <n v="5"/>
    <n v="0"/>
    <n v="23.231999999999999"/>
  </r>
  <r>
    <n v="2762"/>
    <s v="CA-2017-126536"/>
    <x v="386"/>
    <d v="2017-10-14T00:00:00"/>
    <x v="2"/>
    <s v="NK-18490"/>
    <s v="Neil Knudson"/>
    <x v="2"/>
    <s v="United States"/>
    <s v="San Francisco"/>
    <x v="1"/>
    <n v="94110"/>
    <x v="1"/>
    <s v="TEC-AC-10003709"/>
    <x v="2"/>
    <x v="11"/>
    <x v="1413"/>
    <x v="2248"/>
    <n v="1"/>
    <n v="0"/>
    <n v="0.43559999999999999"/>
  </r>
  <r>
    <n v="2763"/>
    <s v="CA-2017-126536"/>
    <x v="386"/>
    <d v="2017-10-14T00:00:00"/>
    <x v="2"/>
    <s v="NK-18490"/>
    <s v="Neil Knudson"/>
    <x v="2"/>
    <s v="United States"/>
    <s v="San Francisco"/>
    <x v="1"/>
    <n v="94110"/>
    <x v="1"/>
    <s v="OFF-BI-10001191"/>
    <x v="1"/>
    <x v="8"/>
    <x v="979"/>
    <x v="2249"/>
    <n v="5"/>
    <n v="0.2"/>
    <n v="36.917000000000002"/>
  </r>
  <r>
    <n v="2764"/>
    <s v="CA-2017-165757"/>
    <x v="738"/>
    <d v="2017-06-28T00:00:00"/>
    <x v="1"/>
    <s v="PL-18925"/>
    <s v="Paul Lucas"/>
    <x v="2"/>
    <s v="United States"/>
    <s v="Philadelphia"/>
    <x v="9"/>
    <n v="19140"/>
    <x v="3"/>
    <s v="OFF-BI-10003166"/>
    <x v="1"/>
    <x v="8"/>
    <x v="1414"/>
    <x v="2250"/>
    <n v="3"/>
    <n v="0.7"/>
    <n v="-7.5768000000000004"/>
  </r>
  <r>
    <n v="2765"/>
    <s v="CA-2017-165757"/>
    <x v="738"/>
    <d v="2017-06-28T00:00:00"/>
    <x v="1"/>
    <s v="PL-18925"/>
    <s v="Paul Lucas"/>
    <x v="2"/>
    <s v="United States"/>
    <s v="Philadelphia"/>
    <x v="9"/>
    <n v="19140"/>
    <x v="3"/>
    <s v="OFF-BI-10003982"/>
    <x v="1"/>
    <x v="8"/>
    <x v="350"/>
    <x v="2251"/>
    <n v="5"/>
    <n v="0.7"/>
    <n v="-23.8855"/>
  </r>
  <r>
    <n v="2766"/>
    <s v="CA-2017-165757"/>
    <x v="738"/>
    <d v="2017-06-28T00:00:00"/>
    <x v="1"/>
    <s v="PL-18925"/>
    <s v="Paul Lucas"/>
    <x v="2"/>
    <s v="United States"/>
    <s v="Philadelphia"/>
    <x v="9"/>
    <n v="19140"/>
    <x v="3"/>
    <s v="OFF-ST-10004835"/>
    <x v="1"/>
    <x v="4"/>
    <x v="1415"/>
    <x v="433"/>
    <n v="2"/>
    <n v="0.2"/>
    <n v="0.66959999999999997"/>
  </r>
  <r>
    <n v="2767"/>
    <s v="CA-2017-167752"/>
    <x v="787"/>
    <d v="2017-01-18T00:00:00"/>
    <x v="2"/>
    <s v="RW-19690"/>
    <s v="Robert Waldorf"/>
    <x v="0"/>
    <s v="United States"/>
    <s v="Philadelphia"/>
    <x v="9"/>
    <n v="19134"/>
    <x v="3"/>
    <s v="OFF-AP-10000159"/>
    <x v="1"/>
    <x v="9"/>
    <x v="1416"/>
    <x v="2252"/>
    <n v="1"/>
    <n v="0.2"/>
    <n v="3.8681999999999999"/>
  </r>
  <r>
    <n v="2768"/>
    <s v="CA-2017-167752"/>
    <x v="787"/>
    <d v="2017-01-18T00:00:00"/>
    <x v="2"/>
    <s v="RW-19690"/>
    <s v="Robert Waldorf"/>
    <x v="0"/>
    <s v="United States"/>
    <s v="Philadelphia"/>
    <x v="9"/>
    <n v="19134"/>
    <x v="3"/>
    <s v="OFF-AP-10002945"/>
    <x v="1"/>
    <x v="9"/>
    <x v="228"/>
    <x v="2253"/>
    <n v="8"/>
    <n v="0.2"/>
    <n v="312.67599999999999"/>
  </r>
  <r>
    <n v="2769"/>
    <s v="US-2015-122140"/>
    <x v="788"/>
    <d v="2015-04-07T00:00:00"/>
    <x v="1"/>
    <s v="MO-17950"/>
    <s v="Michael Oakman"/>
    <x v="0"/>
    <s v="United States"/>
    <s v="Dallas"/>
    <x v="5"/>
    <n v="75220"/>
    <x v="2"/>
    <s v="OFF-AP-10001242"/>
    <x v="1"/>
    <x v="9"/>
    <x v="1417"/>
    <x v="2254"/>
    <n v="2"/>
    <n v="0.8"/>
    <n v="-80.48"/>
  </r>
  <r>
    <n v="2770"/>
    <s v="US-2015-122140"/>
    <x v="788"/>
    <d v="2015-04-07T00:00:00"/>
    <x v="1"/>
    <s v="MO-17950"/>
    <s v="Michael Oakman"/>
    <x v="0"/>
    <s v="United States"/>
    <s v="Dallas"/>
    <x v="5"/>
    <n v="75220"/>
    <x v="2"/>
    <s v="TEC-AC-10003038"/>
    <x v="2"/>
    <x v="11"/>
    <x v="1033"/>
    <x v="2255"/>
    <n v="7"/>
    <n v="0.2"/>
    <n v="-0.62649999999999995"/>
  </r>
  <r>
    <n v="2771"/>
    <s v="US-2015-122140"/>
    <x v="788"/>
    <d v="2015-04-07T00:00:00"/>
    <x v="1"/>
    <s v="MO-17950"/>
    <s v="Michael Oakman"/>
    <x v="0"/>
    <s v="United States"/>
    <s v="Dallas"/>
    <x v="5"/>
    <n v="75220"/>
    <x v="2"/>
    <s v="TEC-AC-10003289"/>
    <x v="2"/>
    <x v="11"/>
    <x v="1218"/>
    <x v="331"/>
    <n v="3"/>
    <n v="0.2"/>
    <n v="1.7990999999999999"/>
  </r>
  <r>
    <n v="2772"/>
    <s v="CA-2016-163986"/>
    <x v="323"/>
    <d v="2016-09-10T00:00:00"/>
    <x v="1"/>
    <s v="JJ-15445"/>
    <s v="Jennifer Jackson"/>
    <x v="0"/>
    <s v="United States"/>
    <s v="Waukesha"/>
    <x v="6"/>
    <n v="53186"/>
    <x v="2"/>
    <s v="OFF-ST-10000918"/>
    <x v="1"/>
    <x v="4"/>
    <x v="377"/>
    <x v="2256"/>
    <n v="5"/>
    <n v="0"/>
    <n v="14.17"/>
  </r>
  <r>
    <n v="2773"/>
    <s v="CA-2017-158967"/>
    <x v="389"/>
    <d v="2017-12-12T00:00:00"/>
    <x v="2"/>
    <s v="BT-11680"/>
    <s v="Brian Thompson"/>
    <x v="0"/>
    <s v="United States"/>
    <s v="Fort Lauderdale"/>
    <x v="2"/>
    <n v="33311"/>
    <x v="0"/>
    <s v="FUR-FU-10001940"/>
    <x v="0"/>
    <x v="5"/>
    <x v="222"/>
    <x v="2257"/>
    <n v="3"/>
    <n v="0.2"/>
    <n v="5.7312000000000003"/>
  </r>
  <r>
    <n v="2774"/>
    <s v="CA-2016-131576"/>
    <x v="441"/>
    <d v="2016-11-26T00:00:00"/>
    <x v="1"/>
    <s v="RD-19585"/>
    <s v="Rob Dowd"/>
    <x v="0"/>
    <s v="United States"/>
    <s v="Detroit"/>
    <x v="12"/>
    <n v="48205"/>
    <x v="2"/>
    <s v="OFF-BI-10002852"/>
    <x v="1"/>
    <x v="8"/>
    <x v="91"/>
    <x v="2258"/>
    <n v="3"/>
    <n v="0"/>
    <n v="24.2256"/>
  </r>
  <r>
    <n v="2775"/>
    <s v="CA-2017-143455"/>
    <x v="343"/>
    <d v="2017-11-18T00:00:00"/>
    <x v="1"/>
    <s v="ML-17755"/>
    <s v="Max Ludwig"/>
    <x v="2"/>
    <s v="United States"/>
    <s v="Springfield"/>
    <x v="24"/>
    <n v="45503"/>
    <x v="3"/>
    <s v="OFF-PA-10004451"/>
    <x v="1"/>
    <x v="10"/>
    <x v="498"/>
    <x v="559"/>
    <n v="2"/>
    <n v="0.2"/>
    <n v="3.6288"/>
  </r>
  <r>
    <n v="2776"/>
    <s v="CA-2016-144729"/>
    <x v="147"/>
    <d v="2016-10-25T00:00:00"/>
    <x v="1"/>
    <s v="JE-15745"/>
    <s v="Joel Eaton"/>
    <x v="0"/>
    <s v="United States"/>
    <s v="San Diego"/>
    <x v="1"/>
    <n v="92037"/>
    <x v="1"/>
    <s v="OFF-ST-10004804"/>
    <x v="1"/>
    <x v="4"/>
    <x v="233"/>
    <x v="1233"/>
    <n v="3"/>
    <n v="0"/>
    <n v="1.5444"/>
  </r>
  <r>
    <n v="2777"/>
    <s v="CA-2015-127019"/>
    <x v="379"/>
    <d v="2015-12-25T00:00:00"/>
    <x v="1"/>
    <s v="ER-13855"/>
    <s v="Elpida Rittenbach"/>
    <x v="1"/>
    <s v="United States"/>
    <s v="Colorado Springs"/>
    <x v="22"/>
    <n v="80906"/>
    <x v="1"/>
    <s v="OFF-AP-10003971"/>
    <x v="1"/>
    <x v="9"/>
    <x v="923"/>
    <x v="2259"/>
    <n v="7"/>
    <n v="0.2"/>
    <n v="4.5738000000000003"/>
  </r>
  <r>
    <n v="2778"/>
    <s v="CA-2015-138534"/>
    <x v="789"/>
    <d v="2015-07-19T00:00:00"/>
    <x v="0"/>
    <s v="JM-15535"/>
    <s v="Jessica Myrick"/>
    <x v="0"/>
    <s v="United States"/>
    <s v="Bakersfield"/>
    <x v="1"/>
    <n v="93309"/>
    <x v="1"/>
    <s v="FUR-BO-10003159"/>
    <x v="0"/>
    <x v="0"/>
    <x v="1109"/>
    <x v="2260"/>
    <n v="2"/>
    <n v="0.15"/>
    <n v="-13.797599999999999"/>
  </r>
  <r>
    <n v="2779"/>
    <s v="CA-2017-108322"/>
    <x v="504"/>
    <d v="2017-05-05T00:00:00"/>
    <x v="1"/>
    <s v="SS-20140"/>
    <s v="Saphhira Shifley"/>
    <x v="1"/>
    <s v="United States"/>
    <s v="Pompano Beach"/>
    <x v="2"/>
    <n v="33068"/>
    <x v="0"/>
    <s v="FUR-FU-10001935"/>
    <x v="0"/>
    <x v="5"/>
    <x v="345"/>
    <x v="208"/>
    <n v="8"/>
    <n v="0.2"/>
    <n v="6.2160000000000002"/>
  </r>
  <r>
    <n v="2780"/>
    <s v="CA-2017-108322"/>
    <x v="504"/>
    <d v="2017-05-05T00:00:00"/>
    <x v="1"/>
    <s v="SS-20140"/>
    <s v="Saphhira Shifley"/>
    <x v="1"/>
    <s v="United States"/>
    <s v="Pompano Beach"/>
    <x v="2"/>
    <n v="33068"/>
    <x v="0"/>
    <s v="TEC-AC-10003433"/>
    <x v="2"/>
    <x v="11"/>
    <x v="1418"/>
    <x v="477"/>
    <n v="3"/>
    <n v="0.2"/>
    <n v="0.74250000000000005"/>
  </r>
  <r>
    <n v="2781"/>
    <s v="CA-2017-167668"/>
    <x v="636"/>
    <d v="2017-05-08T00:00:00"/>
    <x v="2"/>
    <s v="TC-21295"/>
    <s v="Toby Carlisle"/>
    <x v="0"/>
    <s v="United States"/>
    <s v="New York City"/>
    <x v="15"/>
    <n v="10035"/>
    <x v="3"/>
    <s v="OFF-LA-10004544"/>
    <x v="1"/>
    <x v="2"/>
    <x v="199"/>
    <x v="2261"/>
    <n v="4"/>
    <n v="0"/>
    <n v="29.6"/>
  </r>
  <r>
    <n v="2782"/>
    <s v="CA-2017-146724"/>
    <x v="225"/>
    <d v="2017-11-27T00:00:00"/>
    <x v="1"/>
    <s v="HG-15025"/>
    <s v="Hunter Glantz"/>
    <x v="0"/>
    <s v="United States"/>
    <s v="Lakeville"/>
    <x v="11"/>
    <n v="55044"/>
    <x v="2"/>
    <s v="OFF-AR-10001026"/>
    <x v="1"/>
    <x v="6"/>
    <x v="209"/>
    <x v="1103"/>
    <n v="10"/>
    <n v="0"/>
    <n v="9.68"/>
  </r>
  <r>
    <n v="2783"/>
    <s v="CA-2016-139878"/>
    <x v="583"/>
    <d v="2016-11-16T00:00:00"/>
    <x v="1"/>
    <s v="LD-17005"/>
    <s v="Lisa DeCherney"/>
    <x v="0"/>
    <s v="United States"/>
    <s v="Detroit"/>
    <x v="12"/>
    <n v="48234"/>
    <x v="2"/>
    <s v="TEC-PH-10001336"/>
    <x v="2"/>
    <x v="7"/>
    <x v="950"/>
    <x v="2018"/>
    <n v="2"/>
    <n v="0"/>
    <n v="74.8142"/>
  </r>
  <r>
    <n v="2784"/>
    <s v="US-2016-106677"/>
    <x v="732"/>
    <d v="2016-11-10T00:00:00"/>
    <x v="1"/>
    <s v="AS-10285"/>
    <s v="Alejandro Savely"/>
    <x v="1"/>
    <s v="United States"/>
    <s v="Philadelphia"/>
    <x v="9"/>
    <n v="19134"/>
    <x v="3"/>
    <s v="TEC-PH-10003187"/>
    <x v="2"/>
    <x v="7"/>
    <x v="1419"/>
    <x v="1792"/>
    <n v="2"/>
    <n v="0.4"/>
    <n v="-15.992000000000001"/>
  </r>
  <r>
    <n v="2785"/>
    <s v="CA-2016-116974"/>
    <x v="790"/>
    <d v="2016-10-15T00:00:00"/>
    <x v="1"/>
    <s v="MP-17965"/>
    <s v="Michael Paige"/>
    <x v="1"/>
    <s v="United States"/>
    <s v="Troy"/>
    <x v="24"/>
    <n v="45373"/>
    <x v="3"/>
    <s v="TEC-PH-10004897"/>
    <x v="2"/>
    <x v="7"/>
    <x v="1124"/>
    <x v="112"/>
    <n v="4"/>
    <n v="0.4"/>
    <n v="-15.5844"/>
  </r>
  <r>
    <n v="2786"/>
    <s v="CA-2015-149972"/>
    <x v="481"/>
    <d v="2015-09-23T00:00:00"/>
    <x v="2"/>
    <s v="CD-12790"/>
    <s v="Cynthia Delaney"/>
    <x v="2"/>
    <s v="United States"/>
    <s v="Los Angeles"/>
    <x v="1"/>
    <n v="90036"/>
    <x v="1"/>
    <s v="FUR-CH-10004997"/>
    <x v="0"/>
    <x v="1"/>
    <x v="499"/>
    <x v="2262"/>
    <n v="4"/>
    <n v="0.2"/>
    <n v="0"/>
  </r>
  <r>
    <n v="2787"/>
    <s v="CA-2015-149972"/>
    <x v="481"/>
    <d v="2015-09-23T00:00:00"/>
    <x v="2"/>
    <s v="CD-12790"/>
    <s v="Cynthia Delaney"/>
    <x v="2"/>
    <s v="United States"/>
    <s v="Los Angeles"/>
    <x v="1"/>
    <n v="90036"/>
    <x v="1"/>
    <s v="OFF-FA-10002763"/>
    <x v="1"/>
    <x v="13"/>
    <x v="1420"/>
    <x v="2263"/>
    <n v="2"/>
    <n v="0"/>
    <n v="2.528"/>
  </r>
  <r>
    <n v="2788"/>
    <s v="US-2014-117744"/>
    <x v="266"/>
    <d v="2014-12-06T00:00:00"/>
    <x v="1"/>
    <s v="MD-17860"/>
    <s v="Michael Dominguez"/>
    <x v="1"/>
    <s v="United States"/>
    <s v="Corpus Christi"/>
    <x v="5"/>
    <n v="78415"/>
    <x v="2"/>
    <s v="FUR-FU-10001588"/>
    <x v="0"/>
    <x v="5"/>
    <x v="287"/>
    <x v="2264"/>
    <n v="5"/>
    <n v="0.6"/>
    <n v="-24.803000000000001"/>
  </r>
  <r>
    <n v="2789"/>
    <s v="US-2014-117744"/>
    <x v="266"/>
    <d v="2014-12-06T00:00:00"/>
    <x v="1"/>
    <s v="MD-17860"/>
    <s v="Michael Dominguez"/>
    <x v="1"/>
    <s v="United States"/>
    <s v="Corpus Christi"/>
    <x v="5"/>
    <n v="78415"/>
    <x v="2"/>
    <s v="OFF-AR-10000940"/>
    <x v="1"/>
    <x v="6"/>
    <x v="135"/>
    <x v="2265"/>
    <n v="7"/>
    <n v="0.2"/>
    <n v="1.4406000000000001"/>
  </r>
  <r>
    <n v="2790"/>
    <s v="US-2014-117744"/>
    <x v="266"/>
    <d v="2014-12-06T00:00:00"/>
    <x v="1"/>
    <s v="MD-17860"/>
    <s v="Michael Dominguez"/>
    <x v="1"/>
    <s v="United States"/>
    <s v="Corpus Christi"/>
    <x v="5"/>
    <n v="78415"/>
    <x v="2"/>
    <s v="FUR-FU-10002759"/>
    <x v="0"/>
    <x v="5"/>
    <x v="560"/>
    <x v="786"/>
    <n v="5"/>
    <n v="0.6"/>
    <n v="-23.975999999999999"/>
  </r>
  <r>
    <n v="2791"/>
    <s v="CA-2014-125514"/>
    <x v="158"/>
    <d v="2014-09-22T00:00:00"/>
    <x v="2"/>
    <s v="BM-11650"/>
    <s v="Brian Moss"/>
    <x v="1"/>
    <s v="United States"/>
    <s v="Omaha"/>
    <x v="8"/>
    <n v="68104"/>
    <x v="2"/>
    <s v="OFF-AP-10000358"/>
    <x v="1"/>
    <x v="9"/>
    <x v="95"/>
    <x v="2266"/>
    <n v="2"/>
    <n v="0"/>
    <n v="7.5284000000000004"/>
  </r>
  <r>
    <n v="2792"/>
    <s v="CA-2014-125514"/>
    <x v="158"/>
    <d v="2014-09-22T00:00:00"/>
    <x v="2"/>
    <s v="BM-11650"/>
    <s v="Brian Moss"/>
    <x v="1"/>
    <s v="United States"/>
    <s v="Omaha"/>
    <x v="8"/>
    <n v="68104"/>
    <x v="2"/>
    <s v="OFF-AP-10003281"/>
    <x v="1"/>
    <x v="9"/>
    <x v="1189"/>
    <x v="2267"/>
    <n v="3"/>
    <n v="0"/>
    <n v="10.881"/>
  </r>
  <r>
    <n v="2793"/>
    <s v="CA-2014-125514"/>
    <x v="158"/>
    <d v="2014-09-22T00:00:00"/>
    <x v="2"/>
    <s v="BM-11650"/>
    <s v="Brian Moss"/>
    <x v="1"/>
    <s v="United States"/>
    <s v="Omaha"/>
    <x v="8"/>
    <n v="68104"/>
    <x v="2"/>
    <s v="OFF-PA-10000029"/>
    <x v="1"/>
    <x v="10"/>
    <x v="811"/>
    <x v="90"/>
    <n v="1"/>
    <n v="0"/>
    <n v="3.1103999999999998"/>
  </r>
  <r>
    <n v="2794"/>
    <s v="CA-2014-154599"/>
    <x v="791"/>
    <d v="2014-04-17T00:00:00"/>
    <x v="1"/>
    <s v="KN-16450"/>
    <s v="Kean Nguyen"/>
    <x v="1"/>
    <s v="United States"/>
    <s v="Redondo Beach"/>
    <x v="1"/>
    <n v="90278"/>
    <x v="1"/>
    <s v="TEC-PH-10001557"/>
    <x v="2"/>
    <x v="7"/>
    <x v="664"/>
    <x v="2268"/>
    <n v="14"/>
    <n v="0.2"/>
    <n v="94.0702"/>
  </r>
  <r>
    <n v="2795"/>
    <s v="CA-2014-154599"/>
    <x v="791"/>
    <d v="2014-04-17T00:00:00"/>
    <x v="1"/>
    <s v="KN-16450"/>
    <s v="Kean Nguyen"/>
    <x v="1"/>
    <s v="United States"/>
    <s v="Redondo Beach"/>
    <x v="1"/>
    <n v="90278"/>
    <x v="1"/>
    <s v="TEC-PH-10000576"/>
    <x v="2"/>
    <x v="7"/>
    <x v="815"/>
    <x v="2269"/>
    <n v="4"/>
    <n v="0.2"/>
    <n v="38.357199999999999"/>
  </r>
  <r>
    <n v="2796"/>
    <s v="CA-2014-154599"/>
    <x v="791"/>
    <d v="2014-04-17T00:00:00"/>
    <x v="1"/>
    <s v="KN-16450"/>
    <s v="Kean Nguyen"/>
    <x v="1"/>
    <s v="United States"/>
    <s v="Redondo Beach"/>
    <x v="1"/>
    <n v="90278"/>
    <x v="1"/>
    <s v="OFF-BI-10002764"/>
    <x v="1"/>
    <x v="8"/>
    <x v="507"/>
    <x v="2270"/>
    <n v="7"/>
    <n v="0.2"/>
    <n v="6.5568999999999997"/>
  </r>
  <r>
    <n v="2797"/>
    <s v="CA-2014-154599"/>
    <x v="791"/>
    <d v="2014-04-17T00:00:00"/>
    <x v="1"/>
    <s v="KN-16450"/>
    <s v="Kean Nguyen"/>
    <x v="1"/>
    <s v="United States"/>
    <s v="Redondo Beach"/>
    <x v="1"/>
    <n v="90278"/>
    <x v="1"/>
    <s v="FUR-BO-10001337"/>
    <x v="0"/>
    <x v="0"/>
    <x v="430"/>
    <x v="2271"/>
    <n v="3"/>
    <n v="0.15"/>
    <n v="-18.146999999999998"/>
  </r>
  <r>
    <n v="2798"/>
    <s v="CA-2017-158743"/>
    <x v="179"/>
    <d v="2017-10-27T00:00:00"/>
    <x v="1"/>
    <s v="IG-15085"/>
    <s v="Ivan Gibson"/>
    <x v="0"/>
    <s v="United States"/>
    <s v="Little Rock"/>
    <x v="36"/>
    <n v="72209"/>
    <x v="0"/>
    <s v="OFF-AR-10002257"/>
    <x v="1"/>
    <x v="6"/>
    <x v="1200"/>
    <x v="518"/>
    <n v="4"/>
    <n v="0"/>
    <n v="4.1416000000000004"/>
  </r>
  <r>
    <n v="2799"/>
    <s v="CA-2017-158743"/>
    <x v="179"/>
    <d v="2017-10-27T00:00:00"/>
    <x v="1"/>
    <s v="IG-15085"/>
    <s v="Ivan Gibson"/>
    <x v="0"/>
    <s v="United States"/>
    <s v="Little Rock"/>
    <x v="36"/>
    <n v="72209"/>
    <x v="0"/>
    <s v="OFF-PA-10001019"/>
    <x v="1"/>
    <x v="10"/>
    <x v="681"/>
    <x v="786"/>
    <n v="2"/>
    <n v="0"/>
    <n v="18.781199999999998"/>
  </r>
  <r>
    <n v="2800"/>
    <s v="CA-2017-158743"/>
    <x v="179"/>
    <d v="2017-10-27T00:00:00"/>
    <x v="1"/>
    <s v="IG-15085"/>
    <s v="Ivan Gibson"/>
    <x v="0"/>
    <s v="United States"/>
    <s v="Little Rock"/>
    <x v="36"/>
    <n v="72209"/>
    <x v="0"/>
    <s v="OFF-BI-10003364"/>
    <x v="1"/>
    <x v="8"/>
    <x v="705"/>
    <x v="2272"/>
    <n v="5"/>
    <n v="0"/>
    <n v="70.007999999999996"/>
  </r>
  <r>
    <n v="2801"/>
    <s v="CA-2016-153318"/>
    <x v="792"/>
    <d v="2016-10-28T00:00:00"/>
    <x v="2"/>
    <s v="JS-15595"/>
    <s v="Jill Stevenson"/>
    <x v="1"/>
    <s v="United States"/>
    <s v="Miami"/>
    <x v="2"/>
    <n v="33180"/>
    <x v="0"/>
    <s v="TEC-PH-10000984"/>
    <x v="2"/>
    <x v="7"/>
    <x v="470"/>
    <x v="2243"/>
    <n v="5"/>
    <n v="0.2"/>
    <n v="78.396000000000001"/>
  </r>
  <r>
    <n v="2802"/>
    <s v="US-2015-110163"/>
    <x v="549"/>
    <d v="2015-11-04T00:00:00"/>
    <x v="2"/>
    <s v="GA-14725"/>
    <s v="Guy Armstrong"/>
    <x v="0"/>
    <s v="United States"/>
    <s v="Salem"/>
    <x v="21"/>
    <n v="97301"/>
    <x v="1"/>
    <s v="OFF-AR-10001683"/>
    <x v="1"/>
    <x v="6"/>
    <x v="32"/>
    <x v="2273"/>
    <n v="1"/>
    <n v="0.2"/>
    <n v="1.7729999999999999"/>
  </r>
  <r>
    <n v="2803"/>
    <s v="CA-2017-143329"/>
    <x v="132"/>
    <d v="2017-11-08T00:00:00"/>
    <x v="1"/>
    <s v="DL-13330"/>
    <s v="Denise Leinenbach"/>
    <x v="0"/>
    <s v="United States"/>
    <s v="Las Cruces"/>
    <x v="27"/>
    <n v="88001"/>
    <x v="1"/>
    <s v="FUR-FU-10000629"/>
    <x v="0"/>
    <x v="5"/>
    <x v="93"/>
    <x v="1419"/>
    <n v="3"/>
    <n v="0"/>
    <n v="17.375399999999999"/>
  </r>
  <r>
    <n v="2804"/>
    <s v="CA-2015-159380"/>
    <x v="793"/>
    <d v="2015-05-16T00:00:00"/>
    <x v="1"/>
    <s v="CS-12505"/>
    <s v="Cindy Stewart"/>
    <x v="0"/>
    <s v="United States"/>
    <s v="San Francisco"/>
    <x v="1"/>
    <n v="94122"/>
    <x v="1"/>
    <s v="OFF-PA-10003893"/>
    <x v="1"/>
    <x v="10"/>
    <x v="1105"/>
    <x v="1371"/>
    <n v="3"/>
    <n v="0"/>
    <n v="5.7779999999999996"/>
  </r>
  <r>
    <n v="2805"/>
    <s v="CA-2015-159380"/>
    <x v="793"/>
    <d v="2015-05-16T00:00:00"/>
    <x v="1"/>
    <s v="CS-12505"/>
    <s v="Cindy Stewart"/>
    <x v="0"/>
    <s v="United States"/>
    <s v="San Francisco"/>
    <x v="1"/>
    <n v="94122"/>
    <x v="1"/>
    <s v="OFF-PA-10004239"/>
    <x v="1"/>
    <x v="10"/>
    <x v="1421"/>
    <x v="2274"/>
    <n v="6"/>
    <n v="0"/>
    <n v="11.555999999999999"/>
  </r>
  <r>
    <n v="2806"/>
    <s v="CA-2015-122623"/>
    <x v="67"/>
    <d v="2015-09-11T00:00:00"/>
    <x v="1"/>
    <s v="CC-12145"/>
    <s v="Charles Crestani"/>
    <x v="0"/>
    <s v="United States"/>
    <s v="El Paso"/>
    <x v="5"/>
    <n v="79907"/>
    <x v="2"/>
    <s v="FUR-CH-10000553"/>
    <x v="0"/>
    <x v="1"/>
    <x v="1257"/>
    <x v="2275"/>
    <n v="2"/>
    <n v="0.3"/>
    <n v="-2.0364"/>
  </r>
  <r>
    <n v="2807"/>
    <s v="CA-2015-148635"/>
    <x v="395"/>
    <d v="2015-07-27T00:00:00"/>
    <x v="0"/>
    <s v="MH-18025"/>
    <s v="Michelle Huthwaite"/>
    <x v="0"/>
    <s v="United States"/>
    <s v="Seattle"/>
    <x v="4"/>
    <n v="98115"/>
    <x v="1"/>
    <s v="OFF-FA-10004395"/>
    <x v="1"/>
    <x v="13"/>
    <x v="1201"/>
    <x v="2276"/>
    <n v="2"/>
    <n v="0"/>
    <n v="0.47099999999999997"/>
  </r>
  <r>
    <n v="2808"/>
    <s v="CA-2015-148635"/>
    <x v="395"/>
    <d v="2015-07-27T00:00:00"/>
    <x v="0"/>
    <s v="MH-18025"/>
    <s v="Michelle Huthwaite"/>
    <x v="0"/>
    <s v="United States"/>
    <s v="Seattle"/>
    <x v="4"/>
    <n v="98115"/>
    <x v="1"/>
    <s v="OFF-PA-10004782"/>
    <x v="1"/>
    <x v="10"/>
    <x v="1422"/>
    <x v="91"/>
    <n v="2"/>
    <n v="0"/>
    <n v="6.2207999999999997"/>
  </r>
  <r>
    <n v="2809"/>
    <s v="CA-2015-148635"/>
    <x v="395"/>
    <d v="2015-07-27T00:00:00"/>
    <x v="0"/>
    <s v="MH-18025"/>
    <s v="Michelle Huthwaite"/>
    <x v="0"/>
    <s v="United States"/>
    <s v="Seattle"/>
    <x v="4"/>
    <n v="98115"/>
    <x v="1"/>
    <s v="FUR-BO-10002213"/>
    <x v="0"/>
    <x v="0"/>
    <x v="1334"/>
    <x v="2277"/>
    <n v="5"/>
    <n v="0"/>
    <n v="56.392000000000003"/>
  </r>
  <r>
    <n v="2810"/>
    <s v="CA-2015-148635"/>
    <x v="395"/>
    <d v="2015-07-27T00:00:00"/>
    <x v="0"/>
    <s v="MH-18025"/>
    <s v="Michelle Huthwaite"/>
    <x v="0"/>
    <s v="United States"/>
    <s v="Seattle"/>
    <x v="4"/>
    <n v="98115"/>
    <x v="1"/>
    <s v="FUR-CH-10001854"/>
    <x v="0"/>
    <x v="1"/>
    <x v="1119"/>
    <x v="2278"/>
    <n v="2"/>
    <n v="0.2"/>
    <n v="28.078399999999998"/>
  </r>
  <r>
    <n v="2811"/>
    <s v="CA-2015-135685"/>
    <x v="547"/>
    <d v="2015-11-18T00:00:00"/>
    <x v="0"/>
    <s v="MP-18175"/>
    <s v="Mike Pelletier"/>
    <x v="2"/>
    <s v="United States"/>
    <s v="Milwaukee"/>
    <x v="6"/>
    <n v="53209"/>
    <x v="2"/>
    <s v="OFF-PA-10000157"/>
    <x v="1"/>
    <x v="10"/>
    <x v="369"/>
    <x v="2279"/>
    <n v="9"/>
    <n v="0"/>
    <n v="84.5154"/>
  </r>
  <r>
    <n v="2812"/>
    <s v="CA-2015-135685"/>
    <x v="547"/>
    <d v="2015-11-18T00:00:00"/>
    <x v="0"/>
    <s v="MP-18175"/>
    <s v="Mike Pelletier"/>
    <x v="2"/>
    <s v="United States"/>
    <s v="Milwaukee"/>
    <x v="6"/>
    <n v="53209"/>
    <x v="2"/>
    <s v="FUR-FU-10001185"/>
    <x v="0"/>
    <x v="5"/>
    <x v="1423"/>
    <x v="2280"/>
    <n v="6"/>
    <n v="0"/>
    <n v="76.087800000000001"/>
  </r>
  <r>
    <n v="2813"/>
    <s v="CA-2015-135685"/>
    <x v="547"/>
    <d v="2015-11-18T00:00:00"/>
    <x v="0"/>
    <s v="MP-18175"/>
    <s v="Mike Pelletier"/>
    <x v="2"/>
    <s v="United States"/>
    <s v="Milwaukee"/>
    <x v="6"/>
    <n v="53209"/>
    <x v="2"/>
    <s v="FUR-TA-10001520"/>
    <x v="0"/>
    <x v="3"/>
    <x v="718"/>
    <x v="2281"/>
    <n v="3"/>
    <n v="0"/>
    <n v="36.398699999999998"/>
  </r>
  <r>
    <n v="2814"/>
    <s v="CA-2015-135685"/>
    <x v="547"/>
    <d v="2015-11-18T00:00:00"/>
    <x v="0"/>
    <s v="MP-18175"/>
    <s v="Mike Pelletier"/>
    <x v="2"/>
    <s v="United States"/>
    <s v="Milwaukee"/>
    <x v="6"/>
    <n v="53209"/>
    <x v="2"/>
    <s v="TEC-AC-10004145"/>
    <x v="2"/>
    <x v="11"/>
    <x v="1273"/>
    <x v="2282"/>
    <n v="4"/>
    <n v="0"/>
    <n v="229.99080000000001"/>
  </r>
  <r>
    <n v="2815"/>
    <s v="CA-2015-135685"/>
    <x v="547"/>
    <d v="2015-11-18T00:00:00"/>
    <x v="0"/>
    <s v="MP-18175"/>
    <s v="Mike Pelletier"/>
    <x v="2"/>
    <s v="United States"/>
    <s v="Milwaukee"/>
    <x v="6"/>
    <n v="53209"/>
    <x v="2"/>
    <s v="FUR-TA-10000688"/>
    <x v="0"/>
    <x v="3"/>
    <x v="561"/>
    <x v="2283"/>
    <n v="3"/>
    <n v="0"/>
    <n v="111.1035"/>
  </r>
  <r>
    <n v="2816"/>
    <s v="CA-2015-104626"/>
    <x v="135"/>
    <d v="2015-09-08T00:00:00"/>
    <x v="1"/>
    <s v="DR-12940"/>
    <s v="Daniel Raglin"/>
    <x v="2"/>
    <s v="United States"/>
    <s v="Franklin"/>
    <x v="31"/>
    <n v="2038"/>
    <x v="3"/>
    <s v="OFF-BI-10001510"/>
    <x v="1"/>
    <x v="8"/>
    <x v="709"/>
    <x v="2284"/>
    <n v="5"/>
    <n v="0"/>
    <n v="51.57"/>
  </r>
  <r>
    <n v="2817"/>
    <s v="CA-2015-104626"/>
    <x v="135"/>
    <d v="2015-09-08T00:00:00"/>
    <x v="1"/>
    <s v="DR-12940"/>
    <s v="Daniel Raglin"/>
    <x v="2"/>
    <s v="United States"/>
    <s v="Franklin"/>
    <x v="31"/>
    <n v="2038"/>
    <x v="3"/>
    <s v="FUR-CH-10003817"/>
    <x v="0"/>
    <x v="1"/>
    <x v="164"/>
    <x v="2285"/>
    <n v="1"/>
    <n v="0"/>
    <n v="15.185"/>
  </r>
  <r>
    <n v="2818"/>
    <s v="CA-2015-104626"/>
    <x v="135"/>
    <d v="2015-09-08T00:00:00"/>
    <x v="1"/>
    <s v="DR-12940"/>
    <s v="Daniel Raglin"/>
    <x v="2"/>
    <s v="United States"/>
    <s v="Franklin"/>
    <x v="31"/>
    <n v="2038"/>
    <x v="3"/>
    <s v="FUR-FU-10000308"/>
    <x v="0"/>
    <x v="5"/>
    <x v="1278"/>
    <x v="2217"/>
    <n v="2"/>
    <n v="0"/>
    <n v="27.359200000000001"/>
  </r>
  <r>
    <n v="2819"/>
    <s v="CA-2015-104626"/>
    <x v="135"/>
    <d v="2015-09-08T00:00:00"/>
    <x v="1"/>
    <s v="DR-12940"/>
    <s v="Daniel Raglin"/>
    <x v="2"/>
    <s v="United States"/>
    <s v="Franklin"/>
    <x v="31"/>
    <n v="2038"/>
    <x v="3"/>
    <s v="OFF-ST-10003208"/>
    <x v="1"/>
    <x v="4"/>
    <x v="246"/>
    <x v="2286"/>
    <n v="6"/>
    <n v="0"/>
    <n v="315.74040000000002"/>
  </r>
  <r>
    <n v="2820"/>
    <s v="CA-2016-160500"/>
    <x v="465"/>
    <d v="2016-05-08T00:00:00"/>
    <x v="2"/>
    <s v="DM-13015"/>
    <s v="Darrin Martin"/>
    <x v="0"/>
    <s v="United States"/>
    <s v="Encinitas"/>
    <x v="1"/>
    <n v="92024"/>
    <x v="1"/>
    <s v="OFF-BI-10003784"/>
    <x v="1"/>
    <x v="8"/>
    <x v="1323"/>
    <x v="944"/>
    <n v="5"/>
    <n v="0.2"/>
    <n v="2.3519999999999999"/>
  </r>
  <r>
    <n v="2821"/>
    <s v="CA-2016-160500"/>
    <x v="465"/>
    <d v="2016-05-08T00:00:00"/>
    <x v="2"/>
    <s v="DM-13015"/>
    <s v="Darrin Martin"/>
    <x v="0"/>
    <s v="United States"/>
    <s v="Encinitas"/>
    <x v="1"/>
    <n v="92024"/>
    <x v="1"/>
    <s v="FUR-TA-10003748"/>
    <x v="0"/>
    <x v="3"/>
    <x v="210"/>
    <x v="2287"/>
    <n v="3"/>
    <n v="0.2"/>
    <n v="7.4694000000000003"/>
  </r>
  <r>
    <n v="2822"/>
    <s v="CA-2017-100202"/>
    <x v="413"/>
    <d v="2017-01-05T00:00:00"/>
    <x v="1"/>
    <s v="BD-11620"/>
    <s v="Brian DeCherney"/>
    <x v="0"/>
    <s v="United States"/>
    <s v="Anaheim"/>
    <x v="1"/>
    <n v="92804"/>
    <x v="1"/>
    <s v="TEC-PH-10002563"/>
    <x v="2"/>
    <x v="7"/>
    <x v="203"/>
    <x v="214"/>
    <n v="3"/>
    <n v="0.2"/>
    <n v="22.6782"/>
  </r>
  <r>
    <n v="2823"/>
    <s v="CA-2017-131016"/>
    <x v="65"/>
    <d v="2017-09-20T00:00:00"/>
    <x v="2"/>
    <s v="DC-12850"/>
    <s v="Dan Campbell"/>
    <x v="0"/>
    <s v="United States"/>
    <s v="Arlington"/>
    <x v="5"/>
    <n v="76017"/>
    <x v="2"/>
    <s v="OFF-AR-10000122"/>
    <x v="1"/>
    <x v="6"/>
    <x v="311"/>
    <x v="433"/>
    <n v="2"/>
    <n v="0.2"/>
    <n v="0.55800000000000005"/>
  </r>
  <r>
    <n v="2824"/>
    <s v="CA-2017-131016"/>
    <x v="65"/>
    <d v="2017-09-20T00:00:00"/>
    <x v="2"/>
    <s v="DC-12850"/>
    <s v="Dan Campbell"/>
    <x v="0"/>
    <s v="United States"/>
    <s v="Arlington"/>
    <x v="5"/>
    <n v="76017"/>
    <x v="2"/>
    <s v="OFF-ST-10000352"/>
    <x v="1"/>
    <x v="4"/>
    <x v="1058"/>
    <x v="2288"/>
    <n v="2"/>
    <n v="0.2"/>
    <n v="-2.9740000000000002"/>
  </r>
  <r>
    <n v="2825"/>
    <s v="US-2014-112914"/>
    <x v="794"/>
    <d v="2014-09-30T00:00:00"/>
    <x v="1"/>
    <s v="MT-18070"/>
    <s v="Michelle Tran"/>
    <x v="2"/>
    <s v="United States"/>
    <s v="Houston"/>
    <x v="5"/>
    <n v="77041"/>
    <x v="2"/>
    <s v="OFF-PA-10003270"/>
    <x v="1"/>
    <x v="10"/>
    <x v="1424"/>
    <x v="2289"/>
    <n v="8"/>
    <n v="0.2"/>
    <n v="10.56"/>
  </r>
  <r>
    <n v="2826"/>
    <s v="US-2014-112914"/>
    <x v="794"/>
    <d v="2014-09-30T00:00:00"/>
    <x v="1"/>
    <s v="MT-18070"/>
    <s v="Michelle Tran"/>
    <x v="2"/>
    <s v="United States"/>
    <s v="Houston"/>
    <x v="5"/>
    <n v="77041"/>
    <x v="2"/>
    <s v="FUR-BO-10003272"/>
    <x v="0"/>
    <x v="0"/>
    <x v="587"/>
    <x v="2290"/>
    <n v="2"/>
    <n v="0.32"/>
    <n v="-97.231200000000001"/>
  </r>
  <r>
    <n v="2827"/>
    <s v="US-2014-112914"/>
    <x v="794"/>
    <d v="2014-09-30T00:00:00"/>
    <x v="1"/>
    <s v="MT-18070"/>
    <s v="Michelle Tran"/>
    <x v="2"/>
    <s v="United States"/>
    <s v="Houston"/>
    <x v="5"/>
    <n v="77041"/>
    <x v="2"/>
    <s v="OFF-BI-10002982"/>
    <x v="1"/>
    <x v="8"/>
    <x v="1267"/>
    <x v="625"/>
    <n v="2"/>
    <n v="0.8"/>
    <n v="-4.3583999999999996"/>
  </r>
  <r>
    <n v="2828"/>
    <s v="US-2014-112914"/>
    <x v="794"/>
    <d v="2014-09-30T00:00:00"/>
    <x v="1"/>
    <s v="MT-18070"/>
    <s v="Michelle Tran"/>
    <x v="2"/>
    <s v="United States"/>
    <s v="Houston"/>
    <x v="5"/>
    <n v="77041"/>
    <x v="2"/>
    <s v="OFF-EN-10001509"/>
    <x v="1"/>
    <x v="12"/>
    <x v="29"/>
    <x v="30"/>
    <n v="2"/>
    <n v="0.2"/>
    <n v="1.1015999999999999"/>
  </r>
  <r>
    <n v="2829"/>
    <s v="CA-2016-124149"/>
    <x v="131"/>
    <d v="2016-04-26T00:00:00"/>
    <x v="2"/>
    <s v="MJ-17740"/>
    <s v="Max Jones"/>
    <x v="0"/>
    <s v="United States"/>
    <s v="Lancaster"/>
    <x v="24"/>
    <n v="43130"/>
    <x v="3"/>
    <s v="OFF-PA-10002421"/>
    <x v="1"/>
    <x v="10"/>
    <x v="1425"/>
    <x v="2291"/>
    <n v="6"/>
    <n v="0.2"/>
    <n v="37.9176"/>
  </r>
  <r>
    <n v="2830"/>
    <s v="CA-2016-124149"/>
    <x v="131"/>
    <d v="2016-04-26T00:00:00"/>
    <x v="2"/>
    <s v="MJ-17740"/>
    <s v="Max Jones"/>
    <x v="0"/>
    <s v="United States"/>
    <s v="Lancaster"/>
    <x v="24"/>
    <n v="43130"/>
    <x v="3"/>
    <s v="OFF-ST-10000760"/>
    <x v="1"/>
    <x v="4"/>
    <x v="4"/>
    <x v="2292"/>
    <n v="5"/>
    <n v="0.2"/>
    <n v="6.2910000000000004"/>
  </r>
  <r>
    <n v="2831"/>
    <s v="CA-2016-124149"/>
    <x v="131"/>
    <d v="2016-04-26T00:00:00"/>
    <x v="2"/>
    <s v="MJ-17740"/>
    <s v="Max Jones"/>
    <x v="0"/>
    <s v="United States"/>
    <s v="Lancaster"/>
    <x v="24"/>
    <n v="43130"/>
    <x v="3"/>
    <s v="OFF-PA-10002923"/>
    <x v="1"/>
    <x v="10"/>
    <x v="1426"/>
    <x v="128"/>
    <n v="2"/>
    <n v="0.2"/>
    <n v="29.364000000000001"/>
  </r>
  <r>
    <n v="2832"/>
    <s v="CA-2014-148915"/>
    <x v="301"/>
    <d v="2014-11-05T00:00:00"/>
    <x v="1"/>
    <s v="ND-18370"/>
    <s v="Natalie DeCherney"/>
    <x v="0"/>
    <s v="United States"/>
    <s v="Portland"/>
    <x v="21"/>
    <n v="97206"/>
    <x v="1"/>
    <s v="OFF-ST-10001128"/>
    <x v="1"/>
    <x v="4"/>
    <x v="1427"/>
    <x v="2293"/>
    <n v="5"/>
    <n v="0.2"/>
    <n v="-94.332999999999998"/>
  </r>
  <r>
    <n v="2833"/>
    <s v="CA-2014-148915"/>
    <x v="301"/>
    <d v="2014-11-05T00:00:00"/>
    <x v="1"/>
    <s v="ND-18370"/>
    <s v="Natalie DeCherney"/>
    <x v="0"/>
    <s v="United States"/>
    <s v="Portland"/>
    <x v="21"/>
    <n v="97206"/>
    <x v="1"/>
    <s v="TEC-PH-10000673"/>
    <x v="2"/>
    <x v="7"/>
    <x v="1405"/>
    <x v="2294"/>
    <n v="3"/>
    <n v="0.2"/>
    <n v="54.5916"/>
  </r>
  <r>
    <n v="2834"/>
    <s v="CA-2017-134649"/>
    <x v="795"/>
    <d v="2017-01-31T00:00:00"/>
    <x v="0"/>
    <s v="CA-11965"/>
    <s v="Carol Adams"/>
    <x v="1"/>
    <s v="United States"/>
    <s v="Hoover"/>
    <x v="19"/>
    <n v="35244"/>
    <x v="0"/>
    <s v="OFF-AR-10001547"/>
    <x v="1"/>
    <x v="6"/>
    <x v="148"/>
    <x v="2295"/>
    <n v="7"/>
    <n v="0"/>
    <n v="4.1768999999999998"/>
  </r>
  <r>
    <n v="2835"/>
    <s v="CA-2017-134649"/>
    <x v="795"/>
    <d v="2017-01-31T00:00:00"/>
    <x v="0"/>
    <s v="CA-11965"/>
    <s v="Carol Adams"/>
    <x v="1"/>
    <s v="United States"/>
    <s v="Hoover"/>
    <x v="19"/>
    <n v="35244"/>
    <x v="0"/>
    <s v="OFF-BI-10001890"/>
    <x v="1"/>
    <x v="8"/>
    <x v="176"/>
    <x v="181"/>
    <n v="2"/>
    <n v="0"/>
    <n v="3.4367999999999999"/>
  </r>
  <r>
    <n v="2836"/>
    <s v="CA-2017-110842"/>
    <x v="343"/>
    <d v="2017-11-16T00:00:00"/>
    <x v="1"/>
    <s v="GA-14725"/>
    <s v="Guy Armstrong"/>
    <x v="0"/>
    <s v="United States"/>
    <s v="Los Angeles"/>
    <x v="1"/>
    <n v="90036"/>
    <x v="1"/>
    <s v="OFF-AP-10003971"/>
    <x v="1"/>
    <x v="9"/>
    <x v="923"/>
    <x v="2296"/>
    <n v="1"/>
    <n v="0"/>
    <n v="2.8313999999999999"/>
  </r>
  <r>
    <n v="2837"/>
    <s v="CA-2017-110842"/>
    <x v="343"/>
    <d v="2017-11-16T00:00:00"/>
    <x v="1"/>
    <s v="GA-14725"/>
    <s v="Guy Armstrong"/>
    <x v="0"/>
    <s v="United States"/>
    <s v="Los Angeles"/>
    <x v="1"/>
    <n v="90036"/>
    <x v="1"/>
    <s v="OFF-PA-10000520"/>
    <x v="1"/>
    <x v="10"/>
    <x v="1428"/>
    <x v="537"/>
    <n v="3"/>
    <n v="0"/>
    <n v="9.3312000000000008"/>
  </r>
  <r>
    <n v="2838"/>
    <s v="CA-2017-110842"/>
    <x v="343"/>
    <d v="2017-11-16T00:00:00"/>
    <x v="1"/>
    <s v="GA-14725"/>
    <s v="Guy Armstrong"/>
    <x v="0"/>
    <s v="United States"/>
    <s v="Los Angeles"/>
    <x v="1"/>
    <n v="90036"/>
    <x v="1"/>
    <s v="OFF-BI-10000977"/>
    <x v="1"/>
    <x v="8"/>
    <x v="991"/>
    <x v="2077"/>
    <n v="5"/>
    <n v="0.2"/>
    <n v="39.520000000000003"/>
  </r>
  <r>
    <n v="2839"/>
    <s v="CA-2016-147368"/>
    <x v="632"/>
    <d v="2016-06-12T00:00:00"/>
    <x v="2"/>
    <s v="TC-21295"/>
    <s v="Toby Carlisle"/>
    <x v="0"/>
    <s v="United States"/>
    <s v="Tallahassee"/>
    <x v="2"/>
    <n v="32303"/>
    <x v="0"/>
    <s v="TEC-MA-10002178"/>
    <x v="2"/>
    <x v="15"/>
    <x v="939"/>
    <x v="1188"/>
    <n v="2"/>
    <n v="0.5"/>
    <n v="-27.827999999999999"/>
  </r>
  <r>
    <n v="2840"/>
    <s v="US-2015-104185"/>
    <x v="37"/>
    <d v="2015-09-08T00:00:00"/>
    <x v="0"/>
    <s v="JB-15400"/>
    <s v="Jennifer Braxton"/>
    <x v="1"/>
    <s v="United States"/>
    <s v="New York City"/>
    <x v="15"/>
    <n v="10009"/>
    <x v="3"/>
    <s v="OFF-ST-10001526"/>
    <x v="1"/>
    <x v="4"/>
    <x v="771"/>
    <x v="2297"/>
    <n v="1"/>
    <n v="0"/>
    <n v="31.285799999999998"/>
  </r>
  <r>
    <n v="2841"/>
    <s v="US-2014-125521"/>
    <x v="619"/>
    <d v="2014-03-19T00:00:00"/>
    <x v="1"/>
    <s v="CK-12325"/>
    <s v="Christine Kargatis"/>
    <x v="2"/>
    <s v="United States"/>
    <s v="Chesapeake"/>
    <x v="17"/>
    <n v="23320"/>
    <x v="0"/>
    <s v="FUR-CH-10003379"/>
    <x v="0"/>
    <x v="1"/>
    <x v="464"/>
    <x v="2298"/>
    <n v="4"/>
    <n v="0"/>
    <n v="284.98"/>
  </r>
  <r>
    <n v="2842"/>
    <s v="US-2017-135062"/>
    <x v="515"/>
    <d v="2017-09-04T00:00:00"/>
    <x v="0"/>
    <s v="RL-19615"/>
    <s v="Rob Lucas"/>
    <x v="0"/>
    <s v="United States"/>
    <s v="Fayetteville"/>
    <x v="3"/>
    <n v="28314"/>
    <x v="0"/>
    <s v="OFF-PA-10000100"/>
    <x v="1"/>
    <x v="10"/>
    <x v="833"/>
    <x v="2299"/>
    <n v="7"/>
    <n v="0.2"/>
    <n v="83.209699999999998"/>
  </r>
  <r>
    <n v="2843"/>
    <s v="CA-2017-135650"/>
    <x v="721"/>
    <d v="2017-03-27T00:00:00"/>
    <x v="1"/>
    <s v="AC-10660"/>
    <s v="Anna Chung"/>
    <x v="0"/>
    <s v="United States"/>
    <s v="Huntsville"/>
    <x v="5"/>
    <n v="77340"/>
    <x v="2"/>
    <s v="OFF-ST-10001809"/>
    <x v="1"/>
    <x v="4"/>
    <x v="435"/>
    <x v="2300"/>
    <n v="2"/>
    <n v="0.2"/>
    <n v="-32.338799999999999"/>
  </r>
  <r>
    <n v="2844"/>
    <s v="CA-2017-112865"/>
    <x v="796"/>
    <d v="2017-05-22T00:00:00"/>
    <x v="1"/>
    <s v="BH-11710"/>
    <s v="Brosina Hoffman"/>
    <x v="0"/>
    <s v="United States"/>
    <s v="Philadelphia"/>
    <x v="9"/>
    <n v="19140"/>
    <x v="3"/>
    <s v="TEC-AC-10000387"/>
    <x v="2"/>
    <x v="11"/>
    <x v="1359"/>
    <x v="2301"/>
    <n v="3"/>
    <n v="0.2"/>
    <n v="-0.9012"/>
  </r>
  <r>
    <n v="2845"/>
    <s v="US-2016-162852"/>
    <x v="797"/>
    <d v="2016-12-31T00:00:00"/>
    <x v="1"/>
    <s v="BG-11695"/>
    <s v="Brooke Gillingham"/>
    <x v="1"/>
    <s v="United States"/>
    <s v="Woodstock"/>
    <x v="10"/>
    <n v="60098"/>
    <x v="2"/>
    <s v="FUR-CH-10004853"/>
    <x v="0"/>
    <x v="1"/>
    <x v="531"/>
    <x v="2302"/>
    <n v="8"/>
    <n v="0.3"/>
    <n v="-12.0784"/>
  </r>
  <r>
    <n v="2846"/>
    <s v="CA-2017-138163"/>
    <x v="701"/>
    <d v="2017-11-20T00:00:00"/>
    <x v="2"/>
    <s v="XP-21865"/>
    <s v="Xylona Preis"/>
    <x v="0"/>
    <s v="United States"/>
    <s v="Everett"/>
    <x v="31"/>
    <n v="2149"/>
    <x v="3"/>
    <s v="OFF-AR-10001958"/>
    <x v="1"/>
    <x v="6"/>
    <x v="208"/>
    <x v="711"/>
    <n v="3"/>
    <n v="0"/>
    <n v="14.263199999999999"/>
  </r>
  <r>
    <n v="2847"/>
    <s v="CA-2017-152093"/>
    <x v="18"/>
    <d v="2017-09-15T00:00:00"/>
    <x v="1"/>
    <s v="SN-20560"/>
    <s v="Skye Norling"/>
    <x v="2"/>
    <s v="United States"/>
    <s v="Chicago"/>
    <x v="10"/>
    <n v="60653"/>
    <x v="2"/>
    <s v="OFF-BI-10003527"/>
    <x v="1"/>
    <x v="8"/>
    <x v="451"/>
    <x v="2303"/>
    <n v="3"/>
    <n v="0.8"/>
    <n v="-1143.8910000000001"/>
  </r>
  <r>
    <n v="2848"/>
    <s v="CA-2017-157854"/>
    <x v="798"/>
    <d v="2017-04-15T00:00:00"/>
    <x v="1"/>
    <s v="DM-13345"/>
    <s v="Denise Monton"/>
    <x v="1"/>
    <s v="United States"/>
    <s v="Roswell"/>
    <x v="32"/>
    <n v="30076"/>
    <x v="0"/>
    <s v="FUR-FU-10003832"/>
    <x v="0"/>
    <x v="5"/>
    <x v="1429"/>
    <x v="2304"/>
    <n v="6"/>
    <n v="0"/>
    <n v="15.7584"/>
  </r>
  <r>
    <n v="2849"/>
    <s v="CA-2017-157854"/>
    <x v="798"/>
    <d v="2017-04-15T00:00:00"/>
    <x v="1"/>
    <s v="DM-13345"/>
    <s v="Denise Monton"/>
    <x v="1"/>
    <s v="United States"/>
    <s v="Roswell"/>
    <x v="32"/>
    <n v="30076"/>
    <x v="0"/>
    <s v="OFF-BI-10001359"/>
    <x v="1"/>
    <x v="8"/>
    <x v="1162"/>
    <x v="2305"/>
    <n v="3"/>
    <n v="0"/>
    <n v="1264.7559000000001"/>
  </r>
  <r>
    <n v="2850"/>
    <s v="CA-2016-123617"/>
    <x v="85"/>
    <d v="2016-12-03T00:00:00"/>
    <x v="1"/>
    <s v="AJ-10780"/>
    <s v="Anthony Jacobs"/>
    <x v="1"/>
    <s v="United States"/>
    <s v="Palm Coast"/>
    <x v="2"/>
    <n v="32137"/>
    <x v="0"/>
    <s v="OFF-BI-10002976"/>
    <x v="1"/>
    <x v="8"/>
    <x v="857"/>
    <x v="2306"/>
    <n v="6"/>
    <n v="0.7"/>
    <n v="-5.6993999999999998"/>
  </r>
  <r>
    <n v="2851"/>
    <s v="US-2016-128293"/>
    <x v="799"/>
    <d v="2016-06-05T00:00:00"/>
    <x v="2"/>
    <s v="KC-16255"/>
    <s v="Karen Carlisle"/>
    <x v="1"/>
    <s v="United States"/>
    <s v="Philadelphia"/>
    <x v="9"/>
    <n v="19120"/>
    <x v="3"/>
    <s v="OFF-ST-10000736"/>
    <x v="1"/>
    <x v="4"/>
    <x v="460"/>
    <x v="1445"/>
    <n v="1"/>
    <n v="0.2"/>
    <n v="-12.956799999999999"/>
  </r>
  <r>
    <n v="2852"/>
    <s v="CA-2017-107342"/>
    <x v="94"/>
    <d v="2017-12-22T00:00:00"/>
    <x v="1"/>
    <s v="VF-21715"/>
    <s v="Vicky Freymann"/>
    <x v="2"/>
    <s v="United States"/>
    <s v="Columbus"/>
    <x v="14"/>
    <n v="47201"/>
    <x v="2"/>
    <s v="OFF-PA-10001745"/>
    <x v="1"/>
    <x v="10"/>
    <x v="727"/>
    <x v="2307"/>
    <n v="4"/>
    <n v="0"/>
    <n v="13.235200000000001"/>
  </r>
  <r>
    <n v="2853"/>
    <s v="CA-2016-136371"/>
    <x v="690"/>
    <d v="2016-03-21T00:00:00"/>
    <x v="0"/>
    <s v="SV-20935"/>
    <s v="Susan Vittorini"/>
    <x v="0"/>
    <s v="United States"/>
    <s v="Oceanside"/>
    <x v="15"/>
    <n v="11572"/>
    <x v="3"/>
    <s v="FUR-FU-10000409"/>
    <x v="0"/>
    <x v="5"/>
    <x v="1430"/>
    <x v="1852"/>
    <n v="1"/>
    <n v="0"/>
    <n v="6.8907999999999996"/>
  </r>
  <r>
    <n v="2854"/>
    <s v="CA-2016-136371"/>
    <x v="690"/>
    <d v="2016-03-21T00:00:00"/>
    <x v="0"/>
    <s v="SV-20935"/>
    <s v="Susan Vittorini"/>
    <x v="0"/>
    <s v="United States"/>
    <s v="Oceanside"/>
    <x v="15"/>
    <n v="11572"/>
    <x v="3"/>
    <s v="FUR-FU-10000221"/>
    <x v="0"/>
    <x v="5"/>
    <x v="534"/>
    <x v="2308"/>
    <n v="4"/>
    <n v="0"/>
    <n v="6.9088000000000003"/>
  </r>
  <r>
    <n v="2855"/>
    <s v="CA-2017-137344"/>
    <x v="648"/>
    <d v="2017-08-20T00:00:00"/>
    <x v="3"/>
    <s v="EM-13810"/>
    <s v="Eleni McCrary"/>
    <x v="1"/>
    <s v="United States"/>
    <s v="Franklin"/>
    <x v="31"/>
    <n v="2038"/>
    <x v="3"/>
    <s v="OFF-ST-10000344"/>
    <x v="1"/>
    <x v="4"/>
    <x v="1022"/>
    <x v="2309"/>
    <n v="3"/>
    <n v="0"/>
    <n v="10.4754"/>
  </r>
  <r>
    <n v="2856"/>
    <s v="CA-2017-169810"/>
    <x v="800"/>
    <d v="2017-07-31T00:00:00"/>
    <x v="1"/>
    <s v="RB-19360"/>
    <s v="Raymond Buch"/>
    <x v="0"/>
    <s v="United States"/>
    <s v="Sioux Falls"/>
    <x v="44"/>
    <n v="57103"/>
    <x v="2"/>
    <s v="OFF-LA-10003663"/>
    <x v="1"/>
    <x v="2"/>
    <x v="1373"/>
    <x v="2310"/>
    <n v="7"/>
    <n v="0"/>
    <n v="9.5081000000000007"/>
  </r>
  <r>
    <n v="2857"/>
    <s v="CA-2016-128594"/>
    <x v="370"/>
    <d v="2016-08-29T00:00:00"/>
    <x v="2"/>
    <s v="DJ-13510"/>
    <s v="Don Jones"/>
    <x v="1"/>
    <s v="United States"/>
    <s v="San Diego"/>
    <x v="1"/>
    <n v="92037"/>
    <x v="1"/>
    <s v="FUR-CH-10001215"/>
    <x v="0"/>
    <x v="1"/>
    <x v="445"/>
    <x v="2311"/>
    <n v="4"/>
    <n v="0.2"/>
    <n v="100.196"/>
  </r>
  <r>
    <n v="2858"/>
    <s v="CA-2016-154690"/>
    <x v="243"/>
    <d v="2016-08-17T00:00:00"/>
    <x v="0"/>
    <s v="CC-12370"/>
    <s v="Christopher Conant"/>
    <x v="0"/>
    <s v="United States"/>
    <s v="Fayetteville"/>
    <x v="3"/>
    <n v="28314"/>
    <x v="0"/>
    <s v="FUR-CH-10000988"/>
    <x v="0"/>
    <x v="1"/>
    <x v="1141"/>
    <x v="2241"/>
    <n v="2"/>
    <n v="0.2"/>
    <n v="22.529599999999999"/>
  </r>
  <r>
    <n v="2859"/>
    <s v="CA-2017-138975"/>
    <x v="240"/>
    <d v="2017-05-23T00:00:00"/>
    <x v="1"/>
    <s v="SC-20380"/>
    <s v="Shahid Collister"/>
    <x v="0"/>
    <s v="United States"/>
    <s v="Atlanta"/>
    <x v="32"/>
    <n v="30318"/>
    <x v="0"/>
    <s v="TEC-AC-10003441"/>
    <x v="2"/>
    <x v="11"/>
    <x v="658"/>
    <x v="760"/>
    <n v="4"/>
    <n v="0"/>
    <n v="4.0679999999999996"/>
  </r>
  <r>
    <n v="2860"/>
    <s v="CA-2017-138975"/>
    <x v="240"/>
    <d v="2017-05-23T00:00:00"/>
    <x v="1"/>
    <s v="SC-20380"/>
    <s v="Shahid Collister"/>
    <x v="0"/>
    <s v="United States"/>
    <s v="Atlanta"/>
    <x v="32"/>
    <n v="30318"/>
    <x v="0"/>
    <s v="TEC-PH-10004389"/>
    <x v="2"/>
    <x v="7"/>
    <x v="1431"/>
    <x v="2216"/>
    <n v="3"/>
    <n v="0"/>
    <n v="98.272199999999998"/>
  </r>
  <r>
    <n v="2861"/>
    <s v="CA-2017-138975"/>
    <x v="240"/>
    <d v="2017-05-23T00:00:00"/>
    <x v="1"/>
    <s v="SC-20380"/>
    <s v="Shahid Collister"/>
    <x v="0"/>
    <s v="United States"/>
    <s v="Atlanta"/>
    <x v="32"/>
    <n v="30318"/>
    <x v="0"/>
    <s v="FUR-BO-10004695"/>
    <x v="0"/>
    <x v="0"/>
    <x v="200"/>
    <x v="2312"/>
    <n v="9"/>
    <n v="0"/>
    <n v="374.62860000000001"/>
  </r>
  <r>
    <n v="2862"/>
    <s v="CA-2017-138975"/>
    <x v="240"/>
    <d v="2017-05-23T00:00:00"/>
    <x v="1"/>
    <s v="SC-20380"/>
    <s v="Shahid Collister"/>
    <x v="0"/>
    <s v="United States"/>
    <s v="Atlanta"/>
    <x v="32"/>
    <n v="30318"/>
    <x v="0"/>
    <s v="OFF-PA-10000100"/>
    <x v="1"/>
    <x v="10"/>
    <x v="833"/>
    <x v="2313"/>
    <n v="7"/>
    <n v="0"/>
    <n v="140.59569999999999"/>
  </r>
  <r>
    <n v="2863"/>
    <s v="CA-2017-106537"/>
    <x v="801"/>
    <d v="2017-08-17T00:00:00"/>
    <x v="1"/>
    <s v="RH-19495"/>
    <s v="Rick Hansen"/>
    <x v="0"/>
    <s v="United States"/>
    <s v="Orlando"/>
    <x v="2"/>
    <n v="32839"/>
    <x v="0"/>
    <s v="OFF-PA-10000223"/>
    <x v="1"/>
    <x v="10"/>
    <x v="1383"/>
    <x v="557"/>
    <n v="4"/>
    <n v="0.2"/>
    <n v="7.2576000000000001"/>
  </r>
  <r>
    <n v="2864"/>
    <s v="US-2017-103828"/>
    <x v="802"/>
    <d v="2017-08-13T00:00:00"/>
    <x v="3"/>
    <s v="JK-15370"/>
    <s v="Jay Kimmel"/>
    <x v="0"/>
    <s v="United States"/>
    <s v="San Francisco"/>
    <x v="1"/>
    <n v="94122"/>
    <x v="1"/>
    <s v="OFF-ST-10001325"/>
    <x v="1"/>
    <x v="4"/>
    <x v="471"/>
    <x v="966"/>
    <n v="3"/>
    <n v="0"/>
    <n v="8.4887999999999995"/>
  </r>
  <r>
    <n v="2865"/>
    <s v="US-2017-103828"/>
    <x v="802"/>
    <d v="2017-08-13T00:00:00"/>
    <x v="3"/>
    <s v="JK-15370"/>
    <s v="Jay Kimmel"/>
    <x v="0"/>
    <s v="United States"/>
    <s v="San Francisco"/>
    <x v="1"/>
    <n v="94122"/>
    <x v="1"/>
    <s v="OFF-AP-10004249"/>
    <x v="1"/>
    <x v="9"/>
    <x v="360"/>
    <x v="2314"/>
    <n v="7"/>
    <n v="0"/>
    <n v="22.6233"/>
  </r>
  <r>
    <n v="2866"/>
    <s v="US-2017-103828"/>
    <x v="802"/>
    <d v="2017-08-13T00:00:00"/>
    <x v="3"/>
    <s v="JK-15370"/>
    <s v="Jay Kimmel"/>
    <x v="0"/>
    <s v="United States"/>
    <s v="San Francisco"/>
    <x v="1"/>
    <n v="94122"/>
    <x v="1"/>
    <s v="OFF-AR-10000588"/>
    <x v="1"/>
    <x v="6"/>
    <x v="398"/>
    <x v="423"/>
    <n v="3"/>
    <n v="0"/>
    <n v="15.475199999999999"/>
  </r>
  <r>
    <n v="2867"/>
    <s v="US-2017-103828"/>
    <x v="802"/>
    <d v="2017-08-13T00:00:00"/>
    <x v="3"/>
    <s v="JK-15370"/>
    <s v="Jay Kimmel"/>
    <x v="0"/>
    <s v="United States"/>
    <s v="San Francisco"/>
    <x v="1"/>
    <n v="94122"/>
    <x v="1"/>
    <s v="OFF-SU-10000946"/>
    <x v="1"/>
    <x v="14"/>
    <x v="327"/>
    <x v="1043"/>
    <n v="4"/>
    <n v="0"/>
    <n v="9.2568000000000001"/>
  </r>
  <r>
    <n v="2868"/>
    <s v="CA-2016-115588"/>
    <x v="338"/>
    <d v="2016-11-12T00:00:00"/>
    <x v="0"/>
    <s v="AF-10885"/>
    <s v="Art Foster"/>
    <x v="0"/>
    <s v="United States"/>
    <s v="Toledo"/>
    <x v="24"/>
    <n v="43615"/>
    <x v="3"/>
    <s v="OFF-SU-10001225"/>
    <x v="1"/>
    <x v="14"/>
    <x v="327"/>
    <x v="2315"/>
    <n v="5"/>
    <n v="0.2"/>
    <n v="-3.3119999999999998"/>
  </r>
  <r>
    <n v="2869"/>
    <s v="CA-2016-115588"/>
    <x v="338"/>
    <d v="2016-11-12T00:00:00"/>
    <x v="0"/>
    <s v="AF-10885"/>
    <s v="Art Foster"/>
    <x v="0"/>
    <s v="United States"/>
    <s v="Toledo"/>
    <x v="24"/>
    <n v="43615"/>
    <x v="3"/>
    <s v="OFF-ST-10001558"/>
    <x v="1"/>
    <x v="4"/>
    <x v="719"/>
    <x v="2316"/>
    <n v="3"/>
    <n v="0.2"/>
    <n v="-2.4359999999999999"/>
  </r>
  <r>
    <n v="2870"/>
    <s v="CA-2017-143861"/>
    <x v="492"/>
    <d v="2017-06-19T00:00:00"/>
    <x v="1"/>
    <s v="LC-16885"/>
    <s v="Lena Creighton"/>
    <x v="0"/>
    <s v="United States"/>
    <s v="Saint Petersburg"/>
    <x v="2"/>
    <n v="33710"/>
    <x v="0"/>
    <s v="FUR-FU-10001546"/>
    <x v="0"/>
    <x v="5"/>
    <x v="1432"/>
    <x v="1217"/>
    <n v="2"/>
    <n v="0.2"/>
    <n v="1.0680000000000001"/>
  </r>
  <r>
    <n v="2871"/>
    <s v="CA-2014-148040"/>
    <x v="579"/>
    <d v="2014-03-26T00:00:00"/>
    <x v="1"/>
    <s v="BF-11275"/>
    <s v="Beth Fritzler"/>
    <x v="1"/>
    <s v="United States"/>
    <s v="Tucson"/>
    <x v="16"/>
    <n v="85705"/>
    <x v="1"/>
    <s v="OFF-PA-10002581"/>
    <x v="1"/>
    <x v="10"/>
    <x v="1309"/>
    <x v="1339"/>
    <n v="3"/>
    <n v="0.2"/>
    <n v="23.234999999999999"/>
  </r>
  <r>
    <n v="2872"/>
    <s v="CA-2014-148040"/>
    <x v="579"/>
    <d v="2014-03-26T00:00:00"/>
    <x v="1"/>
    <s v="BF-11275"/>
    <s v="Beth Fritzler"/>
    <x v="1"/>
    <s v="United States"/>
    <s v="Tucson"/>
    <x v="16"/>
    <n v="85705"/>
    <x v="1"/>
    <s v="FUR-CH-10001482"/>
    <x v="0"/>
    <x v="1"/>
    <x v="541"/>
    <x v="2317"/>
    <n v="3"/>
    <n v="0.2"/>
    <n v="-35.364600000000003"/>
  </r>
  <r>
    <n v="2873"/>
    <s v="CA-2017-135167"/>
    <x v="140"/>
    <d v="2017-06-20T00:00:00"/>
    <x v="1"/>
    <s v="SC-20800"/>
    <s v="Stuart Calhoun"/>
    <x v="0"/>
    <s v="United States"/>
    <s v="Los Angeles"/>
    <x v="1"/>
    <n v="90036"/>
    <x v="1"/>
    <s v="OFF-AR-10002399"/>
    <x v="1"/>
    <x v="6"/>
    <x v="319"/>
    <x v="2318"/>
    <n v="1"/>
    <n v="0"/>
    <n v="1.7465999999999999"/>
  </r>
  <r>
    <n v="2874"/>
    <s v="CA-2017-137022"/>
    <x v="673"/>
    <d v="2017-11-22T00:00:00"/>
    <x v="1"/>
    <s v="SW-20275"/>
    <s v="Scott Williamson"/>
    <x v="0"/>
    <s v="United States"/>
    <s v="San Diego"/>
    <x v="1"/>
    <n v="92105"/>
    <x v="1"/>
    <s v="OFF-ST-10001963"/>
    <x v="1"/>
    <x v="4"/>
    <x v="537"/>
    <x v="2319"/>
    <n v="8"/>
    <n v="0"/>
    <n v="24.3384"/>
  </r>
  <r>
    <n v="2875"/>
    <s v="US-2017-102638"/>
    <x v="614"/>
    <d v="2017-12-31T00:00:00"/>
    <x v="2"/>
    <s v="MC-17845"/>
    <s v="Michael Chen"/>
    <x v="0"/>
    <s v="United States"/>
    <s v="New York City"/>
    <x v="15"/>
    <n v="10035"/>
    <x v="3"/>
    <s v="OFF-FA-10002988"/>
    <x v="1"/>
    <x v="13"/>
    <x v="132"/>
    <x v="2320"/>
    <n v="3"/>
    <n v="0"/>
    <n v="2.9546999999999999"/>
  </r>
  <r>
    <n v="2876"/>
    <s v="US-2016-167339"/>
    <x v="803"/>
    <d v="2016-01-23T00:00:00"/>
    <x v="0"/>
    <s v="TD-20995"/>
    <s v="Tamara Dahlen"/>
    <x v="0"/>
    <s v="United States"/>
    <s v="San Diego"/>
    <x v="1"/>
    <n v="92037"/>
    <x v="1"/>
    <s v="FUR-CH-10004289"/>
    <x v="0"/>
    <x v="1"/>
    <x v="984"/>
    <x v="2321"/>
    <n v="2"/>
    <n v="0.2"/>
    <n v="-5.7587999999999999"/>
  </r>
  <r>
    <n v="2877"/>
    <s v="US-2016-167339"/>
    <x v="803"/>
    <d v="2016-01-23T00:00:00"/>
    <x v="0"/>
    <s v="TD-20995"/>
    <s v="Tamara Dahlen"/>
    <x v="0"/>
    <s v="United States"/>
    <s v="San Diego"/>
    <x v="1"/>
    <n v="92037"/>
    <x v="1"/>
    <s v="FUR-CH-10000785"/>
    <x v="0"/>
    <x v="1"/>
    <x v="323"/>
    <x v="2322"/>
    <n v="7"/>
    <n v="0.2"/>
    <n v="76.011600000000001"/>
  </r>
  <r>
    <n v="2878"/>
    <s v="CA-2016-152072"/>
    <x v="804"/>
    <d v="2016-01-19T00:00:00"/>
    <x v="1"/>
    <s v="Dp-13240"/>
    <s v="Dean percer"/>
    <x v="2"/>
    <s v="United States"/>
    <s v="Westfield"/>
    <x v="30"/>
    <n v="7090"/>
    <x v="3"/>
    <s v="OFF-EN-10003040"/>
    <x v="1"/>
    <x v="12"/>
    <x v="1233"/>
    <x v="2323"/>
    <n v="2"/>
    <n v="0"/>
    <n v="24.599799999999998"/>
  </r>
  <r>
    <n v="2879"/>
    <s v="CA-2016-152072"/>
    <x v="804"/>
    <d v="2016-01-19T00:00:00"/>
    <x v="1"/>
    <s v="Dp-13240"/>
    <s v="Dean percer"/>
    <x v="2"/>
    <s v="United States"/>
    <s v="Westfield"/>
    <x v="30"/>
    <n v="7090"/>
    <x v="3"/>
    <s v="OFF-AR-10001573"/>
    <x v="1"/>
    <x v="6"/>
    <x v="373"/>
    <x v="2324"/>
    <n v="2"/>
    <n v="0"/>
    <n v="1.3513999999999999"/>
  </r>
  <r>
    <n v="2880"/>
    <s v="CA-2016-152072"/>
    <x v="804"/>
    <d v="2016-01-19T00:00:00"/>
    <x v="1"/>
    <s v="Dp-13240"/>
    <s v="Dean percer"/>
    <x v="2"/>
    <s v="United States"/>
    <s v="Westfield"/>
    <x v="30"/>
    <n v="7090"/>
    <x v="3"/>
    <s v="TEC-AC-10000844"/>
    <x v="2"/>
    <x v="11"/>
    <x v="106"/>
    <x v="2325"/>
    <n v="3"/>
    <n v="0"/>
    <n v="91.789199999999994"/>
  </r>
  <r>
    <n v="2881"/>
    <s v="CA-2016-102932"/>
    <x v="251"/>
    <d v="2016-09-23T00:00:00"/>
    <x v="0"/>
    <s v="SD-20485"/>
    <s v="Shirley Daniels"/>
    <x v="2"/>
    <s v="United States"/>
    <s v="Orange"/>
    <x v="30"/>
    <n v="7050"/>
    <x v="3"/>
    <s v="OFF-BI-10000756"/>
    <x v="1"/>
    <x v="8"/>
    <x v="15"/>
    <x v="2326"/>
    <n v="6"/>
    <n v="0"/>
    <n v="12.72"/>
  </r>
  <r>
    <n v="2882"/>
    <s v="CA-2016-102932"/>
    <x v="251"/>
    <d v="2016-09-23T00:00:00"/>
    <x v="0"/>
    <s v="SD-20485"/>
    <s v="Shirley Daniels"/>
    <x v="2"/>
    <s v="United States"/>
    <s v="Orange"/>
    <x v="30"/>
    <n v="7050"/>
    <x v="3"/>
    <s v="OFF-SU-10000381"/>
    <x v="1"/>
    <x v="14"/>
    <x v="660"/>
    <x v="1048"/>
    <n v="3"/>
    <n v="0"/>
    <n v="8.0997000000000003"/>
  </r>
  <r>
    <n v="2883"/>
    <s v="CA-2014-165540"/>
    <x v="805"/>
    <d v="2014-02-25T00:00:00"/>
    <x v="1"/>
    <s v="TM-21010"/>
    <s v="Tamara Manning"/>
    <x v="0"/>
    <s v="United States"/>
    <s v="Woodstock"/>
    <x v="10"/>
    <n v="60098"/>
    <x v="2"/>
    <s v="OFF-BI-10004094"/>
    <x v="1"/>
    <x v="8"/>
    <x v="608"/>
    <x v="2327"/>
    <n v="5"/>
    <n v="0.8"/>
    <n v="-13.717499999999999"/>
  </r>
  <r>
    <n v="2884"/>
    <s v="CA-2016-130799"/>
    <x v="583"/>
    <d v="2016-11-16T00:00:00"/>
    <x v="0"/>
    <s v="BK-11260"/>
    <s v="Berenike Kampe"/>
    <x v="0"/>
    <s v="United States"/>
    <s v="San Francisco"/>
    <x v="1"/>
    <n v="94110"/>
    <x v="1"/>
    <s v="FUR-FU-10001852"/>
    <x v="0"/>
    <x v="5"/>
    <x v="845"/>
    <x v="2328"/>
    <n v="4"/>
    <n v="0"/>
    <n v="2.2271999999999998"/>
  </r>
  <r>
    <n v="2885"/>
    <s v="CA-2016-164483"/>
    <x v="806"/>
    <d v="2016-02-03T00:00:00"/>
    <x v="1"/>
    <s v="JF-15490"/>
    <s v="Jeremy Farry"/>
    <x v="0"/>
    <s v="United States"/>
    <s v="San Francisco"/>
    <x v="1"/>
    <n v="94122"/>
    <x v="1"/>
    <s v="OFF-BI-10000014"/>
    <x v="1"/>
    <x v="8"/>
    <x v="634"/>
    <x v="732"/>
    <n v="2"/>
    <n v="0.2"/>
    <n v="5.8914"/>
  </r>
  <r>
    <n v="2886"/>
    <s v="US-2016-159856"/>
    <x v="807"/>
    <d v="2016-10-22T00:00:00"/>
    <x v="1"/>
    <s v="EP-13915"/>
    <s v="Emily Phan"/>
    <x v="0"/>
    <s v="United States"/>
    <s v="Tempe"/>
    <x v="16"/>
    <n v="85281"/>
    <x v="1"/>
    <s v="FUR-CH-10003396"/>
    <x v="0"/>
    <x v="1"/>
    <x v="390"/>
    <x v="2329"/>
    <n v="5"/>
    <n v="0.2"/>
    <n v="-34.640999999999998"/>
  </r>
  <r>
    <n v="2887"/>
    <s v="CA-2017-102099"/>
    <x v="404"/>
    <d v="2017-12-19T00:00:00"/>
    <x v="2"/>
    <s v="EP-13915"/>
    <s v="Emily Phan"/>
    <x v="0"/>
    <s v="United States"/>
    <s v="Los Angeles"/>
    <x v="1"/>
    <n v="90008"/>
    <x v="1"/>
    <s v="OFF-AR-10003811"/>
    <x v="1"/>
    <x v="6"/>
    <x v="454"/>
    <x v="153"/>
    <n v="3"/>
    <n v="0"/>
    <n v="1.7901"/>
  </r>
  <r>
    <n v="2888"/>
    <s v="CA-2017-102099"/>
    <x v="404"/>
    <d v="2017-12-19T00:00:00"/>
    <x v="2"/>
    <s v="EP-13915"/>
    <s v="Emily Phan"/>
    <x v="0"/>
    <s v="United States"/>
    <s v="Los Angeles"/>
    <x v="1"/>
    <n v="90008"/>
    <x v="1"/>
    <s v="OFF-PA-10003172"/>
    <x v="1"/>
    <x v="10"/>
    <x v="854"/>
    <x v="91"/>
    <n v="2"/>
    <n v="0"/>
    <n v="6.2207999999999997"/>
  </r>
  <r>
    <n v="2889"/>
    <s v="CA-2017-102099"/>
    <x v="404"/>
    <d v="2017-12-19T00:00:00"/>
    <x v="2"/>
    <s v="EP-13915"/>
    <s v="Emily Phan"/>
    <x v="0"/>
    <s v="United States"/>
    <s v="Los Angeles"/>
    <x v="1"/>
    <n v="90008"/>
    <x v="1"/>
    <s v="OFF-PA-10000289"/>
    <x v="1"/>
    <x v="10"/>
    <x v="729"/>
    <x v="56"/>
    <n v="5"/>
    <n v="0"/>
    <n v="15.552"/>
  </r>
  <r>
    <n v="2890"/>
    <s v="CA-2017-164049"/>
    <x v="808"/>
    <d v="2017-11-06T00:00:00"/>
    <x v="1"/>
    <s v="KH-16630"/>
    <s v="Ken Heidel"/>
    <x v="1"/>
    <s v="United States"/>
    <s v="Seattle"/>
    <x v="4"/>
    <n v="98105"/>
    <x v="1"/>
    <s v="OFF-PA-10000791"/>
    <x v="1"/>
    <x v="10"/>
    <x v="1433"/>
    <x v="2330"/>
    <n v="5"/>
    <n v="0"/>
    <n v="10.7325"/>
  </r>
  <r>
    <n v="2891"/>
    <s v="CA-2014-142727"/>
    <x v="333"/>
    <d v="2014-05-01T00:00:00"/>
    <x v="0"/>
    <s v="HG-14845"/>
    <s v="Harry Greene"/>
    <x v="0"/>
    <s v="United States"/>
    <s v="Lake Charles"/>
    <x v="28"/>
    <n v="70601"/>
    <x v="0"/>
    <s v="FUR-CH-10002304"/>
    <x v="0"/>
    <x v="1"/>
    <x v="790"/>
    <x v="2331"/>
    <n v="2"/>
    <n v="0"/>
    <n v="12.99"/>
  </r>
  <r>
    <n v="2892"/>
    <s v="CA-2014-142727"/>
    <x v="333"/>
    <d v="2014-05-01T00:00:00"/>
    <x v="0"/>
    <s v="HG-14845"/>
    <s v="Harry Greene"/>
    <x v="0"/>
    <s v="United States"/>
    <s v="Lake Charles"/>
    <x v="28"/>
    <n v="70601"/>
    <x v="0"/>
    <s v="OFF-BI-10000136"/>
    <x v="1"/>
    <x v="8"/>
    <x v="945"/>
    <x v="1444"/>
    <n v="3"/>
    <n v="0"/>
    <n v="8.6112000000000002"/>
  </r>
  <r>
    <n v="2893"/>
    <s v="CA-2017-139913"/>
    <x v="436"/>
    <d v="2017-10-29T00:00:00"/>
    <x v="1"/>
    <s v="JC-16105"/>
    <s v="Julie Creighton"/>
    <x v="1"/>
    <s v="United States"/>
    <s v="Rochester"/>
    <x v="15"/>
    <n v="14609"/>
    <x v="3"/>
    <s v="OFF-PA-10003739"/>
    <x v="1"/>
    <x v="10"/>
    <x v="1434"/>
    <x v="1049"/>
    <n v="2"/>
    <n v="0"/>
    <n v="5.6643999999999997"/>
  </r>
  <r>
    <n v="2894"/>
    <s v="CA-2017-139913"/>
    <x v="436"/>
    <d v="2017-10-29T00:00:00"/>
    <x v="1"/>
    <s v="JC-16105"/>
    <s v="Julie Creighton"/>
    <x v="1"/>
    <s v="United States"/>
    <s v="Rochester"/>
    <x v="15"/>
    <n v="14609"/>
    <x v="3"/>
    <s v="OFF-PA-10002479"/>
    <x v="1"/>
    <x v="10"/>
    <x v="219"/>
    <x v="1579"/>
    <n v="5"/>
    <n v="0"/>
    <n v="11.88"/>
  </r>
  <r>
    <n v="2895"/>
    <s v="CA-2017-139913"/>
    <x v="436"/>
    <d v="2017-10-29T00:00:00"/>
    <x v="1"/>
    <s v="JC-16105"/>
    <s v="Julie Creighton"/>
    <x v="1"/>
    <s v="United States"/>
    <s v="Rochester"/>
    <x v="15"/>
    <n v="14609"/>
    <x v="3"/>
    <s v="FUR-FU-10000771"/>
    <x v="0"/>
    <x v="5"/>
    <x v="1435"/>
    <x v="2332"/>
    <n v="11"/>
    <n v="0"/>
    <n v="29.0136"/>
  </r>
  <r>
    <n v="2896"/>
    <s v="CA-2017-139913"/>
    <x v="436"/>
    <d v="2017-10-29T00:00:00"/>
    <x v="1"/>
    <s v="JC-16105"/>
    <s v="Julie Creighton"/>
    <x v="1"/>
    <s v="United States"/>
    <s v="Rochester"/>
    <x v="15"/>
    <n v="14609"/>
    <x v="3"/>
    <s v="TEC-PH-10001552"/>
    <x v="2"/>
    <x v="7"/>
    <x v="180"/>
    <x v="1197"/>
    <n v="3"/>
    <n v="0"/>
    <n v="10.0464"/>
  </r>
  <r>
    <n v="2897"/>
    <s v="CA-2014-169033"/>
    <x v="809"/>
    <d v="2014-04-03T00:00:00"/>
    <x v="1"/>
    <s v="KM-16720"/>
    <s v="Kunst Miller"/>
    <x v="0"/>
    <s v="United States"/>
    <s v="Long Beach"/>
    <x v="15"/>
    <n v="11561"/>
    <x v="3"/>
    <s v="OFF-AR-10001915"/>
    <x v="1"/>
    <x v="6"/>
    <x v="1057"/>
    <x v="2333"/>
    <n v="5"/>
    <n v="0"/>
    <n v="20.853000000000002"/>
  </r>
  <r>
    <n v="2898"/>
    <s v="US-2016-164630"/>
    <x v="810"/>
    <d v="2016-01-09T00:00:00"/>
    <x v="1"/>
    <s v="EB-13975"/>
    <s v="Erica Bern"/>
    <x v="1"/>
    <s v="United States"/>
    <s v="Charlotte"/>
    <x v="3"/>
    <n v="28205"/>
    <x v="0"/>
    <s v="TEC-CO-10000971"/>
    <x v="2"/>
    <x v="16"/>
    <x v="1313"/>
    <x v="2334"/>
    <n v="4"/>
    <n v="0.2"/>
    <n v="119.996"/>
  </r>
  <r>
    <n v="2899"/>
    <s v="US-2015-114839"/>
    <x v="33"/>
    <d v="2015-04-30T00:00:00"/>
    <x v="1"/>
    <s v="PW-19240"/>
    <s v="Pierre Wener"/>
    <x v="0"/>
    <s v="United States"/>
    <s v="Houston"/>
    <x v="5"/>
    <n v="77036"/>
    <x v="2"/>
    <s v="FUR-CH-10004086"/>
    <x v="0"/>
    <x v="1"/>
    <x v="284"/>
    <x v="2335"/>
    <n v="2"/>
    <n v="0.3"/>
    <n v="-5.8346"/>
  </r>
  <r>
    <n v="2900"/>
    <s v="CA-2015-166464"/>
    <x v="811"/>
    <d v="2015-09-17T00:00:00"/>
    <x v="1"/>
    <s v="PG-18895"/>
    <s v="Paul Gonzalez"/>
    <x v="0"/>
    <s v="United States"/>
    <s v="New York City"/>
    <x v="15"/>
    <n v="10035"/>
    <x v="3"/>
    <s v="TEC-CO-10000971"/>
    <x v="2"/>
    <x v="16"/>
    <x v="1313"/>
    <x v="1973"/>
    <n v="2"/>
    <n v="0.2"/>
    <n v="59.997999999999998"/>
  </r>
  <r>
    <n v="2901"/>
    <s v="CA-2015-166464"/>
    <x v="811"/>
    <d v="2015-09-17T00:00:00"/>
    <x v="1"/>
    <s v="PG-18895"/>
    <s v="Paul Gonzalez"/>
    <x v="0"/>
    <s v="United States"/>
    <s v="New York City"/>
    <x v="15"/>
    <n v="10035"/>
    <x v="3"/>
    <s v="OFF-LA-10001317"/>
    <x v="1"/>
    <x v="2"/>
    <x v="396"/>
    <x v="2336"/>
    <n v="4"/>
    <n v="0"/>
    <n v="6.048"/>
  </r>
  <r>
    <n v="2902"/>
    <s v="CA-2017-124898"/>
    <x v="220"/>
    <d v="2017-09-15T00:00:00"/>
    <x v="1"/>
    <s v="DB-12910"/>
    <s v="Daniel Byrd"/>
    <x v="2"/>
    <s v="United States"/>
    <s v="Columbus"/>
    <x v="32"/>
    <n v="31907"/>
    <x v="0"/>
    <s v="OFF-PA-10003656"/>
    <x v="1"/>
    <x v="10"/>
    <x v="778"/>
    <x v="2337"/>
    <n v="7"/>
    <n v="0"/>
    <n v="84.943600000000004"/>
  </r>
  <r>
    <n v="2903"/>
    <s v="CA-2016-164035"/>
    <x v="1"/>
    <d v="2016-06-17T00:00:00"/>
    <x v="1"/>
    <s v="CR-12730"/>
    <s v="Craig Reiter"/>
    <x v="0"/>
    <s v="United States"/>
    <s v="Chicago"/>
    <x v="10"/>
    <n v="60610"/>
    <x v="2"/>
    <s v="OFF-PA-10002160"/>
    <x v="1"/>
    <x v="10"/>
    <x v="1199"/>
    <x v="1062"/>
    <n v="5"/>
    <n v="0.2"/>
    <n v="8.3810000000000002"/>
  </r>
  <r>
    <n v="2904"/>
    <s v="CA-2016-153577"/>
    <x v="812"/>
    <d v="2016-07-01T00:00:00"/>
    <x v="1"/>
    <s v="KH-16330"/>
    <s v="Katharine Harms"/>
    <x v="1"/>
    <s v="United States"/>
    <s v="Highland Park"/>
    <x v="10"/>
    <n v="60035"/>
    <x v="2"/>
    <s v="OFF-PA-10000575"/>
    <x v="1"/>
    <x v="10"/>
    <x v="1059"/>
    <x v="2338"/>
    <n v="7"/>
    <n v="0.2"/>
    <n v="12.175800000000001"/>
  </r>
  <r>
    <n v="2905"/>
    <s v="CA-2016-153577"/>
    <x v="812"/>
    <d v="2016-07-01T00:00:00"/>
    <x v="1"/>
    <s v="KH-16330"/>
    <s v="Katharine Harms"/>
    <x v="1"/>
    <s v="United States"/>
    <s v="Highland Park"/>
    <x v="10"/>
    <n v="60035"/>
    <x v="2"/>
    <s v="FUR-CH-10003981"/>
    <x v="0"/>
    <x v="1"/>
    <x v="1175"/>
    <x v="2339"/>
    <n v="3"/>
    <n v="0.3"/>
    <n v="-7.7093999999999996"/>
  </r>
  <r>
    <n v="2906"/>
    <s v="CA-2014-127586"/>
    <x v="467"/>
    <d v="2014-09-30T00:00:00"/>
    <x v="1"/>
    <s v="CS-12400"/>
    <s v="Christopher Schild"/>
    <x v="2"/>
    <s v="United States"/>
    <s v="Seattle"/>
    <x v="4"/>
    <n v="98115"/>
    <x v="1"/>
    <s v="OFF-ST-10002615"/>
    <x v="1"/>
    <x v="4"/>
    <x v="1436"/>
    <x v="2340"/>
    <n v="2"/>
    <n v="0"/>
    <n v="80.631200000000007"/>
  </r>
  <r>
    <n v="2907"/>
    <s v="CA-2017-121615"/>
    <x v="132"/>
    <d v="2017-11-09T00:00:00"/>
    <x v="1"/>
    <s v="DL-12925"/>
    <s v="Daniel Lacy"/>
    <x v="0"/>
    <s v="United States"/>
    <s v="Eagan"/>
    <x v="11"/>
    <n v="55122"/>
    <x v="2"/>
    <s v="OFF-PA-10000327"/>
    <x v="1"/>
    <x v="10"/>
    <x v="1437"/>
    <x v="18"/>
    <n v="2"/>
    <n v="0"/>
    <n v="3.8519999999999999"/>
  </r>
  <r>
    <n v="2908"/>
    <s v="CA-2017-121615"/>
    <x v="132"/>
    <d v="2017-11-09T00:00:00"/>
    <x v="1"/>
    <s v="DL-12925"/>
    <s v="Daniel Lacy"/>
    <x v="0"/>
    <s v="United States"/>
    <s v="Eagan"/>
    <x v="11"/>
    <n v="55122"/>
    <x v="2"/>
    <s v="OFF-ST-10001325"/>
    <x v="1"/>
    <x v="4"/>
    <x v="471"/>
    <x v="2341"/>
    <n v="5"/>
    <n v="0"/>
    <n v="14.148"/>
  </r>
  <r>
    <n v="2909"/>
    <s v="CA-2017-121615"/>
    <x v="132"/>
    <d v="2017-11-09T00:00:00"/>
    <x v="1"/>
    <s v="DL-12925"/>
    <s v="Daniel Lacy"/>
    <x v="0"/>
    <s v="United States"/>
    <s v="Eagan"/>
    <x v="11"/>
    <n v="55122"/>
    <x v="2"/>
    <s v="OFF-LA-10001771"/>
    <x v="1"/>
    <x v="2"/>
    <x v="1128"/>
    <x v="1801"/>
    <n v="3"/>
    <n v="0"/>
    <n v="6.8723999999999998"/>
  </r>
  <r>
    <n v="2910"/>
    <s v="CA-2017-166415"/>
    <x v="600"/>
    <d v="2017-02-23T00:00:00"/>
    <x v="1"/>
    <s v="ME-17725"/>
    <s v="Max Engle"/>
    <x v="0"/>
    <s v="United States"/>
    <s v="Seattle"/>
    <x v="4"/>
    <n v="98103"/>
    <x v="1"/>
    <s v="OFF-FA-10004968"/>
    <x v="1"/>
    <x v="13"/>
    <x v="1019"/>
    <x v="2156"/>
    <n v="3"/>
    <n v="0"/>
    <n v="0.22439999999999999"/>
  </r>
  <r>
    <n v="2911"/>
    <s v="CA-2015-118444"/>
    <x v="599"/>
    <d v="2015-11-09T00:00:00"/>
    <x v="1"/>
    <s v="VD-21670"/>
    <s v="Valerie Dominguez"/>
    <x v="0"/>
    <s v="United States"/>
    <s v="Coral Springs"/>
    <x v="2"/>
    <n v="33065"/>
    <x v="0"/>
    <s v="OFF-AP-10000576"/>
    <x v="1"/>
    <x v="9"/>
    <x v="850"/>
    <x v="2342"/>
    <n v="4"/>
    <n v="0.2"/>
    <n v="24.196000000000002"/>
  </r>
  <r>
    <n v="2912"/>
    <s v="CA-2014-113929"/>
    <x v="737"/>
    <d v="2014-06-21T00:00:00"/>
    <x v="1"/>
    <s v="CK-12205"/>
    <s v="Chloris Kastensmidt"/>
    <x v="0"/>
    <s v="United States"/>
    <s v="Hempstead"/>
    <x v="15"/>
    <n v="11550"/>
    <x v="3"/>
    <s v="OFF-EN-10003286"/>
    <x v="1"/>
    <x v="12"/>
    <x v="153"/>
    <x v="1399"/>
    <n v="5"/>
    <n v="0"/>
    <n v="19.457999999999998"/>
  </r>
  <r>
    <n v="2913"/>
    <s v="CA-2014-113929"/>
    <x v="737"/>
    <d v="2014-06-21T00:00:00"/>
    <x v="1"/>
    <s v="CK-12205"/>
    <s v="Chloris Kastensmidt"/>
    <x v="0"/>
    <s v="United States"/>
    <s v="Hempstead"/>
    <x v="15"/>
    <n v="11550"/>
    <x v="3"/>
    <s v="OFF-AR-10003772"/>
    <x v="1"/>
    <x v="6"/>
    <x v="1438"/>
    <x v="762"/>
    <n v="4"/>
    <n v="0"/>
    <n v="10.5"/>
  </r>
  <r>
    <n v="2914"/>
    <s v="CA-2014-113929"/>
    <x v="737"/>
    <d v="2014-06-21T00:00:00"/>
    <x v="1"/>
    <s v="CK-12205"/>
    <s v="Chloris Kastensmidt"/>
    <x v="0"/>
    <s v="United States"/>
    <s v="Hempstead"/>
    <x v="15"/>
    <n v="11550"/>
    <x v="3"/>
    <s v="OFF-BI-10002852"/>
    <x v="1"/>
    <x v="8"/>
    <x v="91"/>
    <x v="2343"/>
    <n v="3"/>
    <n v="0.2"/>
    <n v="14.3376"/>
  </r>
  <r>
    <n v="2915"/>
    <s v="CA-2015-134747"/>
    <x v="88"/>
    <d v="2015-10-17T00:00:00"/>
    <x v="0"/>
    <s v="DL-12925"/>
    <s v="Daniel Lacy"/>
    <x v="0"/>
    <s v="United States"/>
    <s v="Noblesville"/>
    <x v="14"/>
    <n v="46060"/>
    <x v="2"/>
    <s v="TEC-PH-10002890"/>
    <x v="2"/>
    <x v="7"/>
    <x v="1396"/>
    <x v="2344"/>
    <n v="3"/>
    <n v="0"/>
    <n v="35.287199999999999"/>
  </r>
  <r>
    <n v="2916"/>
    <s v="CA-2015-134747"/>
    <x v="88"/>
    <d v="2015-10-17T00:00:00"/>
    <x v="0"/>
    <s v="DL-12925"/>
    <s v="Daniel Lacy"/>
    <x v="0"/>
    <s v="United States"/>
    <s v="Noblesville"/>
    <x v="14"/>
    <n v="46060"/>
    <x v="2"/>
    <s v="OFF-BI-10001308"/>
    <x v="1"/>
    <x v="8"/>
    <x v="1360"/>
    <x v="2345"/>
    <n v="2"/>
    <n v="0"/>
    <n v="5.6520000000000001"/>
  </r>
  <r>
    <n v="2917"/>
    <s v="CA-2015-134747"/>
    <x v="88"/>
    <d v="2015-10-17T00:00:00"/>
    <x v="0"/>
    <s v="DL-12925"/>
    <s v="Daniel Lacy"/>
    <x v="0"/>
    <s v="United States"/>
    <s v="Noblesville"/>
    <x v="14"/>
    <n v="46060"/>
    <x v="2"/>
    <s v="TEC-PH-10001750"/>
    <x v="2"/>
    <x v="7"/>
    <x v="977"/>
    <x v="1259"/>
    <n v="4"/>
    <n v="0"/>
    <n v="71.269199999999998"/>
  </r>
  <r>
    <n v="2918"/>
    <s v="CA-2017-155047"/>
    <x v="151"/>
    <d v="2017-08-30T00:00:00"/>
    <x v="2"/>
    <s v="SE-20110"/>
    <s v="Sanjit Engle"/>
    <x v="0"/>
    <s v="United States"/>
    <s v="Dallas"/>
    <x v="5"/>
    <n v="75220"/>
    <x v="2"/>
    <s v="OFF-AR-10003338"/>
    <x v="1"/>
    <x v="6"/>
    <x v="1439"/>
    <x v="2346"/>
    <n v="1"/>
    <n v="0.2"/>
    <n v="0.372"/>
  </r>
  <r>
    <n v="2919"/>
    <s v="CA-2016-160129"/>
    <x v="813"/>
    <d v="2016-11-23T00:00:00"/>
    <x v="3"/>
    <s v="LS-17200"/>
    <s v="Luke Schmidt"/>
    <x v="1"/>
    <s v="United States"/>
    <s v="Philadelphia"/>
    <x v="9"/>
    <n v="19140"/>
    <x v="3"/>
    <s v="OFF-FA-10002763"/>
    <x v="1"/>
    <x v="13"/>
    <x v="1420"/>
    <x v="2347"/>
    <n v="5"/>
    <n v="0.2"/>
    <n v="2.37"/>
  </r>
  <r>
    <n v="2920"/>
    <s v="CA-2016-160129"/>
    <x v="813"/>
    <d v="2016-11-23T00:00:00"/>
    <x v="3"/>
    <s v="LS-17200"/>
    <s v="Luke Schmidt"/>
    <x v="1"/>
    <s v="United States"/>
    <s v="Philadelphia"/>
    <x v="9"/>
    <n v="19140"/>
    <x v="3"/>
    <s v="FUR-FU-10002088"/>
    <x v="0"/>
    <x v="5"/>
    <x v="1093"/>
    <x v="322"/>
    <n v="2"/>
    <n v="0.2"/>
    <n v="3.9512"/>
  </r>
  <r>
    <n v="2921"/>
    <s v="CA-2016-160129"/>
    <x v="813"/>
    <d v="2016-11-23T00:00:00"/>
    <x v="3"/>
    <s v="LS-17200"/>
    <s v="Luke Schmidt"/>
    <x v="1"/>
    <s v="United States"/>
    <s v="Philadelphia"/>
    <x v="9"/>
    <n v="19140"/>
    <x v="3"/>
    <s v="FUR-FU-10003976"/>
    <x v="0"/>
    <x v="5"/>
    <x v="973"/>
    <x v="2348"/>
    <n v="7"/>
    <n v="0.2"/>
    <n v="12.3284"/>
  </r>
  <r>
    <n v="2922"/>
    <s v="CA-2017-164329"/>
    <x v="289"/>
    <d v="2017-01-30T00:00:00"/>
    <x v="3"/>
    <s v="MM-17920"/>
    <s v="Michael Moore"/>
    <x v="0"/>
    <s v="United States"/>
    <s v="San Francisco"/>
    <x v="1"/>
    <n v="94109"/>
    <x v="1"/>
    <s v="OFF-ST-10001511"/>
    <x v="1"/>
    <x v="4"/>
    <x v="556"/>
    <x v="2349"/>
    <n v="2"/>
    <n v="0"/>
    <n v="6.4649999999999999"/>
  </r>
  <r>
    <n v="2923"/>
    <s v="US-2015-141453"/>
    <x v="672"/>
    <d v="2015-12-03T00:00:00"/>
    <x v="0"/>
    <s v="DB-13270"/>
    <s v="Deborah Brumfield"/>
    <x v="2"/>
    <s v="United States"/>
    <s v="Austin"/>
    <x v="5"/>
    <n v="78745"/>
    <x v="2"/>
    <s v="OFF-BI-10000301"/>
    <x v="1"/>
    <x v="8"/>
    <x v="625"/>
    <x v="2350"/>
    <n v="3"/>
    <n v="0.8"/>
    <n v="-5.8230000000000004"/>
  </r>
  <r>
    <n v="2924"/>
    <s v="CA-2014-156993"/>
    <x v="307"/>
    <d v="2014-07-04T00:00:00"/>
    <x v="1"/>
    <s v="RW-19630"/>
    <s v="Rob Williams"/>
    <x v="1"/>
    <s v="United States"/>
    <s v="Detroit"/>
    <x v="12"/>
    <n v="48234"/>
    <x v="2"/>
    <s v="OFF-FA-10003495"/>
    <x v="1"/>
    <x v="13"/>
    <x v="128"/>
    <x v="2351"/>
    <n v="1"/>
    <n v="0"/>
    <n v="3.04"/>
  </r>
  <r>
    <n v="2925"/>
    <s v="CA-2014-157721"/>
    <x v="814"/>
    <d v="2014-09-05T00:00:00"/>
    <x v="2"/>
    <s v="JM-16195"/>
    <s v="Justin MacKendrick"/>
    <x v="0"/>
    <s v="United States"/>
    <s v="Watertown"/>
    <x v="15"/>
    <n v="13601"/>
    <x v="3"/>
    <s v="OFF-AP-10001303"/>
    <x v="1"/>
    <x v="9"/>
    <x v="934"/>
    <x v="189"/>
    <n v="1"/>
    <n v="0"/>
    <n v="8.9550000000000001"/>
  </r>
  <r>
    <n v="2926"/>
    <s v="CA-2014-157721"/>
    <x v="814"/>
    <d v="2014-09-05T00:00:00"/>
    <x v="2"/>
    <s v="JM-16195"/>
    <s v="Justin MacKendrick"/>
    <x v="0"/>
    <s v="United States"/>
    <s v="Watertown"/>
    <x v="15"/>
    <n v="13601"/>
    <x v="3"/>
    <s v="FUR-FU-10002116"/>
    <x v="0"/>
    <x v="5"/>
    <x v="1440"/>
    <x v="2352"/>
    <n v="1"/>
    <n v="0"/>
    <n v="4.9497"/>
  </r>
  <r>
    <n v="2927"/>
    <s v="CA-2017-128629"/>
    <x v="815"/>
    <d v="2017-07-14T00:00:00"/>
    <x v="0"/>
    <s v="BP-11155"/>
    <s v="Becky Pak"/>
    <x v="0"/>
    <s v="United States"/>
    <s v="Columbus"/>
    <x v="32"/>
    <n v="31907"/>
    <x v="0"/>
    <s v="FUR-FU-10000771"/>
    <x v="0"/>
    <x v="5"/>
    <x v="1435"/>
    <x v="605"/>
    <n v="3"/>
    <n v="0"/>
    <n v="7.9127999999999998"/>
  </r>
  <r>
    <n v="2928"/>
    <s v="CA-2017-158106"/>
    <x v="400"/>
    <d v="2017-06-10T00:00:00"/>
    <x v="1"/>
    <s v="CT-11995"/>
    <s v="Carol Triggs"/>
    <x v="0"/>
    <s v="United States"/>
    <s v="Apple Valley"/>
    <x v="11"/>
    <n v="55124"/>
    <x v="2"/>
    <s v="OFF-AR-10002255"/>
    <x v="1"/>
    <x v="6"/>
    <x v="822"/>
    <x v="874"/>
    <n v="3"/>
    <n v="0"/>
    <n v="2.5055999999999998"/>
  </r>
  <r>
    <n v="2929"/>
    <s v="US-2017-120390"/>
    <x v="15"/>
    <d v="2017-10-26T00:00:00"/>
    <x v="1"/>
    <s v="TH-21550"/>
    <s v="Tracy Hopkins"/>
    <x v="2"/>
    <s v="United States"/>
    <s v="Burlington"/>
    <x v="3"/>
    <n v="27217"/>
    <x v="0"/>
    <s v="OFF-BI-10004995"/>
    <x v="1"/>
    <x v="8"/>
    <x v="316"/>
    <x v="2353"/>
    <n v="4"/>
    <n v="0.7"/>
    <n v="-1306.5504000000001"/>
  </r>
  <r>
    <n v="2930"/>
    <s v="CA-2017-143434"/>
    <x v="551"/>
    <d v="2017-11-24T00:00:00"/>
    <x v="1"/>
    <s v="ME-17320"/>
    <s v="Maria Etezadi"/>
    <x v="2"/>
    <s v="United States"/>
    <s v="Saginaw"/>
    <x v="12"/>
    <n v="48601"/>
    <x v="2"/>
    <s v="FUR-FU-10002597"/>
    <x v="0"/>
    <x v="5"/>
    <x v="627"/>
    <x v="2354"/>
    <n v="4"/>
    <n v="0"/>
    <n v="8.2992000000000008"/>
  </r>
  <r>
    <n v="2931"/>
    <s v="CA-2015-168564"/>
    <x v="816"/>
    <d v="2015-08-08T00:00:00"/>
    <x v="3"/>
    <s v="TT-21220"/>
    <s v="Thomas Thornton"/>
    <x v="0"/>
    <s v="United States"/>
    <s v="San Francisco"/>
    <x v="1"/>
    <n v="94109"/>
    <x v="1"/>
    <s v="OFF-BI-10004970"/>
    <x v="1"/>
    <x v="8"/>
    <x v="917"/>
    <x v="2124"/>
    <n v="2"/>
    <n v="0.2"/>
    <n v="2.2302"/>
  </r>
  <r>
    <n v="2932"/>
    <s v="CA-2015-168564"/>
    <x v="816"/>
    <d v="2015-08-08T00:00:00"/>
    <x v="3"/>
    <s v="TT-21220"/>
    <s v="Thomas Thornton"/>
    <x v="0"/>
    <s v="United States"/>
    <s v="San Francisco"/>
    <x v="1"/>
    <n v="94109"/>
    <x v="1"/>
    <s v="OFF-BI-10002557"/>
    <x v="1"/>
    <x v="8"/>
    <x v="249"/>
    <x v="6"/>
    <n v="2"/>
    <n v="0.2"/>
    <n v="2.73"/>
  </r>
  <r>
    <n v="2933"/>
    <s v="CA-2015-168564"/>
    <x v="816"/>
    <d v="2015-08-08T00:00:00"/>
    <x v="3"/>
    <s v="TT-21220"/>
    <s v="Thomas Thornton"/>
    <x v="0"/>
    <s v="United States"/>
    <s v="San Francisco"/>
    <x v="1"/>
    <n v="94109"/>
    <x v="1"/>
    <s v="FUR-CH-10000785"/>
    <x v="0"/>
    <x v="1"/>
    <x v="323"/>
    <x v="2355"/>
    <n v="1"/>
    <n v="0.2"/>
    <n v="10.8588"/>
  </r>
  <r>
    <n v="2934"/>
    <s v="US-2016-169040"/>
    <x v="409"/>
    <d v="2016-12-12T00:00:00"/>
    <x v="1"/>
    <s v="GT-14710"/>
    <s v="Greg Tran"/>
    <x v="0"/>
    <s v="United States"/>
    <s v="Seattle"/>
    <x v="4"/>
    <n v="98105"/>
    <x v="1"/>
    <s v="TEC-PH-10002310"/>
    <x v="2"/>
    <x v="7"/>
    <x v="1368"/>
    <x v="2356"/>
    <n v="1"/>
    <n v="0.2"/>
    <n v="13.7193"/>
  </r>
  <r>
    <n v="2935"/>
    <s v="US-2016-169040"/>
    <x v="409"/>
    <d v="2016-12-12T00:00:00"/>
    <x v="1"/>
    <s v="GT-14710"/>
    <s v="Greg Tran"/>
    <x v="0"/>
    <s v="United States"/>
    <s v="Seattle"/>
    <x v="4"/>
    <n v="98105"/>
    <x v="1"/>
    <s v="TEC-PH-10002834"/>
    <x v="2"/>
    <x v="7"/>
    <x v="1387"/>
    <x v="2087"/>
    <n v="3"/>
    <n v="0.2"/>
    <n v="26.9985"/>
  </r>
  <r>
    <n v="2936"/>
    <s v="US-2016-169040"/>
    <x v="409"/>
    <d v="2016-12-12T00:00:00"/>
    <x v="1"/>
    <s v="GT-14710"/>
    <s v="Greg Tran"/>
    <x v="0"/>
    <s v="United States"/>
    <s v="Seattle"/>
    <x v="4"/>
    <n v="98105"/>
    <x v="1"/>
    <s v="OFF-EN-10000927"/>
    <x v="1"/>
    <x v="12"/>
    <x v="81"/>
    <x v="2357"/>
    <n v="1"/>
    <n v="0"/>
    <n v="16.150500000000001"/>
  </r>
  <r>
    <n v="2937"/>
    <s v="US-2016-169040"/>
    <x v="409"/>
    <d v="2016-12-12T00:00:00"/>
    <x v="1"/>
    <s v="GT-14710"/>
    <s v="Greg Tran"/>
    <x v="0"/>
    <s v="United States"/>
    <s v="Seattle"/>
    <x v="4"/>
    <n v="98105"/>
    <x v="1"/>
    <s v="OFF-BI-10001636"/>
    <x v="1"/>
    <x v="8"/>
    <x v="674"/>
    <x v="2358"/>
    <n v="7"/>
    <n v="0.2"/>
    <n v="15.342599999999999"/>
  </r>
  <r>
    <n v="2938"/>
    <s v="US-2016-169040"/>
    <x v="409"/>
    <d v="2016-12-12T00:00:00"/>
    <x v="1"/>
    <s v="GT-14710"/>
    <s v="Greg Tran"/>
    <x v="0"/>
    <s v="United States"/>
    <s v="Seattle"/>
    <x v="4"/>
    <n v="98105"/>
    <x v="1"/>
    <s v="OFF-PA-10001736"/>
    <x v="1"/>
    <x v="10"/>
    <x v="130"/>
    <x v="2359"/>
    <n v="7"/>
    <n v="0"/>
    <n v="116.5976"/>
  </r>
  <r>
    <n v="2939"/>
    <s v="US-2016-169040"/>
    <x v="409"/>
    <d v="2016-12-12T00:00:00"/>
    <x v="1"/>
    <s v="GT-14710"/>
    <s v="Greg Tran"/>
    <x v="0"/>
    <s v="United States"/>
    <s v="Seattle"/>
    <x v="4"/>
    <n v="98105"/>
    <x v="1"/>
    <s v="OFF-PA-10000482"/>
    <x v="1"/>
    <x v="10"/>
    <x v="67"/>
    <x v="2360"/>
    <n v="5"/>
    <n v="0"/>
    <n v="89.159000000000006"/>
  </r>
  <r>
    <n v="2940"/>
    <s v="US-2016-169040"/>
    <x v="409"/>
    <d v="2016-12-12T00:00:00"/>
    <x v="1"/>
    <s v="GT-14710"/>
    <s v="Greg Tran"/>
    <x v="0"/>
    <s v="United States"/>
    <s v="Seattle"/>
    <x v="4"/>
    <n v="98105"/>
    <x v="1"/>
    <s v="OFF-BI-10001658"/>
    <x v="1"/>
    <x v="8"/>
    <x v="444"/>
    <x v="672"/>
    <n v="3"/>
    <n v="0.2"/>
    <n v="19.4376"/>
  </r>
  <r>
    <n v="2941"/>
    <s v="CA-2017-155880"/>
    <x v="613"/>
    <d v="2017-03-31T00:00:00"/>
    <x v="1"/>
    <s v="JD-16150"/>
    <s v="Justin Deggeller"/>
    <x v="1"/>
    <s v="United States"/>
    <s v="Milwaukee"/>
    <x v="6"/>
    <n v="53209"/>
    <x v="2"/>
    <s v="FUR-CH-10000422"/>
    <x v="0"/>
    <x v="1"/>
    <x v="1441"/>
    <x v="2361"/>
    <n v="1"/>
    <n v="0"/>
    <n v="14.558400000000001"/>
  </r>
  <r>
    <n v="2942"/>
    <s v="CA-2017-155880"/>
    <x v="613"/>
    <d v="2017-03-31T00:00:00"/>
    <x v="1"/>
    <s v="JD-16150"/>
    <s v="Justin Deggeller"/>
    <x v="1"/>
    <s v="United States"/>
    <s v="Milwaukee"/>
    <x v="6"/>
    <n v="53209"/>
    <x v="2"/>
    <s v="FUR-CH-10004675"/>
    <x v="0"/>
    <x v="1"/>
    <x v="635"/>
    <x v="2362"/>
    <n v="7"/>
    <n v="0"/>
    <n v="427.43680000000001"/>
  </r>
  <r>
    <n v="2943"/>
    <s v="CA-2017-155880"/>
    <x v="613"/>
    <d v="2017-03-31T00:00:00"/>
    <x v="1"/>
    <s v="JD-16150"/>
    <s v="Justin Deggeller"/>
    <x v="1"/>
    <s v="United States"/>
    <s v="Milwaukee"/>
    <x v="6"/>
    <n v="53209"/>
    <x v="2"/>
    <s v="FUR-CH-10002880"/>
    <x v="0"/>
    <x v="1"/>
    <x v="809"/>
    <x v="2363"/>
    <n v="3"/>
    <n v="0"/>
    <n v="40.5867"/>
  </r>
  <r>
    <n v="2944"/>
    <s v="CA-2017-126242"/>
    <x v="123"/>
    <d v="2017-11-24T00:00:00"/>
    <x v="1"/>
    <s v="MC-18100"/>
    <s v="Mick Crebagga"/>
    <x v="0"/>
    <s v="United States"/>
    <s v="Los Angeles"/>
    <x v="1"/>
    <n v="90049"/>
    <x v="1"/>
    <s v="OFF-ST-10000675"/>
    <x v="1"/>
    <x v="4"/>
    <x v="298"/>
    <x v="2364"/>
    <n v="9"/>
    <n v="0"/>
    <n v="76.252499999999998"/>
  </r>
  <r>
    <n v="2945"/>
    <s v="CA-2017-126242"/>
    <x v="123"/>
    <d v="2017-11-24T00:00:00"/>
    <x v="1"/>
    <s v="MC-18100"/>
    <s v="Mick Crebagga"/>
    <x v="0"/>
    <s v="United States"/>
    <s v="Los Angeles"/>
    <x v="1"/>
    <n v="90049"/>
    <x v="1"/>
    <s v="FUR-FU-10002685"/>
    <x v="0"/>
    <x v="5"/>
    <x v="1442"/>
    <x v="2365"/>
    <n v="1"/>
    <n v="0"/>
    <n v="7.1059999999999999"/>
  </r>
  <r>
    <n v="2946"/>
    <s v="CA-2016-166443"/>
    <x v="254"/>
    <d v="2016-11-05T00:00:00"/>
    <x v="2"/>
    <s v="LH-17020"/>
    <s v="Lisa Hazard"/>
    <x v="0"/>
    <s v="United States"/>
    <s v="San Francisco"/>
    <x v="1"/>
    <n v="94122"/>
    <x v="1"/>
    <s v="FUR-FU-10004020"/>
    <x v="0"/>
    <x v="5"/>
    <x v="493"/>
    <x v="2366"/>
    <n v="7"/>
    <n v="0"/>
    <n v="16.464700000000001"/>
  </r>
  <r>
    <n v="2947"/>
    <s v="CA-2017-169859"/>
    <x v="817"/>
    <d v="2017-12-18T00:00:00"/>
    <x v="1"/>
    <s v="MP-18175"/>
    <s v="Mike Pelletier"/>
    <x v="2"/>
    <s v="United States"/>
    <s v="San Diego"/>
    <x v="1"/>
    <n v="92024"/>
    <x v="1"/>
    <s v="FUR-FU-10004963"/>
    <x v="0"/>
    <x v="5"/>
    <x v="1443"/>
    <x v="607"/>
    <n v="3"/>
    <n v="0"/>
    <n v="11.025"/>
  </r>
  <r>
    <n v="2948"/>
    <s v="CA-2017-169859"/>
    <x v="817"/>
    <d v="2017-12-18T00:00:00"/>
    <x v="1"/>
    <s v="MP-18175"/>
    <s v="Mike Pelletier"/>
    <x v="2"/>
    <s v="United States"/>
    <s v="San Diego"/>
    <x v="1"/>
    <n v="92024"/>
    <x v="1"/>
    <s v="OFF-BI-10000174"/>
    <x v="1"/>
    <x v="8"/>
    <x v="1444"/>
    <x v="643"/>
    <n v="14"/>
    <n v="0.2"/>
    <n v="22.736000000000001"/>
  </r>
  <r>
    <n v="2949"/>
    <s v="CA-2017-169859"/>
    <x v="817"/>
    <d v="2017-12-18T00:00:00"/>
    <x v="1"/>
    <s v="MP-18175"/>
    <s v="Mike Pelletier"/>
    <x v="2"/>
    <s v="United States"/>
    <s v="San Diego"/>
    <x v="1"/>
    <n v="92024"/>
    <x v="1"/>
    <s v="OFF-EN-10000461"/>
    <x v="1"/>
    <x v="12"/>
    <x v="753"/>
    <x v="2367"/>
    <n v="5"/>
    <n v="0"/>
    <n v="20.539000000000001"/>
  </r>
  <r>
    <n v="2950"/>
    <s v="CA-2017-134915"/>
    <x v="105"/>
    <d v="2017-11-12T00:00:00"/>
    <x v="3"/>
    <s v="EM-14140"/>
    <s v="Eugene Moren"/>
    <x v="2"/>
    <s v="United States"/>
    <s v="Glendale"/>
    <x v="16"/>
    <n v="85301"/>
    <x v="1"/>
    <s v="TEC-AC-10001266"/>
    <x v="2"/>
    <x v="11"/>
    <x v="198"/>
    <x v="2368"/>
    <n v="4"/>
    <n v="0.2"/>
    <n v="13"/>
  </r>
  <r>
    <n v="2951"/>
    <s v="CA-2017-134915"/>
    <x v="105"/>
    <d v="2017-11-12T00:00:00"/>
    <x v="3"/>
    <s v="EM-14140"/>
    <s v="Eugene Moren"/>
    <x v="2"/>
    <s v="United States"/>
    <s v="Glendale"/>
    <x v="16"/>
    <n v="85301"/>
    <x v="1"/>
    <s v="OFF-PA-10002160"/>
    <x v="1"/>
    <x v="10"/>
    <x v="1199"/>
    <x v="1062"/>
    <n v="5"/>
    <n v="0.2"/>
    <n v="8.3810000000000002"/>
  </r>
  <r>
    <n v="2952"/>
    <s v="CA-2017-134915"/>
    <x v="105"/>
    <d v="2017-11-12T00:00:00"/>
    <x v="3"/>
    <s v="EM-14140"/>
    <s v="Eugene Moren"/>
    <x v="2"/>
    <s v="United States"/>
    <s v="Glendale"/>
    <x v="16"/>
    <n v="85301"/>
    <x v="1"/>
    <s v="FUR-CH-10004875"/>
    <x v="0"/>
    <x v="1"/>
    <x v="1445"/>
    <x v="2369"/>
    <n v="2"/>
    <n v="0.2"/>
    <n v="9.9651999999999994"/>
  </r>
  <r>
    <n v="2953"/>
    <s v="CA-2017-134915"/>
    <x v="105"/>
    <d v="2017-11-12T00:00:00"/>
    <x v="3"/>
    <s v="EM-14140"/>
    <s v="Eugene Moren"/>
    <x v="2"/>
    <s v="United States"/>
    <s v="Glendale"/>
    <x v="16"/>
    <n v="85301"/>
    <x v="1"/>
    <s v="FUR-FU-10000305"/>
    <x v="0"/>
    <x v="5"/>
    <x v="1446"/>
    <x v="391"/>
    <n v="2"/>
    <n v="0.2"/>
    <n v="-5.6783999999999999"/>
  </r>
  <r>
    <n v="2954"/>
    <s v="CA-2017-134915"/>
    <x v="105"/>
    <d v="2017-11-12T00:00:00"/>
    <x v="3"/>
    <s v="EM-14140"/>
    <s v="Eugene Moren"/>
    <x v="2"/>
    <s v="United States"/>
    <s v="Glendale"/>
    <x v="16"/>
    <n v="85301"/>
    <x v="1"/>
    <s v="TEC-PH-10000347"/>
    <x v="2"/>
    <x v="7"/>
    <x v="500"/>
    <x v="1054"/>
    <n v="2"/>
    <n v="0.2"/>
    <n v="0.69299999999999995"/>
  </r>
  <r>
    <n v="2955"/>
    <s v="CA-2017-134915"/>
    <x v="105"/>
    <d v="2017-11-12T00:00:00"/>
    <x v="3"/>
    <s v="EM-14140"/>
    <s v="Eugene Moren"/>
    <x v="2"/>
    <s v="United States"/>
    <s v="Glendale"/>
    <x v="16"/>
    <n v="85301"/>
    <x v="1"/>
    <s v="TEC-PH-10001459"/>
    <x v="2"/>
    <x v="7"/>
    <x v="1447"/>
    <x v="2370"/>
    <n v="2"/>
    <n v="0.2"/>
    <n v="50.398800000000001"/>
  </r>
  <r>
    <n v="2956"/>
    <s v="CA-2016-153353"/>
    <x v="298"/>
    <d v="2016-08-24T00:00:00"/>
    <x v="1"/>
    <s v="GG-14650"/>
    <s v="Greg Guthrie"/>
    <x v="1"/>
    <s v="United States"/>
    <s v="New York City"/>
    <x v="15"/>
    <n v="10035"/>
    <x v="3"/>
    <s v="TEC-PH-10000439"/>
    <x v="2"/>
    <x v="7"/>
    <x v="878"/>
    <x v="1346"/>
    <n v="1"/>
    <n v="0"/>
    <n v="11.597099999999999"/>
  </r>
  <r>
    <n v="2957"/>
    <s v="CA-2017-123638"/>
    <x v="818"/>
    <d v="2017-07-04T00:00:00"/>
    <x v="1"/>
    <s v="MA-17995"/>
    <s v="Michelle Arnett"/>
    <x v="2"/>
    <s v="United States"/>
    <s v="Watertown"/>
    <x v="15"/>
    <n v="13601"/>
    <x v="3"/>
    <s v="FUR-CH-10002647"/>
    <x v="0"/>
    <x v="1"/>
    <x v="475"/>
    <x v="2371"/>
    <n v="3"/>
    <n v="0.1"/>
    <n v="31.940999999999999"/>
  </r>
  <r>
    <n v="2958"/>
    <s v="CA-2017-168900"/>
    <x v="464"/>
    <d v="2017-05-09T00:00:00"/>
    <x v="1"/>
    <s v="SH-20395"/>
    <s v="Shahid Hopkins"/>
    <x v="0"/>
    <s v="United States"/>
    <s v="Springfield"/>
    <x v="24"/>
    <n v="45503"/>
    <x v="3"/>
    <s v="OFF-BI-10003910"/>
    <x v="1"/>
    <x v="8"/>
    <x v="8"/>
    <x v="2372"/>
    <n v="1"/>
    <n v="0.7"/>
    <n v="-1.9275"/>
  </r>
  <r>
    <n v="2959"/>
    <s v="CA-2015-158456"/>
    <x v="100"/>
    <d v="2015-12-29T00:00:00"/>
    <x v="1"/>
    <s v="KT-16465"/>
    <s v="Kean Takahito"/>
    <x v="0"/>
    <s v="United States"/>
    <s v="Los Angeles"/>
    <x v="1"/>
    <n v="90032"/>
    <x v="1"/>
    <s v="OFF-BI-10001097"/>
    <x v="1"/>
    <x v="8"/>
    <x v="797"/>
    <x v="950"/>
    <n v="4"/>
    <n v="0.2"/>
    <n v="7.2267999999999999"/>
  </r>
  <r>
    <n v="2960"/>
    <s v="CA-2015-158456"/>
    <x v="100"/>
    <d v="2015-12-29T00:00:00"/>
    <x v="1"/>
    <s v="KT-16465"/>
    <s v="Kean Takahito"/>
    <x v="0"/>
    <s v="United States"/>
    <s v="Los Angeles"/>
    <x v="1"/>
    <n v="90032"/>
    <x v="1"/>
    <s v="OFF-FA-10004854"/>
    <x v="1"/>
    <x v="13"/>
    <x v="271"/>
    <x v="1931"/>
    <n v="4"/>
    <n v="0"/>
    <n v="21.5824"/>
  </r>
  <r>
    <n v="2961"/>
    <s v="CA-2017-143665"/>
    <x v="466"/>
    <d v="2017-05-01T00:00:00"/>
    <x v="1"/>
    <s v="PO-19180"/>
    <s v="Philisse Overcash"/>
    <x v="2"/>
    <s v="United States"/>
    <s v="Seattle"/>
    <x v="4"/>
    <n v="98115"/>
    <x v="1"/>
    <s v="OFF-PA-10003673"/>
    <x v="1"/>
    <x v="10"/>
    <x v="980"/>
    <x v="2373"/>
    <n v="3"/>
    <n v="0"/>
    <n v="9.3564000000000007"/>
  </r>
  <r>
    <n v="2962"/>
    <s v="CA-2017-143665"/>
    <x v="466"/>
    <d v="2017-05-01T00:00:00"/>
    <x v="1"/>
    <s v="PO-19180"/>
    <s v="Philisse Overcash"/>
    <x v="2"/>
    <s v="United States"/>
    <s v="Seattle"/>
    <x v="4"/>
    <n v="98115"/>
    <x v="1"/>
    <s v="OFF-LA-10002034"/>
    <x v="1"/>
    <x v="2"/>
    <x v="1111"/>
    <x v="2374"/>
    <n v="8"/>
    <n v="0"/>
    <n v="19.247199999999999"/>
  </r>
  <r>
    <n v="2963"/>
    <s v="CA-2017-137428"/>
    <x v="819"/>
    <d v="2017-12-21T00:00:00"/>
    <x v="0"/>
    <s v="AY-10555"/>
    <s v="Andy Yotov"/>
    <x v="1"/>
    <s v="United States"/>
    <s v="Oceanside"/>
    <x v="1"/>
    <n v="92054"/>
    <x v="1"/>
    <s v="FUR-CH-10002774"/>
    <x v="0"/>
    <x v="1"/>
    <x v="23"/>
    <x v="2375"/>
    <n v="2"/>
    <n v="0.2"/>
    <n v="9.1763999999999992"/>
  </r>
  <r>
    <n v="2964"/>
    <s v="CA-2017-137428"/>
    <x v="819"/>
    <d v="2017-12-21T00:00:00"/>
    <x v="0"/>
    <s v="AY-10555"/>
    <s v="Andy Yotov"/>
    <x v="1"/>
    <s v="United States"/>
    <s v="Oceanside"/>
    <x v="1"/>
    <n v="92054"/>
    <x v="1"/>
    <s v="FUR-CH-10003817"/>
    <x v="0"/>
    <x v="1"/>
    <x v="164"/>
    <x v="2376"/>
    <n v="2"/>
    <n v="0.2"/>
    <n v="6.0739999999999998"/>
  </r>
  <r>
    <n v="2965"/>
    <s v="CA-2017-137428"/>
    <x v="819"/>
    <d v="2017-12-21T00:00:00"/>
    <x v="0"/>
    <s v="AY-10555"/>
    <s v="Andy Yotov"/>
    <x v="1"/>
    <s v="United States"/>
    <s v="Oceanside"/>
    <x v="1"/>
    <n v="92054"/>
    <x v="1"/>
    <s v="OFF-BI-10002949"/>
    <x v="1"/>
    <x v="8"/>
    <x v="525"/>
    <x v="1867"/>
    <n v="5"/>
    <n v="0.2"/>
    <n v="8.2080000000000002"/>
  </r>
  <r>
    <n v="2966"/>
    <s v="CA-2017-137428"/>
    <x v="819"/>
    <d v="2017-12-21T00:00:00"/>
    <x v="0"/>
    <s v="AY-10555"/>
    <s v="Andy Yotov"/>
    <x v="1"/>
    <s v="United States"/>
    <s v="Oceanside"/>
    <x v="1"/>
    <n v="92054"/>
    <x v="1"/>
    <s v="FUR-FU-10002445"/>
    <x v="0"/>
    <x v="5"/>
    <x v="1448"/>
    <x v="1623"/>
    <n v="2"/>
    <n v="0"/>
    <n v="7.5839999999999996"/>
  </r>
  <r>
    <n v="2967"/>
    <s v="CA-2014-162866"/>
    <x v="422"/>
    <d v="2014-12-31T00:00:00"/>
    <x v="1"/>
    <s v="Co-12640"/>
    <s v="Corey-Lock"/>
    <x v="0"/>
    <s v="United States"/>
    <s v="Skokie"/>
    <x v="10"/>
    <n v="60076"/>
    <x v="2"/>
    <s v="FUR-FU-10001473"/>
    <x v="0"/>
    <x v="5"/>
    <x v="993"/>
    <x v="2377"/>
    <n v="6"/>
    <n v="0.6"/>
    <n v="-19.7712"/>
  </r>
  <r>
    <n v="2968"/>
    <s v="CA-2014-162866"/>
    <x v="422"/>
    <d v="2014-12-31T00:00:00"/>
    <x v="1"/>
    <s v="Co-12640"/>
    <s v="Corey-Lock"/>
    <x v="0"/>
    <s v="United States"/>
    <s v="Skokie"/>
    <x v="10"/>
    <n v="60076"/>
    <x v="2"/>
    <s v="OFF-ST-10002562"/>
    <x v="1"/>
    <x v="4"/>
    <x v="683"/>
    <x v="2378"/>
    <n v="4"/>
    <n v="0.2"/>
    <n v="3.0015999999999998"/>
  </r>
  <r>
    <n v="2969"/>
    <s v="CA-2017-167941"/>
    <x v="44"/>
    <d v="2017-11-09T00:00:00"/>
    <x v="0"/>
    <s v="JF-15565"/>
    <s v="Jill Fjeld"/>
    <x v="0"/>
    <s v="United States"/>
    <s v="Fayetteville"/>
    <x v="3"/>
    <n v="28314"/>
    <x v="0"/>
    <s v="OFF-AP-10002118"/>
    <x v="1"/>
    <x v="9"/>
    <x v="77"/>
    <x v="2379"/>
    <n v="3"/>
    <n v="0.2"/>
    <n v="43.7136"/>
  </r>
  <r>
    <n v="2970"/>
    <s v="CA-2017-167941"/>
    <x v="44"/>
    <d v="2017-11-09T00:00:00"/>
    <x v="0"/>
    <s v="JF-15565"/>
    <s v="Jill Fjeld"/>
    <x v="0"/>
    <s v="United States"/>
    <s v="Fayetteville"/>
    <x v="3"/>
    <n v="28314"/>
    <x v="0"/>
    <s v="OFF-PA-10001800"/>
    <x v="1"/>
    <x v="10"/>
    <x v="585"/>
    <x v="276"/>
    <n v="6"/>
    <n v="0.2"/>
    <n v="10.8864"/>
  </r>
  <r>
    <n v="2971"/>
    <s v="CA-2017-167941"/>
    <x v="44"/>
    <d v="2017-11-09T00:00:00"/>
    <x v="0"/>
    <s v="JF-15565"/>
    <s v="Jill Fjeld"/>
    <x v="0"/>
    <s v="United States"/>
    <s v="Fayetteville"/>
    <x v="3"/>
    <n v="28314"/>
    <x v="0"/>
    <s v="OFF-BI-10002827"/>
    <x v="1"/>
    <x v="8"/>
    <x v="554"/>
    <x v="1333"/>
    <n v="8"/>
    <n v="0.7"/>
    <n v="-10.617599999999999"/>
  </r>
  <r>
    <n v="2972"/>
    <s v="CA-2017-167941"/>
    <x v="44"/>
    <d v="2017-11-09T00:00:00"/>
    <x v="0"/>
    <s v="JF-15565"/>
    <s v="Jill Fjeld"/>
    <x v="0"/>
    <s v="United States"/>
    <s v="Fayetteville"/>
    <x v="3"/>
    <n v="28314"/>
    <x v="0"/>
    <s v="FUR-FU-10004671"/>
    <x v="0"/>
    <x v="5"/>
    <x v="1366"/>
    <x v="2380"/>
    <n v="2"/>
    <n v="0.2"/>
    <n v="6.3612000000000002"/>
  </r>
  <r>
    <n v="2973"/>
    <s v="CA-2017-167941"/>
    <x v="44"/>
    <d v="2017-11-09T00:00:00"/>
    <x v="0"/>
    <s v="JF-15565"/>
    <s v="Jill Fjeld"/>
    <x v="0"/>
    <s v="United States"/>
    <s v="Fayetteville"/>
    <x v="3"/>
    <n v="28314"/>
    <x v="0"/>
    <s v="OFF-ST-10000736"/>
    <x v="1"/>
    <x v="4"/>
    <x v="460"/>
    <x v="1764"/>
    <n v="4"/>
    <n v="0.2"/>
    <n v="-51.827199999999998"/>
  </r>
  <r>
    <n v="2974"/>
    <s v="CA-2017-111808"/>
    <x v="819"/>
    <d v="2017-12-20T00:00:00"/>
    <x v="1"/>
    <s v="AR-10510"/>
    <s v="Andrew Roberts"/>
    <x v="0"/>
    <s v="United States"/>
    <s v="Tulsa"/>
    <x v="26"/>
    <n v="74133"/>
    <x v="2"/>
    <s v="OFF-BI-10004656"/>
    <x v="1"/>
    <x v="8"/>
    <x v="864"/>
    <x v="2381"/>
    <n v="5"/>
    <n v="0"/>
    <n v="5.1840000000000002"/>
  </r>
  <r>
    <n v="2975"/>
    <s v="CA-2015-137512"/>
    <x v="820"/>
    <d v="2015-05-12T00:00:00"/>
    <x v="1"/>
    <s v="AG-10675"/>
    <s v="Anna Gayman"/>
    <x v="0"/>
    <s v="United States"/>
    <s v="Allen"/>
    <x v="5"/>
    <n v="75002"/>
    <x v="2"/>
    <s v="FUR-TA-10001095"/>
    <x v="0"/>
    <x v="3"/>
    <x v="616"/>
    <x v="1289"/>
    <n v="2"/>
    <n v="0.3"/>
    <n v="-31.372199999999999"/>
  </r>
  <r>
    <n v="2976"/>
    <s v="CA-2015-137512"/>
    <x v="820"/>
    <d v="2015-05-12T00:00:00"/>
    <x v="1"/>
    <s v="AG-10675"/>
    <s v="Anna Gayman"/>
    <x v="0"/>
    <s v="United States"/>
    <s v="Allen"/>
    <x v="5"/>
    <n v="75002"/>
    <x v="2"/>
    <s v="OFF-PA-10000213"/>
    <x v="1"/>
    <x v="10"/>
    <x v="1449"/>
    <x v="795"/>
    <n v="4"/>
    <n v="0.2"/>
    <n v="5.3784000000000001"/>
  </r>
  <r>
    <n v="2977"/>
    <s v="CA-2017-139773"/>
    <x v="769"/>
    <d v="2017-12-04T00:00:00"/>
    <x v="3"/>
    <s v="DV-13045"/>
    <s v="Darrin Van Huff"/>
    <x v="1"/>
    <s v="United States"/>
    <s v="Philadelphia"/>
    <x v="9"/>
    <n v="19143"/>
    <x v="3"/>
    <s v="FUR-CH-10001797"/>
    <x v="0"/>
    <x v="1"/>
    <x v="1450"/>
    <x v="2382"/>
    <n v="7"/>
    <n v="0.3"/>
    <n v="-2.6936"/>
  </r>
  <r>
    <n v="2978"/>
    <s v="CA-2017-134607"/>
    <x v="621"/>
    <d v="2017-10-08T00:00:00"/>
    <x v="0"/>
    <s v="HL-15040"/>
    <s v="Hunter Lopez"/>
    <x v="0"/>
    <s v="United States"/>
    <s v="Rochester"/>
    <x v="15"/>
    <n v="14609"/>
    <x v="3"/>
    <s v="OFF-ST-10002214"/>
    <x v="1"/>
    <x v="4"/>
    <x v="1003"/>
    <x v="2383"/>
    <n v="2"/>
    <n v="0"/>
    <n v="5.8708"/>
  </r>
  <r>
    <n v="2979"/>
    <s v="CA-2014-109232"/>
    <x v="286"/>
    <d v="2014-01-16T00:00:00"/>
    <x v="0"/>
    <s v="ND-18370"/>
    <s v="Natalie DeCherney"/>
    <x v="0"/>
    <s v="United States"/>
    <s v="Mount Pleasant"/>
    <x v="20"/>
    <n v="29464"/>
    <x v="0"/>
    <s v="FUR-CH-10000422"/>
    <x v="0"/>
    <x v="1"/>
    <x v="1441"/>
    <x v="2384"/>
    <n v="6"/>
    <n v="0"/>
    <n v="87.350399999999993"/>
  </r>
  <r>
    <n v="2980"/>
    <s v="CA-2015-139850"/>
    <x v="821"/>
    <d v="2015-06-17T00:00:00"/>
    <x v="1"/>
    <s v="GB-14575"/>
    <s v="Giulietta Baptist"/>
    <x v="0"/>
    <s v="United States"/>
    <s v="Philadelphia"/>
    <x v="9"/>
    <n v="19134"/>
    <x v="3"/>
    <s v="OFF-PA-10003848"/>
    <x v="1"/>
    <x v="10"/>
    <x v="1451"/>
    <x v="557"/>
    <n v="4"/>
    <n v="0.2"/>
    <n v="7.2576000000000001"/>
  </r>
  <r>
    <n v="2981"/>
    <s v="CA-2015-139850"/>
    <x v="821"/>
    <d v="2015-06-17T00:00:00"/>
    <x v="1"/>
    <s v="GB-14575"/>
    <s v="Giulietta Baptist"/>
    <x v="0"/>
    <s v="United States"/>
    <s v="Philadelphia"/>
    <x v="9"/>
    <n v="19134"/>
    <x v="3"/>
    <s v="FUR-FU-10003623"/>
    <x v="0"/>
    <x v="5"/>
    <x v="1235"/>
    <x v="2385"/>
    <n v="2"/>
    <n v="0.2"/>
    <n v="4.3296000000000001"/>
  </r>
  <r>
    <n v="2982"/>
    <s v="CA-2014-131310"/>
    <x v="136"/>
    <d v="2014-07-18T00:00:00"/>
    <x v="1"/>
    <s v="CL-12565"/>
    <s v="Clay Ludtke"/>
    <x v="0"/>
    <s v="United States"/>
    <s v="Seattle"/>
    <x v="4"/>
    <n v="98115"/>
    <x v="1"/>
    <s v="FUR-CH-10001797"/>
    <x v="0"/>
    <x v="1"/>
    <x v="1450"/>
    <x v="2386"/>
    <n v="4"/>
    <n v="0.2"/>
    <n v="13.8528"/>
  </r>
  <r>
    <n v="2983"/>
    <s v="CA-2014-131310"/>
    <x v="136"/>
    <d v="2014-07-18T00:00:00"/>
    <x v="1"/>
    <s v="CL-12565"/>
    <s v="Clay Ludtke"/>
    <x v="0"/>
    <s v="United States"/>
    <s v="Seattle"/>
    <x v="4"/>
    <n v="98115"/>
    <x v="1"/>
    <s v="OFF-BI-10003094"/>
    <x v="1"/>
    <x v="8"/>
    <x v="653"/>
    <x v="2387"/>
    <n v="4"/>
    <n v="0.2"/>
    <n v="3.8016000000000001"/>
  </r>
  <r>
    <n v="2984"/>
    <s v="US-2014-112872"/>
    <x v="776"/>
    <d v="2014-12-11T00:00:00"/>
    <x v="0"/>
    <s v="RC-19960"/>
    <s v="Ryan Crowe"/>
    <x v="0"/>
    <s v="United States"/>
    <s v="Springfield"/>
    <x v="21"/>
    <n v="97477"/>
    <x v="1"/>
    <s v="OFF-ST-10002205"/>
    <x v="1"/>
    <x v="4"/>
    <x v="330"/>
    <x v="351"/>
    <n v="3"/>
    <n v="0.2"/>
    <n v="4.6745999999999999"/>
  </r>
  <r>
    <n v="2985"/>
    <s v="US-2014-112872"/>
    <x v="776"/>
    <d v="2014-12-11T00:00:00"/>
    <x v="0"/>
    <s v="RC-19960"/>
    <s v="Ryan Crowe"/>
    <x v="0"/>
    <s v="United States"/>
    <s v="Springfield"/>
    <x v="21"/>
    <n v="97477"/>
    <x v="1"/>
    <s v="FUR-TA-10003238"/>
    <x v="0"/>
    <x v="3"/>
    <x v="1242"/>
    <x v="2388"/>
    <n v="1"/>
    <n v="0.5"/>
    <n v="-170.8038"/>
  </r>
  <r>
    <n v="2986"/>
    <s v="CA-2016-139269"/>
    <x v="822"/>
    <d v="2016-05-30T00:00:00"/>
    <x v="1"/>
    <s v="JB-16045"/>
    <s v="Julia Barnett"/>
    <x v="2"/>
    <s v="United States"/>
    <s v="Columbus"/>
    <x v="32"/>
    <n v="31907"/>
    <x v="0"/>
    <s v="FUR-FU-10000755"/>
    <x v="0"/>
    <x v="5"/>
    <x v="1452"/>
    <x v="1589"/>
    <n v="4"/>
    <n v="0"/>
    <n v="6.24"/>
  </r>
  <r>
    <n v="2987"/>
    <s v="CA-2016-139269"/>
    <x v="822"/>
    <d v="2016-05-30T00:00:00"/>
    <x v="1"/>
    <s v="JB-16045"/>
    <s v="Julia Barnett"/>
    <x v="2"/>
    <s v="United States"/>
    <s v="Columbus"/>
    <x v="32"/>
    <n v="31907"/>
    <x v="0"/>
    <s v="OFF-PA-10002893"/>
    <x v="1"/>
    <x v="10"/>
    <x v="364"/>
    <x v="2389"/>
    <n v="2"/>
    <n v="0"/>
    <n v="9.2927999999999997"/>
  </r>
  <r>
    <n v="2988"/>
    <s v="CA-2016-139269"/>
    <x v="822"/>
    <d v="2016-05-30T00:00:00"/>
    <x v="1"/>
    <s v="JB-16045"/>
    <s v="Julia Barnett"/>
    <x v="2"/>
    <s v="United States"/>
    <s v="Columbus"/>
    <x v="32"/>
    <n v="31907"/>
    <x v="0"/>
    <s v="OFF-ST-10000689"/>
    <x v="1"/>
    <x v="4"/>
    <x v="426"/>
    <x v="2390"/>
    <n v="9"/>
    <n v="0"/>
    <n v="152.11799999999999"/>
  </r>
  <r>
    <n v="2989"/>
    <s v="CA-2016-139010"/>
    <x v="823"/>
    <d v="2016-02-26T00:00:00"/>
    <x v="0"/>
    <s v="MC-17635"/>
    <s v="Matthew Clasen"/>
    <x v="1"/>
    <s v="United States"/>
    <s v="Los Angeles"/>
    <x v="1"/>
    <n v="90032"/>
    <x v="1"/>
    <s v="TEC-AC-10004227"/>
    <x v="2"/>
    <x v="11"/>
    <x v="1409"/>
    <x v="2391"/>
    <n v="1"/>
    <n v="0"/>
    <n v="0.77939999999999998"/>
  </r>
  <r>
    <n v="2990"/>
    <s v="CA-2016-139010"/>
    <x v="823"/>
    <d v="2016-02-26T00:00:00"/>
    <x v="0"/>
    <s v="MC-17635"/>
    <s v="Matthew Clasen"/>
    <x v="1"/>
    <s v="United States"/>
    <s v="Los Angeles"/>
    <x v="1"/>
    <n v="90032"/>
    <x v="1"/>
    <s v="OFF-BI-10000174"/>
    <x v="1"/>
    <x v="8"/>
    <x v="1444"/>
    <x v="2392"/>
    <n v="4"/>
    <n v="0.2"/>
    <n v="6.4960000000000004"/>
  </r>
  <r>
    <n v="2991"/>
    <s v="CA-2016-139010"/>
    <x v="823"/>
    <d v="2016-02-26T00:00:00"/>
    <x v="0"/>
    <s v="MC-17635"/>
    <s v="Matthew Clasen"/>
    <x v="1"/>
    <s v="United States"/>
    <s v="Los Angeles"/>
    <x v="1"/>
    <n v="90032"/>
    <x v="1"/>
    <s v="OFF-ST-10001809"/>
    <x v="1"/>
    <x v="4"/>
    <x v="435"/>
    <x v="465"/>
    <n v="5"/>
    <n v="0"/>
    <n v="8.9830000000000005"/>
  </r>
  <r>
    <n v="2992"/>
    <s v="CA-2016-139010"/>
    <x v="823"/>
    <d v="2016-02-26T00:00:00"/>
    <x v="0"/>
    <s v="MC-17635"/>
    <s v="Matthew Clasen"/>
    <x v="1"/>
    <s v="United States"/>
    <s v="Los Angeles"/>
    <x v="1"/>
    <n v="90032"/>
    <x v="1"/>
    <s v="OFF-BI-10002309"/>
    <x v="1"/>
    <x v="8"/>
    <x v="78"/>
    <x v="2393"/>
    <n v="7"/>
    <n v="0.2"/>
    <n v="10.9368"/>
  </r>
  <r>
    <n v="2993"/>
    <s v="CA-2016-134376"/>
    <x v="824"/>
    <d v="2016-10-06T00:00:00"/>
    <x v="1"/>
    <s v="TT-21265"/>
    <s v="Tim Taslimi"/>
    <x v="1"/>
    <s v="United States"/>
    <s v="New York City"/>
    <x v="15"/>
    <n v="10024"/>
    <x v="3"/>
    <s v="OFF-AP-10004532"/>
    <x v="1"/>
    <x v="9"/>
    <x v="564"/>
    <x v="635"/>
    <n v="3"/>
    <n v="0"/>
    <n v="16.588799999999999"/>
  </r>
  <r>
    <n v="2994"/>
    <s v="CA-2017-147291"/>
    <x v="825"/>
    <d v="2017-03-17T00:00:00"/>
    <x v="1"/>
    <s v="MJ-17740"/>
    <s v="Max Jones"/>
    <x v="0"/>
    <s v="United States"/>
    <s v="Detroit"/>
    <x v="12"/>
    <n v="48227"/>
    <x v="2"/>
    <s v="OFF-BI-10003091"/>
    <x v="1"/>
    <x v="8"/>
    <x v="1174"/>
    <x v="1630"/>
    <n v="4"/>
    <n v="0"/>
    <n v="421.08240000000001"/>
  </r>
  <r>
    <n v="2995"/>
    <s v="CA-2016-112893"/>
    <x v="369"/>
    <d v="2016-09-13T00:00:00"/>
    <x v="0"/>
    <s v="AT-10735"/>
    <s v="Annie Thurman"/>
    <x v="0"/>
    <s v="United States"/>
    <s v="Stockton"/>
    <x v="1"/>
    <n v="95207"/>
    <x v="1"/>
    <s v="OFF-BI-10004654"/>
    <x v="1"/>
    <x v="8"/>
    <x v="1453"/>
    <x v="2394"/>
    <n v="4"/>
    <n v="0.2"/>
    <n v="18.684000000000001"/>
  </r>
  <r>
    <n v="2996"/>
    <s v="US-2014-150532"/>
    <x v="686"/>
    <d v="2014-07-21T00:00:00"/>
    <x v="1"/>
    <s v="PB-19150"/>
    <s v="Philip Brown"/>
    <x v="0"/>
    <s v="United States"/>
    <s v="Phoenix"/>
    <x v="16"/>
    <n v="85023"/>
    <x v="1"/>
    <s v="OFF-ST-10000760"/>
    <x v="1"/>
    <x v="4"/>
    <x v="4"/>
    <x v="2292"/>
    <n v="5"/>
    <n v="0.2"/>
    <n v="6.2910000000000004"/>
  </r>
  <r>
    <n v="2997"/>
    <s v="CA-2014-138317"/>
    <x v="261"/>
    <d v="2014-06-25T00:00:00"/>
    <x v="1"/>
    <s v="NW-18400"/>
    <s v="Natalie Webber"/>
    <x v="0"/>
    <s v="United States"/>
    <s v="Philadelphia"/>
    <x v="9"/>
    <n v="19120"/>
    <x v="3"/>
    <s v="OFF-EN-10001539"/>
    <x v="1"/>
    <x v="12"/>
    <x v="153"/>
    <x v="1702"/>
    <n v="4"/>
    <n v="0.2"/>
    <n v="8.4024000000000001"/>
  </r>
  <r>
    <n v="2998"/>
    <s v="CA-2014-138317"/>
    <x v="261"/>
    <d v="2014-06-25T00:00:00"/>
    <x v="1"/>
    <s v="NW-18400"/>
    <s v="Natalie Webber"/>
    <x v="0"/>
    <s v="United States"/>
    <s v="Philadelphia"/>
    <x v="9"/>
    <n v="19120"/>
    <x v="3"/>
    <s v="FUR-FU-10000550"/>
    <x v="0"/>
    <x v="5"/>
    <x v="1454"/>
    <x v="2176"/>
    <n v="1"/>
    <n v="0.2"/>
    <n v="0.64739999999999998"/>
  </r>
  <r>
    <n v="2999"/>
    <s v="CA-2014-138317"/>
    <x v="261"/>
    <d v="2014-06-25T00:00:00"/>
    <x v="1"/>
    <s v="NW-18400"/>
    <s v="Natalie Webber"/>
    <x v="0"/>
    <s v="United States"/>
    <s v="Philadelphia"/>
    <x v="9"/>
    <n v="19120"/>
    <x v="3"/>
    <s v="TEC-AC-10003628"/>
    <x v="2"/>
    <x v="11"/>
    <x v="247"/>
    <x v="1651"/>
    <n v="4"/>
    <n v="0.2"/>
    <n v="28.790400000000002"/>
  </r>
  <r>
    <n v="3000"/>
    <s v="CA-2014-138317"/>
    <x v="261"/>
    <d v="2014-06-25T00:00:00"/>
    <x v="1"/>
    <s v="NW-18400"/>
    <s v="Natalie Webber"/>
    <x v="0"/>
    <s v="United States"/>
    <s v="Philadelphia"/>
    <x v="9"/>
    <n v="19120"/>
    <x v="3"/>
    <s v="TEC-MA-10004521"/>
    <x v="2"/>
    <x v="15"/>
    <x v="1455"/>
    <x v="2395"/>
    <n v="3"/>
    <n v="0.7"/>
    <n v="-172.49250000000001"/>
  </r>
  <r>
    <n v="3001"/>
    <s v="CA-2014-138317"/>
    <x v="261"/>
    <d v="2014-06-25T00:00:00"/>
    <x v="1"/>
    <s v="NW-18400"/>
    <s v="Natalie Webber"/>
    <x v="0"/>
    <s v="United States"/>
    <s v="Philadelphia"/>
    <x v="9"/>
    <n v="19120"/>
    <x v="3"/>
    <s v="OFF-AP-10003860"/>
    <x v="1"/>
    <x v="9"/>
    <x v="1098"/>
    <x v="2396"/>
    <n v="2"/>
    <n v="0.2"/>
    <n v="3.8864000000000001"/>
  </r>
  <r>
    <n v="3002"/>
    <s v="CA-2014-138317"/>
    <x v="261"/>
    <d v="2014-06-25T00:00:00"/>
    <x v="1"/>
    <s v="NW-18400"/>
    <s v="Natalie Webber"/>
    <x v="0"/>
    <s v="United States"/>
    <s v="Philadelphia"/>
    <x v="9"/>
    <n v="19120"/>
    <x v="3"/>
    <s v="OFF-BI-10000069"/>
    <x v="1"/>
    <x v="8"/>
    <x v="491"/>
    <x v="2397"/>
    <n v="2"/>
    <n v="0.7"/>
    <n v="-7.2047999999999996"/>
  </r>
  <r>
    <n v="3003"/>
    <s v="CA-2015-130610"/>
    <x v="761"/>
    <d v="2015-07-10T00:00:00"/>
    <x v="1"/>
    <s v="VP-21730"/>
    <s v="Victor Preis"/>
    <x v="2"/>
    <s v="United States"/>
    <s v="Sterling Heights"/>
    <x v="12"/>
    <n v="48310"/>
    <x v="2"/>
    <s v="OFF-BI-10003655"/>
    <x v="1"/>
    <x v="8"/>
    <x v="1456"/>
    <x v="2398"/>
    <n v="5"/>
    <n v="0"/>
    <n v="8.93"/>
  </r>
  <r>
    <n v="3004"/>
    <s v="CA-2017-104381"/>
    <x v="819"/>
    <d v="2017-12-23T00:00:00"/>
    <x v="1"/>
    <s v="RD-19810"/>
    <s v="Ross DeVincentis"/>
    <x v="2"/>
    <s v="United States"/>
    <s v="Rochester"/>
    <x v="15"/>
    <n v="14609"/>
    <x v="3"/>
    <s v="OFF-BI-10001628"/>
    <x v="1"/>
    <x v="8"/>
    <x v="1112"/>
    <x v="2399"/>
    <n v="4"/>
    <n v="0.2"/>
    <n v="10.43"/>
  </r>
  <r>
    <n v="3005"/>
    <s v="CA-2016-131499"/>
    <x v="162"/>
    <d v="2016-09-10T00:00:00"/>
    <x v="2"/>
    <s v="MG-17875"/>
    <s v="Michael Grace"/>
    <x v="2"/>
    <s v="United States"/>
    <s v="New York City"/>
    <x v="15"/>
    <n v="10011"/>
    <x v="3"/>
    <s v="OFF-AP-10003779"/>
    <x v="1"/>
    <x v="9"/>
    <x v="1457"/>
    <x v="2400"/>
    <n v="1"/>
    <n v="0"/>
    <n v="62.244"/>
  </r>
  <r>
    <n v="3006"/>
    <s v="CA-2014-148761"/>
    <x v="826"/>
    <d v="2014-05-21T00:00:00"/>
    <x v="1"/>
    <s v="PA-19060"/>
    <s v="Pete Armstrong"/>
    <x v="2"/>
    <s v="United States"/>
    <s v="Eau Claire"/>
    <x v="6"/>
    <n v="54703"/>
    <x v="2"/>
    <s v="OFF-BI-10000666"/>
    <x v="1"/>
    <x v="8"/>
    <x v="989"/>
    <x v="1281"/>
    <n v="3"/>
    <n v="0"/>
    <n v="45.84"/>
  </r>
  <r>
    <n v="3007"/>
    <s v="CA-2017-116519"/>
    <x v="119"/>
    <d v="2017-10-15T00:00:00"/>
    <x v="2"/>
    <s v="CR-12730"/>
    <s v="Craig Reiter"/>
    <x v="0"/>
    <s v="United States"/>
    <s v="New York City"/>
    <x v="15"/>
    <n v="10009"/>
    <x v="3"/>
    <s v="OFF-AP-10000828"/>
    <x v="1"/>
    <x v="9"/>
    <x v="1096"/>
    <x v="2401"/>
    <n v="5"/>
    <n v="0"/>
    <n v="253.37200000000001"/>
  </r>
  <r>
    <n v="3008"/>
    <s v="CA-2014-130729"/>
    <x v="745"/>
    <d v="2014-10-29T00:00:00"/>
    <x v="1"/>
    <s v="AA-10375"/>
    <s v="Allen Armold"/>
    <x v="0"/>
    <s v="United States"/>
    <s v="Rancho Cucamonga"/>
    <x v="1"/>
    <n v="91730"/>
    <x v="1"/>
    <s v="OFF-BI-10002706"/>
    <x v="1"/>
    <x v="8"/>
    <x v="276"/>
    <x v="2402"/>
    <n v="3"/>
    <n v="0.2"/>
    <n v="11.138400000000001"/>
  </r>
  <r>
    <n v="3009"/>
    <s v="CA-2016-124772"/>
    <x v="5"/>
    <d v="2016-12-06T00:00:00"/>
    <x v="2"/>
    <s v="JG-15160"/>
    <s v="James Galang"/>
    <x v="0"/>
    <s v="United States"/>
    <s v="Murray"/>
    <x v="0"/>
    <n v="42071"/>
    <x v="0"/>
    <s v="FUR-FU-10004748"/>
    <x v="0"/>
    <x v="5"/>
    <x v="1252"/>
    <x v="1838"/>
    <n v="3"/>
    <n v="0"/>
    <n v="74.809799999999996"/>
  </r>
  <r>
    <n v="3010"/>
    <s v="CA-2016-115525"/>
    <x v="197"/>
    <d v="2016-07-29T00:00:00"/>
    <x v="1"/>
    <s v="RR-19525"/>
    <s v="Rick Reed"/>
    <x v="1"/>
    <s v="United States"/>
    <s v="Toledo"/>
    <x v="24"/>
    <n v="43615"/>
    <x v="3"/>
    <s v="OFF-AP-10000026"/>
    <x v="1"/>
    <x v="9"/>
    <x v="1291"/>
    <x v="2403"/>
    <n v="5"/>
    <n v="0.2"/>
    <n v="27.436499999999999"/>
  </r>
  <r>
    <n v="3011"/>
    <s v="CA-2017-134845"/>
    <x v="827"/>
    <d v="2017-04-23T00:00:00"/>
    <x v="1"/>
    <s v="SR-20425"/>
    <s v="Sharelle Roach"/>
    <x v="2"/>
    <s v="United States"/>
    <s v="Louisville"/>
    <x v="22"/>
    <n v="80027"/>
    <x v="1"/>
    <s v="OFF-BI-10000773"/>
    <x v="1"/>
    <x v="8"/>
    <x v="386"/>
    <x v="2404"/>
    <n v="5"/>
    <n v="0.7"/>
    <n v="-9.2230000000000008"/>
  </r>
  <r>
    <n v="3012"/>
    <s v="CA-2017-134845"/>
    <x v="827"/>
    <d v="2017-04-23T00:00:00"/>
    <x v="1"/>
    <s v="SR-20425"/>
    <s v="Sharelle Roach"/>
    <x v="2"/>
    <s v="United States"/>
    <s v="Louisville"/>
    <x v="22"/>
    <n v="80027"/>
    <x v="1"/>
    <s v="TEC-MA-10000822"/>
    <x v="2"/>
    <x v="15"/>
    <x v="156"/>
    <x v="2405"/>
    <n v="5"/>
    <n v="0.7"/>
    <n v="-3399.98"/>
  </r>
  <r>
    <n v="3013"/>
    <s v="CA-2017-134845"/>
    <x v="827"/>
    <d v="2017-04-23T00:00:00"/>
    <x v="1"/>
    <s v="SR-20425"/>
    <s v="Sharelle Roach"/>
    <x v="2"/>
    <s v="United States"/>
    <s v="Louisville"/>
    <x v="22"/>
    <n v="80027"/>
    <x v="1"/>
    <s v="OFF-BI-10001543"/>
    <x v="1"/>
    <x v="8"/>
    <x v="380"/>
    <x v="2406"/>
    <n v="2"/>
    <n v="0.7"/>
    <n v="-15.835599999999999"/>
  </r>
  <r>
    <n v="3014"/>
    <s v="CA-2017-134845"/>
    <x v="827"/>
    <d v="2017-04-23T00:00:00"/>
    <x v="1"/>
    <s v="SR-20425"/>
    <s v="Sharelle Roach"/>
    <x v="2"/>
    <s v="United States"/>
    <s v="Louisville"/>
    <x v="22"/>
    <n v="80027"/>
    <x v="1"/>
    <s v="OFF-BI-10003355"/>
    <x v="1"/>
    <x v="8"/>
    <x v="591"/>
    <x v="2407"/>
    <n v="6"/>
    <n v="0.7"/>
    <n v="-6.5735999999999999"/>
  </r>
  <r>
    <n v="3015"/>
    <s v="CA-2017-134845"/>
    <x v="827"/>
    <d v="2017-04-23T00:00:00"/>
    <x v="1"/>
    <s v="SR-20425"/>
    <s v="Sharelle Roach"/>
    <x v="2"/>
    <s v="United States"/>
    <s v="Louisville"/>
    <x v="22"/>
    <n v="80027"/>
    <x v="1"/>
    <s v="OFF-PA-10002005"/>
    <x v="1"/>
    <x v="10"/>
    <x v="510"/>
    <x v="557"/>
    <n v="4"/>
    <n v="0.2"/>
    <n v="7.2576000000000001"/>
  </r>
  <r>
    <n v="3016"/>
    <s v="US-2015-138919"/>
    <x v="14"/>
    <d v="2015-09-21T00:00:00"/>
    <x v="1"/>
    <s v="LS-16975"/>
    <s v="Lindsay Shagiari"/>
    <x v="2"/>
    <s v="United States"/>
    <s v="New York City"/>
    <x v="15"/>
    <n v="10035"/>
    <x v="3"/>
    <s v="FUR-TA-10004154"/>
    <x v="0"/>
    <x v="3"/>
    <x v="737"/>
    <x v="2408"/>
    <n v="2"/>
    <n v="0.4"/>
    <n v="-103.26600000000001"/>
  </r>
  <r>
    <n v="3017"/>
    <s v="US-2016-160528"/>
    <x v="828"/>
    <d v="2016-08-30T00:00:00"/>
    <x v="1"/>
    <s v="MH-18115"/>
    <s v="Mick Hernandez"/>
    <x v="2"/>
    <s v="United States"/>
    <s v="Pharr"/>
    <x v="5"/>
    <n v="78577"/>
    <x v="2"/>
    <s v="OFF-ST-10002743"/>
    <x v="1"/>
    <x v="4"/>
    <x v="418"/>
    <x v="2409"/>
    <n v="8"/>
    <n v="0.2"/>
    <n v="-172.7328"/>
  </r>
  <r>
    <n v="3018"/>
    <s v="US-2016-160528"/>
    <x v="828"/>
    <d v="2016-08-30T00:00:00"/>
    <x v="1"/>
    <s v="MH-18115"/>
    <s v="Mick Hernandez"/>
    <x v="2"/>
    <s v="United States"/>
    <s v="Pharr"/>
    <x v="5"/>
    <n v="78577"/>
    <x v="2"/>
    <s v="FUR-FU-10004973"/>
    <x v="0"/>
    <x v="5"/>
    <x v="1143"/>
    <x v="1803"/>
    <n v="3"/>
    <n v="0.6"/>
    <n v="-10.1736"/>
  </r>
  <r>
    <n v="3019"/>
    <s v="US-2016-160528"/>
    <x v="828"/>
    <d v="2016-08-30T00:00:00"/>
    <x v="1"/>
    <s v="MH-18115"/>
    <s v="Mick Hernandez"/>
    <x v="2"/>
    <s v="United States"/>
    <s v="Pharr"/>
    <x v="5"/>
    <n v="78577"/>
    <x v="2"/>
    <s v="TEC-AC-10002842"/>
    <x v="2"/>
    <x v="11"/>
    <x v="1185"/>
    <x v="2410"/>
    <n v="7"/>
    <n v="0.2"/>
    <n v="-33.32"/>
  </r>
  <r>
    <n v="3020"/>
    <s v="CA-2015-123568"/>
    <x v="627"/>
    <d v="2015-11-14T00:00:00"/>
    <x v="1"/>
    <s v="SC-20095"/>
    <s v="Sanjit Chand"/>
    <x v="0"/>
    <s v="United States"/>
    <s v="West Jordan"/>
    <x v="7"/>
    <n v="84084"/>
    <x v="1"/>
    <s v="OFF-FA-10002701"/>
    <x v="1"/>
    <x v="13"/>
    <x v="1458"/>
    <x v="1310"/>
    <n v="3"/>
    <n v="0"/>
    <n v="0.2016"/>
  </r>
  <r>
    <n v="3021"/>
    <s v="CA-2015-123568"/>
    <x v="627"/>
    <d v="2015-11-14T00:00:00"/>
    <x v="1"/>
    <s v="SC-20095"/>
    <s v="Sanjit Chand"/>
    <x v="0"/>
    <s v="United States"/>
    <s v="West Jordan"/>
    <x v="7"/>
    <n v="84084"/>
    <x v="1"/>
    <s v="OFF-PA-10001125"/>
    <x v="1"/>
    <x v="10"/>
    <x v="1021"/>
    <x v="1635"/>
    <n v="3"/>
    <n v="0"/>
    <n v="41.823"/>
  </r>
  <r>
    <n v="3022"/>
    <s v="CA-2015-123568"/>
    <x v="627"/>
    <d v="2015-11-14T00:00:00"/>
    <x v="1"/>
    <s v="SC-20095"/>
    <s v="Sanjit Chand"/>
    <x v="0"/>
    <s v="United States"/>
    <s v="West Jordan"/>
    <x v="7"/>
    <n v="84084"/>
    <x v="1"/>
    <s v="FUR-FU-10004090"/>
    <x v="0"/>
    <x v="5"/>
    <x v="642"/>
    <x v="2411"/>
    <n v="3"/>
    <n v="0"/>
    <n v="22.0077"/>
  </r>
  <r>
    <n v="3023"/>
    <s v="CA-2015-123568"/>
    <x v="627"/>
    <d v="2015-11-14T00:00:00"/>
    <x v="1"/>
    <s v="SC-20095"/>
    <s v="Sanjit Chand"/>
    <x v="0"/>
    <s v="United States"/>
    <s v="West Jordan"/>
    <x v="7"/>
    <n v="84084"/>
    <x v="1"/>
    <s v="OFF-BI-10001510"/>
    <x v="1"/>
    <x v="8"/>
    <x v="709"/>
    <x v="1281"/>
    <n v="5"/>
    <n v="0.2"/>
    <n v="28.65"/>
  </r>
  <r>
    <n v="3024"/>
    <s v="CA-2017-124674"/>
    <x v="701"/>
    <d v="2017-11-23T00:00:00"/>
    <x v="1"/>
    <s v="JB-16000"/>
    <s v="Joy Bell-"/>
    <x v="0"/>
    <s v="United States"/>
    <s v="Brownsville"/>
    <x v="5"/>
    <n v="78521"/>
    <x v="2"/>
    <s v="FUR-BO-10002202"/>
    <x v="0"/>
    <x v="0"/>
    <x v="1260"/>
    <x v="2412"/>
    <n v="2"/>
    <n v="0.32"/>
    <n v="-14.4588"/>
  </r>
  <r>
    <n v="3025"/>
    <s v="CA-2015-164441"/>
    <x v="627"/>
    <d v="2015-11-13T00:00:00"/>
    <x v="1"/>
    <s v="AC-10450"/>
    <s v="Amy Cox"/>
    <x v="0"/>
    <s v="United States"/>
    <s v="New York City"/>
    <x v="15"/>
    <n v="10011"/>
    <x v="3"/>
    <s v="OFF-BI-10001922"/>
    <x v="1"/>
    <x v="8"/>
    <x v="305"/>
    <x v="2413"/>
    <n v="11"/>
    <n v="0.2"/>
    <n v="17.6418"/>
  </r>
  <r>
    <n v="3026"/>
    <s v="CA-2015-164441"/>
    <x v="627"/>
    <d v="2015-11-13T00:00:00"/>
    <x v="1"/>
    <s v="AC-10450"/>
    <s v="Amy Cox"/>
    <x v="0"/>
    <s v="United States"/>
    <s v="New York City"/>
    <x v="15"/>
    <n v="10011"/>
    <x v="3"/>
    <s v="OFF-PA-10001667"/>
    <x v="1"/>
    <x v="10"/>
    <x v="458"/>
    <x v="1444"/>
    <n v="3"/>
    <n v="0"/>
    <n v="8.0730000000000004"/>
  </r>
  <r>
    <n v="3027"/>
    <s v="CA-2017-169054"/>
    <x v="300"/>
    <d v="2017-04-26T00:00:00"/>
    <x v="1"/>
    <s v="MO-17800"/>
    <s v="Meg O'Connel"/>
    <x v="2"/>
    <s v="United States"/>
    <s v="Philadelphia"/>
    <x v="9"/>
    <n v="19140"/>
    <x v="3"/>
    <s v="FUR-FU-10001488"/>
    <x v="0"/>
    <x v="5"/>
    <x v="1049"/>
    <x v="1796"/>
    <n v="3"/>
    <n v="0.2"/>
    <n v="0"/>
  </r>
  <r>
    <n v="3028"/>
    <s v="CA-2014-106719"/>
    <x v="829"/>
    <d v="2014-08-24T00:00:00"/>
    <x v="3"/>
    <s v="RB-19645"/>
    <s v="Robert Barroso"/>
    <x v="1"/>
    <s v="United States"/>
    <s v="Billings"/>
    <x v="37"/>
    <n v="59102"/>
    <x v="1"/>
    <s v="OFF-BI-10002799"/>
    <x v="1"/>
    <x v="8"/>
    <x v="1459"/>
    <x v="1808"/>
    <n v="2"/>
    <n v="0.2"/>
    <n v="2.6936"/>
  </r>
  <r>
    <n v="3029"/>
    <s v="CA-2017-116855"/>
    <x v="94"/>
    <d v="2017-12-21T00:00:00"/>
    <x v="1"/>
    <s v="AI-10855"/>
    <s v="Arianne Irving"/>
    <x v="0"/>
    <s v="United States"/>
    <s v="Chesapeake"/>
    <x v="17"/>
    <n v="23320"/>
    <x v="0"/>
    <s v="FUR-CH-10003846"/>
    <x v="0"/>
    <x v="1"/>
    <x v="924"/>
    <x v="2414"/>
    <n v="5"/>
    <n v="0"/>
    <n v="80.784000000000006"/>
  </r>
  <r>
    <n v="3030"/>
    <s v="US-2016-164189"/>
    <x v="830"/>
    <d v="2016-03-28T00:00:00"/>
    <x v="1"/>
    <s v="DR-12880"/>
    <s v="Dan Reichenbach"/>
    <x v="1"/>
    <s v="United States"/>
    <s v="Gresham"/>
    <x v="21"/>
    <n v="97030"/>
    <x v="1"/>
    <s v="TEC-PH-10003691"/>
    <x v="2"/>
    <x v="7"/>
    <x v="1407"/>
    <x v="2415"/>
    <n v="4"/>
    <n v="0.2"/>
    <n v="25.198"/>
  </r>
  <r>
    <n v="3031"/>
    <s v="CA-2015-168480"/>
    <x v="481"/>
    <d v="2015-09-27T00:00:00"/>
    <x v="1"/>
    <s v="DM-12955"/>
    <s v="Dario Medina"/>
    <x v="1"/>
    <s v="United States"/>
    <s v="Lincoln Park"/>
    <x v="12"/>
    <n v="48146"/>
    <x v="2"/>
    <s v="FUR-BO-10000468"/>
    <x v="0"/>
    <x v="0"/>
    <x v="1180"/>
    <x v="1918"/>
    <n v="4"/>
    <n v="0"/>
    <n v="31.091200000000001"/>
  </r>
  <r>
    <n v="3032"/>
    <s v="CA-2015-168480"/>
    <x v="481"/>
    <d v="2015-09-27T00:00:00"/>
    <x v="1"/>
    <s v="DM-12955"/>
    <s v="Dario Medina"/>
    <x v="1"/>
    <s v="United States"/>
    <s v="Lincoln Park"/>
    <x v="12"/>
    <n v="48146"/>
    <x v="2"/>
    <s v="OFF-AR-10001044"/>
    <x v="1"/>
    <x v="6"/>
    <x v="1051"/>
    <x v="2416"/>
    <n v="1"/>
    <n v="0"/>
    <n v="7.5370999999999997"/>
  </r>
  <r>
    <n v="3033"/>
    <s v="US-2016-114293"/>
    <x v="831"/>
    <d v="2016-11-26T00:00:00"/>
    <x v="1"/>
    <s v="JH-16180"/>
    <s v="Justin Hirsh"/>
    <x v="0"/>
    <s v="United States"/>
    <s v="Gresham"/>
    <x v="21"/>
    <n v="97030"/>
    <x v="1"/>
    <s v="FUR-CH-10003833"/>
    <x v="0"/>
    <x v="1"/>
    <x v="1209"/>
    <x v="2417"/>
    <n v="4"/>
    <n v="0.2"/>
    <n v="-12.196"/>
  </r>
  <r>
    <n v="3034"/>
    <s v="CA-2017-134173"/>
    <x v="118"/>
    <d v="2017-09-21T00:00:00"/>
    <x v="1"/>
    <s v="AB-10060"/>
    <s v="Adam Bellavance"/>
    <x v="2"/>
    <s v="United States"/>
    <s v="Philadelphia"/>
    <x v="9"/>
    <n v="19143"/>
    <x v="3"/>
    <s v="OFF-PA-10004355"/>
    <x v="1"/>
    <x v="10"/>
    <x v="1103"/>
    <x v="557"/>
    <n v="4"/>
    <n v="0.2"/>
    <n v="7.2576000000000001"/>
  </r>
  <r>
    <n v="3035"/>
    <s v="US-2015-123960"/>
    <x v="832"/>
    <d v="2015-06-16T00:00:00"/>
    <x v="1"/>
    <s v="BD-11605"/>
    <s v="Brian Dahlen"/>
    <x v="0"/>
    <s v="United States"/>
    <s v="Monroe"/>
    <x v="28"/>
    <n v="71203"/>
    <x v="0"/>
    <s v="TEC-AC-10003038"/>
    <x v="2"/>
    <x v="11"/>
    <x v="1033"/>
    <x v="2418"/>
    <n v="6"/>
    <n v="0"/>
    <n v="10.202999999999999"/>
  </r>
  <r>
    <n v="3036"/>
    <s v="US-2015-123960"/>
    <x v="832"/>
    <d v="2015-06-16T00:00:00"/>
    <x v="1"/>
    <s v="BD-11605"/>
    <s v="Brian Dahlen"/>
    <x v="0"/>
    <s v="United States"/>
    <s v="Monroe"/>
    <x v="28"/>
    <n v="71203"/>
    <x v="0"/>
    <s v="OFF-BI-10002799"/>
    <x v="1"/>
    <x v="8"/>
    <x v="1459"/>
    <x v="2419"/>
    <n v="7"/>
    <n v="0"/>
    <n v="16.679600000000001"/>
  </r>
  <r>
    <n v="3037"/>
    <s v="US-2015-123960"/>
    <x v="832"/>
    <d v="2015-06-16T00:00:00"/>
    <x v="1"/>
    <s v="BD-11605"/>
    <s v="Brian Dahlen"/>
    <x v="0"/>
    <s v="United States"/>
    <s v="Monroe"/>
    <x v="28"/>
    <n v="71203"/>
    <x v="0"/>
    <s v="OFF-AR-10003582"/>
    <x v="1"/>
    <x v="6"/>
    <x v="1460"/>
    <x v="2420"/>
    <n v="2"/>
    <n v="0"/>
    <n v="15.763999999999999"/>
  </r>
  <r>
    <n v="3038"/>
    <s v="US-2015-123960"/>
    <x v="832"/>
    <d v="2015-06-16T00:00:00"/>
    <x v="1"/>
    <s v="BD-11605"/>
    <s v="Brian Dahlen"/>
    <x v="0"/>
    <s v="United States"/>
    <s v="Monroe"/>
    <x v="28"/>
    <n v="71203"/>
    <x v="0"/>
    <s v="OFF-PA-10004451"/>
    <x v="1"/>
    <x v="10"/>
    <x v="498"/>
    <x v="56"/>
    <n v="5"/>
    <n v="0"/>
    <n v="15.552"/>
  </r>
  <r>
    <n v="3039"/>
    <s v="US-2015-123960"/>
    <x v="832"/>
    <d v="2015-06-16T00:00:00"/>
    <x v="1"/>
    <s v="BD-11605"/>
    <s v="Brian Dahlen"/>
    <x v="0"/>
    <s v="United States"/>
    <s v="Monroe"/>
    <x v="28"/>
    <n v="71203"/>
    <x v="0"/>
    <s v="FUR-FU-10004666"/>
    <x v="0"/>
    <x v="5"/>
    <x v="1461"/>
    <x v="2421"/>
    <n v="2"/>
    <n v="0"/>
    <n v="10.789199999999999"/>
  </r>
  <r>
    <n v="3040"/>
    <s v="CA-2017-101749"/>
    <x v="621"/>
    <d v="2017-10-08T00:00:00"/>
    <x v="1"/>
    <s v="AS-10045"/>
    <s v="Aaron Smayling"/>
    <x v="1"/>
    <s v="United States"/>
    <s v="Pasadena"/>
    <x v="1"/>
    <n v="91104"/>
    <x v="1"/>
    <s v="FUR-TA-10001520"/>
    <x v="0"/>
    <x v="3"/>
    <x v="718"/>
    <x v="2422"/>
    <n v="3"/>
    <n v="0.2"/>
    <n v="-6.4233000000000002"/>
  </r>
  <r>
    <n v="3041"/>
    <s v="US-2016-147991"/>
    <x v="465"/>
    <d v="2016-05-09T00:00:00"/>
    <x v="1"/>
    <s v="ZD-21925"/>
    <s v="Zuschuss Donatelli"/>
    <x v="0"/>
    <s v="United States"/>
    <s v="Chattanooga"/>
    <x v="18"/>
    <n v="37421"/>
    <x v="0"/>
    <s v="FUR-FU-10004270"/>
    <x v="0"/>
    <x v="5"/>
    <x v="998"/>
    <x v="2423"/>
    <n v="5"/>
    <n v="0.2"/>
    <n v="3.3439999999999999"/>
  </r>
  <r>
    <n v="3042"/>
    <s v="CA-2017-149559"/>
    <x v="220"/>
    <d v="2017-09-12T00:00:00"/>
    <x v="3"/>
    <s v="KF-16285"/>
    <s v="Karen Ferguson"/>
    <x v="2"/>
    <s v="United States"/>
    <s v="Long Beach"/>
    <x v="1"/>
    <n v="90805"/>
    <x v="1"/>
    <s v="OFF-PA-10003172"/>
    <x v="1"/>
    <x v="10"/>
    <x v="854"/>
    <x v="91"/>
    <n v="2"/>
    <n v="0"/>
    <n v="6.2207999999999997"/>
  </r>
  <r>
    <n v="3043"/>
    <s v="CA-2017-149559"/>
    <x v="220"/>
    <d v="2017-09-12T00:00:00"/>
    <x v="3"/>
    <s v="KF-16285"/>
    <s v="Karen Ferguson"/>
    <x v="2"/>
    <s v="United States"/>
    <s v="Long Beach"/>
    <x v="1"/>
    <n v="90805"/>
    <x v="1"/>
    <s v="OFF-EN-10002312"/>
    <x v="1"/>
    <x v="12"/>
    <x v="1462"/>
    <x v="2424"/>
    <n v="2"/>
    <n v="0"/>
    <n v="10.8682"/>
  </r>
  <r>
    <n v="3044"/>
    <s v="CA-2017-149559"/>
    <x v="220"/>
    <d v="2017-09-12T00:00:00"/>
    <x v="3"/>
    <s v="KF-16285"/>
    <s v="Karen Ferguson"/>
    <x v="2"/>
    <s v="United States"/>
    <s v="Long Beach"/>
    <x v="1"/>
    <n v="90805"/>
    <x v="1"/>
    <s v="FUR-CH-10002320"/>
    <x v="0"/>
    <x v="1"/>
    <x v="1463"/>
    <x v="2425"/>
    <n v="8"/>
    <n v="0.2"/>
    <n v="256.78399999999999"/>
  </r>
  <r>
    <n v="3045"/>
    <s v="CA-2015-135174"/>
    <x v="28"/>
    <d v="2015-05-02T00:00:00"/>
    <x v="0"/>
    <s v="BP-11230"/>
    <s v="Benjamin Patterson"/>
    <x v="0"/>
    <s v="United States"/>
    <s v="Troy"/>
    <x v="24"/>
    <n v="45373"/>
    <x v="3"/>
    <s v="TEC-PH-10001530"/>
    <x v="2"/>
    <x v="7"/>
    <x v="638"/>
    <x v="2426"/>
    <n v="5"/>
    <n v="0.4"/>
    <n v="-255.74250000000001"/>
  </r>
  <r>
    <n v="3046"/>
    <s v="CA-2017-125290"/>
    <x v="44"/>
    <d v="2017-11-10T00:00:00"/>
    <x v="0"/>
    <s v="CC-12430"/>
    <s v="Chuck Clark"/>
    <x v="2"/>
    <s v="United States"/>
    <s v="Minneapolis"/>
    <x v="11"/>
    <n v="55407"/>
    <x v="2"/>
    <s v="OFF-AR-10001216"/>
    <x v="1"/>
    <x v="6"/>
    <x v="1464"/>
    <x v="2213"/>
    <n v="5"/>
    <n v="0"/>
    <n v="3.6139999999999999"/>
  </r>
  <r>
    <n v="3047"/>
    <s v="CA-2017-125290"/>
    <x v="44"/>
    <d v="2017-11-10T00:00:00"/>
    <x v="0"/>
    <s v="CC-12430"/>
    <s v="Chuck Clark"/>
    <x v="2"/>
    <s v="United States"/>
    <s v="Minneapolis"/>
    <x v="11"/>
    <n v="55407"/>
    <x v="2"/>
    <s v="OFF-PA-10003127"/>
    <x v="1"/>
    <x v="10"/>
    <x v="33"/>
    <x v="970"/>
    <n v="1"/>
    <n v="0"/>
    <n v="12.1348"/>
  </r>
  <r>
    <n v="3048"/>
    <s v="CA-2014-137351"/>
    <x v="587"/>
    <d v="2014-10-04T00:00:00"/>
    <x v="1"/>
    <s v="DB-13615"/>
    <s v="Doug Bickford"/>
    <x v="0"/>
    <s v="United States"/>
    <s v="Seattle"/>
    <x v="4"/>
    <n v="98105"/>
    <x v="1"/>
    <s v="OFF-BI-10003910"/>
    <x v="1"/>
    <x v="8"/>
    <x v="8"/>
    <x v="746"/>
    <n v="7"/>
    <n v="0.2"/>
    <n v="13.4925"/>
  </r>
  <r>
    <n v="3049"/>
    <s v="CA-2017-121419"/>
    <x v="459"/>
    <d v="2017-04-04T00:00:00"/>
    <x v="2"/>
    <s v="TC-21475"/>
    <s v="Tony Chapman"/>
    <x v="2"/>
    <s v="United States"/>
    <s v="Columbus"/>
    <x v="32"/>
    <n v="31907"/>
    <x v="0"/>
    <s v="FUR-TA-10004534"/>
    <x v="0"/>
    <x v="3"/>
    <x v="121"/>
    <x v="1735"/>
    <n v="2"/>
    <n v="0"/>
    <n v="70.006"/>
  </r>
  <r>
    <n v="3050"/>
    <s v="CA-2017-121419"/>
    <x v="459"/>
    <d v="2017-04-04T00:00:00"/>
    <x v="2"/>
    <s v="TC-21475"/>
    <s v="Tony Chapman"/>
    <x v="2"/>
    <s v="United States"/>
    <s v="Columbus"/>
    <x v="32"/>
    <n v="31907"/>
    <x v="0"/>
    <s v="TEC-AC-10000892"/>
    <x v="2"/>
    <x v="11"/>
    <x v="293"/>
    <x v="308"/>
    <n v="4"/>
    <n v="0"/>
    <n v="129.6"/>
  </r>
  <r>
    <n v="3051"/>
    <s v="US-2017-148054"/>
    <x v="833"/>
    <d v="2017-10-11T00:00:00"/>
    <x v="1"/>
    <s v="NZ-18565"/>
    <s v="Nick Zandusky"/>
    <x v="2"/>
    <s v="United States"/>
    <s v="Meridian"/>
    <x v="45"/>
    <n v="83642"/>
    <x v="1"/>
    <s v="FUR-FU-10003247"/>
    <x v="0"/>
    <x v="5"/>
    <x v="1465"/>
    <x v="108"/>
    <n v="2"/>
    <n v="0"/>
    <n v="2.9371999999999998"/>
  </r>
  <r>
    <n v="3052"/>
    <s v="US-2017-148054"/>
    <x v="833"/>
    <d v="2017-10-11T00:00:00"/>
    <x v="1"/>
    <s v="NZ-18565"/>
    <s v="Nick Zandusky"/>
    <x v="2"/>
    <s v="United States"/>
    <s v="Meridian"/>
    <x v="45"/>
    <n v="83642"/>
    <x v="1"/>
    <s v="OFF-AP-10004336"/>
    <x v="1"/>
    <x v="9"/>
    <x v="1040"/>
    <x v="2427"/>
    <n v="4"/>
    <n v="0"/>
    <n v="66.073599999999999"/>
  </r>
  <r>
    <n v="3053"/>
    <s v="US-2017-148054"/>
    <x v="833"/>
    <d v="2017-10-11T00:00:00"/>
    <x v="1"/>
    <s v="NZ-18565"/>
    <s v="Nick Zandusky"/>
    <x v="2"/>
    <s v="United States"/>
    <s v="Meridian"/>
    <x v="45"/>
    <n v="83642"/>
    <x v="1"/>
    <s v="OFF-PA-10001295"/>
    <x v="1"/>
    <x v="10"/>
    <x v="1220"/>
    <x v="2428"/>
    <n v="2"/>
    <n v="0"/>
    <n v="18.211200000000002"/>
  </r>
  <r>
    <n v="3054"/>
    <s v="CA-2016-128517"/>
    <x v="526"/>
    <d v="2016-04-14T00:00:00"/>
    <x v="0"/>
    <s v="SW-20350"/>
    <s v="Sean Wendt"/>
    <x v="2"/>
    <s v="United States"/>
    <s v="Detroit"/>
    <x v="12"/>
    <n v="48227"/>
    <x v="2"/>
    <s v="TEC-PH-10002555"/>
    <x v="2"/>
    <x v="7"/>
    <x v="1352"/>
    <x v="2429"/>
    <n v="2"/>
    <n v="0"/>
    <n v="134.654"/>
  </r>
  <r>
    <n v="3055"/>
    <s v="CA-2016-128517"/>
    <x v="526"/>
    <d v="2016-04-14T00:00:00"/>
    <x v="0"/>
    <s v="SW-20350"/>
    <s v="Sean Wendt"/>
    <x v="2"/>
    <s v="United States"/>
    <s v="Detroit"/>
    <x v="12"/>
    <n v="48227"/>
    <x v="2"/>
    <s v="OFF-BI-10000831"/>
    <x v="1"/>
    <x v="8"/>
    <x v="446"/>
    <x v="266"/>
    <n v="2"/>
    <n v="0"/>
    <n v="2.4287999999999998"/>
  </r>
  <r>
    <n v="3056"/>
    <s v="US-2015-100377"/>
    <x v="834"/>
    <d v="2015-09-01T00:00:00"/>
    <x v="1"/>
    <s v="TS-21370"/>
    <s v="Todd Sumrall"/>
    <x v="1"/>
    <s v="United States"/>
    <s v="Chicago"/>
    <x v="10"/>
    <n v="60623"/>
    <x v="2"/>
    <s v="TEC-CO-10001046"/>
    <x v="2"/>
    <x v="16"/>
    <x v="883"/>
    <x v="2430"/>
    <n v="5"/>
    <n v="0.2"/>
    <n v="874.98749999999995"/>
  </r>
  <r>
    <n v="3057"/>
    <s v="CA-2017-131492"/>
    <x v="15"/>
    <d v="2017-10-24T00:00:00"/>
    <x v="0"/>
    <s v="HH-15010"/>
    <s v="Hilary Holden"/>
    <x v="1"/>
    <s v="United States"/>
    <s v="San Francisco"/>
    <x v="1"/>
    <n v="94110"/>
    <x v="1"/>
    <s v="OFF-EN-10002973"/>
    <x v="1"/>
    <x v="12"/>
    <x v="1328"/>
    <x v="2431"/>
    <n v="2"/>
    <n v="0"/>
    <n v="4.3007999999999997"/>
  </r>
  <r>
    <n v="3058"/>
    <s v="CA-2017-131492"/>
    <x v="15"/>
    <d v="2017-10-24T00:00:00"/>
    <x v="0"/>
    <s v="HH-15010"/>
    <s v="Hilary Holden"/>
    <x v="1"/>
    <s v="United States"/>
    <s v="San Francisco"/>
    <x v="1"/>
    <n v="94110"/>
    <x v="1"/>
    <s v="OFF-LA-10001641"/>
    <x v="1"/>
    <x v="2"/>
    <x v="1031"/>
    <x v="2432"/>
    <n v="10"/>
    <n v="0"/>
    <n v="15.12"/>
  </r>
  <r>
    <n v="3059"/>
    <s v="CA-2017-131492"/>
    <x v="15"/>
    <d v="2017-10-24T00:00:00"/>
    <x v="0"/>
    <s v="HH-15010"/>
    <s v="Hilary Holden"/>
    <x v="1"/>
    <s v="United States"/>
    <s v="San Francisco"/>
    <x v="1"/>
    <n v="94110"/>
    <x v="1"/>
    <s v="FUR-FU-10003878"/>
    <x v="0"/>
    <x v="5"/>
    <x v="677"/>
    <x v="2433"/>
    <n v="2"/>
    <n v="0"/>
    <n v="10.3904"/>
  </r>
  <r>
    <n v="3060"/>
    <s v="CA-2017-131492"/>
    <x v="15"/>
    <d v="2017-10-24T00:00:00"/>
    <x v="0"/>
    <s v="HH-15010"/>
    <s v="Hilary Holden"/>
    <x v="1"/>
    <s v="United States"/>
    <s v="San Francisco"/>
    <x v="1"/>
    <n v="94110"/>
    <x v="1"/>
    <s v="FUR-TA-10003837"/>
    <x v="0"/>
    <x v="3"/>
    <x v="1466"/>
    <x v="2434"/>
    <n v="2"/>
    <n v="0.2"/>
    <n v="-3.3506"/>
  </r>
  <r>
    <n v="3061"/>
    <s v="CA-2016-144554"/>
    <x v="77"/>
    <d v="2016-11-12T00:00:00"/>
    <x v="1"/>
    <s v="DM-13345"/>
    <s v="Denise Monton"/>
    <x v="1"/>
    <s v="United States"/>
    <s v="Newark"/>
    <x v="24"/>
    <n v="43055"/>
    <x v="3"/>
    <s v="TEC-AC-10002800"/>
    <x v="2"/>
    <x v="11"/>
    <x v="1216"/>
    <x v="2435"/>
    <n v="3"/>
    <n v="0.2"/>
    <n v="22.4955"/>
  </r>
  <r>
    <n v="3062"/>
    <s v="CA-2017-127621"/>
    <x v="448"/>
    <d v="2017-03-07T00:00:00"/>
    <x v="1"/>
    <s v="RE-19450"/>
    <s v="Richard Eichhorn"/>
    <x v="0"/>
    <s v="United States"/>
    <s v="Dallas"/>
    <x v="5"/>
    <n v="75081"/>
    <x v="2"/>
    <s v="OFF-PA-10001307"/>
    <x v="1"/>
    <x v="10"/>
    <x v="792"/>
    <x v="2017"/>
    <n v="8"/>
    <n v="0.2"/>
    <n v="9.7439999999999998"/>
  </r>
  <r>
    <n v="3063"/>
    <s v="CA-2015-145184"/>
    <x v="154"/>
    <d v="2015-11-29T00:00:00"/>
    <x v="2"/>
    <s v="JD-16150"/>
    <s v="Justin Deggeller"/>
    <x v="1"/>
    <s v="United States"/>
    <s v="Newark"/>
    <x v="13"/>
    <n v="19711"/>
    <x v="3"/>
    <s v="TEC-PH-10002350"/>
    <x v="2"/>
    <x v="7"/>
    <x v="1467"/>
    <x v="2436"/>
    <n v="3"/>
    <n v="0"/>
    <n v="23.511600000000001"/>
  </r>
  <r>
    <n v="3064"/>
    <s v="CA-2015-145184"/>
    <x v="154"/>
    <d v="2015-11-29T00:00:00"/>
    <x v="2"/>
    <s v="JD-16150"/>
    <s v="Justin Deggeller"/>
    <x v="1"/>
    <s v="United States"/>
    <s v="Newark"/>
    <x v="13"/>
    <n v="19711"/>
    <x v="3"/>
    <s v="TEC-AC-10000397"/>
    <x v="2"/>
    <x v="11"/>
    <x v="1468"/>
    <x v="2437"/>
    <n v="3"/>
    <n v="0"/>
    <n v="7.3479000000000001"/>
  </r>
  <r>
    <n v="3065"/>
    <s v="CA-2017-106859"/>
    <x v="677"/>
    <d v="2017-03-18T00:00:00"/>
    <x v="0"/>
    <s v="BF-11215"/>
    <s v="Benjamin Farhat"/>
    <x v="2"/>
    <s v="United States"/>
    <s v="Albuquerque"/>
    <x v="27"/>
    <n v="87105"/>
    <x v="1"/>
    <s v="OFF-ST-10000615"/>
    <x v="1"/>
    <x v="4"/>
    <x v="75"/>
    <x v="2438"/>
    <n v="8"/>
    <n v="0"/>
    <n v="25.423999999999999"/>
  </r>
  <r>
    <n v="3066"/>
    <s v="CA-2017-106859"/>
    <x v="677"/>
    <d v="2017-03-18T00:00:00"/>
    <x v="0"/>
    <s v="BF-11215"/>
    <s v="Benjamin Farhat"/>
    <x v="2"/>
    <s v="United States"/>
    <s v="Albuquerque"/>
    <x v="27"/>
    <n v="87105"/>
    <x v="1"/>
    <s v="TEC-PH-10004531"/>
    <x v="2"/>
    <x v="7"/>
    <x v="721"/>
    <x v="1182"/>
    <n v="8"/>
    <n v="0.2"/>
    <n v="49.257599999999996"/>
  </r>
  <r>
    <n v="3067"/>
    <s v="CA-2017-106859"/>
    <x v="677"/>
    <d v="2017-03-18T00:00:00"/>
    <x v="0"/>
    <s v="BF-11215"/>
    <s v="Benjamin Farhat"/>
    <x v="2"/>
    <s v="United States"/>
    <s v="Albuquerque"/>
    <x v="27"/>
    <n v="87105"/>
    <x v="1"/>
    <s v="TEC-AC-10004001"/>
    <x v="2"/>
    <x v="11"/>
    <x v="1469"/>
    <x v="2439"/>
    <n v="5"/>
    <n v="0"/>
    <n v="88.129499999999993"/>
  </r>
  <r>
    <n v="3068"/>
    <s v="CA-2017-106859"/>
    <x v="677"/>
    <d v="2017-03-18T00:00:00"/>
    <x v="0"/>
    <s v="BF-11215"/>
    <s v="Benjamin Farhat"/>
    <x v="2"/>
    <s v="United States"/>
    <s v="Albuquerque"/>
    <x v="27"/>
    <n v="87105"/>
    <x v="1"/>
    <s v="OFF-PA-10001534"/>
    <x v="1"/>
    <x v="10"/>
    <x v="1470"/>
    <x v="1544"/>
    <n v="7"/>
    <n v="0"/>
    <n v="21.7728"/>
  </r>
  <r>
    <n v="3069"/>
    <s v="CA-2017-106859"/>
    <x v="677"/>
    <d v="2017-03-18T00:00:00"/>
    <x v="0"/>
    <s v="BF-11215"/>
    <s v="Benjamin Farhat"/>
    <x v="2"/>
    <s v="United States"/>
    <s v="Albuquerque"/>
    <x v="27"/>
    <n v="87105"/>
    <x v="1"/>
    <s v="OFF-PA-10001815"/>
    <x v="1"/>
    <x v="10"/>
    <x v="1402"/>
    <x v="2440"/>
    <n v="6"/>
    <n v="0"/>
    <n v="138.3552"/>
  </r>
  <r>
    <n v="3070"/>
    <s v="US-2017-120089"/>
    <x v="329"/>
    <d v="2017-11-30T00:00:00"/>
    <x v="3"/>
    <s v="ML-17755"/>
    <s v="Max Ludwig"/>
    <x v="2"/>
    <s v="United States"/>
    <s v="Toledo"/>
    <x v="24"/>
    <n v="43615"/>
    <x v="3"/>
    <s v="OFF-AP-10003779"/>
    <x v="1"/>
    <x v="9"/>
    <x v="1457"/>
    <x v="2441"/>
    <n v="4"/>
    <n v="0.2"/>
    <n v="82.992000000000004"/>
  </r>
  <r>
    <n v="3071"/>
    <s v="CA-2014-119375"/>
    <x v="664"/>
    <d v="2014-11-22T00:00:00"/>
    <x v="1"/>
    <s v="YC-21895"/>
    <s v="Yoseph Carroll"/>
    <x v="1"/>
    <s v="United States"/>
    <s v="Newark"/>
    <x v="13"/>
    <n v="19711"/>
    <x v="3"/>
    <s v="OFF-ST-10002011"/>
    <x v="1"/>
    <x v="4"/>
    <x v="1064"/>
    <x v="2442"/>
    <n v="7"/>
    <n v="0"/>
    <n v="792.26909999999998"/>
  </r>
  <r>
    <n v="3072"/>
    <s v="CA-2014-119375"/>
    <x v="664"/>
    <d v="2014-11-22T00:00:00"/>
    <x v="1"/>
    <s v="YC-21895"/>
    <s v="Yoseph Carroll"/>
    <x v="1"/>
    <s v="United States"/>
    <s v="Newark"/>
    <x v="13"/>
    <n v="19711"/>
    <x v="3"/>
    <s v="FUR-FU-10002379"/>
    <x v="0"/>
    <x v="5"/>
    <x v="1471"/>
    <x v="2443"/>
    <n v="3"/>
    <n v="0"/>
    <n v="14.9292"/>
  </r>
  <r>
    <n v="3073"/>
    <s v="CA-2014-119375"/>
    <x v="664"/>
    <d v="2014-11-22T00:00:00"/>
    <x v="1"/>
    <s v="YC-21895"/>
    <s v="Yoseph Carroll"/>
    <x v="1"/>
    <s v="United States"/>
    <s v="Newark"/>
    <x v="13"/>
    <n v="19711"/>
    <x v="3"/>
    <s v="OFF-AR-10003752"/>
    <x v="1"/>
    <x v="6"/>
    <x v="684"/>
    <x v="2444"/>
    <n v="5"/>
    <n v="0"/>
    <n v="26.565000000000001"/>
  </r>
  <r>
    <n v="3074"/>
    <s v="CA-2016-125206"/>
    <x v="835"/>
    <d v="2016-01-05T00:00:00"/>
    <x v="2"/>
    <s v="LR-16915"/>
    <s v="Lena Radford"/>
    <x v="0"/>
    <s v="United States"/>
    <s v="Los Angeles"/>
    <x v="1"/>
    <n v="90045"/>
    <x v="1"/>
    <s v="OFF-ST-10003692"/>
    <x v="1"/>
    <x v="4"/>
    <x v="1262"/>
    <x v="2445"/>
    <n v="2"/>
    <n v="0"/>
    <n v="28.614999999999998"/>
  </r>
  <r>
    <n v="3075"/>
    <s v="CA-2015-126137"/>
    <x v="292"/>
    <d v="2015-10-08T00:00:00"/>
    <x v="1"/>
    <s v="BS-11755"/>
    <s v="Bruce Stewart"/>
    <x v="0"/>
    <s v="United States"/>
    <s v="Los Angeles"/>
    <x v="1"/>
    <n v="90032"/>
    <x v="1"/>
    <s v="FUR-BO-10004409"/>
    <x v="0"/>
    <x v="0"/>
    <x v="631"/>
    <x v="2446"/>
    <n v="2"/>
    <n v="0.15"/>
    <n v="18.454799999999999"/>
  </r>
  <r>
    <n v="3076"/>
    <s v="CA-2014-143903"/>
    <x v="836"/>
    <d v="2014-07-24T00:00:00"/>
    <x v="1"/>
    <s v="KM-16375"/>
    <s v="Katherine Murray"/>
    <x v="2"/>
    <s v="United States"/>
    <s v="Dallas"/>
    <x v="5"/>
    <n v="75217"/>
    <x v="2"/>
    <s v="OFF-ST-10003306"/>
    <x v="1"/>
    <x v="4"/>
    <x v="385"/>
    <x v="2447"/>
    <n v="3"/>
    <n v="0.2"/>
    <n v="38.572200000000002"/>
  </r>
  <r>
    <n v="3077"/>
    <s v="CA-2014-143903"/>
    <x v="836"/>
    <d v="2014-07-24T00:00:00"/>
    <x v="1"/>
    <s v="KM-16375"/>
    <s v="Katherine Murray"/>
    <x v="2"/>
    <s v="United States"/>
    <s v="Dallas"/>
    <x v="5"/>
    <n v="75217"/>
    <x v="2"/>
    <s v="FUR-FU-10003724"/>
    <x v="0"/>
    <x v="5"/>
    <x v="896"/>
    <x v="80"/>
    <n v="5"/>
    <n v="0.6"/>
    <n v="-14.228999999999999"/>
  </r>
  <r>
    <n v="3078"/>
    <s v="CA-2014-143903"/>
    <x v="836"/>
    <d v="2014-07-24T00:00:00"/>
    <x v="1"/>
    <s v="KM-16375"/>
    <s v="Katherine Murray"/>
    <x v="2"/>
    <s v="United States"/>
    <s v="Dallas"/>
    <x v="5"/>
    <n v="75217"/>
    <x v="2"/>
    <s v="FUR-CH-10002024"/>
    <x v="0"/>
    <x v="1"/>
    <x v="483"/>
    <x v="2448"/>
    <n v="2"/>
    <n v="0.3"/>
    <n v="-140.196"/>
  </r>
  <r>
    <n v="3079"/>
    <s v="CA-2014-104780"/>
    <x v="371"/>
    <d v="2014-05-25T00:00:00"/>
    <x v="1"/>
    <s v="BT-11530"/>
    <s v="Bradley Talbott"/>
    <x v="2"/>
    <s v="United States"/>
    <s v="San Diego"/>
    <x v="1"/>
    <n v="92037"/>
    <x v="1"/>
    <s v="OFF-AR-10003514"/>
    <x v="1"/>
    <x v="6"/>
    <x v="182"/>
    <x v="2449"/>
    <n v="8"/>
    <n v="0"/>
    <n v="10.507199999999999"/>
  </r>
  <r>
    <n v="3080"/>
    <s v="CA-2017-101182"/>
    <x v="507"/>
    <d v="2017-09-05T00:00:00"/>
    <x v="2"/>
    <s v="KB-16405"/>
    <s v="Katrina Bavinger"/>
    <x v="2"/>
    <s v="United States"/>
    <s v="Apple Valley"/>
    <x v="1"/>
    <n v="92307"/>
    <x v="1"/>
    <s v="OFF-PA-10001800"/>
    <x v="1"/>
    <x v="10"/>
    <x v="585"/>
    <x v="91"/>
    <n v="2"/>
    <n v="0"/>
    <n v="6.2207999999999997"/>
  </r>
  <r>
    <n v="3081"/>
    <s v="CA-2017-101182"/>
    <x v="507"/>
    <d v="2017-09-05T00:00:00"/>
    <x v="2"/>
    <s v="KB-16405"/>
    <s v="Katrina Bavinger"/>
    <x v="2"/>
    <s v="United States"/>
    <s v="Apple Valley"/>
    <x v="1"/>
    <n v="92307"/>
    <x v="1"/>
    <s v="TEC-PH-10003589"/>
    <x v="2"/>
    <x v="7"/>
    <x v="826"/>
    <x v="746"/>
    <n v="3"/>
    <n v="0.2"/>
    <n v="15.111599999999999"/>
  </r>
  <r>
    <n v="3082"/>
    <s v="US-2017-132297"/>
    <x v="837"/>
    <d v="2017-06-02T00:00:00"/>
    <x v="1"/>
    <s v="DW-13480"/>
    <s v="Dianna Wilson"/>
    <x v="2"/>
    <s v="United States"/>
    <s v="Louisville"/>
    <x v="0"/>
    <n v="40214"/>
    <x v="0"/>
    <s v="OFF-BI-10003364"/>
    <x v="1"/>
    <x v="8"/>
    <x v="705"/>
    <x v="2450"/>
    <n v="2"/>
    <n v="0"/>
    <n v="28.0032"/>
  </r>
  <r>
    <n v="3083"/>
    <s v="US-2017-132297"/>
    <x v="837"/>
    <d v="2017-06-02T00:00:00"/>
    <x v="1"/>
    <s v="DW-13480"/>
    <s v="Dianna Wilson"/>
    <x v="2"/>
    <s v="United States"/>
    <s v="Louisville"/>
    <x v="0"/>
    <n v="40214"/>
    <x v="0"/>
    <s v="TEC-PH-10002834"/>
    <x v="2"/>
    <x v="7"/>
    <x v="1387"/>
    <x v="2451"/>
    <n v="3"/>
    <n v="0"/>
    <n v="134.99250000000001"/>
  </r>
  <r>
    <n v="3084"/>
    <s v="CA-2014-100328"/>
    <x v="838"/>
    <d v="2014-02-03T00:00:00"/>
    <x v="1"/>
    <s v="JC-15340"/>
    <s v="Jasper Cacioppo"/>
    <x v="0"/>
    <s v="United States"/>
    <s v="New York City"/>
    <x v="15"/>
    <n v="10024"/>
    <x v="3"/>
    <s v="OFF-BI-10000343"/>
    <x v="1"/>
    <x v="8"/>
    <x v="186"/>
    <x v="2452"/>
    <n v="1"/>
    <n v="0.2"/>
    <n v="1.3257000000000001"/>
  </r>
  <r>
    <n v="3085"/>
    <s v="CA-2017-118773"/>
    <x v="839"/>
    <d v="2017-02-14T00:00:00"/>
    <x v="1"/>
    <s v="TP-21415"/>
    <s v="Tom Prescott"/>
    <x v="0"/>
    <s v="United States"/>
    <s v="Houston"/>
    <x v="5"/>
    <n v="77070"/>
    <x v="2"/>
    <s v="OFF-BI-10004584"/>
    <x v="1"/>
    <x v="8"/>
    <x v="383"/>
    <x v="2453"/>
    <n v="4"/>
    <n v="0.8"/>
    <n v="-417.09359999999998"/>
  </r>
  <r>
    <n v="3086"/>
    <s v="CA-2017-118773"/>
    <x v="839"/>
    <d v="2017-02-14T00:00:00"/>
    <x v="1"/>
    <s v="TP-21415"/>
    <s v="Tom Prescott"/>
    <x v="0"/>
    <s v="United States"/>
    <s v="Houston"/>
    <x v="5"/>
    <n v="77070"/>
    <x v="2"/>
    <s v="TEC-AC-10002402"/>
    <x v="2"/>
    <x v="11"/>
    <x v="657"/>
    <x v="2454"/>
    <n v="2"/>
    <n v="0.2"/>
    <n v="15.997999999999999"/>
  </r>
  <r>
    <n v="3087"/>
    <s v="CA-2017-118773"/>
    <x v="839"/>
    <d v="2017-02-14T00:00:00"/>
    <x v="1"/>
    <s v="TP-21415"/>
    <s v="Tom Prescott"/>
    <x v="0"/>
    <s v="United States"/>
    <s v="Houston"/>
    <x v="5"/>
    <n v="77070"/>
    <x v="2"/>
    <s v="FUR-FU-10000550"/>
    <x v="0"/>
    <x v="5"/>
    <x v="1454"/>
    <x v="2176"/>
    <n v="2"/>
    <n v="0.6"/>
    <n v="-2.6892"/>
  </r>
  <r>
    <n v="3088"/>
    <s v="CA-2017-118773"/>
    <x v="839"/>
    <d v="2017-02-14T00:00:00"/>
    <x v="1"/>
    <s v="TP-21415"/>
    <s v="Tom Prescott"/>
    <x v="0"/>
    <s v="United States"/>
    <s v="Houston"/>
    <x v="5"/>
    <n v="77070"/>
    <x v="2"/>
    <s v="OFF-AP-10000055"/>
    <x v="1"/>
    <x v="9"/>
    <x v="789"/>
    <x v="837"/>
    <n v="2"/>
    <n v="0.8"/>
    <n v="-32.479999999999997"/>
  </r>
  <r>
    <n v="3089"/>
    <s v="US-2017-159205"/>
    <x v="185"/>
    <d v="2017-04-02T00:00:00"/>
    <x v="0"/>
    <s v="DB-12910"/>
    <s v="Daniel Byrd"/>
    <x v="2"/>
    <s v="United States"/>
    <s v="Henderson"/>
    <x v="0"/>
    <n v="42420"/>
    <x v="0"/>
    <s v="FUR-FU-10001591"/>
    <x v="0"/>
    <x v="5"/>
    <x v="1110"/>
    <x v="2455"/>
    <n v="5"/>
    <n v="0"/>
    <n v="25.62"/>
  </r>
  <r>
    <n v="3090"/>
    <s v="US-2017-159205"/>
    <x v="185"/>
    <d v="2017-04-02T00:00:00"/>
    <x v="0"/>
    <s v="DB-12910"/>
    <s v="Daniel Byrd"/>
    <x v="2"/>
    <s v="United States"/>
    <s v="Henderson"/>
    <x v="0"/>
    <n v="42420"/>
    <x v="0"/>
    <s v="TEC-PH-10000526"/>
    <x v="2"/>
    <x v="7"/>
    <x v="1472"/>
    <x v="142"/>
    <n v="7"/>
    <n v="0"/>
    <n v="188.1404"/>
  </r>
  <r>
    <n v="3091"/>
    <s v="CA-2016-112123"/>
    <x v="840"/>
    <d v="2016-03-08T00:00:00"/>
    <x v="1"/>
    <s v="BH-11710"/>
    <s v="Brosina Hoffman"/>
    <x v="0"/>
    <s v="United States"/>
    <s v="Newark"/>
    <x v="13"/>
    <n v="19711"/>
    <x v="3"/>
    <s v="OFF-BI-10001071"/>
    <x v="1"/>
    <x v="8"/>
    <x v="669"/>
    <x v="2456"/>
    <n v="7"/>
    <n v="0"/>
    <n v="219.45140000000001"/>
  </r>
  <r>
    <n v="3092"/>
    <s v="CA-2016-112123"/>
    <x v="840"/>
    <d v="2016-03-08T00:00:00"/>
    <x v="1"/>
    <s v="BH-11710"/>
    <s v="Brosina Hoffman"/>
    <x v="0"/>
    <s v="United States"/>
    <s v="Newark"/>
    <x v="13"/>
    <n v="19711"/>
    <x v="3"/>
    <s v="TEC-PH-10001557"/>
    <x v="2"/>
    <x v="7"/>
    <x v="664"/>
    <x v="2457"/>
    <n v="5"/>
    <n v="0"/>
    <n v="129.5865"/>
  </r>
  <r>
    <n v="3093"/>
    <s v="CA-2016-112123"/>
    <x v="840"/>
    <d v="2016-03-08T00:00:00"/>
    <x v="1"/>
    <s v="BH-11710"/>
    <s v="Brosina Hoffman"/>
    <x v="0"/>
    <s v="United States"/>
    <s v="Newark"/>
    <x v="13"/>
    <n v="19711"/>
    <x v="3"/>
    <s v="OFF-PA-10001977"/>
    <x v="1"/>
    <x v="10"/>
    <x v="1473"/>
    <x v="1668"/>
    <n v="3"/>
    <n v="0"/>
    <n v="79.891199999999998"/>
  </r>
  <r>
    <n v="3094"/>
    <s v="CA-2015-114468"/>
    <x v="841"/>
    <d v="2015-08-23T00:00:00"/>
    <x v="3"/>
    <s v="TD-20995"/>
    <s v="Tamara Dahlen"/>
    <x v="0"/>
    <s v="United States"/>
    <s v="Bolingbrook"/>
    <x v="10"/>
    <n v="60440"/>
    <x v="2"/>
    <s v="OFF-SU-10004231"/>
    <x v="1"/>
    <x v="14"/>
    <x v="557"/>
    <x v="2458"/>
    <n v="4"/>
    <n v="0.2"/>
    <n v="2.7719999999999998"/>
  </r>
  <r>
    <n v="3095"/>
    <s v="CA-2015-114468"/>
    <x v="841"/>
    <d v="2015-08-23T00:00:00"/>
    <x v="3"/>
    <s v="TD-20995"/>
    <s v="Tamara Dahlen"/>
    <x v="0"/>
    <s v="United States"/>
    <s v="Bolingbrook"/>
    <x v="10"/>
    <n v="60440"/>
    <x v="2"/>
    <s v="OFF-PA-10000809"/>
    <x v="1"/>
    <x v="10"/>
    <x v="1133"/>
    <x v="559"/>
    <n v="2"/>
    <n v="0.2"/>
    <n v="3.6288"/>
  </r>
  <r>
    <n v="3096"/>
    <s v="CA-2015-114468"/>
    <x v="841"/>
    <d v="2015-08-23T00:00:00"/>
    <x v="3"/>
    <s v="TD-20995"/>
    <s v="Tamara Dahlen"/>
    <x v="0"/>
    <s v="United States"/>
    <s v="Bolingbrook"/>
    <x v="10"/>
    <n v="60440"/>
    <x v="2"/>
    <s v="OFF-FA-10003021"/>
    <x v="1"/>
    <x v="13"/>
    <x v="128"/>
    <x v="2459"/>
    <n v="8"/>
    <n v="0.2"/>
    <n v="2.2559999999999998"/>
  </r>
  <r>
    <n v="3097"/>
    <s v="CA-2015-114468"/>
    <x v="841"/>
    <d v="2015-08-23T00:00:00"/>
    <x v="3"/>
    <s v="TD-20995"/>
    <s v="Tamara Dahlen"/>
    <x v="0"/>
    <s v="United States"/>
    <s v="Bolingbrook"/>
    <x v="10"/>
    <n v="60440"/>
    <x v="2"/>
    <s v="OFF-AP-10000696"/>
    <x v="1"/>
    <x v="9"/>
    <x v="336"/>
    <x v="2460"/>
    <n v="2"/>
    <n v="0.8"/>
    <n v="-13.5548"/>
  </r>
  <r>
    <n v="3098"/>
    <s v="CA-2017-135692"/>
    <x v="842"/>
    <d v="2017-05-01T00:00:00"/>
    <x v="1"/>
    <s v="CV-12805"/>
    <s v="Cynthia Voltz"/>
    <x v="1"/>
    <s v="United States"/>
    <s v="Fort Worth"/>
    <x v="5"/>
    <n v="76106"/>
    <x v="2"/>
    <s v="OFF-LA-10001158"/>
    <x v="1"/>
    <x v="2"/>
    <x v="322"/>
    <x v="2461"/>
    <n v="4"/>
    <n v="0.2"/>
    <n v="11.592000000000001"/>
  </r>
  <r>
    <n v="3099"/>
    <s v="CA-2017-135692"/>
    <x v="842"/>
    <d v="2017-05-01T00:00:00"/>
    <x v="1"/>
    <s v="CV-12805"/>
    <s v="Cynthia Voltz"/>
    <x v="1"/>
    <s v="United States"/>
    <s v="Fort Worth"/>
    <x v="5"/>
    <n v="76106"/>
    <x v="2"/>
    <s v="FUR-BO-10002268"/>
    <x v="0"/>
    <x v="0"/>
    <x v="317"/>
    <x v="2462"/>
    <n v="4"/>
    <n v="0.32"/>
    <n v="-42.1096"/>
  </r>
  <r>
    <n v="3100"/>
    <s v="CA-2017-131233"/>
    <x v="349"/>
    <d v="2017-04-19T00:00:00"/>
    <x v="1"/>
    <s v="CS-12355"/>
    <s v="Christine Sundaresam"/>
    <x v="0"/>
    <s v="United States"/>
    <s v="New York City"/>
    <x v="15"/>
    <n v="10024"/>
    <x v="3"/>
    <s v="OFF-BI-10000829"/>
    <x v="1"/>
    <x v="8"/>
    <x v="307"/>
    <x v="2168"/>
    <n v="3"/>
    <n v="0.2"/>
    <n v="3.5022000000000002"/>
  </r>
  <r>
    <n v="3101"/>
    <s v="CA-2017-131233"/>
    <x v="349"/>
    <d v="2017-04-19T00:00:00"/>
    <x v="1"/>
    <s v="CS-12355"/>
    <s v="Christine Sundaresam"/>
    <x v="0"/>
    <s v="United States"/>
    <s v="New York City"/>
    <x v="15"/>
    <n v="10024"/>
    <x v="3"/>
    <s v="FUR-BO-10003441"/>
    <x v="0"/>
    <x v="0"/>
    <x v="712"/>
    <x v="2463"/>
    <n v="3"/>
    <n v="0.2"/>
    <n v="9.0882000000000005"/>
  </r>
  <r>
    <n v="3102"/>
    <s v="CA-2017-119578"/>
    <x v="66"/>
    <d v="2017-12-27T00:00:00"/>
    <x v="0"/>
    <s v="JG-15310"/>
    <s v="Jason Gross"/>
    <x v="1"/>
    <s v="United States"/>
    <s v="Providence"/>
    <x v="34"/>
    <n v="2908"/>
    <x v="3"/>
    <s v="OFF-SU-10003505"/>
    <x v="1"/>
    <x v="14"/>
    <x v="413"/>
    <x v="2464"/>
    <n v="6"/>
    <n v="0"/>
    <n v="34.758000000000003"/>
  </r>
  <r>
    <n v="3103"/>
    <s v="CA-2017-119578"/>
    <x v="66"/>
    <d v="2017-12-27T00:00:00"/>
    <x v="0"/>
    <s v="JG-15310"/>
    <s v="Jason Gross"/>
    <x v="1"/>
    <s v="United States"/>
    <s v="Providence"/>
    <x v="34"/>
    <n v="2908"/>
    <x v="3"/>
    <s v="FUR-BO-10003660"/>
    <x v="0"/>
    <x v="0"/>
    <x v="1474"/>
    <x v="2465"/>
    <n v="1"/>
    <n v="0"/>
    <n v="50.825400000000002"/>
  </r>
  <r>
    <n v="3104"/>
    <s v="CA-2016-124562"/>
    <x v="16"/>
    <d v="2016-12-12T00:00:00"/>
    <x v="1"/>
    <s v="JP-16135"/>
    <s v="Julie Prescott"/>
    <x v="2"/>
    <s v="United States"/>
    <s v="Columbus"/>
    <x v="24"/>
    <n v="43229"/>
    <x v="3"/>
    <s v="OFF-BI-10001267"/>
    <x v="1"/>
    <x v="8"/>
    <x v="1475"/>
    <x v="2466"/>
    <n v="7"/>
    <n v="0.7"/>
    <n v="-9.5017999999999994"/>
  </r>
  <r>
    <n v="3105"/>
    <s v="US-2017-140074"/>
    <x v="721"/>
    <d v="2017-03-29T00:00:00"/>
    <x v="1"/>
    <s v="EC-14050"/>
    <s v="Erin Creighton"/>
    <x v="0"/>
    <s v="United States"/>
    <s v="New York City"/>
    <x v="15"/>
    <n v="10024"/>
    <x v="3"/>
    <s v="OFF-PA-10002741"/>
    <x v="1"/>
    <x v="10"/>
    <x v="1476"/>
    <x v="2274"/>
    <n v="6"/>
    <n v="0"/>
    <n v="11.555999999999999"/>
  </r>
  <r>
    <n v="3106"/>
    <s v="CA-2016-103037"/>
    <x v="197"/>
    <d v="2016-07-29T00:00:00"/>
    <x v="1"/>
    <s v="KH-16630"/>
    <s v="Ken Heidel"/>
    <x v="1"/>
    <s v="United States"/>
    <s v="Houston"/>
    <x v="5"/>
    <n v="77070"/>
    <x v="2"/>
    <s v="OFF-LA-10004345"/>
    <x v="1"/>
    <x v="2"/>
    <x v="522"/>
    <x v="577"/>
    <n v="4"/>
    <n v="0.2"/>
    <n v="5.6955999999999998"/>
  </r>
  <r>
    <n v="3107"/>
    <s v="CA-2017-127460"/>
    <x v="815"/>
    <d v="2017-07-14T00:00:00"/>
    <x v="1"/>
    <s v="FG-14260"/>
    <s v="Frank Gastineau"/>
    <x v="2"/>
    <s v="United States"/>
    <s v="Aurora"/>
    <x v="10"/>
    <n v="60505"/>
    <x v="2"/>
    <s v="OFF-ST-10004340"/>
    <x v="1"/>
    <x v="4"/>
    <x v="817"/>
    <x v="2467"/>
    <n v="6"/>
    <n v="0.2"/>
    <n v="26.115600000000001"/>
  </r>
  <r>
    <n v="3108"/>
    <s v="CA-2016-121671"/>
    <x v="19"/>
    <d v="2016-07-22T00:00:00"/>
    <x v="1"/>
    <s v="AA-10480"/>
    <s v="Andrew Allen"/>
    <x v="0"/>
    <s v="United States"/>
    <s v="Springfield"/>
    <x v="25"/>
    <n v="65807"/>
    <x v="2"/>
    <s v="OFF-PA-10001471"/>
    <x v="1"/>
    <x v="10"/>
    <x v="1477"/>
    <x v="2468"/>
    <n v="3"/>
    <n v="0"/>
    <n v="10.0878"/>
  </r>
  <r>
    <n v="3109"/>
    <s v="CA-2016-121671"/>
    <x v="19"/>
    <d v="2016-07-22T00:00:00"/>
    <x v="1"/>
    <s v="AA-10480"/>
    <s v="Andrew Allen"/>
    <x v="0"/>
    <s v="United States"/>
    <s v="Springfield"/>
    <x v="25"/>
    <n v="65807"/>
    <x v="2"/>
    <s v="OFF-ST-10002344"/>
    <x v="1"/>
    <x v="4"/>
    <x v="865"/>
    <x v="420"/>
    <n v="3"/>
    <n v="0"/>
    <n v="4.8587999999999996"/>
  </r>
  <r>
    <n v="3110"/>
    <s v="CA-2016-121671"/>
    <x v="19"/>
    <d v="2016-07-22T00:00:00"/>
    <x v="1"/>
    <s v="AA-10480"/>
    <s v="Andrew Allen"/>
    <x v="0"/>
    <s v="United States"/>
    <s v="Springfield"/>
    <x v="25"/>
    <n v="65807"/>
    <x v="2"/>
    <s v="OFF-PA-10001892"/>
    <x v="1"/>
    <x v="10"/>
    <x v="823"/>
    <x v="2469"/>
    <n v="1"/>
    <n v="0"/>
    <n v="3.7435999999999998"/>
  </r>
  <r>
    <n v="3111"/>
    <s v="CA-2016-121671"/>
    <x v="19"/>
    <d v="2016-07-22T00:00:00"/>
    <x v="1"/>
    <s v="AA-10480"/>
    <s v="Andrew Allen"/>
    <x v="0"/>
    <s v="United States"/>
    <s v="Springfield"/>
    <x v="25"/>
    <n v="65807"/>
    <x v="2"/>
    <s v="OFF-PA-10001934"/>
    <x v="1"/>
    <x v="10"/>
    <x v="548"/>
    <x v="187"/>
    <n v="8"/>
    <n v="0"/>
    <n v="25.401599999999998"/>
  </r>
  <r>
    <n v="3112"/>
    <s v="CA-2016-121671"/>
    <x v="19"/>
    <d v="2016-07-22T00:00:00"/>
    <x v="1"/>
    <s v="AA-10480"/>
    <s v="Andrew Allen"/>
    <x v="0"/>
    <s v="United States"/>
    <s v="Springfield"/>
    <x v="25"/>
    <n v="65807"/>
    <x v="2"/>
    <s v="OFF-ST-10000078"/>
    <x v="1"/>
    <x v="4"/>
    <x v="1227"/>
    <x v="2470"/>
    <n v="1"/>
    <n v="0"/>
    <n v="47.730600000000003"/>
  </r>
  <r>
    <n v="3113"/>
    <s v="CA-2016-150350"/>
    <x v="828"/>
    <d v="2016-08-30T00:00:00"/>
    <x v="1"/>
    <s v="MS-17770"/>
    <s v="Maxwell Schwartz"/>
    <x v="0"/>
    <s v="United States"/>
    <s v="Seattle"/>
    <x v="4"/>
    <n v="98105"/>
    <x v="1"/>
    <s v="TEC-MA-10001972"/>
    <x v="2"/>
    <x v="15"/>
    <x v="1478"/>
    <x v="2471"/>
    <n v="3"/>
    <n v="0.2"/>
    <n v="62.82"/>
  </r>
  <r>
    <n v="3114"/>
    <s v="CA-2016-150350"/>
    <x v="828"/>
    <d v="2016-08-30T00:00:00"/>
    <x v="1"/>
    <s v="MS-17770"/>
    <s v="Maxwell Schwartz"/>
    <x v="0"/>
    <s v="United States"/>
    <s v="Seattle"/>
    <x v="4"/>
    <n v="98105"/>
    <x v="1"/>
    <s v="OFF-EN-10002504"/>
    <x v="1"/>
    <x v="12"/>
    <x v="113"/>
    <x v="2472"/>
    <n v="5"/>
    <n v="0"/>
    <n v="63.872999999999998"/>
  </r>
  <r>
    <n v="3115"/>
    <s v="CA-2016-150350"/>
    <x v="828"/>
    <d v="2016-08-30T00:00:00"/>
    <x v="1"/>
    <s v="MS-17770"/>
    <s v="Maxwell Schwartz"/>
    <x v="0"/>
    <s v="United States"/>
    <s v="Seattle"/>
    <x v="4"/>
    <n v="98105"/>
    <x v="1"/>
    <s v="OFF-PA-10002160"/>
    <x v="1"/>
    <x v="10"/>
    <x v="1199"/>
    <x v="813"/>
    <n v="6"/>
    <n v="0"/>
    <n v="16.993200000000002"/>
  </r>
  <r>
    <n v="3116"/>
    <s v="CA-2016-150350"/>
    <x v="828"/>
    <d v="2016-08-30T00:00:00"/>
    <x v="1"/>
    <s v="MS-17770"/>
    <s v="Maxwell Schwartz"/>
    <x v="0"/>
    <s v="United States"/>
    <s v="Seattle"/>
    <x v="4"/>
    <n v="98105"/>
    <x v="1"/>
    <s v="FUR-CH-10001973"/>
    <x v="0"/>
    <x v="1"/>
    <x v="905"/>
    <x v="1956"/>
    <n v="6"/>
    <n v="0.2"/>
    <n v="-39.952800000000003"/>
  </r>
  <r>
    <n v="3117"/>
    <s v="CA-2016-150350"/>
    <x v="828"/>
    <d v="2016-08-30T00:00:00"/>
    <x v="1"/>
    <s v="MS-17770"/>
    <s v="Maxwell Schwartz"/>
    <x v="0"/>
    <s v="United States"/>
    <s v="Seattle"/>
    <x v="4"/>
    <n v="98105"/>
    <x v="1"/>
    <s v="OFF-AP-10001492"/>
    <x v="1"/>
    <x v="9"/>
    <x v="22"/>
    <x v="2473"/>
    <n v="5"/>
    <n v="0"/>
    <n v="11.206"/>
  </r>
  <r>
    <n v="3118"/>
    <s v="CA-2016-150350"/>
    <x v="828"/>
    <d v="2016-08-30T00:00:00"/>
    <x v="1"/>
    <s v="MS-17770"/>
    <s v="Maxwell Schwartz"/>
    <x v="0"/>
    <s v="United States"/>
    <s v="Seattle"/>
    <x v="4"/>
    <n v="98105"/>
    <x v="1"/>
    <s v="OFF-SU-10002189"/>
    <x v="1"/>
    <x v="14"/>
    <x v="169"/>
    <x v="174"/>
    <n v="4"/>
    <n v="0"/>
    <n v="0.1588"/>
  </r>
  <r>
    <n v="3119"/>
    <s v="CA-2015-121720"/>
    <x v="832"/>
    <d v="2015-06-12T00:00:00"/>
    <x v="2"/>
    <s v="JE-15610"/>
    <s v="Jim Epp"/>
    <x v="1"/>
    <s v="United States"/>
    <s v="Lakeland"/>
    <x v="2"/>
    <n v="33801"/>
    <x v="0"/>
    <s v="FUR-CH-10003312"/>
    <x v="0"/>
    <x v="1"/>
    <x v="299"/>
    <x v="2474"/>
    <n v="5"/>
    <n v="0.2"/>
    <n v="-182.637"/>
  </r>
  <r>
    <n v="3120"/>
    <s v="CA-2015-121720"/>
    <x v="832"/>
    <d v="2015-06-12T00:00:00"/>
    <x v="2"/>
    <s v="JE-15610"/>
    <s v="Jim Epp"/>
    <x v="1"/>
    <s v="United States"/>
    <s v="Lakeland"/>
    <x v="2"/>
    <n v="33801"/>
    <x v="0"/>
    <s v="TEC-PH-10002496"/>
    <x v="2"/>
    <x v="7"/>
    <x v="495"/>
    <x v="2475"/>
    <n v="2"/>
    <n v="0.2"/>
    <n v="31.198"/>
  </r>
  <r>
    <n v="3121"/>
    <s v="CA-2015-121720"/>
    <x v="832"/>
    <d v="2015-06-12T00:00:00"/>
    <x v="2"/>
    <s v="JE-15610"/>
    <s v="Jim Epp"/>
    <x v="1"/>
    <s v="United States"/>
    <s v="Lakeland"/>
    <x v="2"/>
    <n v="33801"/>
    <x v="0"/>
    <s v="FUR-FU-10003464"/>
    <x v="0"/>
    <x v="5"/>
    <x v="1479"/>
    <x v="2476"/>
    <n v="3"/>
    <n v="0.2"/>
    <n v="7.3007999999999997"/>
  </r>
  <r>
    <n v="3122"/>
    <s v="CA-2015-121720"/>
    <x v="832"/>
    <d v="2015-06-12T00:00:00"/>
    <x v="2"/>
    <s v="JE-15610"/>
    <s v="Jim Epp"/>
    <x v="1"/>
    <s v="United States"/>
    <s v="Lakeland"/>
    <x v="2"/>
    <n v="33801"/>
    <x v="0"/>
    <s v="OFF-AR-10000380"/>
    <x v="1"/>
    <x v="6"/>
    <x v="108"/>
    <x v="2477"/>
    <n v="2"/>
    <n v="0.2"/>
    <n v="7.5960000000000001"/>
  </r>
  <r>
    <n v="3123"/>
    <s v="CA-2015-121720"/>
    <x v="832"/>
    <d v="2015-06-12T00:00:00"/>
    <x v="2"/>
    <s v="JE-15610"/>
    <s v="Jim Epp"/>
    <x v="1"/>
    <s v="United States"/>
    <s v="Lakeland"/>
    <x v="2"/>
    <n v="33801"/>
    <x v="0"/>
    <s v="OFF-BI-10004593"/>
    <x v="1"/>
    <x v="8"/>
    <x v="270"/>
    <x v="287"/>
    <n v="5"/>
    <n v="0.7"/>
    <n v="-62.88"/>
  </r>
  <r>
    <n v="3124"/>
    <s v="CA-2015-121720"/>
    <x v="832"/>
    <d v="2015-06-12T00:00:00"/>
    <x v="2"/>
    <s v="JE-15610"/>
    <s v="Jim Epp"/>
    <x v="1"/>
    <s v="United States"/>
    <s v="Lakeland"/>
    <x v="2"/>
    <n v="33801"/>
    <x v="0"/>
    <s v="OFF-BI-10001308"/>
    <x v="1"/>
    <x v="8"/>
    <x v="1360"/>
    <x v="2478"/>
    <n v="2"/>
    <n v="0.7"/>
    <n v="-3.14"/>
  </r>
  <r>
    <n v="3125"/>
    <s v="CA-2015-121720"/>
    <x v="832"/>
    <d v="2015-06-12T00:00:00"/>
    <x v="2"/>
    <s v="JE-15610"/>
    <s v="Jim Epp"/>
    <x v="1"/>
    <s v="United States"/>
    <s v="Lakeland"/>
    <x v="2"/>
    <n v="33801"/>
    <x v="0"/>
    <s v="OFF-ST-10001780"/>
    <x v="1"/>
    <x v="4"/>
    <x v="486"/>
    <x v="2479"/>
    <n v="2"/>
    <n v="0.2"/>
    <n v="51.831200000000003"/>
  </r>
  <r>
    <n v="3126"/>
    <s v="CA-2015-121720"/>
    <x v="832"/>
    <d v="2015-06-12T00:00:00"/>
    <x v="2"/>
    <s v="JE-15610"/>
    <s v="Jim Epp"/>
    <x v="1"/>
    <s v="United States"/>
    <s v="Lakeland"/>
    <x v="2"/>
    <n v="33801"/>
    <x v="0"/>
    <s v="OFF-ST-10003816"/>
    <x v="1"/>
    <x v="4"/>
    <x v="717"/>
    <x v="2480"/>
    <n v="4"/>
    <n v="0.2"/>
    <n v="21.142800000000001"/>
  </r>
  <r>
    <n v="3127"/>
    <s v="CA-2017-149895"/>
    <x v="565"/>
    <d v="2017-09-12T00:00:00"/>
    <x v="1"/>
    <s v="EB-14110"/>
    <s v="Eugene Barchas"/>
    <x v="0"/>
    <s v="United States"/>
    <s v="Philadelphia"/>
    <x v="9"/>
    <n v="19134"/>
    <x v="3"/>
    <s v="TEC-PH-10002200"/>
    <x v="2"/>
    <x v="7"/>
    <x v="1480"/>
    <x v="2481"/>
    <n v="2"/>
    <n v="0.4"/>
    <n v="-47.396799999999999"/>
  </r>
  <r>
    <n v="3128"/>
    <s v="CA-2017-147564"/>
    <x v="280"/>
    <d v="2017-10-06T00:00:00"/>
    <x v="1"/>
    <s v="BP-11155"/>
    <s v="Becky Pak"/>
    <x v="0"/>
    <s v="United States"/>
    <s v="New York City"/>
    <x v="15"/>
    <n v="10011"/>
    <x v="3"/>
    <s v="OFF-PA-10004438"/>
    <x v="1"/>
    <x v="10"/>
    <x v="1481"/>
    <x v="335"/>
    <n v="4"/>
    <n v="0"/>
    <n v="23.086400000000001"/>
  </r>
  <r>
    <n v="3129"/>
    <s v="CA-2014-136399"/>
    <x v="757"/>
    <d v="2014-12-17T00:00:00"/>
    <x v="2"/>
    <s v="CC-12100"/>
    <s v="Chad Cunningham"/>
    <x v="2"/>
    <s v="United States"/>
    <s v="Los Angeles"/>
    <x v="1"/>
    <n v="90049"/>
    <x v="1"/>
    <s v="FUR-FU-10004090"/>
    <x v="0"/>
    <x v="5"/>
    <x v="642"/>
    <x v="785"/>
    <n v="2"/>
    <n v="0"/>
    <n v="14.671799999999999"/>
  </r>
  <r>
    <n v="3130"/>
    <s v="CA-2014-136399"/>
    <x v="757"/>
    <d v="2014-12-17T00:00:00"/>
    <x v="2"/>
    <s v="CC-12100"/>
    <s v="Chad Cunningham"/>
    <x v="2"/>
    <s v="United States"/>
    <s v="Los Angeles"/>
    <x v="1"/>
    <n v="90049"/>
    <x v="1"/>
    <s v="FUR-CH-10002602"/>
    <x v="0"/>
    <x v="1"/>
    <x v="291"/>
    <x v="472"/>
    <n v="2"/>
    <n v="0.2"/>
    <n v="18.117599999999999"/>
  </r>
  <r>
    <n v="3131"/>
    <s v="CA-2014-136399"/>
    <x v="757"/>
    <d v="2014-12-17T00:00:00"/>
    <x v="2"/>
    <s v="CC-12100"/>
    <s v="Chad Cunningham"/>
    <x v="2"/>
    <s v="United States"/>
    <s v="Los Angeles"/>
    <x v="1"/>
    <n v="90049"/>
    <x v="1"/>
    <s v="TEC-AC-10001142"/>
    <x v="2"/>
    <x v="11"/>
    <x v="551"/>
    <x v="2482"/>
    <n v="5"/>
    <n v="0"/>
    <n v="39.5"/>
  </r>
  <r>
    <n v="3132"/>
    <s v="CA-2014-136399"/>
    <x v="757"/>
    <d v="2014-12-17T00:00:00"/>
    <x v="2"/>
    <s v="CC-12100"/>
    <s v="Chad Cunningham"/>
    <x v="2"/>
    <s v="United States"/>
    <s v="Los Angeles"/>
    <x v="1"/>
    <n v="90049"/>
    <x v="1"/>
    <s v="TEC-PH-10004977"/>
    <x v="2"/>
    <x v="7"/>
    <x v="34"/>
    <x v="2483"/>
    <n v="4"/>
    <n v="0.2"/>
    <n v="70.556399999999996"/>
  </r>
  <r>
    <n v="3133"/>
    <s v="CA-2014-107916"/>
    <x v="829"/>
    <d v="2014-08-26T00:00:00"/>
    <x v="2"/>
    <s v="JP-15460"/>
    <s v="Jennifer Patt"/>
    <x v="1"/>
    <s v="United States"/>
    <s v="Oceanside"/>
    <x v="15"/>
    <n v="11572"/>
    <x v="3"/>
    <s v="FUR-FU-10004586"/>
    <x v="0"/>
    <x v="5"/>
    <x v="1482"/>
    <x v="2484"/>
    <n v="2"/>
    <n v="0"/>
    <n v="6.3743999999999996"/>
  </r>
  <r>
    <n v="3134"/>
    <s v="CA-2014-107916"/>
    <x v="829"/>
    <d v="2014-08-26T00:00:00"/>
    <x v="2"/>
    <s v="JP-15460"/>
    <s v="Jennifer Patt"/>
    <x v="1"/>
    <s v="United States"/>
    <s v="Oceanside"/>
    <x v="15"/>
    <n v="11572"/>
    <x v="3"/>
    <s v="OFF-BI-10001116"/>
    <x v="1"/>
    <x v="8"/>
    <x v="1075"/>
    <x v="2485"/>
    <n v="3"/>
    <n v="0.2"/>
    <n v="4.4352"/>
  </r>
  <r>
    <n v="3135"/>
    <s v="CA-2017-164168"/>
    <x v="105"/>
    <d v="2017-11-18T00:00:00"/>
    <x v="1"/>
    <s v="LS-16975"/>
    <s v="Lindsay Shagiari"/>
    <x v="2"/>
    <s v="United States"/>
    <s v="Dallas"/>
    <x v="5"/>
    <n v="75081"/>
    <x v="2"/>
    <s v="OFF-BI-10000666"/>
    <x v="1"/>
    <x v="8"/>
    <x v="989"/>
    <x v="2433"/>
    <n v="5"/>
    <n v="0.8"/>
    <n v="-45.84"/>
  </r>
  <r>
    <n v="3136"/>
    <s v="CA-2017-164168"/>
    <x v="105"/>
    <d v="2017-11-18T00:00:00"/>
    <x v="1"/>
    <s v="LS-16975"/>
    <s v="Lindsay Shagiari"/>
    <x v="2"/>
    <s v="United States"/>
    <s v="Dallas"/>
    <x v="5"/>
    <n v="75081"/>
    <x v="2"/>
    <s v="OFF-ST-10002583"/>
    <x v="1"/>
    <x v="4"/>
    <x v="571"/>
    <x v="2486"/>
    <n v="3"/>
    <n v="0.2"/>
    <n v="-15.590400000000001"/>
  </r>
  <r>
    <n v="3137"/>
    <s v="CA-2017-164168"/>
    <x v="105"/>
    <d v="2017-11-18T00:00:00"/>
    <x v="1"/>
    <s v="LS-16975"/>
    <s v="Lindsay Shagiari"/>
    <x v="2"/>
    <s v="United States"/>
    <s v="Dallas"/>
    <x v="5"/>
    <n v="75081"/>
    <x v="2"/>
    <s v="TEC-PH-10004908"/>
    <x v="2"/>
    <x v="7"/>
    <x v="1483"/>
    <x v="2487"/>
    <n v="1"/>
    <n v="0.2"/>
    <n v="8.4990000000000006"/>
  </r>
  <r>
    <n v="3138"/>
    <s v="CA-2017-164168"/>
    <x v="105"/>
    <d v="2017-11-18T00:00:00"/>
    <x v="1"/>
    <s v="LS-16975"/>
    <s v="Lindsay Shagiari"/>
    <x v="2"/>
    <s v="United States"/>
    <s v="Dallas"/>
    <x v="5"/>
    <n v="75081"/>
    <x v="2"/>
    <s v="OFF-EN-10001219"/>
    <x v="1"/>
    <x v="12"/>
    <x v="588"/>
    <x v="2059"/>
    <n v="2"/>
    <n v="0.2"/>
    <n v="4.4311999999999996"/>
  </r>
  <r>
    <n v="3139"/>
    <s v="CA-2017-164168"/>
    <x v="105"/>
    <d v="2017-11-18T00:00:00"/>
    <x v="1"/>
    <s v="LS-16975"/>
    <s v="Lindsay Shagiari"/>
    <x v="2"/>
    <s v="United States"/>
    <s v="Dallas"/>
    <x v="5"/>
    <n v="75081"/>
    <x v="2"/>
    <s v="TEC-AC-10004568"/>
    <x v="2"/>
    <x v="11"/>
    <x v="1118"/>
    <x v="2488"/>
    <n v="2"/>
    <n v="0.2"/>
    <n v="-0.55979999999999996"/>
  </r>
  <r>
    <n v="3140"/>
    <s v="CA-2017-164168"/>
    <x v="105"/>
    <d v="2017-11-18T00:00:00"/>
    <x v="1"/>
    <s v="LS-16975"/>
    <s v="Lindsay Shagiari"/>
    <x v="2"/>
    <s v="United States"/>
    <s v="Dallas"/>
    <x v="5"/>
    <n v="75081"/>
    <x v="2"/>
    <s v="FUR-FU-10001756"/>
    <x v="0"/>
    <x v="5"/>
    <x v="285"/>
    <x v="2489"/>
    <n v="3"/>
    <n v="0.6"/>
    <n v="-17.7072"/>
  </r>
  <r>
    <n v="3141"/>
    <s v="CA-2015-112557"/>
    <x v="334"/>
    <d v="2015-04-28T00:00:00"/>
    <x v="2"/>
    <s v="JL-15850"/>
    <s v="John Lucas"/>
    <x v="0"/>
    <s v="United States"/>
    <s v="New York City"/>
    <x v="15"/>
    <n v="10035"/>
    <x v="3"/>
    <s v="OFF-AP-10002311"/>
    <x v="1"/>
    <x v="9"/>
    <x v="14"/>
    <x v="2490"/>
    <n v="3"/>
    <n v="0"/>
    <n v="90.8292"/>
  </r>
  <r>
    <n v="3142"/>
    <s v="US-2014-122959"/>
    <x v="432"/>
    <d v="2014-12-12T00:00:00"/>
    <x v="3"/>
    <s v="CY-12745"/>
    <s v="Craig Yedwab"/>
    <x v="1"/>
    <s v="United States"/>
    <s v="San Antonio"/>
    <x v="5"/>
    <n v="78207"/>
    <x v="2"/>
    <s v="OFF-BI-10003650"/>
    <x v="1"/>
    <x v="8"/>
    <x v="115"/>
    <x v="2491"/>
    <n v="2"/>
    <n v="0.8"/>
    <n v="-336.62720000000002"/>
  </r>
  <r>
    <n v="3143"/>
    <s v="CA-2017-162572"/>
    <x v="145"/>
    <d v="2017-09-27T00:00:00"/>
    <x v="0"/>
    <s v="RB-19360"/>
    <s v="Raymond Buch"/>
    <x v="0"/>
    <s v="United States"/>
    <s v="Cincinnati"/>
    <x v="24"/>
    <n v="45231"/>
    <x v="3"/>
    <s v="TEC-AC-10003628"/>
    <x v="2"/>
    <x v="11"/>
    <x v="247"/>
    <x v="664"/>
    <n v="5"/>
    <n v="0.2"/>
    <n v="35.988"/>
  </r>
  <r>
    <n v="3144"/>
    <s v="CA-2017-162572"/>
    <x v="145"/>
    <d v="2017-09-27T00:00:00"/>
    <x v="0"/>
    <s v="RB-19360"/>
    <s v="Raymond Buch"/>
    <x v="0"/>
    <s v="United States"/>
    <s v="Cincinnati"/>
    <x v="24"/>
    <n v="45231"/>
    <x v="3"/>
    <s v="OFF-AR-10001547"/>
    <x v="1"/>
    <x v="6"/>
    <x v="148"/>
    <x v="2492"/>
    <n v="6"/>
    <n v="0.2"/>
    <n v="0.92820000000000003"/>
  </r>
  <r>
    <n v="3145"/>
    <s v="US-2016-148110"/>
    <x v="64"/>
    <d v="2016-09-11T00:00:00"/>
    <x v="1"/>
    <s v="AR-10825"/>
    <s v="Anthony Rawles"/>
    <x v="1"/>
    <s v="United States"/>
    <s v="Austin"/>
    <x v="5"/>
    <n v="78745"/>
    <x v="2"/>
    <s v="FUR-CH-10002647"/>
    <x v="0"/>
    <x v="1"/>
    <x v="475"/>
    <x v="2493"/>
    <n v="7"/>
    <n v="0.3"/>
    <n v="-24.843"/>
  </r>
  <r>
    <n v="3146"/>
    <s v="CA-2017-131828"/>
    <x v="512"/>
    <d v="2017-02-13T00:00:00"/>
    <x v="0"/>
    <s v="CS-11845"/>
    <s v="Cari Sayre"/>
    <x v="1"/>
    <s v="United States"/>
    <s v="Seattle"/>
    <x v="4"/>
    <n v="98105"/>
    <x v="1"/>
    <s v="FUR-CH-10004495"/>
    <x v="0"/>
    <x v="1"/>
    <x v="1484"/>
    <x v="2494"/>
    <n v="4"/>
    <n v="0.2"/>
    <n v="108.3528"/>
  </r>
  <r>
    <n v="3147"/>
    <s v="CA-2017-131828"/>
    <x v="512"/>
    <d v="2017-02-13T00:00:00"/>
    <x v="0"/>
    <s v="CS-11845"/>
    <s v="Cari Sayre"/>
    <x v="1"/>
    <s v="United States"/>
    <s v="Seattle"/>
    <x v="4"/>
    <n v="98105"/>
    <x v="1"/>
    <s v="TEC-PH-10002923"/>
    <x v="2"/>
    <x v="7"/>
    <x v="687"/>
    <x v="2495"/>
    <n v="3"/>
    <n v="0.2"/>
    <n v="7.7679"/>
  </r>
  <r>
    <n v="3148"/>
    <s v="CA-2014-109218"/>
    <x v="479"/>
    <d v="2014-07-03T00:00:00"/>
    <x v="0"/>
    <s v="AR-10825"/>
    <s v="Anthony Rawles"/>
    <x v="1"/>
    <s v="United States"/>
    <s v="Los Angeles"/>
    <x v="1"/>
    <n v="90004"/>
    <x v="1"/>
    <s v="OFF-AR-10001374"/>
    <x v="1"/>
    <x v="6"/>
    <x v="313"/>
    <x v="56"/>
    <n v="5"/>
    <n v="0"/>
    <n v="10.368"/>
  </r>
  <r>
    <n v="3149"/>
    <s v="CA-2016-120558"/>
    <x v="843"/>
    <d v="2016-06-10T00:00:00"/>
    <x v="2"/>
    <s v="RD-19810"/>
    <s v="Ross DeVincentis"/>
    <x v="2"/>
    <s v="United States"/>
    <s v="New York City"/>
    <x v="15"/>
    <n v="10035"/>
    <x v="3"/>
    <s v="OFF-PA-10003441"/>
    <x v="1"/>
    <x v="10"/>
    <x v="490"/>
    <x v="56"/>
    <n v="5"/>
    <n v="0"/>
    <n v="15.552"/>
  </r>
  <r>
    <n v="3150"/>
    <s v="US-2014-109036"/>
    <x v="414"/>
    <d v="2014-12-25T00:00:00"/>
    <x v="1"/>
    <s v="KH-16510"/>
    <s v="Keith Herrera"/>
    <x v="0"/>
    <s v="United States"/>
    <s v="Seattle"/>
    <x v="4"/>
    <n v="98103"/>
    <x v="1"/>
    <s v="OFF-LA-10002043"/>
    <x v="1"/>
    <x v="2"/>
    <x v="255"/>
    <x v="2496"/>
    <n v="3"/>
    <n v="0"/>
    <n v="14.904"/>
  </r>
  <r>
    <n v="3151"/>
    <s v="CA-2015-147830"/>
    <x v="83"/>
    <d v="2015-12-18T00:00:00"/>
    <x v="2"/>
    <s v="NF-18385"/>
    <s v="Natalie Fritzler"/>
    <x v="0"/>
    <s v="United States"/>
    <s v="Newark"/>
    <x v="24"/>
    <n v="43055"/>
    <x v="3"/>
    <s v="TEC-AC-10002049"/>
    <x v="2"/>
    <x v="11"/>
    <x v="1062"/>
    <x v="2497"/>
    <n v="6"/>
    <n v="0.2"/>
    <n v="607.60799999999995"/>
  </r>
  <r>
    <n v="3152"/>
    <s v="CA-2015-147830"/>
    <x v="83"/>
    <d v="2015-12-18T00:00:00"/>
    <x v="2"/>
    <s v="NF-18385"/>
    <s v="Natalie Fritzler"/>
    <x v="0"/>
    <s v="United States"/>
    <s v="Newark"/>
    <x v="24"/>
    <n v="43055"/>
    <x v="3"/>
    <s v="TEC-MA-10000418"/>
    <x v="2"/>
    <x v="15"/>
    <x v="1485"/>
    <x v="2498"/>
    <n v="2"/>
    <n v="0.7"/>
    <n v="-2639.9911999999999"/>
  </r>
  <r>
    <n v="3153"/>
    <s v="CA-2015-147830"/>
    <x v="83"/>
    <d v="2015-12-18T00:00:00"/>
    <x v="2"/>
    <s v="NF-18385"/>
    <s v="Natalie Fritzler"/>
    <x v="0"/>
    <s v="United States"/>
    <s v="Newark"/>
    <x v="24"/>
    <n v="43055"/>
    <x v="3"/>
    <s v="TEC-PH-10004908"/>
    <x v="2"/>
    <x v="7"/>
    <x v="1483"/>
    <x v="2499"/>
    <n v="2"/>
    <n v="0.4"/>
    <n v="-16.998000000000001"/>
  </r>
  <r>
    <n v="3154"/>
    <s v="CA-2015-147830"/>
    <x v="83"/>
    <d v="2015-12-18T00:00:00"/>
    <x v="2"/>
    <s v="NF-18385"/>
    <s v="Natalie Fritzler"/>
    <x v="0"/>
    <s v="United States"/>
    <s v="Newark"/>
    <x v="24"/>
    <n v="43055"/>
    <x v="3"/>
    <s v="FUR-FU-10004091"/>
    <x v="0"/>
    <x v="5"/>
    <x v="267"/>
    <x v="2500"/>
    <n v="7"/>
    <n v="0.2"/>
    <n v="69.001800000000003"/>
  </r>
  <r>
    <n v="3155"/>
    <s v="CA-2017-150497"/>
    <x v="228"/>
    <d v="2017-07-24T00:00:00"/>
    <x v="1"/>
    <s v="SM-20950"/>
    <s v="Suzanne McNair"/>
    <x v="1"/>
    <s v="United States"/>
    <s v="Maple Grove"/>
    <x v="11"/>
    <n v="55369"/>
    <x v="2"/>
    <s v="OFF-BI-10004600"/>
    <x v="1"/>
    <x v="8"/>
    <x v="1486"/>
    <x v="2501"/>
    <n v="2"/>
    <n v="0"/>
    <n v="331.19099999999997"/>
  </r>
  <r>
    <n v="3156"/>
    <s v="CA-2014-128986"/>
    <x v="93"/>
    <d v="2014-08-05T00:00:00"/>
    <x v="0"/>
    <s v="GH-14410"/>
    <s v="Gary Hansen"/>
    <x v="2"/>
    <s v="United States"/>
    <s v="Glendale"/>
    <x v="16"/>
    <n v="85301"/>
    <x v="1"/>
    <s v="OFF-PA-10001289"/>
    <x v="1"/>
    <x v="10"/>
    <x v="961"/>
    <x v="2502"/>
    <n v="3"/>
    <n v="0.2"/>
    <n v="33.721200000000003"/>
  </r>
  <r>
    <n v="3157"/>
    <s v="CA-2015-139584"/>
    <x v="252"/>
    <d v="2015-08-28T00:00:00"/>
    <x v="1"/>
    <s v="EM-13810"/>
    <s v="Eleni McCrary"/>
    <x v="1"/>
    <s v="United States"/>
    <s v="New York City"/>
    <x v="15"/>
    <n v="10009"/>
    <x v="3"/>
    <s v="FUR-TA-10001539"/>
    <x v="0"/>
    <x v="3"/>
    <x v="10"/>
    <x v="428"/>
    <n v="2"/>
    <n v="0.4"/>
    <n v="-75.830399999999997"/>
  </r>
  <r>
    <n v="3158"/>
    <s v="CA-2015-139584"/>
    <x v="252"/>
    <d v="2015-08-28T00:00:00"/>
    <x v="1"/>
    <s v="EM-13810"/>
    <s v="Eleni McCrary"/>
    <x v="1"/>
    <s v="United States"/>
    <s v="New York City"/>
    <x v="15"/>
    <n v="10009"/>
    <x v="3"/>
    <s v="TEC-AC-10001266"/>
    <x v="2"/>
    <x v="11"/>
    <x v="198"/>
    <x v="1766"/>
    <n v="2"/>
    <n v="0"/>
    <n v="11.7"/>
  </r>
  <r>
    <n v="3159"/>
    <s v="US-2016-162677"/>
    <x v="253"/>
    <d v="2016-03-27T00:00:00"/>
    <x v="2"/>
    <s v="DB-13210"/>
    <s v="Dean Braden"/>
    <x v="0"/>
    <s v="United States"/>
    <s v="Jacksonville"/>
    <x v="3"/>
    <n v="28540"/>
    <x v="0"/>
    <s v="OFF-ST-10001291"/>
    <x v="1"/>
    <x v="4"/>
    <x v="1026"/>
    <x v="2503"/>
    <n v="5"/>
    <n v="0.2"/>
    <n v="5.9184999999999999"/>
  </r>
  <r>
    <n v="3160"/>
    <s v="US-2016-162677"/>
    <x v="253"/>
    <d v="2016-03-27T00:00:00"/>
    <x v="2"/>
    <s v="DB-13210"/>
    <s v="Dean Braden"/>
    <x v="0"/>
    <s v="United States"/>
    <s v="Jacksonville"/>
    <x v="3"/>
    <n v="28540"/>
    <x v="0"/>
    <s v="TEC-AC-10001314"/>
    <x v="2"/>
    <x v="11"/>
    <x v="952"/>
    <x v="2435"/>
    <n v="3"/>
    <n v="0.2"/>
    <n v="-17.996400000000001"/>
  </r>
  <r>
    <n v="3161"/>
    <s v="US-2014-150924"/>
    <x v="171"/>
    <d v="2014-09-16T00:00:00"/>
    <x v="0"/>
    <s v="PT-19090"/>
    <s v="Pete Takahito"/>
    <x v="0"/>
    <s v="United States"/>
    <s v="Houston"/>
    <x v="5"/>
    <n v="77070"/>
    <x v="2"/>
    <s v="OFF-BI-10004040"/>
    <x v="1"/>
    <x v="8"/>
    <x v="1487"/>
    <x v="2504"/>
    <n v="5"/>
    <n v="0.8"/>
    <n v="-8.0289999999999999"/>
  </r>
  <r>
    <n v="3162"/>
    <s v="CA-2014-153969"/>
    <x v="158"/>
    <d v="2014-09-25T00:00:00"/>
    <x v="1"/>
    <s v="HF-14995"/>
    <s v="Herbert Flentye"/>
    <x v="0"/>
    <s v="United States"/>
    <s v="San Francisco"/>
    <x v="1"/>
    <n v="94109"/>
    <x v="1"/>
    <s v="OFF-EN-10001539"/>
    <x v="1"/>
    <x v="12"/>
    <x v="153"/>
    <x v="2505"/>
    <n v="2"/>
    <n v="0"/>
    <n v="7.3132000000000001"/>
  </r>
  <r>
    <n v="3163"/>
    <s v="CA-2014-153969"/>
    <x v="158"/>
    <d v="2014-09-25T00:00:00"/>
    <x v="1"/>
    <s v="HF-14995"/>
    <s v="Herbert Flentye"/>
    <x v="0"/>
    <s v="United States"/>
    <s v="San Francisco"/>
    <x v="1"/>
    <n v="94109"/>
    <x v="1"/>
    <s v="OFF-EN-10004483"/>
    <x v="1"/>
    <x v="12"/>
    <x v="1344"/>
    <x v="2506"/>
    <n v="5"/>
    <n v="0"/>
    <n v="36.8245"/>
  </r>
  <r>
    <n v="3164"/>
    <s v="CA-2014-153969"/>
    <x v="158"/>
    <d v="2014-09-25T00:00:00"/>
    <x v="1"/>
    <s v="HF-14995"/>
    <s v="Herbert Flentye"/>
    <x v="0"/>
    <s v="United States"/>
    <s v="San Francisco"/>
    <x v="1"/>
    <n v="94109"/>
    <x v="1"/>
    <s v="OFF-AR-10001615"/>
    <x v="1"/>
    <x v="6"/>
    <x v="1488"/>
    <x v="423"/>
    <n v="3"/>
    <n v="0"/>
    <n v="15.475199999999999"/>
  </r>
  <r>
    <n v="3165"/>
    <s v="CA-2014-153969"/>
    <x v="158"/>
    <d v="2014-09-25T00:00:00"/>
    <x v="1"/>
    <s v="HF-14995"/>
    <s v="Herbert Flentye"/>
    <x v="0"/>
    <s v="United States"/>
    <s v="San Francisco"/>
    <x v="1"/>
    <n v="94109"/>
    <x v="1"/>
    <s v="OFF-PA-10000327"/>
    <x v="1"/>
    <x v="10"/>
    <x v="1437"/>
    <x v="1782"/>
    <n v="9"/>
    <n v="0"/>
    <n v="17.334"/>
  </r>
  <r>
    <n v="3166"/>
    <s v="CA-2014-153969"/>
    <x v="158"/>
    <d v="2014-09-25T00:00:00"/>
    <x v="1"/>
    <s v="HF-14995"/>
    <s v="Herbert Flentye"/>
    <x v="0"/>
    <s v="United States"/>
    <s v="San Francisco"/>
    <x v="1"/>
    <n v="94109"/>
    <x v="1"/>
    <s v="TEC-PH-10001299"/>
    <x v="2"/>
    <x v="7"/>
    <x v="1489"/>
    <x v="2507"/>
    <n v="2"/>
    <n v="0.2"/>
    <n v="23.9984"/>
  </r>
  <r>
    <n v="3167"/>
    <s v="CA-2014-153969"/>
    <x v="158"/>
    <d v="2014-09-25T00:00:00"/>
    <x v="1"/>
    <s v="HF-14995"/>
    <s v="Herbert Flentye"/>
    <x v="0"/>
    <s v="United States"/>
    <s v="San Francisco"/>
    <x v="1"/>
    <n v="94109"/>
    <x v="1"/>
    <s v="OFF-PA-10002246"/>
    <x v="1"/>
    <x v="10"/>
    <x v="1395"/>
    <x v="2508"/>
    <n v="3"/>
    <n v="0"/>
    <n v="9.4815000000000005"/>
  </r>
  <r>
    <n v="3168"/>
    <s v="CA-2016-146682"/>
    <x v="517"/>
    <d v="2016-10-31T00:00:00"/>
    <x v="2"/>
    <s v="KW-16435"/>
    <s v="Katrina Willman"/>
    <x v="0"/>
    <s v="United States"/>
    <s v="Lansing"/>
    <x v="12"/>
    <n v="48911"/>
    <x v="2"/>
    <s v="FUR-FU-10002671"/>
    <x v="0"/>
    <x v="5"/>
    <x v="278"/>
    <x v="2509"/>
    <n v="5"/>
    <n v="0"/>
    <n v="32.159999999999997"/>
  </r>
  <r>
    <n v="3169"/>
    <s v="CA-2016-138695"/>
    <x v="316"/>
    <d v="2016-06-03T00:00:00"/>
    <x v="1"/>
    <s v="KC-16675"/>
    <s v="Kimberly Carter"/>
    <x v="1"/>
    <s v="United States"/>
    <s v="Tallahassee"/>
    <x v="2"/>
    <n v="32303"/>
    <x v="0"/>
    <s v="FUR-CH-10003833"/>
    <x v="0"/>
    <x v="1"/>
    <x v="1209"/>
    <x v="2510"/>
    <n v="8"/>
    <n v="0.2"/>
    <n v="-24.391999999999999"/>
  </r>
  <r>
    <n v="3170"/>
    <s v="CA-2016-138695"/>
    <x v="316"/>
    <d v="2016-06-03T00:00:00"/>
    <x v="1"/>
    <s v="KC-16675"/>
    <s v="Kimberly Carter"/>
    <x v="1"/>
    <s v="United States"/>
    <s v="Tallahassee"/>
    <x v="2"/>
    <n v="32303"/>
    <x v="0"/>
    <s v="OFF-PA-10001667"/>
    <x v="1"/>
    <x v="10"/>
    <x v="458"/>
    <x v="2511"/>
    <n v="13"/>
    <n v="0.2"/>
    <n v="19.434999999999999"/>
  </r>
  <r>
    <n v="3171"/>
    <s v="CA-2017-107461"/>
    <x v="202"/>
    <d v="2017-12-26T00:00:00"/>
    <x v="0"/>
    <s v="PK-19075"/>
    <s v="Pete Kriz"/>
    <x v="0"/>
    <s v="United States"/>
    <s v="Columbia"/>
    <x v="20"/>
    <n v="29203"/>
    <x v="0"/>
    <s v="OFF-BI-10002003"/>
    <x v="1"/>
    <x v="8"/>
    <x v="1393"/>
    <x v="1680"/>
    <n v="6"/>
    <n v="0"/>
    <n v="11.223599999999999"/>
  </r>
  <r>
    <n v="3172"/>
    <s v="US-2016-133879"/>
    <x v="844"/>
    <d v="2016-03-28T00:00:00"/>
    <x v="1"/>
    <s v="KT-16465"/>
    <s v="Kean Takahito"/>
    <x v="0"/>
    <s v="United States"/>
    <s v="Chicago"/>
    <x v="10"/>
    <n v="60623"/>
    <x v="2"/>
    <s v="OFF-BI-10004465"/>
    <x v="1"/>
    <x v="8"/>
    <x v="739"/>
    <x v="754"/>
    <n v="2"/>
    <n v="0.8"/>
    <n v="-4.7519999999999998"/>
  </r>
  <r>
    <n v="3173"/>
    <s v="US-2016-133879"/>
    <x v="844"/>
    <d v="2016-03-28T00:00:00"/>
    <x v="1"/>
    <s v="KT-16465"/>
    <s v="Kean Takahito"/>
    <x v="0"/>
    <s v="United States"/>
    <s v="Chicago"/>
    <x v="10"/>
    <n v="60623"/>
    <x v="2"/>
    <s v="FUR-CH-10000665"/>
    <x v="0"/>
    <x v="1"/>
    <x v="662"/>
    <x v="2512"/>
    <n v="5"/>
    <n v="0.3"/>
    <n v="0"/>
  </r>
  <r>
    <n v="3174"/>
    <s v="US-2016-133879"/>
    <x v="844"/>
    <d v="2016-03-28T00:00:00"/>
    <x v="1"/>
    <s v="KT-16465"/>
    <s v="Kean Takahito"/>
    <x v="0"/>
    <s v="United States"/>
    <s v="Chicago"/>
    <x v="10"/>
    <n v="60623"/>
    <x v="2"/>
    <s v="OFF-AR-10004956"/>
    <x v="1"/>
    <x v="6"/>
    <x v="1244"/>
    <x v="2513"/>
    <n v="3"/>
    <n v="0.2"/>
    <n v="1.5065999999999999"/>
  </r>
  <r>
    <n v="3175"/>
    <s v="CA-2017-157483"/>
    <x v="343"/>
    <d v="2017-11-18T00:00:00"/>
    <x v="1"/>
    <s v="EP-13915"/>
    <s v="Emily Phan"/>
    <x v="0"/>
    <s v="United States"/>
    <s v="Detroit"/>
    <x v="12"/>
    <n v="48227"/>
    <x v="2"/>
    <s v="OFF-AR-10004260"/>
    <x v="1"/>
    <x v="6"/>
    <x v="1490"/>
    <x v="2514"/>
    <n v="7"/>
    <n v="0"/>
    <n v="50.9208"/>
  </r>
  <r>
    <n v="3176"/>
    <s v="US-2017-132059"/>
    <x v="397"/>
    <d v="2017-09-29T00:00:00"/>
    <x v="1"/>
    <s v="AP-10915"/>
    <s v="Arthur Prichep"/>
    <x v="0"/>
    <s v="United States"/>
    <s v="Fort Collins"/>
    <x v="22"/>
    <n v="80525"/>
    <x v="1"/>
    <s v="FUR-BO-10001811"/>
    <x v="0"/>
    <x v="0"/>
    <x v="787"/>
    <x v="2515"/>
    <n v="2"/>
    <n v="0.7"/>
    <n v="-240.78399999999999"/>
  </r>
  <r>
    <n v="3177"/>
    <s v="US-2017-132059"/>
    <x v="397"/>
    <d v="2017-09-29T00:00:00"/>
    <x v="1"/>
    <s v="AP-10915"/>
    <s v="Arthur Prichep"/>
    <x v="0"/>
    <s v="United States"/>
    <s v="Fort Collins"/>
    <x v="22"/>
    <n v="80525"/>
    <x v="1"/>
    <s v="TEC-AC-10003280"/>
    <x v="2"/>
    <x v="11"/>
    <x v="1037"/>
    <x v="730"/>
    <n v="2"/>
    <n v="0.2"/>
    <n v="0.5998"/>
  </r>
  <r>
    <n v="3178"/>
    <s v="CA-2017-122280"/>
    <x v="18"/>
    <d v="2017-09-10T00:00:00"/>
    <x v="3"/>
    <s v="SH-20395"/>
    <s v="Shahid Hopkins"/>
    <x v="0"/>
    <s v="United States"/>
    <s v="New York City"/>
    <x v="15"/>
    <n v="10024"/>
    <x v="3"/>
    <s v="OFF-PA-10004911"/>
    <x v="1"/>
    <x v="10"/>
    <x v="938"/>
    <x v="2516"/>
    <n v="2"/>
    <n v="0"/>
    <n v="9.0047999999999995"/>
  </r>
  <r>
    <n v="3179"/>
    <s v="CA-2017-105235"/>
    <x v="256"/>
    <d v="2017-12-11T00:00:00"/>
    <x v="1"/>
    <s v="SM-20950"/>
    <s v="Suzanne McNair"/>
    <x v="1"/>
    <s v="United States"/>
    <s v="New York City"/>
    <x v="15"/>
    <n v="10011"/>
    <x v="3"/>
    <s v="FUR-FU-10001487"/>
    <x v="0"/>
    <x v="5"/>
    <x v="5"/>
    <x v="167"/>
    <n v="3"/>
    <n v="0"/>
    <n v="6.0726000000000004"/>
  </r>
  <r>
    <n v="3180"/>
    <s v="CA-2017-105235"/>
    <x v="256"/>
    <d v="2017-12-11T00:00:00"/>
    <x v="1"/>
    <s v="SM-20950"/>
    <s v="Suzanne McNair"/>
    <x v="1"/>
    <s v="United States"/>
    <s v="New York City"/>
    <x v="15"/>
    <n v="10011"/>
    <x v="3"/>
    <s v="FUR-FU-10000521"/>
    <x v="0"/>
    <x v="5"/>
    <x v="139"/>
    <x v="2517"/>
    <n v="2"/>
    <n v="0"/>
    <n v="18.190799999999999"/>
  </r>
  <r>
    <n v="3181"/>
    <s v="CA-2017-105235"/>
    <x v="256"/>
    <d v="2017-12-11T00:00:00"/>
    <x v="1"/>
    <s v="SM-20950"/>
    <s v="Suzanne McNair"/>
    <x v="1"/>
    <s v="United States"/>
    <s v="New York City"/>
    <x v="15"/>
    <n v="10011"/>
    <x v="3"/>
    <s v="OFF-AP-10001271"/>
    <x v="1"/>
    <x v="9"/>
    <x v="474"/>
    <x v="2518"/>
    <n v="5"/>
    <n v="0"/>
    <n v="68.822999999999993"/>
  </r>
  <r>
    <n v="3182"/>
    <s v="CA-2017-152912"/>
    <x v="45"/>
    <d v="2017-11-12T00:00:00"/>
    <x v="0"/>
    <s v="BM-11650"/>
    <s v="Brian Moss"/>
    <x v="1"/>
    <s v="United States"/>
    <s v="Columbia"/>
    <x v="39"/>
    <n v="21044"/>
    <x v="3"/>
    <s v="OFF-BI-10004728"/>
    <x v="1"/>
    <x v="8"/>
    <x v="544"/>
    <x v="1313"/>
    <n v="2"/>
    <n v="0"/>
    <n v="4.4344000000000001"/>
  </r>
  <r>
    <n v="3183"/>
    <s v="CA-2017-152912"/>
    <x v="45"/>
    <d v="2017-11-12T00:00:00"/>
    <x v="0"/>
    <s v="BM-11650"/>
    <s v="Brian Moss"/>
    <x v="1"/>
    <s v="United States"/>
    <s v="Columbia"/>
    <x v="39"/>
    <n v="21044"/>
    <x v="3"/>
    <s v="TEC-AC-10004666"/>
    <x v="2"/>
    <x v="11"/>
    <x v="716"/>
    <x v="2519"/>
    <n v="3"/>
    <n v="0"/>
    <n v="355.44659999999999"/>
  </r>
  <r>
    <n v="3184"/>
    <s v="CA-2017-152912"/>
    <x v="45"/>
    <d v="2017-11-12T00:00:00"/>
    <x v="0"/>
    <s v="BM-11650"/>
    <s v="Brian Moss"/>
    <x v="1"/>
    <s v="United States"/>
    <s v="Columbia"/>
    <x v="39"/>
    <n v="21044"/>
    <x v="3"/>
    <s v="OFF-ST-10003208"/>
    <x v="1"/>
    <x v="4"/>
    <x v="246"/>
    <x v="2520"/>
    <n v="9"/>
    <n v="0"/>
    <n v="473.61059999999998"/>
  </r>
  <r>
    <n v="3185"/>
    <s v="CA-2017-152912"/>
    <x v="45"/>
    <d v="2017-11-12T00:00:00"/>
    <x v="0"/>
    <s v="BM-11650"/>
    <s v="Brian Moss"/>
    <x v="1"/>
    <s v="United States"/>
    <s v="Columbia"/>
    <x v="39"/>
    <n v="21044"/>
    <x v="3"/>
    <s v="OFF-ST-10003208"/>
    <x v="1"/>
    <x v="4"/>
    <x v="246"/>
    <x v="2521"/>
    <n v="3"/>
    <n v="0"/>
    <n v="157.87020000000001"/>
  </r>
  <r>
    <n v="3186"/>
    <s v="CA-2014-123498"/>
    <x v="845"/>
    <d v="2014-11-09T00:00:00"/>
    <x v="2"/>
    <s v="TC-20980"/>
    <s v="Tamara Chand"/>
    <x v="1"/>
    <s v="United States"/>
    <s v="Houston"/>
    <x v="5"/>
    <n v="77041"/>
    <x v="2"/>
    <s v="OFF-BI-10000632"/>
    <x v="1"/>
    <x v="8"/>
    <x v="1297"/>
    <x v="2522"/>
    <n v="3"/>
    <n v="0.8"/>
    <n v="-44.278199999999998"/>
  </r>
  <r>
    <n v="3187"/>
    <s v="CA-2014-123498"/>
    <x v="845"/>
    <d v="2014-11-09T00:00:00"/>
    <x v="2"/>
    <s v="TC-20980"/>
    <s v="Tamara Chand"/>
    <x v="1"/>
    <s v="United States"/>
    <s v="Houston"/>
    <x v="5"/>
    <n v="77041"/>
    <x v="2"/>
    <s v="OFF-EN-10004773"/>
    <x v="1"/>
    <x v="12"/>
    <x v="153"/>
    <x v="1339"/>
    <n v="3"/>
    <n v="0.2"/>
    <n v="26.9526"/>
  </r>
  <r>
    <n v="3188"/>
    <s v="CA-2017-159352"/>
    <x v="846"/>
    <d v="2017-03-17T00:00:00"/>
    <x v="1"/>
    <s v="KB-16585"/>
    <s v="Ken Black"/>
    <x v="1"/>
    <s v="United States"/>
    <s v="Lowell"/>
    <x v="31"/>
    <n v="1852"/>
    <x v="3"/>
    <s v="TEC-PH-10004700"/>
    <x v="2"/>
    <x v="7"/>
    <x v="851"/>
    <x v="1546"/>
    <n v="7"/>
    <n v="0"/>
    <n v="32.1678"/>
  </r>
  <r>
    <n v="3189"/>
    <s v="US-2017-146416"/>
    <x v="179"/>
    <d v="2017-10-22T00:00:00"/>
    <x v="0"/>
    <s v="JE-16165"/>
    <s v="Justin Ellison"/>
    <x v="1"/>
    <s v="United States"/>
    <s v="Woodland"/>
    <x v="1"/>
    <n v="95695"/>
    <x v="1"/>
    <s v="OFF-LA-10003714"/>
    <x v="1"/>
    <x v="2"/>
    <x v="1157"/>
    <x v="1398"/>
    <n v="1"/>
    <n v="0"/>
    <n v="1.8"/>
  </r>
  <r>
    <n v="3190"/>
    <s v="US-2017-146416"/>
    <x v="179"/>
    <d v="2017-10-22T00:00:00"/>
    <x v="0"/>
    <s v="JE-16165"/>
    <s v="Justin Ellison"/>
    <x v="1"/>
    <s v="United States"/>
    <s v="Woodland"/>
    <x v="1"/>
    <n v="95695"/>
    <x v="1"/>
    <s v="OFF-BI-10001787"/>
    <x v="1"/>
    <x v="8"/>
    <x v="1491"/>
    <x v="2523"/>
    <n v="4"/>
    <n v="0.2"/>
    <n v="7.5864000000000003"/>
  </r>
  <r>
    <n v="3191"/>
    <s v="US-2015-163783"/>
    <x v="17"/>
    <d v="2016-01-01T00:00:00"/>
    <x v="1"/>
    <s v="DR-12940"/>
    <s v="Daniel Raglin"/>
    <x v="2"/>
    <s v="United States"/>
    <s v="Chicago"/>
    <x v="10"/>
    <n v="60610"/>
    <x v="2"/>
    <s v="OFF-ST-10002957"/>
    <x v="1"/>
    <x v="4"/>
    <x v="1492"/>
    <x v="2485"/>
    <n v="3"/>
    <n v="0.2"/>
    <n v="-3.1680000000000001"/>
  </r>
  <r>
    <n v="3192"/>
    <s v="CA-2017-123981"/>
    <x v="280"/>
    <d v="2017-10-08T00:00:00"/>
    <x v="1"/>
    <s v="RW-19630"/>
    <s v="Rob Williams"/>
    <x v="1"/>
    <s v="United States"/>
    <s v="New York City"/>
    <x v="15"/>
    <n v="10035"/>
    <x v="3"/>
    <s v="TEC-PH-10002115"/>
    <x v="2"/>
    <x v="7"/>
    <x v="801"/>
    <x v="767"/>
    <n v="1"/>
    <n v="0"/>
    <n v="17.157399999999999"/>
  </r>
  <r>
    <n v="3193"/>
    <s v="CA-2017-158953"/>
    <x v="400"/>
    <d v="2017-06-08T00:00:00"/>
    <x v="1"/>
    <s v="ML-18040"/>
    <s v="Michelle Lonsdale"/>
    <x v="1"/>
    <s v="United States"/>
    <s v="Missouri City"/>
    <x v="5"/>
    <n v="77489"/>
    <x v="2"/>
    <s v="OFF-BI-10002557"/>
    <x v="1"/>
    <x v="8"/>
    <x v="249"/>
    <x v="2524"/>
    <n v="7"/>
    <n v="0.8"/>
    <n v="-9.5549999999999997"/>
  </r>
  <r>
    <n v="3194"/>
    <s v="CA-2014-165428"/>
    <x v="416"/>
    <d v="2014-09-04T00:00:00"/>
    <x v="2"/>
    <s v="JL-15130"/>
    <s v="Jack Lebron"/>
    <x v="0"/>
    <s v="United States"/>
    <s v="Houston"/>
    <x v="5"/>
    <n v="77036"/>
    <x v="2"/>
    <s v="OFF-BI-10002949"/>
    <x v="1"/>
    <x v="8"/>
    <x v="525"/>
    <x v="581"/>
    <n v="3"/>
    <n v="0.8"/>
    <n v="-6.0191999999999997"/>
  </r>
  <r>
    <n v="3195"/>
    <s v="CA-2014-165428"/>
    <x v="416"/>
    <d v="2014-09-04T00:00:00"/>
    <x v="2"/>
    <s v="JL-15130"/>
    <s v="Jack Lebron"/>
    <x v="0"/>
    <s v="United States"/>
    <s v="Houston"/>
    <x v="5"/>
    <n v="77036"/>
    <x v="2"/>
    <s v="OFF-PA-10004100"/>
    <x v="1"/>
    <x v="10"/>
    <x v="260"/>
    <x v="276"/>
    <n v="6"/>
    <n v="0.2"/>
    <n v="10.8864"/>
  </r>
  <r>
    <n v="3196"/>
    <s v="CA-2016-169026"/>
    <x v="590"/>
    <d v="2016-08-13T00:00:00"/>
    <x v="1"/>
    <s v="CM-12655"/>
    <s v="Corinna Mitchell"/>
    <x v="2"/>
    <s v="United States"/>
    <s v="Jackson"/>
    <x v="35"/>
    <n v="39212"/>
    <x v="0"/>
    <s v="OFF-FA-10001883"/>
    <x v="1"/>
    <x v="13"/>
    <x v="1493"/>
    <x v="1005"/>
    <n v="3"/>
    <n v="0"/>
    <n v="0.2334"/>
  </r>
  <r>
    <n v="3197"/>
    <s v="CA-2017-109750"/>
    <x v="847"/>
    <d v="2017-07-28T00:00:00"/>
    <x v="1"/>
    <s v="FH-14365"/>
    <s v="Fred Hopkins"/>
    <x v="1"/>
    <s v="United States"/>
    <s v="New York City"/>
    <x v="15"/>
    <n v="10009"/>
    <x v="3"/>
    <s v="TEC-PH-10000702"/>
    <x v="2"/>
    <x v="7"/>
    <x v="312"/>
    <x v="2030"/>
    <n v="3"/>
    <n v="0"/>
    <n v="14.085900000000001"/>
  </r>
  <r>
    <n v="3198"/>
    <s v="CA-2015-149384"/>
    <x v="848"/>
    <d v="2015-07-10T00:00:00"/>
    <x v="3"/>
    <s v="EH-13945"/>
    <s v="Eric Hoffmann"/>
    <x v="0"/>
    <s v="United States"/>
    <s v="Tempe"/>
    <x v="16"/>
    <n v="85281"/>
    <x v="1"/>
    <s v="OFF-BI-10003196"/>
    <x v="1"/>
    <x v="8"/>
    <x v="1376"/>
    <x v="2525"/>
    <n v="3"/>
    <n v="0.7"/>
    <n v="-2.2440000000000002"/>
  </r>
  <r>
    <n v="3199"/>
    <s v="CA-2014-131527"/>
    <x v="588"/>
    <d v="2014-12-07T00:00:00"/>
    <x v="1"/>
    <s v="TB-21280"/>
    <s v="Toby Braunhardt"/>
    <x v="0"/>
    <s v="United States"/>
    <s v="Jacksonville"/>
    <x v="3"/>
    <n v="28540"/>
    <x v="0"/>
    <s v="TEC-PH-10001644"/>
    <x v="2"/>
    <x v="7"/>
    <x v="1494"/>
    <x v="1651"/>
    <n v="4"/>
    <n v="0.2"/>
    <n v="9.5968"/>
  </r>
  <r>
    <n v="3200"/>
    <s v="CA-2017-164000"/>
    <x v="404"/>
    <d v="2017-12-22T00:00:00"/>
    <x v="1"/>
    <s v="AH-10030"/>
    <s v="Aaron Hawkins"/>
    <x v="1"/>
    <s v="United States"/>
    <s v="Philadelphia"/>
    <x v="9"/>
    <n v="19134"/>
    <x v="3"/>
    <s v="OFF-AR-10003183"/>
    <x v="1"/>
    <x v="6"/>
    <x v="1399"/>
    <x v="2526"/>
    <n v="7"/>
    <n v="0.2"/>
    <n v="2.3380000000000001"/>
  </r>
  <r>
    <n v="3201"/>
    <s v="CA-2014-164224"/>
    <x v="598"/>
    <d v="2014-05-20T00:00:00"/>
    <x v="0"/>
    <s v="TT-21070"/>
    <s v="Ted Trevino"/>
    <x v="0"/>
    <s v="United States"/>
    <s v="Akron"/>
    <x v="24"/>
    <n v="44312"/>
    <x v="3"/>
    <s v="FUR-FU-10000308"/>
    <x v="0"/>
    <x v="5"/>
    <x v="1278"/>
    <x v="2527"/>
    <n v="3"/>
    <n v="0.2"/>
    <n v="3.7307999999999999"/>
  </r>
  <r>
    <n v="3202"/>
    <s v="CA-2014-164224"/>
    <x v="598"/>
    <d v="2014-05-20T00:00:00"/>
    <x v="0"/>
    <s v="TT-21070"/>
    <s v="Ted Trevino"/>
    <x v="0"/>
    <s v="United States"/>
    <s v="Akron"/>
    <x v="24"/>
    <n v="44312"/>
    <x v="3"/>
    <s v="OFF-PA-10001526"/>
    <x v="1"/>
    <x v="10"/>
    <x v="1039"/>
    <x v="795"/>
    <n v="4"/>
    <n v="0.2"/>
    <n v="5.7767999999999997"/>
  </r>
  <r>
    <n v="3203"/>
    <s v="CA-2014-158372"/>
    <x v="849"/>
    <d v="2014-11-16T00:00:00"/>
    <x v="1"/>
    <s v="RD-19900"/>
    <s v="Ruben Dartt"/>
    <x v="0"/>
    <s v="United States"/>
    <s v="San Diego"/>
    <x v="1"/>
    <n v="92037"/>
    <x v="1"/>
    <s v="TEC-PH-10002103"/>
    <x v="2"/>
    <x v="7"/>
    <x v="539"/>
    <x v="2262"/>
    <n v="8"/>
    <n v="0.2"/>
    <n v="60.153599999999997"/>
  </r>
  <r>
    <n v="3204"/>
    <s v="CA-2014-158372"/>
    <x v="849"/>
    <d v="2014-11-16T00:00:00"/>
    <x v="1"/>
    <s v="RD-19900"/>
    <s v="Ruben Dartt"/>
    <x v="0"/>
    <s v="United States"/>
    <s v="San Diego"/>
    <x v="1"/>
    <n v="92037"/>
    <x v="1"/>
    <s v="TEC-AC-10004209"/>
    <x v="2"/>
    <x v="11"/>
    <x v="908"/>
    <x v="2528"/>
    <n v="1"/>
    <n v="0"/>
    <n v="4.2861000000000002"/>
  </r>
  <r>
    <n v="3205"/>
    <s v="CA-2014-158372"/>
    <x v="849"/>
    <d v="2014-11-16T00:00:00"/>
    <x v="1"/>
    <s v="RD-19900"/>
    <s v="Ruben Dartt"/>
    <x v="0"/>
    <s v="United States"/>
    <s v="San Diego"/>
    <x v="1"/>
    <n v="92037"/>
    <x v="1"/>
    <s v="FUR-FU-10000397"/>
    <x v="0"/>
    <x v="5"/>
    <x v="63"/>
    <x v="1143"/>
    <n v="2"/>
    <n v="0"/>
    <n v="11.166399999999999"/>
  </r>
  <r>
    <n v="3206"/>
    <s v="CA-2014-158372"/>
    <x v="849"/>
    <d v="2014-11-16T00:00:00"/>
    <x v="1"/>
    <s v="RD-19900"/>
    <s v="Ruben Dartt"/>
    <x v="0"/>
    <s v="United States"/>
    <s v="San Diego"/>
    <x v="1"/>
    <n v="92037"/>
    <x v="1"/>
    <s v="OFF-PA-10002137"/>
    <x v="1"/>
    <x v="10"/>
    <x v="565"/>
    <x v="2529"/>
    <n v="8"/>
    <n v="0"/>
    <n v="28.007999999999999"/>
  </r>
  <r>
    <n v="3207"/>
    <s v="CA-2014-158372"/>
    <x v="849"/>
    <d v="2014-11-16T00:00:00"/>
    <x v="1"/>
    <s v="RD-19900"/>
    <s v="Ruben Dartt"/>
    <x v="0"/>
    <s v="United States"/>
    <s v="San Diego"/>
    <x v="1"/>
    <n v="92037"/>
    <x v="1"/>
    <s v="FUR-FU-10001867"/>
    <x v="0"/>
    <x v="5"/>
    <x v="876"/>
    <x v="2530"/>
    <n v="5"/>
    <n v="0"/>
    <n v="14.896000000000001"/>
  </r>
  <r>
    <n v="3208"/>
    <s v="CA-2014-158372"/>
    <x v="849"/>
    <d v="2014-11-16T00:00:00"/>
    <x v="1"/>
    <s v="RD-19900"/>
    <s v="Ruben Dartt"/>
    <x v="0"/>
    <s v="United States"/>
    <s v="San Diego"/>
    <x v="1"/>
    <n v="92037"/>
    <x v="1"/>
    <s v="OFF-LA-10000407"/>
    <x v="1"/>
    <x v="2"/>
    <x v="1495"/>
    <x v="2531"/>
    <n v="8"/>
    <n v="0"/>
    <n v="18.3264"/>
  </r>
  <r>
    <n v="3209"/>
    <s v="CA-2016-108882"/>
    <x v="850"/>
    <d v="2016-01-15T00:00:00"/>
    <x v="1"/>
    <s v="LA-16780"/>
    <s v="Laura Armstrong"/>
    <x v="1"/>
    <s v="United States"/>
    <s v="Fresno"/>
    <x v="1"/>
    <n v="93727"/>
    <x v="1"/>
    <s v="TEC-AC-10000420"/>
    <x v="2"/>
    <x v="11"/>
    <x v="1496"/>
    <x v="2532"/>
    <n v="5"/>
    <n v="0"/>
    <n v="118.983"/>
  </r>
  <r>
    <n v="3210"/>
    <s v="CA-2016-108882"/>
    <x v="850"/>
    <d v="2016-01-15T00:00:00"/>
    <x v="1"/>
    <s v="LA-16780"/>
    <s v="Laura Armstrong"/>
    <x v="1"/>
    <s v="United States"/>
    <s v="Fresno"/>
    <x v="1"/>
    <n v="93727"/>
    <x v="1"/>
    <s v="TEC-PH-10002726"/>
    <x v="2"/>
    <x v="7"/>
    <x v="66"/>
    <x v="2533"/>
    <n v="9"/>
    <n v="0.2"/>
    <n v="141.72300000000001"/>
  </r>
  <r>
    <n v="3211"/>
    <s v="US-2017-108245"/>
    <x v="585"/>
    <d v="2017-09-27T00:00:00"/>
    <x v="1"/>
    <s v="SH-19975"/>
    <s v="Sally Hughsby"/>
    <x v="1"/>
    <s v="United States"/>
    <s v="Pearland"/>
    <x v="5"/>
    <n v="77581"/>
    <x v="2"/>
    <s v="OFF-EN-10001415"/>
    <x v="1"/>
    <x v="12"/>
    <x v="153"/>
    <x v="2513"/>
    <n v="3"/>
    <n v="0.2"/>
    <n v="5.0220000000000002"/>
  </r>
  <r>
    <n v="3212"/>
    <s v="US-2017-108245"/>
    <x v="585"/>
    <d v="2017-09-27T00:00:00"/>
    <x v="1"/>
    <s v="SH-19975"/>
    <s v="Sally Hughsby"/>
    <x v="1"/>
    <s v="United States"/>
    <s v="Pearland"/>
    <x v="5"/>
    <n v="77581"/>
    <x v="2"/>
    <s v="OFF-BI-10000773"/>
    <x v="1"/>
    <x v="8"/>
    <x v="386"/>
    <x v="2534"/>
    <n v="7"/>
    <n v="0.8"/>
    <n v="-18.526199999999999"/>
  </r>
  <r>
    <n v="3213"/>
    <s v="CA-2014-142314"/>
    <x v="851"/>
    <d v="2014-12-28T00:00:00"/>
    <x v="1"/>
    <s v="SF-20200"/>
    <s v="Sarah Foster"/>
    <x v="0"/>
    <s v="United States"/>
    <s v="Richmond"/>
    <x v="14"/>
    <n v="47374"/>
    <x v="2"/>
    <s v="OFF-AP-10002350"/>
    <x v="1"/>
    <x v="9"/>
    <x v="550"/>
    <x v="2535"/>
    <n v="11"/>
    <n v="0"/>
    <n v="58.027200000000001"/>
  </r>
  <r>
    <n v="3214"/>
    <s v="CA-2016-132409"/>
    <x v="439"/>
    <d v="2016-06-01T00:00:00"/>
    <x v="1"/>
    <s v="TH-21235"/>
    <s v="Tiffany House"/>
    <x v="1"/>
    <s v="United States"/>
    <s v="Philadelphia"/>
    <x v="9"/>
    <n v="19134"/>
    <x v="3"/>
    <s v="OFF-AR-10001919"/>
    <x v="1"/>
    <x v="6"/>
    <x v="862"/>
    <x v="2536"/>
    <n v="1"/>
    <n v="0.2"/>
    <n v="0.16919999999999999"/>
  </r>
  <r>
    <n v="3215"/>
    <s v="CA-2016-132409"/>
    <x v="439"/>
    <d v="2016-06-01T00:00:00"/>
    <x v="1"/>
    <s v="TH-21235"/>
    <s v="Tiffany House"/>
    <x v="1"/>
    <s v="United States"/>
    <s v="Philadelphia"/>
    <x v="9"/>
    <n v="19134"/>
    <x v="3"/>
    <s v="OFF-AP-10002082"/>
    <x v="1"/>
    <x v="9"/>
    <x v="1101"/>
    <x v="1487"/>
    <n v="2"/>
    <n v="0.2"/>
    <n v="6.5339999999999998"/>
  </r>
  <r>
    <n v="3216"/>
    <s v="CA-2017-150189"/>
    <x v="141"/>
    <d v="2017-07-10T00:00:00"/>
    <x v="2"/>
    <s v="VG-21790"/>
    <s v="Vivek Gonzalez"/>
    <x v="0"/>
    <s v="United States"/>
    <s v="San Mateo"/>
    <x v="1"/>
    <n v="94403"/>
    <x v="1"/>
    <s v="OFF-LA-10002762"/>
    <x v="1"/>
    <x v="2"/>
    <x v="49"/>
    <x v="50"/>
    <n v="6"/>
    <n v="0"/>
    <n v="35.334600000000002"/>
  </r>
  <r>
    <n v="3217"/>
    <s v="CA-2014-114433"/>
    <x v="8"/>
    <d v="2014-05-17T00:00:00"/>
    <x v="1"/>
    <s v="NP-18325"/>
    <s v="Naresj Patel"/>
    <x v="0"/>
    <s v="United States"/>
    <s v="Oakland"/>
    <x v="1"/>
    <n v="94601"/>
    <x v="1"/>
    <s v="TEC-AC-10002800"/>
    <x v="2"/>
    <x v="11"/>
    <x v="1216"/>
    <x v="145"/>
    <n v="3"/>
    <n v="0"/>
    <n v="52.4895"/>
  </r>
  <r>
    <n v="3218"/>
    <s v="CA-2017-104640"/>
    <x v="468"/>
    <d v="2017-11-16T00:00:00"/>
    <x v="1"/>
    <s v="FH-14275"/>
    <s v="Frank Hawley"/>
    <x v="1"/>
    <s v="United States"/>
    <s v="New York City"/>
    <x v="15"/>
    <n v="10024"/>
    <x v="3"/>
    <s v="OFF-BI-10003925"/>
    <x v="1"/>
    <x v="8"/>
    <x v="758"/>
    <x v="2537"/>
    <n v="3"/>
    <n v="0.2"/>
    <n v="314.27190000000002"/>
  </r>
  <r>
    <n v="3219"/>
    <s v="CA-2017-104640"/>
    <x v="468"/>
    <d v="2017-11-16T00:00:00"/>
    <x v="1"/>
    <s v="FH-14275"/>
    <s v="Frank Hawley"/>
    <x v="1"/>
    <s v="United States"/>
    <s v="New York City"/>
    <x v="15"/>
    <n v="10024"/>
    <x v="3"/>
    <s v="TEC-PH-10002200"/>
    <x v="2"/>
    <x v="7"/>
    <x v="1480"/>
    <x v="2538"/>
    <n v="2"/>
    <n v="0"/>
    <n v="124.9552"/>
  </r>
  <r>
    <n v="3220"/>
    <s v="US-2015-137008"/>
    <x v="653"/>
    <d v="2015-10-08T00:00:00"/>
    <x v="1"/>
    <s v="JP-15460"/>
    <s v="Jennifer Patt"/>
    <x v="1"/>
    <s v="United States"/>
    <s v="Lakewood"/>
    <x v="30"/>
    <n v="8701"/>
    <x v="3"/>
    <s v="OFF-PA-10001295"/>
    <x v="1"/>
    <x v="10"/>
    <x v="1220"/>
    <x v="450"/>
    <n v="5"/>
    <n v="0"/>
    <n v="45.527999999999999"/>
  </r>
  <r>
    <n v="3221"/>
    <s v="US-2015-137008"/>
    <x v="653"/>
    <d v="2015-10-08T00:00:00"/>
    <x v="1"/>
    <s v="JP-15460"/>
    <s v="Jennifer Patt"/>
    <x v="1"/>
    <s v="United States"/>
    <s v="Lakewood"/>
    <x v="30"/>
    <n v="8701"/>
    <x v="3"/>
    <s v="OFF-EN-10002500"/>
    <x v="1"/>
    <x v="12"/>
    <x v="118"/>
    <x v="2539"/>
    <n v="4"/>
    <n v="0"/>
    <n v="23.004000000000001"/>
  </r>
  <r>
    <n v="3222"/>
    <s v="US-2015-137008"/>
    <x v="653"/>
    <d v="2015-10-08T00:00:00"/>
    <x v="1"/>
    <s v="JP-15460"/>
    <s v="Jennifer Patt"/>
    <x v="1"/>
    <s v="United States"/>
    <s v="Lakewood"/>
    <x v="30"/>
    <n v="8701"/>
    <x v="3"/>
    <s v="TEC-AC-10000892"/>
    <x v="2"/>
    <x v="11"/>
    <x v="293"/>
    <x v="2540"/>
    <n v="1"/>
    <n v="0"/>
    <n v="32.4"/>
  </r>
  <r>
    <n v="3223"/>
    <s v="CA-2014-108189"/>
    <x v="852"/>
    <d v="2014-10-05T00:00:00"/>
    <x v="2"/>
    <s v="ES-14080"/>
    <s v="Erin Smith"/>
    <x v="1"/>
    <s v="United States"/>
    <s v="Tempe"/>
    <x v="16"/>
    <n v="85281"/>
    <x v="1"/>
    <s v="OFF-PA-10001838"/>
    <x v="1"/>
    <x v="10"/>
    <x v="1008"/>
    <x v="2541"/>
    <n v="2"/>
    <n v="0.2"/>
    <n v="3.4104000000000001"/>
  </r>
  <r>
    <n v="3224"/>
    <s v="CA-2014-108189"/>
    <x v="852"/>
    <d v="2014-10-05T00:00:00"/>
    <x v="2"/>
    <s v="ES-14080"/>
    <s v="Erin Smith"/>
    <x v="1"/>
    <s v="United States"/>
    <s v="Tempe"/>
    <x v="16"/>
    <n v="85281"/>
    <x v="1"/>
    <s v="OFF-FA-10000735"/>
    <x v="1"/>
    <x v="13"/>
    <x v="128"/>
    <x v="1081"/>
    <n v="2"/>
    <n v="0.2"/>
    <n v="1.46"/>
  </r>
  <r>
    <n v="3225"/>
    <s v="CA-2014-108189"/>
    <x v="852"/>
    <d v="2014-10-05T00:00:00"/>
    <x v="2"/>
    <s v="ES-14080"/>
    <s v="Erin Smith"/>
    <x v="1"/>
    <s v="United States"/>
    <s v="Tempe"/>
    <x v="16"/>
    <n v="85281"/>
    <x v="1"/>
    <s v="TEC-PH-10001760"/>
    <x v="2"/>
    <x v="7"/>
    <x v="257"/>
    <x v="2542"/>
    <n v="2"/>
    <n v="0.2"/>
    <n v="107.46"/>
  </r>
  <r>
    <n v="3226"/>
    <s v="CA-2014-108189"/>
    <x v="852"/>
    <d v="2014-10-05T00:00:00"/>
    <x v="2"/>
    <s v="ES-14080"/>
    <s v="Erin Smith"/>
    <x v="1"/>
    <s v="United States"/>
    <s v="Tempe"/>
    <x v="16"/>
    <n v="85281"/>
    <x v="1"/>
    <s v="OFF-EN-10004846"/>
    <x v="1"/>
    <x v="12"/>
    <x v="1497"/>
    <x v="2543"/>
    <n v="6"/>
    <n v="0.2"/>
    <n v="4.6284000000000001"/>
  </r>
  <r>
    <n v="3227"/>
    <s v="CA-2014-108189"/>
    <x v="852"/>
    <d v="2014-10-05T00:00:00"/>
    <x v="2"/>
    <s v="ES-14080"/>
    <s v="Erin Smith"/>
    <x v="1"/>
    <s v="United States"/>
    <s v="Tempe"/>
    <x v="16"/>
    <n v="85281"/>
    <x v="1"/>
    <s v="OFF-SU-10003567"/>
    <x v="1"/>
    <x v="14"/>
    <x v="1498"/>
    <x v="2544"/>
    <n v="2"/>
    <n v="0.2"/>
    <n v="-3.2639999999999998"/>
  </r>
  <r>
    <n v="3228"/>
    <s v="CA-2014-108189"/>
    <x v="852"/>
    <d v="2014-10-05T00:00:00"/>
    <x v="2"/>
    <s v="ES-14080"/>
    <s v="Erin Smith"/>
    <x v="1"/>
    <s v="United States"/>
    <s v="Tempe"/>
    <x v="16"/>
    <n v="85281"/>
    <x v="1"/>
    <s v="TEC-PH-10001557"/>
    <x v="2"/>
    <x v="7"/>
    <x v="664"/>
    <x v="84"/>
    <n v="3"/>
    <n v="0.2"/>
    <n v="20.157900000000001"/>
  </r>
  <r>
    <n v="3229"/>
    <s v="CA-2014-108189"/>
    <x v="852"/>
    <d v="2014-10-05T00:00:00"/>
    <x v="2"/>
    <s v="ES-14080"/>
    <s v="Erin Smith"/>
    <x v="1"/>
    <s v="United States"/>
    <s v="Tempe"/>
    <x v="16"/>
    <n v="85281"/>
    <x v="1"/>
    <s v="TEC-AC-10003038"/>
    <x v="2"/>
    <x v="11"/>
    <x v="1033"/>
    <x v="181"/>
    <n v="1"/>
    <n v="0.2"/>
    <n v="-8.9499999999999996E-2"/>
  </r>
  <r>
    <n v="3230"/>
    <s v="CA-2014-154641"/>
    <x v="430"/>
    <d v="2014-08-16T00:00:00"/>
    <x v="1"/>
    <s v="KL-16645"/>
    <s v="Ken Lonsdale"/>
    <x v="0"/>
    <s v="United States"/>
    <s v="New York City"/>
    <x v="15"/>
    <n v="10035"/>
    <x v="3"/>
    <s v="OFF-ST-10004459"/>
    <x v="1"/>
    <x v="4"/>
    <x v="459"/>
    <x v="2545"/>
    <n v="1"/>
    <n v="0"/>
    <n v="18.766999999999999"/>
  </r>
  <r>
    <n v="3231"/>
    <s v="CA-2017-131625"/>
    <x v="853"/>
    <d v="2017-09-05T00:00:00"/>
    <x v="0"/>
    <s v="BN-11515"/>
    <s v="Bradley Nguyen"/>
    <x v="0"/>
    <s v="United States"/>
    <s v="New York City"/>
    <x v="15"/>
    <n v="10009"/>
    <x v="3"/>
    <s v="FUR-FU-10004960"/>
    <x v="0"/>
    <x v="5"/>
    <x v="928"/>
    <x v="9"/>
    <n v="5"/>
    <n v="0"/>
    <n v="39.066000000000003"/>
  </r>
  <r>
    <n v="3232"/>
    <s v="US-2017-156356"/>
    <x v="513"/>
    <d v="2017-04-22T00:00:00"/>
    <x v="1"/>
    <s v="ND-18370"/>
    <s v="Natalie DeCherney"/>
    <x v="0"/>
    <s v="United States"/>
    <s v="Houston"/>
    <x v="5"/>
    <n v="77095"/>
    <x v="2"/>
    <s v="OFF-BI-10000632"/>
    <x v="1"/>
    <x v="8"/>
    <x v="1297"/>
    <x v="2522"/>
    <n v="3"/>
    <n v="0.8"/>
    <n v="-44.278199999999998"/>
  </r>
  <r>
    <n v="3233"/>
    <s v="US-2017-156356"/>
    <x v="513"/>
    <d v="2017-04-22T00:00:00"/>
    <x v="1"/>
    <s v="ND-18370"/>
    <s v="Natalie DeCherney"/>
    <x v="0"/>
    <s v="United States"/>
    <s v="Houston"/>
    <x v="5"/>
    <n v="77095"/>
    <x v="2"/>
    <s v="OFF-BI-10001107"/>
    <x v="1"/>
    <x v="8"/>
    <x v="497"/>
    <x v="1671"/>
    <n v="1"/>
    <n v="0.8"/>
    <n v="-4.7784000000000004"/>
  </r>
  <r>
    <n v="3234"/>
    <s v="US-2017-156356"/>
    <x v="513"/>
    <d v="2017-04-22T00:00:00"/>
    <x v="1"/>
    <s v="ND-18370"/>
    <s v="Natalie DeCherney"/>
    <x v="0"/>
    <s v="United States"/>
    <s v="Houston"/>
    <x v="5"/>
    <n v="77095"/>
    <x v="2"/>
    <s v="OFF-ST-10002301"/>
    <x v="1"/>
    <x v="4"/>
    <x v="1499"/>
    <x v="2546"/>
    <n v="2"/>
    <n v="0.2"/>
    <n v="-7.7291999999999996"/>
  </r>
  <r>
    <n v="3235"/>
    <s v="CA-2016-138933"/>
    <x v="423"/>
    <d v="2016-04-27T00:00:00"/>
    <x v="2"/>
    <s v="JL-15130"/>
    <s v="Jack Lebron"/>
    <x v="0"/>
    <s v="United States"/>
    <s v="Riverside"/>
    <x v="1"/>
    <n v="92503"/>
    <x v="1"/>
    <s v="OFF-BI-10003355"/>
    <x v="1"/>
    <x v="8"/>
    <x v="591"/>
    <x v="2176"/>
    <n v="1"/>
    <n v="0.2"/>
    <n v="1.3944000000000001"/>
  </r>
  <r>
    <n v="3236"/>
    <s v="CA-2016-140746"/>
    <x v="804"/>
    <d v="2016-01-15T00:00:00"/>
    <x v="3"/>
    <s v="RC-19825"/>
    <s v="Roy Collins"/>
    <x v="0"/>
    <s v="United States"/>
    <s v="Fairfield"/>
    <x v="29"/>
    <n v="6824"/>
    <x v="3"/>
    <s v="FUR-TA-10002903"/>
    <x v="0"/>
    <x v="3"/>
    <x v="258"/>
    <x v="2547"/>
    <n v="1"/>
    <n v="0.3"/>
    <n v="-15.582599999999999"/>
  </r>
  <r>
    <n v="3237"/>
    <s v="CA-2016-146836"/>
    <x v="440"/>
    <d v="2016-05-02T00:00:00"/>
    <x v="3"/>
    <s v="CC-12475"/>
    <s v="Cindy Chapman"/>
    <x v="0"/>
    <s v="United States"/>
    <s v="New York City"/>
    <x v="15"/>
    <n v="10024"/>
    <x v="3"/>
    <s v="OFF-ST-10001580"/>
    <x v="1"/>
    <x v="4"/>
    <x v="355"/>
    <x v="2548"/>
    <n v="3"/>
    <n v="0"/>
    <n v="12.5832"/>
  </r>
  <r>
    <n v="3238"/>
    <s v="CA-2016-146836"/>
    <x v="440"/>
    <d v="2016-05-02T00:00:00"/>
    <x v="3"/>
    <s v="CC-12475"/>
    <s v="Cindy Chapman"/>
    <x v="0"/>
    <s v="United States"/>
    <s v="New York City"/>
    <x v="15"/>
    <n v="10024"/>
    <x v="3"/>
    <s v="OFF-BI-10000315"/>
    <x v="1"/>
    <x v="8"/>
    <x v="412"/>
    <x v="2549"/>
    <n v="3"/>
    <n v="0.2"/>
    <n v="15.951599999999999"/>
  </r>
  <r>
    <n v="3239"/>
    <s v="US-2016-127971"/>
    <x v="73"/>
    <d v="2016-11-27T00:00:00"/>
    <x v="1"/>
    <s v="DW-13195"/>
    <s v="David Wiener"/>
    <x v="1"/>
    <s v="United States"/>
    <s v="Houston"/>
    <x v="5"/>
    <n v="77095"/>
    <x v="2"/>
    <s v="FUR-CH-10003774"/>
    <x v="0"/>
    <x v="1"/>
    <x v="1194"/>
    <x v="2550"/>
    <n v="5"/>
    <n v="0.3"/>
    <n v="-77.332999999999998"/>
  </r>
  <r>
    <n v="3240"/>
    <s v="US-2016-127971"/>
    <x v="73"/>
    <d v="2016-11-27T00:00:00"/>
    <x v="1"/>
    <s v="DW-13195"/>
    <s v="David Wiener"/>
    <x v="1"/>
    <s v="United States"/>
    <s v="Houston"/>
    <x v="5"/>
    <n v="77095"/>
    <x v="2"/>
    <s v="TEC-PH-10003095"/>
    <x v="2"/>
    <x v="7"/>
    <x v="1500"/>
    <x v="2551"/>
    <n v="7"/>
    <n v="0.2"/>
    <n v="46.094999999999999"/>
  </r>
  <r>
    <n v="3241"/>
    <s v="US-2016-127971"/>
    <x v="73"/>
    <d v="2016-11-27T00:00:00"/>
    <x v="1"/>
    <s v="DW-13195"/>
    <s v="David Wiener"/>
    <x v="1"/>
    <s v="United States"/>
    <s v="Houston"/>
    <x v="5"/>
    <n v="77095"/>
    <x v="2"/>
    <s v="FUR-FU-10000023"/>
    <x v="0"/>
    <x v="5"/>
    <x v="325"/>
    <x v="2552"/>
    <n v="3"/>
    <n v="0.6"/>
    <n v="-2.8271999999999999"/>
  </r>
  <r>
    <n v="3242"/>
    <s v="US-2016-140809"/>
    <x v="854"/>
    <d v="2016-02-03T00:00:00"/>
    <x v="2"/>
    <s v="CK-12760"/>
    <s v="Cyma Kinney"/>
    <x v="1"/>
    <s v="United States"/>
    <s v="Arlington"/>
    <x v="17"/>
    <n v="22204"/>
    <x v="0"/>
    <s v="OFF-ST-10002214"/>
    <x v="1"/>
    <x v="4"/>
    <x v="1003"/>
    <x v="1982"/>
    <n v="5"/>
    <n v="0"/>
    <n v="14.677"/>
  </r>
  <r>
    <n v="3243"/>
    <s v="CA-2017-114524"/>
    <x v="185"/>
    <d v="2017-04-05T00:00:00"/>
    <x v="0"/>
    <s v="EG-13900"/>
    <s v="Emily Grady"/>
    <x v="0"/>
    <s v="United States"/>
    <s v="Chicago"/>
    <x v="10"/>
    <n v="60623"/>
    <x v="2"/>
    <s v="OFF-BI-10002799"/>
    <x v="1"/>
    <x v="8"/>
    <x v="1459"/>
    <x v="2553"/>
    <n v="13"/>
    <n v="0.8"/>
    <n v="-22.895600000000002"/>
  </r>
  <r>
    <n v="3244"/>
    <s v="CA-2017-113355"/>
    <x v="96"/>
    <d v="2017-12-05T00:00:00"/>
    <x v="1"/>
    <s v="SJ-20215"/>
    <s v="Sarah Jordon"/>
    <x v="0"/>
    <s v="United States"/>
    <s v="Grand Prairie"/>
    <x v="5"/>
    <n v="75051"/>
    <x v="2"/>
    <s v="TEC-PH-10004912"/>
    <x v="2"/>
    <x v="7"/>
    <x v="1501"/>
    <x v="2554"/>
    <n v="5"/>
    <n v="0.2"/>
    <n v="24.727499999999999"/>
  </r>
  <r>
    <n v="3245"/>
    <s v="CA-2017-113355"/>
    <x v="96"/>
    <d v="2017-12-05T00:00:00"/>
    <x v="1"/>
    <s v="SJ-20215"/>
    <s v="Sarah Jordon"/>
    <x v="0"/>
    <s v="United States"/>
    <s v="Grand Prairie"/>
    <x v="5"/>
    <n v="75051"/>
    <x v="2"/>
    <s v="FUR-CH-10002602"/>
    <x v="0"/>
    <x v="1"/>
    <x v="291"/>
    <x v="2555"/>
    <n v="3"/>
    <n v="0.3"/>
    <n v="-18.117599999999999"/>
  </r>
  <r>
    <n v="3246"/>
    <s v="US-2017-140907"/>
    <x v="389"/>
    <d v="2017-12-12T00:00:00"/>
    <x v="0"/>
    <s v="BP-11185"/>
    <s v="Ben Peterman"/>
    <x v="1"/>
    <s v="United States"/>
    <s v="Seattle"/>
    <x v="4"/>
    <n v="98103"/>
    <x v="1"/>
    <s v="TEC-AC-10004510"/>
    <x v="2"/>
    <x v="11"/>
    <x v="953"/>
    <x v="1216"/>
    <n v="3"/>
    <n v="0"/>
    <n v="4.9080000000000004"/>
  </r>
  <r>
    <n v="3247"/>
    <s v="US-2017-140907"/>
    <x v="389"/>
    <d v="2017-12-12T00:00:00"/>
    <x v="0"/>
    <s v="BP-11185"/>
    <s v="Ben Peterman"/>
    <x v="1"/>
    <s v="United States"/>
    <s v="Seattle"/>
    <x v="4"/>
    <n v="98103"/>
    <x v="1"/>
    <s v="OFF-ST-10000060"/>
    <x v="1"/>
    <x v="4"/>
    <x v="392"/>
    <x v="1754"/>
    <n v="5"/>
    <n v="0"/>
    <n v="38.988"/>
  </r>
  <r>
    <n v="3248"/>
    <s v="US-2017-140907"/>
    <x v="389"/>
    <d v="2017-12-12T00:00:00"/>
    <x v="0"/>
    <s v="BP-11185"/>
    <s v="Ben Peterman"/>
    <x v="1"/>
    <s v="United States"/>
    <s v="Seattle"/>
    <x v="4"/>
    <n v="98103"/>
    <x v="1"/>
    <s v="OFF-AR-10000799"/>
    <x v="1"/>
    <x v="6"/>
    <x v="1502"/>
    <x v="2556"/>
    <n v="3"/>
    <n v="0"/>
    <n v="5.2896000000000001"/>
  </r>
  <r>
    <n v="3249"/>
    <s v="CA-2016-159730"/>
    <x v="42"/>
    <d v="2016-09-21T00:00:00"/>
    <x v="1"/>
    <s v="SJ-20125"/>
    <s v="Sanjit Jacobs"/>
    <x v="2"/>
    <s v="United States"/>
    <s v="Seattle"/>
    <x v="4"/>
    <n v="98103"/>
    <x v="1"/>
    <s v="FUR-CH-10004875"/>
    <x v="0"/>
    <x v="1"/>
    <x v="1445"/>
    <x v="2369"/>
    <n v="2"/>
    <n v="0.2"/>
    <n v="9.9651999999999994"/>
  </r>
  <r>
    <n v="3250"/>
    <s v="CA-2016-159730"/>
    <x v="42"/>
    <d v="2016-09-21T00:00:00"/>
    <x v="1"/>
    <s v="SJ-20125"/>
    <s v="Sanjit Jacobs"/>
    <x v="2"/>
    <s v="United States"/>
    <s v="Seattle"/>
    <x v="4"/>
    <n v="98103"/>
    <x v="1"/>
    <s v="TEC-PH-10002085"/>
    <x v="2"/>
    <x v="7"/>
    <x v="665"/>
    <x v="550"/>
    <n v="2"/>
    <n v="0.2"/>
    <n v="7.9188000000000001"/>
  </r>
  <r>
    <n v="3251"/>
    <s v="CA-2016-157868"/>
    <x v="443"/>
    <d v="2016-12-29T00:00:00"/>
    <x v="1"/>
    <s v="MC-17590"/>
    <s v="Matt Collister"/>
    <x v="1"/>
    <s v="United States"/>
    <s v="Grand Rapids"/>
    <x v="12"/>
    <n v="49505"/>
    <x v="2"/>
    <s v="OFF-FA-10000992"/>
    <x v="1"/>
    <x v="13"/>
    <x v="1042"/>
    <x v="2557"/>
    <n v="7"/>
    <n v="0"/>
    <n v="11.679500000000001"/>
  </r>
  <r>
    <n v="3252"/>
    <s v="CA-2017-119389"/>
    <x v="827"/>
    <d v="2017-04-19T00:00:00"/>
    <x v="2"/>
    <s v="BG-11740"/>
    <s v="Bruce Geld"/>
    <x v="0"/>
    <s v="United States"/>
    <s v="Philadelphia"/>
    <x v="9"/>
    <n v="19120"/>
    <x v="3"/>
    <s v="FUR-FU-10001473"/>
    <x v="0"/>
    <x v="5"/>
    <x v="1253"/>
    <x v="2558"/>
    <n v="3"/>
    <n v="0.2"/>
    <n v="5.2773000000000003"/>
  </r>
  <r>
    <n v="3253"/>
    <s v="CA-2017-110373"/>
    <x v="855"/>
    <d v="2017-10-30T00:00:00"/>
    <x v="0"/>
    <s v="MA-17560"/>
    <s v="Matt Abelman"/>
    <x v="2"/>
    <s v="United States"/>
    <s v="Chicago"/>
    <x v="10"/>
    <n v="60610"/>
    <x v="2"/>
    <s v="OFF-AR-10003045"/>
    <x v="1"/>
    <x v="6"/>
    <x v="425"/>
    <x v="2559"/>
    <n v="3"/>
    <n v="0.2"/>
    <n v="2.2050000000000001"/>
  </r>
  <r>
    <n v="3254"/>
    <s v="CA-2017-110373"/>
    <x v="855"/>
    <d v="2017-10-30T00:00:00"/>
    <x v="0"/>
    <s v="MA-17560"/>
    <s v="Matt Abelman"/>
    <x v="2"/>
    <s v="United States"/>
    <s v="Chicago"/>
    <x v="10"/>
    <n v="60610"/>
    <x v="2"/>
    <s v="TEC-PH-10001536"/>
    <x v="2"/>
    <x v="7"/>
    <x v="1243"/>
    <x v="2560"/>
    <n v="2"/>
    <n v="0.2"/>
    <n v="2.0388000000000002"/>
  </r>
  <r>
    <n v="3255"/>
    <s v="CA-2016-155474"/>
    <x v="630"/>
    <d v="2016-07-14T00:00:00"/>
    <x v="1"/>
    <s v="CC-12220"/>
    <s v="Chris Cortes"/>
    <x v="0"/>
    <s v="United States"/>
    <s v="Seattle"/>
    <x v="4"/>
    <n v="98105"/>
    <x v="1"/>
    <s v="TEC-PH-10001580"/>
    <x v="2"/>
    <x v="7"/>
    <x v="234"/>
    <x v="2561"/>
    <n v="1"/>
    <n v="0.2"/>
    <n v="9.4486000000000008"/>
  </r>
  <r>
    <n v="3256"/>
    <s v="CA-2016-155474"/>
    <x v="630"/>
    <d v="2016-07-14T00:00:00"/>
    <x v="1"/>
    <s v="CC-12220"/>
    <s v="Chris Cortes"/>
    <x v="0"/>
    <s v="United States"/>
    <s v="Seattle"/>
    <x v="4"/>
    <n v="98105"/>
    <x v="1"/>
    <s v="OFF-BI-10004209"/>
    <x v="1"/>
    <x v="8"/>
    <x v="1215"/>
    <x v="1739"/>
    <n v="3"/>
    <n v="0.2"/>
    <n v="6.03"/>
  </r>
  <r>
    <n v="3257"/>
    <s v="CA-2015-155453"/>
    <x v="101"/>
    <d v="2015-08-14T00:00:00"/>
    <x v="1"/>
    <s v="RA-19885"/>
    <s v="Ruben Ausman"/>
    <x v="1"/>
    <s v="United States"/>
    <s v="Jacksonville"/>
    <x v="2"/>
    <n v="32216"/>
    <x v="0"/>
    <s v="OFF-LA-10001613"/>
    <x v="1"/>
    <x v="2"/>
    <x v="743"/>
    <x v="871"/>
    <n v="2"/>
    <n v="0.2"/>
    <n v="1.6704000000000001"/>
  </r>
  <r>
    <n v="3258"/>
    <s v="US-2016-161844"/>
    <x v="10"/>
    <d v="2016-12-14T00:00:00"/>
    <x v="0"/>
    <s v="DK-12835"/>
    <s v="Damala Kotsonis"/>
    <x v="1"/>
    <s v="United States"/>
    <s v="Franklin"/>
    <x v="18"/>
    <n v="37064"/>
    <x v="0"/>
    <s v="FUR-TA-10001676"/>
    <x v="0"/>
    <x v="3"/>
    <x v="966"/>
    <x v="2562"/>
    <n v="3"/>
    <n v="0.4"/>
    <n v="-29.323799999999999"/>
  </r>
  <r>
    <n v="3259"/>
    <s v="US-2016-161844"/>
    <x v="10"/>
    <d v="2016-12-14T00:00:00"/>
    <x v="0"/>
    <s v="DK-12835"/>
    <s v="Damala Kotsonis"/>
    <x v="1"/>
    <s v="United States"/>
    <s v="Franklin"/>
    <x v="18"/>
    <n v="37064"/>
    <x v="0"/>
    <s v="OFF-BI-10003712"/>
    <x v="1"/>
    <x v="8"/>
    <x v="696"/>
    <x v="194"/>
    <n v="2"/>
    <n v="0.7"/>
    <n v="-2.0621999999999998"/>
  </r>
  <r>
    <n v="3260"/>
    <s v="US-2016-162103"/>
    <x v="373"/>
    <d v="2016-11-17T00:00:00"/>
    <x v="1"/>
    <s v="LB-16795"/>
    <s v="Laurel Beltran"/>
    <x v="2"/>
    <s v="United States"/>
    <s v="Highland Park"/>
    <x v="10"/>
    <n v="60035"/>
    <x v="2"/>
    <s v="OFF-BI-10000285"/>
    <x v="1"/>
    <x v="8"/>
    <x v="461"/>
    <x v="2563"/>
    <n v="2"/>
    <n v="0.8"/>
    <n v="-4.7039999999999997"/>
  </r>
  <r>
    <n v="3261"/>
    <s v="CA-2014-151554"/>
    <x v="687"/>
    <d v="2014-11-15T00:00:00"/>
    <x v="2"/>
    <s v="CM-11815"/>
    <s v="Candace McMahon"/>
    <x v="1"/>
    <s v="United States"/>
    <s v="Pasadena"/>
    <x v="5"/>
    <n v="77506"/>
    <x v="2"/>
    <s v="OFF-PA-10004609"/>
    <x v="1"/>
    <x v="10"/>
    <x v="1503"/>
    <x v="557"/>
    <n v="4"/>
    <n v="0.2"/>
    <n v="7.2576000000000001"/>
  </r>
  <r>
    <n v="3262"/>
    <s v="CA-2014-140662"/>
    <x v="664"/>
    <d v="2014-11-19T00:00:00"/>
    <x v="2"/>
    <s v="TS-21205"/>
    <s v="Thomas Seio"/>
    <x v="1"/>
    <s v="United States"/>
    <s v="San Francisco"/>
    <x v="1"/>
    <n v="94109"/>
    <x v="1"/>
    <s v="TEC-AC-10001314"/>
    <x v="2"/>
    <x v="11"/>
    <x v="952"/>
    <x v="2564"/>
    <n v="2"/>
    <n v="0"/>
    <n v="7.9984000000000002"/>
  </r>
  <r>
    <n v="3263"/>
    <s v="CA-2014-140662"/>
    <x v="664"/>
    <d v="2014-11-19T00:00:00"/>
    <x v="2"/>
    <s v="TS-21205"/>
    <s v="Thomas Seio"/>
    <x v="1"/>
    <s v="United States"/>
    <s v="San Francisco"/>
    <x v="1"/>
    <n v="94109"/>
    <x v="1"/>
    <s v="OFF-PA-10003395"/>
    <x v="1"/>
    <x v="10"/>
    <x v="656"/>
    <x v="2565"/>
    <n v="7"/>
    <n v="0"/>
    <n v="352.29599999999999"/>
  </r>
  <r>
    <n v="3264"/>
    <s v="CA-2014-140662"/>
    <x v="664"/>
    <d v="2014-11-19T00:00:00"/>
    <x v="2"/>
    <s v="TS-21205"/>
    <s v="Thomas Seio"/>
    <x v="1"/>
    <s v="United States"/>
    <s v="San Francisco"/>
    <x v="1"/>
    <n v="94109"/>
    <x v="1"/>
    <s v="OFF-AP-10001242"/>
    <x v="1"/>
    <x v="9"/>
    <x v="1417"/>
    <x v="2566"/>
    <n v="3"/>
    <n v="0"/>
    <n v="72.432000000000002"/>
  </r>
  <r>
    <n v="3265"/>
    <s v="CA-2016-122518"/>
    <x v="758"/>
    <d v="2016-03-08T00:00:00"/>
    <x v="0"/>
    <s v="RF-19345"/>
    <s v="Randy Ferguson"/>
    <x v="1"/>
    <s v="United States"/>
    <s v="Miami"/>
    <x v="2"/>
    <n v="33180"/>
    <x v="0"/>
    <s v="OFF-LA-10001641"/>
    <x v="1"/>
    <x v="2"/>
    <x v="1031"/>
    <x v="1942"/>
    <n v="4"/>
    <n v="0.2"/>
    <n v="3.528"/>
  </r>
  <r>
    <n v="3266"/>
    <s v="US-2014-126571"/>
    <x v="856"/>
    <d v="2014-10-15T00:00:00"/>
    <x v="1"/>
    <s v="JF-15565"/>
    <s v="Jill Fjeld"/>
    <x v="0"/>
    <s v="United States"/>
    <s v="Philadelphia"/>
    <x v="9"/>
    <n v="19120"/>
    <x v="3"/>
    <s v="OFF-ST-10003816"/>
    <x v="1"/>
    <x v="4"/>
    <x v="717"/>
    <x v="2567"/>
    <n v="2"/>
    <n v="0.2"/>
    <n v="10.571400000000001"/>
  </r>
  <r>
    <n v="3267"/>
    <s v="US-2014-126571"/>
    <x v="856"/>
    <d v="2014-10-15T00:00:00"/>
    <x v="1"/>
    <s v="JF-15565"/>
    <s v="Jill Fjeld"/>
    <x v="0"/>
    <s v="United States"/>
    <s v="Philadelphia"/>
    <x v="9"/>
    <n v="19120"/>
    <x v="3"/>
    <s v="OFF-EN-10002230"/>
    <x v="1"/>
    <x v="12"/>
    <x v="555"/>
    <x v="2568"/>
    <n v="3"/>
    <n v="0.2"/>
    <n v="67.9833"/>
  </r>
  <r>
    <n v="3268"/>
    <s v="CA-2014-143840"/>
    <x v="857"/>
    <d v="2014-05-29T00:00:00"/>
    <x v="1"/>
    <s v="EH-14185"/>
    <s v="Evan Henry"/>
    <x v="0"/>
    <s v="United States"/>
    <s v="Decatur"/>
    <x v="19"/>
    <n v="35601"/>
    <x v="0"/>
    <s v="TEC-PH-10002660"/>
    <x v="2"/>
    <x v="7"/>
    <x v="704"/>
    <x v="2569"/>
    <n v="2"/>
    <n v="0"/>
    <n v="33.994999999999997"/>
  </r>
  <r>
    <n v="3269"/>
    <s v="CA-2014-143840"/>
    <x v="857"/>
    <d v="2014-05-29T00:00:00"/>
    <x v="1"/>
    <s v="EH-14185"/>
    <s v="Evan Henry"/>
    <x v="0"/>
    <s v="United States"/>
    <s v="Decatur"/>
    <x v="19"/>
    <n v="35601"/>
    <x v="0"/>
    <s v="TEC-PH-10003171"/>
    <x v="2"/>
    <x v="7"/>
    <x v="1504"/>
    <x v="2570"/>
    <n v="1"/>
    <n v="0"/>
    <n v="12.586"/>
  </r>
  <r>
    <n v="3270"/>
    <s v="CA-2014-115980"/>
    <x v="858"/>
    <d v="2014-07-19T00:00:00"/>
    <x v="1"/>
    <s v="VW-21775"/>
    <s v="Victoria Wilson"/>
    <x v="1"/>
    <s v="United States"/>
    <s v="Sioux Falls"/>
    <x v="44"/>
    <n v="57103"/>
    <x v="2"/>
    <s v="TEC-AC-10003709"/>
    <x v="2"/>
    <x v="11"/>
    <x v="1413"/>
    <x v="1179"/>
    <n v="3"/>
    <n v="0"/>
    <n v="1.3068"/>
  </r>
  <r>
    <n v="3271"/>
    <s v="CA-2014-115980"/>
    <x v="858"/>
    <d v="2014-07-19T00:00:00"/>
    <x v="1"/>
    <s v="VW-21775"/>
    <s v="Victoria Wilson"/>
    <x v="1"/>
    <s v="United States"/>
    <s v="Sioux Falls"/>
    <x v="44"/>
    <n v="57103"/>
    <x v="2"/>
    <s v="OFF-FA-10000304"/>
    <x v="1"/>
    <x v="13"/>
    <x v="52"/>
    <x v="2571"/>
    <n v="3"/>
    <n v="0"/>
    <n v="2.6814"/>
  </r>
  <r>
    <n v="3272"/>
    <s v="CA-2015-155145"/>
    <x v="17"/>
    <d v="2015-12-29T00:00:00"/>
    <x v="0"/>
    <s v="KN-16450"/>
    <s v="Kean Nguyen"/>
    <x v="1"/>
    <s v="United States"/>
    <s v="Visalia"/>
    <x v="1"/>
    <n v="93277"/>
    <x v="1"/>
    <s v="TEC-AC-10003709"/>
    <x v="2"/>
    <x v="11"/>
    <x v="1413"/>
    <x v="1054"/>
    <n v="8"/>
    <n v="0"/>
    <n v="3.4847999999999999"/>
  </r>
  <r>
    <n v="3273"/>
    <s v="CA-2015-146038"/>
    <x v="97"/>
    <d v="2015-02-16T00:00:00"/>
    <x v="1"/>
    <s v="SJ-20215"/>
    <s v="Sarah Jordon"/>
    <x v="0"/>
    <s v="United States"/>
    <s v="Los Angeles"/>
    <x v="1"/>
    <n v="90049"/>
    <x v="1"/>
    <s v="FUR-CH-10002774"/>
    <x v="0"/>
    <x v="1"/>
    <x v="23"/>
    <x v="2572"/>
    <n v="5"/>
    <n v="0.2"/>
    <n v="22.940999999999999"/>
  </r>
  <r>
    <n v="3274"/>
    <s v="CA-2017-133865"/>
    <x v="540"/>
    <d v="2017-05-12T00:00:00"/>
    <x v="1"/>
    <s v="PS-19045"/>
    <s v="Penelope Sewall"/>
    <x v="2"/>
    <s v="United States"/>
    <s v="Los Angeles"/>
    <x v="1"/>
    <n v="90032"/>
    <x v="1"/>
    <s v="TEC-CO-10001046"/>
    <x v="2"/>
    <x v="16"/>
    <x v="883"/>
    <x v="2573"/>
    <n v="6"/>
    <n v="0.2"/>
    <n v="1049.9849999999999"/>
  </r>
  <r>
    <n v="3275"/>
    <s v="CA-2017-116358"/>
    <x v="808"/>
    <d v="2017-11-06T00:00:00"/>
    <x v="1"/>
    <s v="KM-16225"/>
    <s v="Kalyca Meade"/>
    <x v="1"/>
    <s v="United States"/>
    <s v="Overland Park"/>
    <x v="41"/>
    <n v="66212"/>
    <x v="2"/>
    <s v="OFF-FA-10003495"/>
    <x v="1"/>
    <x v="13"/>
    <x v="128"/>
    <x v="2556"/>
    <n v="3"/>
    <n v="0"/>
    <n v="9.1199999999999992"/>
  </r>
  <r>
    <n v="3276"/>
    <s v="CA-2017-116358"/>
    <x v="808"/>
    <d v="2017-11-06T00:00:00"/>
    <x v="1"/>
    <s v="KM-16225"/>
    <s v="Kalyca Meade"/>
    <x v="1"/>
    <s v="United States"/>
    <s v="Overland Park"/>
    <x v="41"/>
    <n v="66212"/>
    <x v="2"/>
    <s v="OFF-AR-10004685"/>
    <x v="1"/>
    <x v="6"/>
    <x v="183"/>
    <x v="2574"/>
    <n v="6"/>
    <n v="0"/>
    <n v="9.1674000000000007"/>
  </r>
  <r>
    <n v="3277"/>
    <s v="CA-2014-102988"/>
    <x v="267"/>
    <d v="2014-04-09T00:00:00"/>
    <x v="0"/>
    <s v="GM-14695"/>
    <s v="Greg Maxwell"/>
    <x v="1"/>
    <s v="United States"/>
    <s v="Alexandria"/>
    <x v="17"/>
    <n v="22304"/>
    <x v="0"/>
    <s v="OFF-AR-10004757"/>
    <x v="1"/>
    <x v="6"/>
    <x v="346"/>
    <x v="1003"/>
    <n v="7"/>
    <n v="0"/>
    <n v="7.5768000000000004"/>
  </r>
  <r>
    <n v="3278"/>
    <s v="CA-2014-102988"/>
    <x v="267"/>
    <d v="2014-04-09T00:00:00"/>
    <x v="0"/>
    <s v="GM-14695"/>
    <s v="Greg Maxwell"/>
    <x v="1"/>
    <s v="United States"/>
    <s v="Alexandria"/>
    <x v="17"/>
    <n v="22304"/>
    <x v="0"/>
    <s v="TEC-PH-10001615"/>
    <x v="2"/>
    <x v="7"/>
    <x v="1117"/>
    <x v="2575"/>
    <n v="1"/>
    <n v="0"/>
    <n v="8.4070999999999998"/>
  </r>
  <r>
    <n v="3279"/>
    <s v="CA-2014-102988"/>
    <x v="267"/>
    <d v="2014-04-09T00:00:00"/>
    <x v="0"/>
    <s v="GM-14695"/>
    <s v="Greg Maxwell"/>
    <x v="1"/>
    <s v="United States"/>
    <s v="Alexandria"/>
    <x v="17"/>
    <n v="22304"/>
    <x v="0"/>
    <s v="OFF-PA-10003349"/>
    <x v="1"/>
    <x v="10"/>
    <x v="220"/>
    <x v="91"/>
    <n v="2"/>
    <n v="0"/>
    <n v="6.3503999999999996"/>
  </r>
  <r>
    <n v="3280"/>
    <s v="CA-2014-102988"/>
    <x v="267"/>
    <d v="2014-04-09T00:00:00"/>
    <x v="0"/>
    <s v="GM-14695"/>
    <s v="Greg Maxwell"/>
    <x v="1"/>
    <s v="United States"/>
    <s v="Alexandria"/>
    <x v="17"/>
    <n v="22304"/>
    <x v="0"/>
    <s v="OFF-AR-10000127"/>
    <x v="1"/>
    <x v="6"/>
    <x v="1195"/>
    <x v="1003"/>
    <n v="7"/>
    <n v="0"/>
    <n v="6.6584000000000003"/>
  </r>
  <r>
    <n v="3281"/>
    <s v="CA-2014-102988"/>
    <x v="267"/>
    <d v="2014-04-09T00:00:00"/>
    <x v="0"/>
    <s v="GM-14695"/>
    <s v="Greg Maxwell"/>
    <x v="1"/>
    <s v="United States"/>
    <s v="Alexandria"/>
    <x v="17"/>
    <n v="22304"/>
    <x v="0"/>
    <s v="OFF-SU-10002881"/>
    <x v="1"/>
    <x v="14"/>
    <x v="466"/>
    <x v="2576"/>
    <n v="5"/>
    <n v="0"/>
    <n v="83.281000000000006"/>
  </r>
  <r>
    <n v="3282"/>
    <s v="US-2014-117170"/>
    <x v="328"/>
    <d v="2014-09-24T00:00:00"/>
    <x v="1"/>
    <s v="KT-16465"/>
    <s v="Kean Takahito"/>
    <x v="0"/>
    <s v="United States"/>
    <s v="Raleigh"/>
    <x v="3"/>
    <n v="27604"/>
    <x v="0"/>
    <s v="TEC-AC-10001109"/>
    <x v="2"/>
    <x v="11"/>
    <x v="1007"/>
    <x v="730"/>
    <n v="2"/>
    <n v="0.2"/>
    <n v="13.195600000000001"/>
  </r>
  <r>
    <n v="3283"/>
    <s v="US-2014-117170"/>
    <x v="328"/>
    <d v="2014-09-24T00:00:00"/>
    <x v="1"/>
    <s v="KT-16465"/>
    <s v="Kean Takahito"/>
    <x v="0"/>
    <s v="United States"/>
    <s v="Raleigh"/>
    <x v="3"/>
    <n v="27604"/>
    <x v="0"/>
    <s v="OFF-PA-10000682"/>
    <x v="1"/>
    <x v="10"/>
    <x v="868"/>
    <x v="696"/>
    <n v="1"/>
    <n v="0.2"/>
    <n v="1.6761999999999999"/>
  </r>
  <r>
    <n v="3284"/>
    <s v="CA-2014-159478"/>
    <x v="587"/>
    <d v="2014-10-06T00:00:00"/>
    <x v="1"/>
    <s v="MH-17785"/>
    <s v="Maya Herman"/>
    <x v="1"/>
    <s v="United States"/>
    <s v="New York City"/>
    <x v="15"/>
    <n v="10035"/>
    <x v="3"/>
    <s v="FUR-FU-10000221"/>
    <x v="0"/>
    <x v="5"/>
    <x v="534"/>
    <x v="593"/>
    <n v="3"/>
    <n v="0"/>
    <n v="5.1816000000000004"/>
  </r>
  <r>
    <n v="3285"/>
    <s v="CA-2014-103702"/>
    <x v="171"/>
    <d v="2014-09-17T00:00:00"/>
    <x v="1"/>
    <s v="AF-10885"/>
    <s v="Art Foster"/>
    <x v="0"/>
    <s v="United States"/>
    <s v="Fairfield"/>
    <x v="24"/>
    <n v="45014"/>
    <x v="3"/>
    <s v="OFF-BI-10002429"/>
    <x v="1"/>
    <x v="8"/>
    <x v="472"/>
    <x v="2577"/>
    <n v="7"/>
    <n v="0.7"/>
    <n v="-46.877600000000001"/>
  </r>
  <r>
    <n v="3286"/>
    <s v="CA-2017-150525"/>
    <x v="297"/>
    <d v="2017-02-25T00:00:00"/>
    <x v="1"/>
    <s v="JP-16135"/>
    <s v="Julie Prescott"/>
    <x v="2"/>
    <s v="United States"/>
    <s v="Muskogee"/>
    <x v="26"/>
    <n v="74403"/>
    <x v="2"/>
    <s v="OFF-AR-10002375"/>
    <x v="1"/>
    <x v="6"/>
    <x v="831"/>
    <x v="2578"/>
    <n v="2"/>
    <n v="0"/>
    <n v="1.9024000000000001"/>
  </r>
  <r>
    <n v="3287"/>
    <s v="CA-2017-150525"/>
    <x v="297"/>
    <d v="2017-02-25T00:00:00"/>
    <x v="1"/>
    <s v="JP-16135"/>
    <s v="Julie Prescott"/>
    <x v="2"/>
    <s v="United States"/>
    <s v="Muskogee"/>
    <x v="26"/>
    <n v="74403"/>
    <x v="2"/>
    <s v="OFF-AP-10000595"/>
    <x v="1"/>
    <x v="9"/>
    <x v="1505"/>
    <x v="2579"/>
    <n v="3"/>
    <n v="0"/>
    <n v="3.4085999999999999"/>
  </r>
  <r>
    <n v="3288"/>
    <s v="CA-2015-157770"/>
    <x v="350"/>
    <d v="2015-12-15T00:00:00"/>
    <x v="2"/>
    <s v="RD-19585"/>
    <s v="Rob Dowd"/>
    <x v="0"/>
    <s v="United States"/>
    <s v="Temecula"/>
    <x v="1"/>
    <n v="92592"/>
    <x v="1"/>
    <s v="TEC-PH-10001530"/>
    <x v="2"/>
    <x v="7"/>
    <x v="759"/>
    <x v="567"/>
    <n v="3"/>
    <n v="0.2"/>
    <n v="49.437600000000003"/>
  </r>
  <r>
    <n v="3289"/>
    <s v="CA-2015-157770"/>
    <x v="350"/>
    <d v="2015-12-15T00:00:00"/>
    <x v="2"/>
    <s v="RD-19585"/>
    <s v="Rob Dowd"/>
    <x v="0"/>
    <s v="United States"/>
    <s v="Temecula"/>
    <x v="1"/>
    <n v="92592"/>
    <x v="1"/>
    <s v="OFF-BI-10000050"/>
    <x v="1"/>
    <x v="8"/>
    <x v="347"/>
    <x v="2580"/>
    <n v="5"/>
    <n v="0.2"/>
    <n v="9.8550000000000004"/>
  </r>
  <r>
    <n v="3290"/>
    <s v="CA-2015-157770"/>
    <x v="350"/>
    <d v="2015-12-15T00:00:00"/>
    <x v="2"/>
    <s v="RD-19585"/>
    <s v="Rob Dowd"/>
    <x v="0"/>
    <s v="United States"/>
    <s v="Temecula"/>
    <x v="1"/>
    <n v="92592"/>
    <x v="1"/>
    <s v="TEC-AC-10001552"/>
    <x v="2"/>
    <x v="11"/>
    <x v="100"/>
    <x v="2581"/>
    <n v="5"/>
    <n v="0"/>
    <n v="27.3735"/>
  </r>
  <r>
    <n v="3291"/>
    <s v="CA-2015-157770"/>
    <x v="350"/>
    <d v="2015-12-15T00:00:00"/>
    <x v="2"/>
    <s v="RD-19585"/>
    <s v="Rob Dowd"/>
    <x v="0"/>
    <s v="United States"/>
    <s v="Temecula"/>
    <x v="1"/>
    <n v="92592"/>
    <x v="1"/>
    <s v="TEC-AC-10003399"/>
    <x v="2"/>
    <x v="11"/>
    <x v="1506"/>
    <x v="341"/>
    <n v="1"/>
    <n v="0"/>
    <n v="15.220800000000001"/>
  </r>
  <r>
    <n v="3292"/>
    <s v="CA-2016-167290"/>
    <x v="859"/>
    <d v="2016-11-04T00:00:00"/>
    <x v="1"/>
    <s v="JF-15295"/>
    <s v="Jason Fortune-"/>
    <x v="0"/>
    <s v="United States"/>
    <s v="Sterling Heights"/>
    <x v="12"/>
    <n v="48310"/>
    <x v="2"/>
    <s v="OFF-AR-10004078"/>
    <x v="1"/>
    <x v="6"/>
    <x v="512"/>
    <x v="2582"/>
    <n v="2"/>
    <n v="0"/>
    <n v="3.504"/>
  </r>
  <r>
    <n v="3293"/>
    <s v="CA-2014-106264"/>
    <x v="58"/>
    <d v="2014-12-30T00:00:00"/>
    <x v="1"/>
    <s v="CK-12595"/>
    <s v="Clytie Kelty"/>
    <x v="0"/>
    <s v="United States"/>
    <s v="San Diego"/>
    <x v="1"/>
    <n v="92024"/>
    <x v="1"/>
    <s v="OFF-SU-10002189"/>
    <x v="1"/>
    <x v="14"/>
    <x v="169"/>
    <x v="2583"/>
    <n v="3"/>
    <n v="0"/>
    <n v="0.1191"/>
  </r>
  <r>
    <n v="3294"/>
    <s v="CA-2014-106264"/>
    <x v="58"/>
    <d v="2014-12-30T00:00:00"/>
    <x v="1"/>
    <s v="CK-12595"/>
    <s v="Clytie Kelty"/>
    <x v="0"/>
    <s v="United States"/>
    <s v="San Diego"/>
    <x v="1"/>
    <n v="92024"/>
    <x v="1"/>
    <s v="FUR-FU-10001852"/>
    <x v="0"/>
    <x v="5"/>
    <x v="845"/>
    <x v="2584"/>
    <n v="2"/>
    <n v="0"/>
    <n v="1.1135999999999999"/>
  </r>
  <r>
    <n v="3295"/>
    <s v="CA-2014-138023"/>
    <x v="860"/>
    <d v="2014-08-18T00:00:00"/>
    <x v="2"/>
    <s v="KH-16510"/>
    <s v="Keith Herrera"/>
    <x v="0"/>
    <s v="United States"/>
    <s v="Dallas"/>
    <x v="5"/>
    <n v="75081"/>
    <x v="2"/>
    <s v="OFF-BI-10003638"/>
    <x v="1"/>
    <x v="8"/>
    <x v="612"/>
    <x v="2585"/>
    <n v="8"/>
    <n v="0.8"/>
    <n v="-52.631999999999998"/>
  </r>
  <r>
    <n v="3296"/>
    <s v="CA-2017-113418"/>
    <x v="172"/>
    <d v="2017-10-03T00:00:00"/>
    <x v="2"/>
    <s v="CM-12655"/>
    <s v="Corinna Mitchell"/>
    <x v="2"/>
    <s v="United States"/>
    <s v="New York City"/>
    <x v="15"/>
    <n v="10035"/>
    <x v="3"/>
    <s v="TEC-MA-10002428"/>
    <x v="2"/>
    <x v="15"/>
    <x v="1507"/>
    <x v="2586"/>
    <n v="11"/>
    <n v="0"/>
    <n v="767.20050000000003"/>
  </r>
  <r>
    <n v="3297"/>
    <s v="US-2015-110569"/>
    <x v="293"/>
    <d v="2015-05-30T00:00:00"/>
    <x v="1"/>
    <s v="EB-13870"/>
    <s v="Emily Burns"/>
    <x v="0"/>
    <s v="United States"/>
    <s v="Phoenix"/>
    <x v="16"/>
    <n v="85023"/>
    <x v="1"/>
    <s v="OFF-BI-10001036"/>
    <x v="1"/>
    <x v="8"/>
    <x v="624"/>
    <x v="2587"/>
    <n v="7"/>
    <n v="0.7"/>
    <n v="-12.795999999999999"/>
  </r>
  <r>
    <n v="3298"/>
    <s v="US-2015-110569"/>
    <x v="293"/>
    <d v="2015-05-30T00:00:00"/>
    <x v="1"/>
    <s v="EB-13870"/>
    <s v="Emily Burns"/>
    <x v="0"/>
    <s v="United States"/>
    <s v="Phoenix"/>
    <x v="16"/>
    <n v="85023"/>
    <x v="1"/>
    <s v="OFF-AP-10004708"/>
    <x v="1"/>
    <x v="9"/>
    <x v="513"/>
    <x v="1605"/>
    <n v="4"/>
    <n v="0.2"/>
    <n v="13.701599999999999"/>
  </r>
  <r>
    <n v="3299"/>
    <s v="CA-2017-136308"/>
    <x v="673"/>
    <d v="2017-11-16T00:00:00"/>
    <x v="3"/>
    <s v="MW-18235"/>
    <s v="Mitch Willingham"/>
    <x v="1"/>
    <s v="United States"/>
    <s v="San Francisco"/>
    <x v="1"/>
    <n v="94122"/>
    <x v="1"/>
    <s v="TEC-MA-10000488"/>
    <x v="2"/>
    <x v="15"/>
    <x v="1138"/>
    <x v="2210"/>
    <n v="3"/>
    <n v="0.2"/>
    <n v="215.9973"/>
  </r>
  <r>
    <n v="3300"/>
    <s v="US-2014-159926"/>
    <x v="728"/>
    <d v="2014-11-22T00:00:00"/>
    <x v="1"/>
    <s v="CS-11950"/>
    <s v="Carlos Soltero"/>
    <x v="0"/>
    <s v="United States"/>
    <s v="Philadelphia"/>
    <x v="9"/>
    <n v="19140"/>
    <x v="3"/>
    <s v="OFF-BI-10003656"/>
    <x v="1"/>
    <x v="8"/>
    <x v="13"/>
    <x v="2588"/>
    <n v="1"/>
    <n v="0.7"/>
    <n v="-40.797600000000003"/>
  </r>
  <r>
    <n v="3301"/>
    <s v="US-2014-159926"/>
    <x v="728"/>
    <d v="2014-11-22T00:00:00"/>
    <x v="1"/>
    <s v="CS-11950"/>
    <s v="Carlos Soltero"/>
    <x v="0"/>
    <s v="United States"/>
    <s v="Philadelphia"/>
    <x v="9"/>
    <n v="19140"/>
    <x v="3"/>
    <s v="OFF-ST-10003656"/>
    <x v="1"/>
    <x v="4"/>
    <x v="82"/>
    <x v="2589"/>
    <n v="1"/>
    <n v="0.2"/>
    <n v="-16.318300000000001"/>
  </r>
  <r>
    <n v="3302"/>
    <s v="US-2014-159926"/>
    <x v="728"/>
    <d v="2014-11-22T00:00:00"/>
    <x v="1"/>
    <s v="CS-11950"/>
    <s v="Carlos Soltero"/>
    <x v="0"/>
    <s v="United States"/>
    <s v="Philadelphia"/>
    <x v="9"/>
    <n v="19140"/>
    <x v="3"/>
    <s v="TEC-PH-10001128"/>
    <x v="2"/>
    <x v="7"/>
    <x v="1508"/>
    <x v="2590"/>
    <n v="6"/>
    <n v="0.4"/>
    <n v="-107.9928"/>
  </r>
  <r>
    <n v="3303"/>
    <s v="US-2014-159926"/>
    <x v="728"/>
    <d v="2014-11-22T00:00:00"/>
    <x v="1"/>
    <s v="CS-11950"/>
    <s v="Carlos Soltero"/>
    <x v="0"/>
    <s v="United States"/>
    <s v="Philadelphia"/>
    <x v="9"/>
    <n v="19140"/>
    <x v="3"/>
    <s v="FUR-FU-10001473"/>
    <x v="0"/>
    <x v="5"/>
    <x v="1253"/>
    <x v="2558"/>
    <n v="3"/>
    <n v="0.2"/>
    <n v="5.2773000000000003"/>
  </r>
  <r>
    <n v="3304"/>
    <s v="US-2014-159926"/>
    <x v="728"/>
    <d v="2014-11-22T00:00:00"/>
    <x v="1"/>
    <s v="CS-11950"/>
    <s v="Carlos Soltero"/>
    <x v="0"/>
    <s v="United States"/>
    <s v="Philadelphia"/>
    <x v="9"/>
    <n v="19140"/>
    <x v="3"/>
    <s v="OFF-BI-10004656"/>
    <x v="1"/>
    <x v="8"/>
    <x v="864"/>
    <x v="2591"/>
    <n v="3"/>
    <n v="0.7"/>
    <n v="-1.4256"/>
  </r>
  <r>
    <n v="3305"/>
    <s v="CA-2014-104738"/>
    <x v="125"/>
    <d v="2015-01-01T00:00:00"/>
    <x v="0"/>
    <s v="SP-20620"/>
    <s v="Stefania Perrino"/>
    <x v="1"/>
    <s v="United States"/>
    <s v="Laredo"/>
    <x v="5"/>
    <n v="78041"/>
    <x v="2"/>
    <s v="OFF-EN-10004955"/>
    <x v="1"/>
    <x v="12"/>
    <x v="890"/>
    <x v="2592"/>
    <n v="3"/>
    <n v="0.2"/>
    <n v="4.7066999999999997"/>
  </r>
  <r>
    <n v="3306"/>
    <s v="CA-2014-104738"/>
    <x v="125"/>
    <d v="2015-01-01T00:00:00"/>
    <x v="0"/>
    <s v="SP-20620"/>
    <s v="Stefania Perrino"/>
    <x v="1"/>
    <s v="United States"/>
    <s v="Laredo"/>
    <x v="5"/>
    <n v="78041"/>
    <x v="2"/>
    <s v="TEC-PH-10002468"/>
    <x v="2"/>
    <x v="7"/>
    <x v="1219"/>
    <x v="2039"/>
    <n v="2"/>
    <n v="0.2"/>
    <n v="19.038599999999999"/>
  </r>
  <r>
    <n v="3307"/>
    <s v="CA-2014-104738"/>
    <x v="125"/>
    <d v="2015-01-01T00:00:00"/>
    <x v="0"/>
    <s v="SP-20620"/>
    <s v="Stefania Perrino"/>
    <x v="1"/>
    <s v="United States"/>
    <s v="Laredo"/>
    <x v="5"/>
    <n v="78041"/>
    <x v="2"/>
    <s v="TEC-PH-10000576"/>
    <x v="2"/>
    <x v="7"/>
    <x v="815"/>
    <x v="2593"/>
    <n v="3"/>
    <n v="0.2"/>
    <n v="28.767900000000001"/>
  </r>
  <r>
    <n v="3308"/>
    <s v="CA-2014-104738"/>
    <x v="125"/>
    <d v="2015-01-01T00:00:00"/>
    <x v="0"/>
    <s v="SP-20620"/>
    <s v="Stefania Perrino"/>
    <x v="1"/>
    <s v="United States"/>
    <s v="Laredo"/>
    <x v="5"/>
    <n v="78041"/>
    <x v="2"/>
    <s v="OFF-BI-10002160"/>
    <x v="1"/>
    <x v="8"/>
    <x v="315"/>
    <x v="2594"/>
    <n v="3"/>
    <n v="0.8"/>
    <n v="-3.6576"/>
  </r>
  <r>
    <n v="3309"/>
    <s v="CA-2014-104738"/>
    <x v="125"/>
    <d v="2015-01-01T00:00:00"/>
    <x v="0"/>
    <s v="SP-20620"/>
    <s v="Stefania Perrino"/>
    <x v="1"/>
    <s v="United States"/>
    <s v="Laredo"/>
    <x v="5"/>
    <n v="78041"/>
    <x v="2"/>
    <s v="TEC-AC-10003628"/>
    <x v="2"/>
    <x v="11"/>
    <x v="247"/>
    <x v="730"/>
    <n v="2"/>
    <n v="0.2"/>
    <n v="14.395200000000001"/>
  </r>
  <r>
    <n v="3310"/>
    <s v="CA-2015-144386"/>
    <x v="599"/>
    <d v="2015-11-11T00:00:00"/>
    <x v="1"/>
    <s v="GT-14635"/>
    <s v="Grant Thornton"/>
    <x v="1"/>
    <s v="United States"/>
    <s v="New York City"/>
    <x v="15"/>
    <n v="10009"/>
    <x v="3"/>
    <s v="OFF-BI-10001116"/>
    <x v="1"/>
    <x v="8"/>
    <x v="1075"/>
    <x v="863"/>
    <n v="6"/>
    <n v="0.2"/>
    <n v="8.8704000000000001"/>
  </r>
  <r>
    <n v="3311"/>
    <s v="CA-2016-111416"/>
    <x v="42"/>
    <d v="2016-09-22T00:00:00"/>
    <x v="1"/>
    <s v="LW-17215"/>
    <s v="Luke Weiss"/>
    <x v="0"/>
    <s v="United States"/>
    <s v="New York City"/>
    <x v="15"/>
    <n v="10035"/>
    <x v="3"/>
    <s v="OFF-BI-10002026"/>
    <x v="1"/>
    <x v="8"/>
    <x v="912"/>
    <x v="2595"/>
    <n v="5"/>
    <n v="0.2"/>
    <n v="78.435000000000002"/>
  </r>
  <r>
    <n v="3312"/>
    <s v="CA-2016-162747"/>
    <x v="231"/>
    <d v="2016-03-25T00:00:00"/>
    <x v="0"/>
    <s v="AH-10030"/>
    <s v="Aaron Hawkins"/>
    <x v="1"/>
    <s v="United States"/>
    <s v="Gulfport"/>
    <x v="35"/>
    <n v="39503"/>
    <x v="0"/>
    <s v="FUR-FU-10003691"/>
    <x v="0"/>
    <x v="5"/>
    <x v="886"/>
    <x v="2596"/>
    <n v="7"/>
    <n v="0"/>
    <n v="38.037999999999997"/>
  </r>
  <r>
    <n v="3313"/>
    <s v="US-2014-133130"/>
    <x v="127"/>
    <d v="2014-10-01T00:00:00"/>
    <x v="1"/>
    <s v="TH-21100"/>
    <s v="Thea Hendricks"/>
    <x v="0"/>
    <s v="United States"/>
    <s v="San Diego"/>
    <x v="1"/>
    <n v="92037"/>
    <x v="1"/>
    <s v="FUR-CH-10002602"/>
    <x v="0"/>
    <x v="1"/>
    <x v="291"/>
    <x v="884"/>
    <n v="5"/>
    <n v="0.2"/>
    <n v="45.293999999999997"/>
  </r>
  <r>
    <n v="3314"/>
    <s v="US-2014-133130"/>
    <x v="127"/>
    <d v="2014-10-01T00:00:00"/>
    <x v="1"/>
    <s v="TH-21100"/>
    <s v="Thea Hendricks"/>
    <x v="0"/>
    <s v="United States"/>
    <s v="San Diego"/>
    <x v="1"/>
    <n v="92037"/>
    <x v="1"/>
    <s v="OFF-PA-10000675"/>
    <x v="1"/>
    <x v="10"/>
    <x v="1115"/>
    <x v="2597"/>
    <n v="2"/>
    <n v="0"/>
    <n v="40.170200000000001"/>
  </r>
  <r>
    <n v="3315"/>
    <s v="CA-2017-169978"/>
    <x v="165"/>
    <d v="2017-12-28T00:00:00"/>
    <x v="1"/>
    <s v="HG-15025"/>
    <s v="Hunter Glantz"/>
    <x v="0"/>
    <s v="United States"/>
    <s v="Oceanside"/>
    <x v="15"/>
    <n v="11572"/>
    <x v="3"/>
    <s v="FUR-CH-10002602"/>
    <x v="0"/>
    <x v="1"/>
    <x v="291"/>
    <x v="2598"/>
    <n v="2"/>
    <n v="0.1"/>
    <n v="48.313600000000001"/>
  </r>
  <r>
    <n v="3316"/>
    <s v="CA-2017-169978"/>
    <x v="165"/>
    <d v="2017-12-28T00:00:00"/>
    <x v="1"/>
    <s v="HG-15025"/>
    <s v="Hunter Glantz"/>
    <x v="0"/>
    <s v="United States"/>
    <s v="Oceanside"/>
    <x v="15"/>
    <n v="11572"/>
    <x v="3"/>
    <s v="OFF-BI-10001900"/>
    <x v="1"/>
    <x v="8"/>
    <x v="1108"/>
    <x v="2599"/>
    <n v="3"/>
    <n v="0.2"/>
    <n v="4.8518999999999997"/>
  </r>
  <r>
    <n v="3317"/>
    <s v="CA-2017-161739"/>
    <x v="468"/>
    <d v="2017-11-15T00:00:00"/>
    <x v="0"/>
    <s v="EB-13750"/>
    <s v="Edward Becker"/>
    <x v="1"/>
    <s v="United States"/>
    <s v="Round Rock"/>
    <x v="5"/>
    <n v="78664"/>
    <x v="2"/>
    <s v="FUR-FU-10001468"/>
    <x v="0"/>
    <x v="5"/>
    <x v="1289"/>
    <x v="2600"/>
    <n v="5"/>
    <n v="0.6"/>
    <n v="-427.45"/>
  </r>
  <r>
    <n v="3318"/>
    <s v="CA-2015-165057"/>
    <x v="861"/>
    <d v="2015-09-15T00:00:00"/>
    <x v="1"/>
    <s v="SC-20725"/>
    <s v="Steven Cartwright"/>
    <x v="0"/>
    <s v="United States"/>
    <s v="Redlands"/>
    <x v="1"/>
    <n v="92374"/>
    <x v="1"/>
    <s v="OFF-AR-10004648"/>
    <x v="1"/>
    <x v="6"/>
    <x v="626"/>
    <x v="2601"/>
    <n v="9"/>
    <n v="0"/>
    <n v="48.964500000000001"/>
  </r>
  <r>
    <n v="3319"/>
    <s v="CA-2015-165057"/>
    <x v="861"/>
    <d v="2015-09-15T00:00:00"/>
    <x v="1"/>
    <s v="SC-20725"/>
    <s v="Steven Cartwright"/>
    <x v="0"/>
    <s v="United States"/>
    <s v="Redlands"/>
    <x v="1"/>
    <n v="92374"/>
    <x v="1"/>
    <s v="OFF-LA-10003190"/>
    <x v="1"/>
    <x v="2"/>
    <x v="1172"/>
    <x v="874"/>
    <n v="3"/>
    <n v="0"/>
    <n v="4.2336"/>
  </r>
  <r>
    <n v="3320"/>
    <s v="CA-2014-134551"/>
    <x v="414"/>
    <d v="2014-12-25T00:00:00"/>
    <x v="1"/>
    <s v="TS-21505"/>
    <s v="Tony Sayre"/>
    <x v="0"/>
    <s v="United States"/>
    <s v="Columbia"/>
    <x v="18"/>
    <n v="38401"/>
    <x v="0"/>
    <s v="OFF-AP-10004868"/>
    <x v="1"/>
    <x v="9"/>
    <x v="1027"/>
    <x v="2602"/>
    <n v="7"/>
    <n v="0.2"/>
    <n v="3.8073000000000001"/>
  </r>
  <r>
    <n v="3321"/>
    <s v="CA-2014-134551"/>
    <x v="414"/>
    <d v="2014-12-25T00:00:00"/>
    <x v="1"/>
    <s v="TS-21505"/>
    <s v="Tony Sayre"/>
    <x v="0"/>
    <s v="United States"/>
    <s v="Columbia"/>
    <x v="18"/>
    <n v="38401"/>
    <x v="0"/>
    <s v="FUR-CH-10004287"/>
    <x v="0"/>
    <x v="1"/>
    <x v="158"/>
    <x v="1649"/>
    <n v="3"/>
    <n v="0.2"/>
    <n v="74.573999999999998"/>
  </r>
  <r>
    <n v="3322"/>
    <s v="CA-2014-134551"/>
    <x v="414"/>
    <d v="2014-12-25T00:00:00"/>
    <x v="1"/>
    <s v="TS-21505"/>
    <s v="Tony Sayre"/>
    <x v="0"/>
    <s v="United States"/>
    <s v="Columbia"/>
    <x v="18"/>
    <n v="38401"/>
    <x v="0"/>
    <s v="OFF-PA-10002689"/>
    <x v="1"/>
    <x v="10"/>
    <x v="1066"/>
    <x v="233"/>
    <n v="5"/>
    <n v="0.2"/>
    <n v="9.0719999999999992"/>
  </r>
  <r>
    <n v="3323"/>
    <s v="CA-2015-120810"/>
    <x v="862"/>
    <d v="2015-07-27T00:00:00"/>
    <x v="1"/>
    <s v="TH-21550"/>
    <s v="Tracy Hopkins"/>
    <x v="2"/>
    <s v="United States"/>
    <s v="New York City"/>
    <x v="15"/>
    <n v="10009"/>
    <x v="3"/>
    <s v="OFF-AP-10002892"/>
    <x v="1"/>
    <x v="9"/>
    <x v="9"/>
    <x v="2603"/>
    <n v="3"/>
    <n v="0"/>
    <n v="20.681999999999999"/>
  </r>
  <r>
    <n v="3324"/>
    <s v="CA-2015-120810"/>
    <x v="862"/>
    <d v="2015-07-27T00:00:00"/>
    <x v="1"/>
    <s v="TH-21550"/>
    <s v="Tracy Hopkins"/>
    <x v="2"/>
    <s v="United States"/>
    <s v="New York City"/>
    <x v="15"/>
    <n v="10009"/>
    <x v="3"/>
    <s v="FUR-FU-10002253"/>
    <x v="0"/>
    <x v="5"/>
    <x v="592"/>
    <x v="2604"/>
    <n v="3"/>
    <n v="0"/>
    <n v="50.239800000000002"/>
  </r>
  <r>
    <n v="3325"/>
    <s v="CA-2014-165309"/>
    <x v="7"/>
    <d v="2014-11-15T00:00:00"/>
    <x v="1"/>
    <s v="KD-16270"/>
    <s v="Karen Daniels"/>
    <x v="0"/>
    <s v="United States"/>
    <s v="Houston"/>
    <x v="5"/>
    <n v="77095"/>
    <x v="2"/>
    <s v="OFF-BI-10001359"/>
    <x v="1"/>
    <x v="8"/>
    <x v="1162"/>
    <x v="2605"/>
    <n v="5"/>
    <n v="0.8"/>
    <n v="-1480.0335"/>
  </r>
  <r>
    <n v="3326"/>
    <s v="CA-2014-165309"/>
    <x v="7"/>
    <d v="2014-11-15T00:00:00"/>
    <x v="1"/>
    <s v="KD-16270"/>
    <s v="Karen Daniels"/>
    <x v="0"/>
    <s v="United States"/>
    <s v="Houston"/>
    <x v="5"/>
    <n v="77095"/>
    <x v="2"/>
    <s v="OFF-BI-10001267"/>
    <x v="1"/>
    <x v="8"/>
    <x v="1475"/>
    <x v="2606"/>
    <n v="1"/>
    <n v="0.8"/>
    <n v="-1.9743999999999999"/>
  </r>
  <r>
    <n v="3327"/>
    <s v="CA-2014-165309"/>
    <x v="7"/>
    <d v="2014-11-15T00:00:00"/>
    <x v="1"/>
    <s v="KD-16270"/>
    <s v="Karen Daniels"/>
    <x v="0"/>
    <s v="United States"/>
    <s v="Houston"/>
    <x v="5"/>
    <n v="77095"/>
    <x v="2"/>
    <s v="OFF-AR-10003582"/>
    <x v="1"/>
    <x v="6"/>
    <x v="1460"/>
    <x v="1840"/>
    <n v="3"/>
    <n v="0.2"/>
    <n v="6.7560000000000002"/>
  </r>
  <r>
    <n v="3328"/>
    <s v="CA-2014-165309"/>
    <x v="7"/>
    <d v="2014-11-15T00:00:00"/>
    <x v="1"/>
    <s v="KD-16270"/>
    <s v="Karen Daniels"/>
    <x v="0"/>
    <s v="United States"/>
    <s v="Houston"/>
    <x v="5"/>
    <n v="77095"/>
    <x v="2"/>
    <s v="OFF-PA-10003724"/>
    <x v="1"/>
    <x v="10"/>
    <x v="362"/>
    <x v="740"/>
    <n v="5"/>
    <n v="0.2"/>
    <n v="7.8734999999999999"/>
  </r>
  <r>
    <n v="3329"/>
    <s v="CA-2014-165309"/>
    <x v="7"/>
    <d v="2014-11-15T00:00:00"/>
    <x v="1"/>
    <s v="KD-16270"/>
    <s v="Karen Daniels"/>
    <x v="0"/>
    <s v="United States"/>
    <s v="Houston"/>
    <x v="5"/>
    <n v="77095"/>
    <x v="2"/>
    <s v="OFF-PA-10001033"/>
    <x v="1"/>
    <x v="10"/>
    <x v="1509"/>
    <x v="2607"/>
    <n v="8"/>
    <n v="0.2"/>
    <n v="95.096800000000002"/>
  </r>
  <r>
    <n v="3330"/>
    <s v="CA-2014-165309"/>
    <x v="7"/>
    <d v="2014-11-15T00:00:00"/>
    <x v="1"/>
    <s v="KD-16270"/>
    <s v="Karen Daniels"/>
    <x v="0"/>
    <s v="United States"/>
    <s v="Houston"/>
    <x v="5"/>
    <n v="77095"/>
    <x v="2"/>
    <s v="TEC-PH-10003505"/>
    <x v="2"/>
    <x v="7"/>
    <x v="910"/>
    <x v="1467"/>
    <n v="2"/>
    <n v="0.2"/>
    <n v="16.704000000000001"/>
  </r>
  <r>
    <n v="3331"/>
    <s v="CA-2014-165309"/>
    <x v="7"/>
    <d v="2014-11-15T00:00:00"/>
    <x v="1"/>
    <s v="KD-16270"/>
    <s v="Karen Daniels"/>
    <x v="0"/>
    <s v="United States"/>
    <s v="Houston"/>
    <x v="5"/>
    <n v="77095"/>
    <x v="2"/>
    <s v="TEC-PH-10004959"/>
    <x v="2"/>
    <x v="7"/>
    <x v="1148"/>
    <x v="2608"/>
    <n v="3"/>
    <n v="0.2"/>
    <n v="15.073499999999999"/>
  </r>
  <r>
    <n v="3332"/>
    <s v="CA-2017-122595"/>
    <x v="817"/>
    <d v="2017-12-20T00:00:00"/>
    <x v="1"/>
    <s v="GM-14455"/>
    <s v="Gary Mitchum"/>
    <x v="2"/>
    <s v="United States"/>
    <s v="Chicago"/>
    <x v="10"/>
    <n v="60653"/>
    <x v="2"/>
    <s v="TEC-AC-10000474"/>
    <x v="2"/>
    <x v="11"/>
    <x v="1510"/>
    <x v="2609"/>
    <n v="3"/>
    <n v="0.2"/>
    <n v="28.497"/>
  </r>
  <r>
    <n v="3333"/>
    <s v="CA-2017-122595"/>
    <x v="817"/>
    <d v="2017-12-20T00:00:00"/>
    <x v="1"/>
    <s v="GM-14455"/>
    <s v="Gary Mitchum"/>
    <x v="2"/>
    <s v="United States"/>
    <s v="Chicago"/>
    <x v="10"/>
    <n v="60653"/>
    <x v="2"/>
    <s v="TEC-PH-10003095"/>
    <x v="2"/>
    <x v="7"/>
    <x v="1500"/>
    <x v="2610"/>
    <n v="3"/>
    <n v="0.2"/>
    <n v="19.754999999999999"/>
  </r>
  <r>
    <n v="3334"/>
    <s v="CA-2017-122595"/>
    <x v="817"/>
    <d v="2017-12-20T00:00:00"/>
    <x v="1"/>
    <s v="GM-14455"/>
    <s v="Gary Mitchum"/>
    <x v="2"/>
    <s v="United States"/>
    <s v="Chicago"/>
    <x v="10"/>
    <n v="60653"/>
    <x v="2"/>
    <s v="FUR-FU-10002963"/>
    <x v="0"/>
    <x v="5"/>
    <x v="1511"/>
    <x v="2611"/>
    <n v="1"/>
    <n v="0.6"/>
    <n v="-1.3208"/>
  </r>
  <r>
    <n v="3335"/>
    <s v="US-2017-109253"/>
    <x v="170"/>
    <d v="2017-08-22T00:00:00"/>
    <x v="2"/>
    <s v="PR-18880"/>
    <s v="Patrick Ryan"/>
    <x v="0"/>
    <s v="United States"/>
    <s v="Oakland"/>
    <x v="1"/>
    <n v="94601"/>
    <x v="1"/>
    <s v="OFF-AR-10000203"/>
    <x v="1"/>
    <x v="6"/>
    <x v="785"/>
    <x v="854"/>
    <n v="4"/>
    <n v="0"/>
    <n v="4.9648000000000003"/>
  </r>
  <r>
    <n v="3336"/>
    <s v="US-2017-109253"/>
    <x v="170"/>
    <d v="2017-08-22T00:00:00"/>
    <x v="2"/>
    <s v="PR-18880"/>
    <s v="Patrick Ryan"/>
    <x v="0"/>
    <s v="United States"/>
    <s v="Oakland"/>
    <x v="1"/>
    <n v="94601"/>
    <x v="1"/>
    <s v="TEC-PH-10004667"/>
    <x v="2"/>
    <x v="7"/>
    <x v="524"/>
    <x v="2612"/>
    <n v="4"/>
    <n v="0.2"/>
    <n v="37.797199999999997"/>
  </r>
  <r>
    <n v="3337"/>
    <s v="US-2017-109253"/>
    <x v="170"/>
    <d v="2017-08-22T00:00:00"/>
    <x v="2"/>
    <s v="PR-18880"/>
    <s v="Patrick Ryan"/>
    <x v="0"/>
    <s v="United States"/>
    <s v="Oakland"/>
    <x v="1"/>
    <n v="94601"/>
    <x v="1"/>
    <s v="FUR-FU-10000193"/>
    <x v="0"/>
    <x v="5"/>
    <x v="1512"/>
    <x v="677"/>
    <n v="4"/>
    <n v="0"/>
    <n v="10.393599999999999"/>
  </r>
  <r>
    <n v="3338"/>
    <s v="US-2017-109253"/>
    <x v="170"/>
    <d v="2017-08-22T00:00:00"/>
    <x v="2"/>
    <s v="PR-18880"/>
    <s v="Patrick Ryan"/>
    <x v="0"/>
    <s v="United States"/>
    <s v="Oakland"/>
    <x v="1"/>
    <n v="94601"/>
    <x v="1"/>
    <s v="FUR-TA-10001539"/>
    <x v="0"/>
    <x v="3"/>
    <x v="10"/>
    <x v="2613"/>
    <n v="3"/>
    <n v="0.2"/>
    <n v="28.436399999999999"/>
  </r>
  <r>
    <n v="3339"/>
    <s v="US-2017-109253"/>
    <x v="170"/>
    <d v="2017-08-22T00:00:00"/>
    <x v="2"/>
    <s v="PR-18880"/>
    <s v="Patrick Ryan"/>
    <x v="0"/>
    <s v="United States"/>
    <s v="Oakland"/>
    <x v="1"/>
    <n v="94601"/>
    <x v="1"/>
    <s v="OFF-BI-10000962"/>
    <x v="1"/>
    <x v="8"/>
    <x v="1513"/>
    <x v="2614"/>
    <n v="9"/>
    <n v="0.2"/>
    <n v="42.464700000000001"/>
  </r>
  <r>
    <n v="3340"/>
    <s v="US-2017-109253"/>
    <x v="170"/>
    <d v="2017-08-22T00:00:00"/>
    <x v="2"/>
    <s v="PR-18880"/>
    <s v="Patrick Ryan"/>
    <x v="0"/>
    <s v="United States"/>
    <s v="Oakland"/>
    <x v="1"/>
    <n v="94601"/>
    <x v="1"/>
    <s v="OFF-AP-10002867"/>
    <x v="1"/>
    <x v="9"/>
    <x v="1514"/>
    <x v="2615"/>
    <n v="3"/>
    <n v="0"/>
    <n v="54.950400000000002"/>
  </r>
  <r>
    <n v="3341"/>
    <s v="US-2017-109253"/>
    <x v="170"/>
    <d v="2017-08-22T00:00:00"/>
    <x v="2"/>
    <s v="PR-18880"/>
    <s v="Patrick Ryan"/>
    <x v="0"/>
    <s v="United States"/>
    <s v="Oakland"/>
    <x v="1"/>
    <n v="94601"/>
    <x v="1"/>
    <s v="OFF-LA-10001158"/>
    <x v="1"/>
    <x v="2"/>
    <x v="322"/>
    <x v="2616"/>
    <n v="5"/>
    <n v="0"/>
    <n v="24.84"/>
  </r>
  <r>
    <n v="3342"/>
    <s v="CA-2016-145982"/>
    <x v="278"/>
    <d v="2016-09-01T00:00:00"/>
    <x v="0"/>
    <s v="TB-21055"/>
    <s v="Ted Butterfield"/>
    <x v="0"/>
    <s v="United States"/>
    <s v="Quincy"/>
    <x v="31"/>
    <n v="2169"/>
    <x v="3"/>
    <s v="OFF-PA-10000675"/>
    <x v="1"/>
    <x v="10"/>
    <x v="1115"/>
    <x v="1232"/>
    <n v="3"/>
    <n v="0"/>
    <n v="60.255299999999998"/>
  </r>
  <r>
    <n v="3343"/>
    <s v="CA-2016-145982"/>
    <x v="278"/>
    <d v="2016-09-01T00:00:00"/>
    <x v="0"/>
    <s v="TB-21055"/>
    <s v="Ted Butterfield"/>
    <x v="0"/>
    <s v="United States"/>
    <s v="Quincy"/>
    <x v="31"/>
    <n v="2169"/>
    <x v="3"/>
    <s v="FUR-TA-10001307"/>
    <x v="0"/>
    <x v="3"/>
    <x v="1099"/>
    <x v="2617"/>
    <n v="1"/>
    <n v="0.3"/>
    <n v="20.966999999999999"/>
  </r>
  <r>
    <n v="3344"/>
    <s v="CA-2016-145982"/>
    <x v="278"/>
    <d v="2016-09-01T00:00:00"/>
    <x v="0"/>
    <s v="TB-21055"/>
    <s v="Ted Butterfield"/>
    <x v="0"/>
    <s v="United States"/>
    <s v="Quincy"/>
    <x v="31"/>
    <n v="2169"/>
    <x v="3"/>
    <s v="TEC-PH-10000011"/>
    <x v="2"/>
    <x v="7"/>
    <x v="223"/>
    <x v="127"/>
    <n v="3"/>
    <n v="0"/>
    <n v="28.785599999999999"/>
  </r>
  <r>
    <n v="3345"/>
    <s v="CA-2016-145982"/>
    <x v="278"/>
    <d v="2016-09-01T00:00:00"/>
    <x v="0"/>
    <s v="TB-21055"/>
    <s v="Ted Butterfield"/>
    <x v="0"/>
    <s v="United States"/>
    <s v="Quincy"/>
    <x v="31"/>
    <n v="2169"/>
    <x v="3"/>
    <s v="OFF-PA-10002666"/>
    <x v="1"/>
    <x v="10"/>
    <x v="188"/>
    <x v="2618"/>
    <n v="9"/>
    <n v="0"/>
    <n v="36.692999999999998"/>
  </r>
  <r>
    <n v="3346"/>
    <s v="CA-2016-145982"/>
    <x v="278"/>
    <d v="2016-09-01T00:00:00"/>
    <x v="0"/>
    <s v="TB-21055"/>
    <s v="Ted Butterfield"/>
    <x v="0"/>
    <s v="United States"/>
    <s v="Quincy"/>
    <x v="31"/>
    <n v="2169"/>
    <x v="3"/>
    <s v="OFF-FA-10000735"/>
    <x v="1"/>
    <x v="13"/>
    <x v="128"/>
    <x v="2582"/>
    <n v="4"/>
    <n v="0"/>
    <n v="5.2560000000000002"/>
  </r>
  <r>
    <n v="3347"/>
    <s v="CA-2016-145982"/>
    <x v="278"/>
    <d v="2016-09-01T00:00:00"/>
    <x v="0"/>
    <s v="TB-21055"/>
    <s v="Ted Butterfield"/>
    <x v="0"/>
    <s v="United States"/>
    <s v="Quincy"/>
    <x v="31"/>
    <n v="2169"/>
    <x v="3"/>
    <s v="OFF-BI-10000174"/>
    <x v="1"/>
    <x v="8"/>
    <x v="1444"/>
    <x v="180"/>
    <n v="5"/>
    <n v="0"/>
    <n v="13.92"/>
  </r>
  <r>
    <n v="3348"/>
    <s v="CA-2015-112014"/>
    <x v="863"/>
    <d v="2015-08-20T00:00:00"/>
    <x v="1"/>
    <s v="ON-18715"/>
    <s v="Odella Nelson"/>
    <x v="1"/>
    <s v="United States"/>
    <s v="Yucaipa"/>
    <x v="1"/>
    <n v="92399"/>
    <x v="1"/>
    <s v="OFF-AR-10003156"/>
    <x v="1"/>
    <x v="6"/>
    <x v="401"/>
    <x v="2619"/>
    <n v="5"/>
    <n v="0"/>
    <n v="13.208"/>
  </r>
  <r>
    <n v="3349"/>
    <s v="CA-2017-154732"/>
    <x v="60"/>
    <d v="2017-11-07T00:00:00"/>
    <x v="2"/>
    <s v="AH-10195"/>
    <s v="Alan Haines"/>
    <x v="1"/>
    <s v="United States"/>
    <s v="Chicago"/>
    <x v="10"/>
    <n v="60623"/>
    <x v="2"/>
    <s v="OFF-BI-10000474"/>
    <x v="1"/>
    <x v="8"/>
    <x v="27"/>
    <x v="2620"/>
    <n v="5"/>
    <n v="0.8"/>
    <n v="-25.648"/>
  </r>
  <r>
    <n v="3350"/>
    <s v="US-2016-157308"/>
    <x v="864"/>
    <d v="2016-08-21T00:00:00"/>
    <x v="1"/>
    <s v="NM-18520"/>
    <s v="Neoma Murray"/>
    <x v="0"/>
    <s v="United States"/>
    <s v="Seattle"/>
    <x v="4"/>
    <n v="98105"/>
    <x v="1"/>
    <s v="OFF-BI-10003712"/>
    <x v="1"/>
    <x v="8"/>
    <x v="696"/>
    <x v="577"/>
    <n v="4"/>
    <n v="0.2"/>
    <n v="5.6955999999999998"/>
  </r>
  <r>
    <n v="3351"/>
    <s v="CA-2016-147536"/>
    <x v="482"/>
    <d v="2016-12-31T00:00:00"/>
    <x v="1"/>
    <s v="AR-10510"/>
    <s v="Andrew Roberts"/>
    <x v="0"/>
    <s v="United States"/>
    <s v="New York City"/>
    <x v="15"/>
    <n v="10024"/>
    <x v="3"/>
    <s v="TEC-AC-10003280"/>
    <x v="2"/>
    <x v="11"/>
    <x v="1037"/>
    <x v="1309"/>
    <n v="3"/>
    <n v="0"/>
    <n v="18.893699999999999"/>
  </r>
  <r>
    <n v="3352"/>
    <s v="US-2014-134733"/>
    <x v="865"/>
    <d v="2014-09-28T00:00:00"/>
    <x v="1"/>
    <s v="BM-11650"/>
    <s v="Brian Moss"/>
    <x v="1"/>
    <s v="United States"/>
    <s v="San Diego"/>
    <x v="1"/>
    <n v="92037"/>
    <x v="1"/>
    <s v="FUR-BO-10002916"/>
    <x v="0"/>
    <x v="0"/>
    <x v="1515"/>
    <x v="2621"/>
    <n v="3"/>
    <n v="0.15"/>
    <n v="20.517600000000002"/>
  </r>
  <r>
    <n v="3353"/>
    <s v="US-2014-134733"/>
    <x v="865"/>
    <d v="2014-09-28T00:00:00"/>
    <x v="1"/>
    <s v="BM-11650"/>
    <s v="Brian Moss"/>
    <x v="1"/>
    <s v="United States"/>
    <s v="San Diego"/>
    <x v="1"/>
    <n v="92037"/>
    <x v="1"/>
    <s v="TEC-PH-10002726"/>
    <x v="2"/>
    <x v="7"/>
    <x v="66"/>
    <x v="1396"/>
    <n v="2"/>
    <n v="0.2"/>
    <n v="31.494"/>
  </r>
  <r>
    <n v="3354"/>
    <s v="US-2014-150434"/>
    <x v="866"/>
    <d v="2014-07-24T00:00:00"/>
    <x v="1"/>
    <s v="CA-12310"/>
    <s v="Christine Abelman"/>
    <x v="1"/>
    <s v="United States"/>
    <s v="Bristol"/>
    <x v="29"/>
    <n v="6010"/>
    <x v="3"/>
    <s v="TEC-PH-10000895"/>
    <x v="2"/>
    <x v="7"/>
    <x v="1137"/>
    <x v="2622"/>
    <n v="2"/>
    <n v="0"/>
    <n v="93.594800000000006"/>
  </r>
  <r>
    <n v="3355"/>
    <s v="US-2014-150434"/>
    <x v="866"/>
    <d v="2014-07-24T00:00:00"/>
    <x v="1"/>
    <s v="CA-12310"/>
    <s v="Christine Abelman"/>
    <x v="1"/>
    <s v="United States"/>
    <s v="Bristol"/>
    <x v="29"/>
    <n v="6010"/>
    <x v="3"/>
    <s v="FUR-TA-10004152"/>
    <x v="0"/>
    <x v="3"/>
    <x v="1516"/>
    <x v="2623"/>
    <n v="1"/>
    <n v="0.3"/>
    <n v="-4.032"/>
  </r>
  <r>
    <n v="3356"/>
    <s v="US-2014-150434"/>
    <x v="866"/>
    <d v="2014-07-24T00:00:00"/>
    <x v="1"/>
    <s v="CA-12310"/>
    <s v="Christine Abelman"/>
    <x v="1"/>
    <s v="United States"/>
    <s v="Bristol"/>
    <x v="29"/>
    <n v="6010"/>
    <x v="3"/>
    <s v="OFF-BI-10003694"/>
    <x v="1"/>
    <x v="8"/>
    <x v="858"/>
    <x v="1490"/>
    <n v="2"/>
    <n v="0"/>
    <n v="9.6047999999999991"/>
  </r>
  <r>
    <n v="3357"/>
    <s v="US-2014-150434"/>
    <x v="866"/>
    <d v="2014-07-24T00:00:00"/>
    <x v="1"/>
    <s v="CA-12310"/>
    <s v="Christine Abelman"/>
    <x v="1"/>
    <s v="United States"/>
    <s v="Bristol"/>
    <x v="29"/>
    <n v="6010"/>
    <x v="3"/>
    <s v="OFF-BI-10002160"/>
    <x v="1"/>
    <x v="8"/>
    <x v="315"/>
    <x v="2624"/>
    <n v="1"/>
    <n v="0"/>
    <n v="1.8288"/>
  </r>
  <r>
    <n v="3358"/>
    <s v="CA-2017-100335"/>
    <x v="210"/>
    <d v="2017-09-13T00:00:00"/>
    <x v="1"/>
    <s v="NF-18595"/>
    <s v="Nicole Fjeld"/>
    <x v="2"/>
    <s v="United States"/>
    <s v="Chicago"/>
    <x v="10"/>
    <n v="60610"/>
    <x v="2"/>
    <s v="OFF-PA-10001685"/>
    <x v="1"/>
    <x v="10"/>
    <x v="33"/>
    <x v="2625"/>
    <n v="9"/>
    <n v="0.2"/>
    <n v="26.465399999999999"/>
  </r>
  <r>
    <n v="3359"/>
    <s v="CA-2016-139234"/>
    <x v="715"/>
    <d v="2016-05-10T00:00:00"/>
    <x v="1"/>
    <s v="AF-10870"/>
    <s v="Art Ferguson"/>
    <x v="0"/>
    <s v="United States"/>
    <s v="Chicago"/>
    <x v="10"/>
    <n v="60610"/>
    <x v="2"/>
    <s v="OFF-BI-10000773"/>
    <x v="1"/>
    <x v="8"/>
    <x v="386"/>
    <x v="2626"/>
    <n v="2"/>
    <n v="0.8"/>
    <n v="-5.2931999999999997"/>
  </r>
  <r>
    <n v="3360"/>
    <s v="CA-2016-139234"/>
    <x v="715"/>
    <d v="2016-05-10T00:00:00"/>
    <x v="1"/>
    <s v="AF-10870"/>
    <s v="Art Ferguson"/>
    <x v="0"/>
    <s v="United States"/>
    <s v="Chicago"/>
    <x v="10"/>
    <n v="60610"/>
    <x v="2"/>
    <s v="TEC-AC-10004510"/>
    <x v="2"/>
    <x v="11"/>
    <x v="953"/>
    <x v="2627"/>
    <n v="2"/>
    <n v="0.2"/>
    <n v="-3.2719999999999998"/>
  </r>
  <r>
    <n v="3361"/>
    <s v="US-2015-142020"/>
    <x v="593"/>
    <d v="2015-06-08T00:00:00"/>
    <x v="0"/>
    <s v="TC-21535"/>
    <s v="Tracy Collins"/>
    <x v="2"/>
    <s v="United States"/>
    <s v="New York City"/>
    <x v="15"/>
    <n v="10024"/>
    <x v="3"/>
    <s v="OFF-PA-10004569"/>
    <x v="1"/>
    <x v="10"/>
    <x v="230"/>
    <x v="2628"/>
    <n v="4"/>
    <n v="0"/>
    <n v="14.306800000000001"/>
  </r>
  <r>
    <n v="3362"/>
    <s v="US-2015-142020"/>
    <x v="593"/>
    <d v="2015-06-08T00:00:00"/>
    <x v="0"/>
    <s v="TC-21535"/>
    <s v="Tracy Collins"/>
    <x v="2"/>
    <s v="United States"/>
    <s v="New York City"/>
    <x v="15"/>
    <n v="10024"/>
    <x v="3"/>
    <s v="FUR-FU-10000672"/>
    <x v="0"/>
    <x v="5"/>
    <x v="1517"/>
    <x v="2629"/>
    <n v="3"/>
    <n v="0"/>
    <n v="11.995200000000001"/>
  </r>
  <r>
    <n v="3363"/>
    <s v="CA-2015-139962"/>
    <x v="350"/>
    <d v="2015-12-20T00:00:00"/>
    <x v="1"/>
    <s v="Dp-13240"/>
    <s v="Dean percer"/>
    <x v="2"/>
    <s v="United States"/>
    <s v="Revere"/>
    <x v="31"/>
    <n v="2151"/>
    <x v="3"/>
    <s v="OFF-PA-10004451"/>
    <x v="1"/>
    <x v="10"/>
    <x v="498"/>
    <x v="537"/>
    <n v="3"/>
    <n v="0"/>
    <n v="9.3312000000000008"/>
  </r>
  <r>
    <n v="3364"/>
    <s v="CA-2015-139962"/>
    <x v="350"/>
    <d v="2015-12-20T00:00:00"/>
    <x v="1"/>
    <s v="Dp-13240"/>
    <s v="Dean percer"/>
    <x v="2"/>
    <s v="United States"/>
    <s v="Revere"/>
    <x v="31"/>
    <n v="2151"/>
    <x v="3"/>
    <s v="OFF-BI-10004738"/>
    <x v="1"/>
    <x v="8"/>
    <x v="92"/>
    <x v="2630"/>
    <n v="2"/>
    <n v="0"/>
    <n v="18.940000000000001"/>
  </r>
  <r>
    <n v="3365"/>
    <s v="CA-2016-130050"/>
    <x v="87"/>
    <d v="2016-07-18T00:00:00"/>
    <x v="0"/>
    <s v="MC-17425"/>
    <s v="Mark Cousins"/>
    <x v="1"/>
    <s v="United States"/>
    <s v="Houston"/>
    <x v="5"/>
    <n v="77036"/>
    <x v="2"/>
    <s v="FUR-FU-10001940"/>
    <x v="0"/>
    <x v="5"/>
    <x v="222"/>
    <x v="1235"/>
    <n v="3"/>
    <n v="0.6"/>
    <n v="-3.8208000000000002"/>
  </r>
  <r>
    <n v="3366"/>
    <s v="CA-2014-115161"/>
    <x v="867"/>
    <d v="2014-02-02T00:00:00"/>
    <x v="2"/>
    <s v="LC-17050"/>
    <s v="Liz Carlisle"/>
    <x v="0"/>
    <s v="United States"/>
    <s v="Mission Viejo"/>
    <x v="1"/>
    <n v="92691"/>
    <x v="1"/>
    <s v="FUR-BO-10003966"/>
    <x v="0"/>
    <x v="0"/>
    <x v="1095"/>
    <x v="1395"/>
    <n v="2"/>
    <n v="0.15"/>
    <n v="3.4196"/>
  </r>
  <r>
    <n v="3367"/>
    <s v="CA-2014-165379"/>
    <x v="868"/>
    <d v="2014-07-15T00:00:00"/>
    <x v="1"/>
    <s v="BM-11650"/>
    <s v="Brian Moss"/>
    <x v="1"/>
    <s v="United States"/>
    <s v="Dallas"/>
    <x v="5"/>
    <n v="75217"/>
    <x v="2"/>
    <s v="OFF-PA-10003072"/>
    <x v="1"/>
    <x v="10"/>
    <x v="927"/>
    <x v="559"/>
    <n v="2"/>
    <n v="0.2"/>
    <n v="3.6288"/>
  </r>
  <r>
    <n v="3368"/>
    <s v="CA-2014-165379"/>
    <x v="868"/>
    <d v="2014-07-15T00:00:00"/>
    <x v="1"/>
    <s v="BM-11650"/>
    <s v="Brian Moss"/>
    <x v="1"/>
    <s v="United States"/>
    <s v="Dallas"/>
    <x v="5"/>
    <n v="75217"/>
    <x v="2"/>
    <s v="OFF-PA-10002245"/>
    <x v="1"/>
    <x v="10"/>
    <x v="1343"/>
    <x v="642"/>
    <n v="3"/>
    <n v="0.2"/>
    <n v="4.4850000000000003"/>
  </r>
  <r>
    <n v="3369"/>
    <s v="CA-2015-115511"/>
    <x v="82"/>
    <d v="2015-11-25T00:00:00"/>
    <x v="1"/>
    <s v="NW-18400"/>
    <s v="Natalie Webber"/>
    <x v="0"/>
    <s v="United States"/>
    <s v="Las Vegas"/>
    <x v="33"/>
    <n v="89115"/>
    <x v="1"/>
    <s v="FUR-BO-10002598"/>
    <x v="0"/>
    <x v="0"/>
    <x v="1518"/>
    <x v="1713"/>
    <n v="2"/>
    <n v="0"/>
    <n v="41.168399999999998"/>
  </r>
  <r>
    <n v="3370"/>
    <s v="CA-2015-115511"/>
    <x v="82"/>
    <d v="2015-11-25T00:00:00"/>
    <x v="1"/>
    <s v="NW-18400"/>
    <s v="Natalie Webber"/>
    <x v="0"/>
    <s v="United States"/>
    <s v="Las Vegas"/>
    <x v="33"/>
    <n v="89115"/>
    <x v="1"/>
    <s v="OFF-BI-10002225"/>
    <x v="1"/>
    <x v="8"/>
    <x v="340"/>
    <x v="2631"/>
    <n v="4"/>
    <n v="0.2"/>
    <n v="23.116800000000001"/>
  </r>
  <r>
    <n v="3371"/>
    <s v="CA-2016-134887"/>
    <x v="869"/>
    <d v="2016-03-25T00:00:00"/>
    <x v="3"/>
    <s v="TB-21280"/>
    <s v="Toby Braunhardt"/>
    <x v="0"/>
    <s v="United States"/>
    <s v="Norman"/>
    <x v="26"/>
    <n v="73071"/>
    <x v="2"/>
    <s v="TEC-AC-10003832"/>
    <x v="2"/>
    <x v="11"/>
    <x v="218"/>
    <x v="2632"/>
    <n v="5"/>
    <n v="0"/>
    <n v="244.6155"/>
  </r>
  <r>
    <n v="3372"/>
    <s v="CA-2017-123778"/>
    <x v="397"/>
    <d v="2017-09-30T00:00:00"/>
    <x v="1"/>
    <s v="BS-11755"/>
    <s v="Bruce Stewart"/>
    <x v="0"/>
    <s v="United States"/>
    <s v="San Francisco"/>
    <x v="1"/>
    <n v="94122"/>
    <x v="1"/>
    <s v="OFF-BI-10000822"/>
    <x v="1"/>
    <x v="8"/>
    <x v="967"/>
    <x v="63"/>
    <n v="6"/>
    <n v="0.2"/>
    <n v="9.0383999999999993"/>
  </r>
  <r>
    <n v="3373"/>
    <s v="CA-2017-123778"/>
    <x v="397"/>
    <d v="2017-09-30T00:00:00"/>
    <x v="1"/>
    <s v="BS-11755"/>
    <s v="Bruce Stewart"/>
    <x v="0"/>
    <s v="United States"/>
    <s v="San Francisco"/>
    <x v="1"/>
    <n v="94122"/>
    <x v="1"/>
    <s v="OFF-AP-10001242"/>
    <x v="1"/>
    <x v="9"/>
    <x v="1417"/>
    <x v="2633"/>
    <n v="2"/>
    <n v="0"/>
    <n v="48.287999999999997"/>
  </r>
  <r>
    <n v="3374"/>
    <s v="CA-2015-161718"/>
    <x v="784"/>
    <d v="2015-12-10T00:00:00"/>
    <x v="1"/>
    <s v="SO-20335"/>
    <s v="Sean O'Donnell"/>
    <x v="0"/>
    <s v="United States"/>
    <s v="Hempstead"/>
    <x v="15"/>
    <n v="11550"/>
    <x v="3"/>
    <s v="FUR-FU-10002445"/>
    <x v="0"/>
    <x v="5"/>
    <x v="1448"/>
    <x v="2634"/>
    <n v="3"/>
    <n v="0"/>
    <n v="11.375999999999999"/>
  </r>
  <r>
    <n v="3375"/>
    <s v="CA-2015-161718"/>
    <x v="784"/>
    <d v="2015-12-10T00:00:00"/>
    <x v="1"/>
    <s v="SO-20335"/>
    <s v="Sean O'Donnell"/>
    <x v="0"/>
    <s v="United States"/>
    <s v="Hempstead"/>
    <x v="15"/>
    <n v="11550"/>
    <x v="3"/>
    <s v="FUR-CH-10002372"/>
    <x v="0"/>
    <x v="1"/>
    <x v="395"/>
    <x v="2635"/>
    <n v="5"/>
    <n v="0.1"/>
    <n v="8.0980000000000008"/>
  </r>
  <r>
    <n v="3376"/>
    <s v="CA-2015-161718"/>
    <x v="784"/>
    <d v="2015-12-10T00:00:00"/>
    <x v="1"/>
    <s v="SO-20335"/>
    <s v="Sean O'Donnell"/>
    <x v="0"/>
    <s v="United States"/>
    <s v="Hempstead"/>
    <x v="15"/>
    <n v="11550"/>
    <x v="3"/>
    <s v="TEC-PH-10000376"/>
    <x v="2"/>
    <x v="7"/>
    <x v="433"/>
    <x v="786"/>
    <n v="4"/>
    <n v="0"/>
    <n v="10.3896"/>
  </r>
  <r>
    <n v="3377"/>
    <s v="CA-2015-161718"/>
    <x v="784"/>
    <d v="2015-12-10T00:00:00"/>
    <x v="1"/>
    <s v="SO-20335"/>
    <s v="Sean O'Donnell"/>
    <x v="0"/>
    <s v="United States"/>
    <s v="Hempstead"/>
    <x v="15"/>
    <n v="11550"/>
    <x v="3"/>
    <s v="FUR-CH-10002965"/>
    <x v="0"/>
    <x v="1"/>
    <x v="229"/>
    <x v="2636"/>
    <n v="2"/>
    <n v="0.1"/>
    <n v="68.333200000000005"/>
  </r>
  <r>
    <n v="3378"/>
    <s v="CA-2016-100671"/>
    <x v="474"/>
    <d v="2016-11-04T00:00:00"/>
    <x v="2"/>
    <s v="CS-12490"/>
    <s v="Cindy Schnelling"/>
    <x v="1"/>
    <s v="United States"/>
    <s v="Conroe"/>
    <x v="5"/>
    <n v="77301"/>
    <x v="2"/>
    <s v="OFF-ST-10004950"/>
    <x v="1"/>
    <x v="4"/>
    <x v="1519"/>
    <x v="2637"/>
    <n v="9"/>
    <n v="0.2"/>
    <n v="6.9794999999999998"/>
  </r>
  <r>
    <n v="3379"/>
    <s v="CA-2017-142867"/>
    <x v="294"/>
    <d v="2017-03-21T00:00:00"/>
    <x v="1"/>
    <s v="PO-19180"/>
    <s v="Philisse Overcash"/>
    <x v="2"/>
    <s v="United States"/>
    <s v="Houston"/>
    <x v="5"/>
    <n v="77095"/>
    <x v="2"/>
    <s v="OFF-BI-10003166"/>
    <x v="1"/>
    <x v="8"/>
    <x v="1414"/>
    <x v="2638"/>
    <n v="6"/>
    <n v="0.8"/>
    <n v="-22.041599999999999"/>
  </r>
  <r>
    <n v="3380"/>
    <s v="CA-2017-142867"/>
    <x v="294"/>
    <d v="2017-03-21T00:00:00"/>
    <x v="1"/>
    <s v="PO-19180"/>
    <s v="Philisse Overcash"/>
    <x v="2"/>
    <s v="United States"/>
    <s v="Houston"/>
    <x v="5"/>
    <n v="77095"/>
    <x v="2"/>
    <s v="OFF-PA-10004610"/>
    <x v="1"/>
    <x v="10"/>
    <x v="1520"/>
    <x v="1495"/>
    <n v="3"/>
    <n v="0.2"/>
    <n v="3.21"/>
  </r>
  <r>
    <n v="3381"/>
    <s v="CA-2017-103156"/>
    <x v="51"/>
    <d v="2017-11-24T00:00:00"/>
    <x v="2"/>
    <s v="TD-20995"/>
    <s v="Tamara Dahlen"/>
    <x v="0"/>
    <s v="United States"/>
    <s v="Philadelphia"/>
    <x v="9"/>
    <n v="19120"/>
    <x v="3"/>
    <s v="FUR-FU-10000320"/>
    <x v="0"/>
    <x v="5"/>
    <x v="1521"/>
    <x v="2639"/>
    <n v="9"/>
    <n v="0.2"/>
    <n v="7.2144000000000004"/>
  </r>
  <r>
    <n v="3382"/>
    <s v="US-2017-162208"/>
    <x v="151"/>
    <d v="2017-08-30T00:00:00"/>
    <x v="2"/>
    <s v="SP-20620"/>
    <s v="Stefania Perrino"/>
    <x v="1"/>
    <s v="United States"/>
    <s v="Tampa"/>
    <x v="2"/>
    <n v="33614"/>
    <x v="0"/>
    <s v="OFF-EN-10004030"/>
    <x v="1"/>
    <x v="12"/>
    <x v="136"/>
    <x v="1671"/>
    <n v="1"/>
    <n v="0.2"/>
    <n v="0.97740000000000005"/>
  </r>
  <r>
    <n v="3383"/>
    <s v="CA-2015-130659"/>
    <x v="784"/>
    <d v="2015-12-09T00:00:00"/>
    <x v="0"/>
    <s v="MS-17365"/>
    <s v="Maribeth Schnelling"/>
    <x v="0"/>
    <s v="United States"/>
    <s v="New York City"/>
    <x v="15"/>
    <n v="10035"/>
    <x v="3"/>
    <s v="OFF-EN-10004147"/>
    <x v="1"/>
    <x v="12"/>
    <x v="1288"/>
    <x v="1444"/>
    <n v="3"/>
    <n v="0"/>
    <n v="8.7905999999999995"/>
  </r>
  <r>
    <n v="3384"/>
    <s v="CA-2015-130659"/>
    <x v="784"/>
    <d v="2015-12-09T00:00:00"/>
    <x v="0"/>
    <s v="MS-17365"/>
    <s v="Maribeth Schnelling"/>
    <x v="0"/>
    <s v="United States"/>
    <s v="New York City"/>
    <x v="15"/>
    <n v="10035"/>
    <x v="3"/>
    <s v="FUR-CH-10003535"/>
    <x v="0"/>
    <x v="1"/>
    <x v="1522"/>
    <x v="2640"/>
    <n v="7"/>
    <n v="0.1"/>
    <n v="29.880199999999999"/>
  </r>
  <r>
    <n v="3385"/>
    <s v="CA-2015-130659"/>
    <x v="784"/>
    <d v="2015-12-09T00:00:00"/>
    <x v="0"/>
    <s v="MS-17365"/>
    <s v="Maribeth Schnelling"/>
    <x v="0"/>
    <s v="United States"/>
    <s v="New York City"/>
    <x v="15"/>
    <n v="10035"/>
    <x v="3"/>
    <s v="TEC-PH-10004586"/>
    <x v="2"/>
    <x v="7"/>
    <x v="899"/>
    <x v="2641"/>
    <n v="5"/>
    <n v="0"/>
    <n v="539.92499999999995"/>
  </r>
  <r>
    <n v="3386"/>
    <s v="CA-2017-148404"/>
    <x v="566"/>
    <d v="2017-10-11T00:00:00"/>
    <x v="1"/>
    <s v="Dp-13240"/>
    <s v="Dean percer"/>
    <x v="2"/>
    <s v="United States"/>
    <s v="Charlotte"/>
    <x v="3"/>
    <n v="28205"/>
    <x v="0"/>
    <s v="OFF-ST-10003208"/>
    <x v="1"/>
    <x v="4"/>
    <x v="246"/>
    <x v="2642"/>
    <n v="4"/>
    <n v="0.2"/>
    <n v="65.325599999999994"/>
  </r>
  <r>
    <n v="3387"/>
    <s v="CA-2017-148404"/>
    <x v="566"/>
    <d v="2017-10-11T00:00:00"/>
    <x v="1"/>
    <s v="Dp-13240"/>
    <s v="Dean percer"/>
    <x v="2"/>
    <s v="United States"/>
    <s v="Charlotte"/>
    <x v="3"/>
    <n v="28205"/>
    <x v="0"/>
    <s v="OFF-FA-10003112"/>
    <x v="1"/>
    <x v="13"/>
    <x v="128"/>
    <x v="2206"/>
    <n v="3"/>
    <n v="0.2"/>
    <n v="5.9175000000000004"/>
  </r>
  <r>
    <n v="3388"/>
    <s v="CA-2017-148404"/>
    <x v="566"/>
    <d v="2017-10-11T00:00:00"/>
    <x v="1"/>
    <s v="Dp-13240"/>
    <s v="Dean percer"/>
    <x v="2"/>
    <s v="United States"/>
    <s v="Charlotte"/>
    <x v="3"/>
    <n v="28205"/>
    <x v="0"/>
    <s v="TEC-PH-10004447"/>
    <x v="2"/>
    <x v="7"/>
    <x v="866"/>
    <x v="2643"/>
    <n v="2"/>
    <n v="0.2"/>
    <n v="16.678799999999999"/>
  </r>
  <r>
    <n v="3389"/>
    <s v="CA-2017-148404"/>
    <x v="566"/>
    <d v="2017-10-11T00:00:00"/>
    <x v="1"/>
    <s v="Dp-13240"/>
    <s v="Dean percer"/>
    <x v="2"/>
    <s v="United States"/>
    <s v="Charlotte"/>
    <x v="3"/>
    <n v="28205"/>
    <x v="0"/>
    <s v="OFF-BI-10002854"/>
    <x v="1"/>
    <x v="8"/>
    <x v="904"/>
    <x v="2644"/>
    <n v="6"/>
    <n v="0.7"/>
    <n v="-33.636000000000003"/>
  </r>
  <r>
    <n v="3390"/>
    <s v="CA-2017-148404"/>
    <x v="566"/>
    <d v="2017-10-11T00:00:00"/>
    <x v="1"/>
    <s v="Dp-13240"/>
    <s v="Dean percer"/>
    <x v="2"/>
    <s v="United States"/>
    <s v="Charlotte"/>
    <x v="3"/>
    <n v="28205"/>
    <x v="0"/>
    <s v="FUR-TA-10001039"/>
    <x v="0"/>
    <x v="3"/>
    <x v="832"/>
    <x v="1244"/>
    <n v="3"/>
    <n v="0.4"/>
    <n v="-36.111600000000003"/>
  </r>
  <r>
    <n v="3391"/>
    <s v="CA-2017-101077"/>
    <x v="613"/>
    <d v="2017-03-30T00:00:00"/>
    <x v="0"/>
    <s v="DB-13660"/>
    <s v="Duane Benoit"/>
    <x v="0"/>
    <s v="United States"/>
    <s v="Dallas"/>
    <x v="5"/>
    <n v="75081"/>
    <x v="2"/>
    <s v="OFF-PA-10004239"/>
    <x v="1"/>
    <x v="10"/>
    <x v="1421"/>
    <x v="1297"/>
    <n v="2"/>
    <n v="0.2"/>
    <n v="2.14"/>
  </r>
  <r>
    <n v="3392"/>
    <s v="CA-2014-166471"/>
    <x v="128"/>
    <d v="2014-08-13T00:00:00"/>
    <x v="1"/>
    <s v="MG-17650"/>
    <s v="Matthew Grinstein"/>
    <x v="2"/>
    <s v="United States"/>
    <s v="Seattle"/>
    <x v="4"/>
    <n v="98103"/>
    <x v="1"/>
    <s v="TEC-PH-10001530"/>
    <x v="2"/>
    <x v="7"/>
    <x v="638"/>
    <x v="2645"/>
    <n v="4"/>
    <n v="0.2"/>
    <n v="68.197999999999993"/>
  </r>
  <r>
    <n v="3393"/>
    <s v="CA-2014-166471"/>
    <x v="128"/>
    <d v="2014-08-13T00:00:00"/>
    <x v="1"/>
    <s v="MG-17650"/>
    <s v="Matthew Grinstein"/>
    <x v="2"/>
    <s v="United States"/>
    <s v="Seattle"/>
    <x v="4"/>
    <n v="98103"/>
    <x v="1"/>
    <s v="TEC-PH-10000038"/>
    <x v="2"/>
    <x v="7"/>
    <x v="1065"/>
    <x v="2646"/>
    <n v="2"/>
    <n v="0.2"/>
    <n v="-43.833599999999997"/>
  </r>
  <r>
    <n v="3394"/>
    <s v="CA-2014-105340"/>
    <x v="754"/>
    <d v="2014-11-25T00:00:00"/>
    <x v="2"/>
    <s v="EH-14185"/>
    <s v="Evan Henry"/>
    <x v="0"/>
    <s v="United States"/>
    <s v="Pasadena"/>
    <x v="5"/>
    <n v="77506"/>
    <x v="2"/>
    <s v="OFF-BI-10001765"/>
    <x v="1"/>
    <x v="8"/>
    <x v="994"/>
    <x v="2647"/>
    <n v="1"/>
    <n v="0.8"/>
    <n v="-11.0848"/>
  </r>
  <r>
    <n v="3395"/>
    <s v="US-2017-131583"/>
    <x v="193"/>
    <d v="2017-06-10T00:00:00"/>
    <x v="3"/>
    <s v="CL-11890"/>
    <s v="Carl Ludwig"/>
    <x v="0"/>
    <s v="United States"/>
    <s v="Philadelphia"/>
    <x v="9"/>
    <n v="19143"/>
    <x v="3"/>
    <s v="OFF-PA-10000380"/>
    <x v="1"/>
    <x v="10"/>
    <x v="1290"/>
    <x v="2648"/>
    <n v="6"/>
    <n v="0.2"/>
    <n v="15.012"/>
  </r>
  <r>
    <n v="3396"/>
    <s v="US-2017-148362"/>
    <x v="870"/>
    <d v="2017-07-08T00:00:00"/>
    <x v="1"/>
    <s v="KF-16285"/>
    <s v="Karen Ferguson"/>
    <x v="2"/>
    <s v="United States"/>
    <s v="Indianapolis"/>
    <x v="14"/>
    <n v="46203"/>
    <x v="2"/>
    <s v="OFF-ST-10001128"/>
    <x v="1"/>
    <x v="4"/>
    <x v="1427"/>
    <x v="2293"/>
    <n v="4"/>
    <n v="0"/>
    <n v="13.317600000000001"/>
  </r>
  <r>
    <n v="3397"/>
    <s v="US-2017-148362"/>
    <x v="870"/>
    <d v="2017-07-08T00:00:00"/>
    <x v="1"/>
    <s v="KF-16285"/>
    <s v="Karen Ferguson"/>
    <x v="2"/>
    <s v="United States"/>
    <s v="Indianapolis"/>
    <x v="14"/>
    <n v="46203"/>
    <x v="2"/>
    <s v="OFF-BI-10003656"/>
    <x v="1"/>
    <x v="8"/>
    <x v="13"/>
    <x v="2649"/>
    <n v="1"/>
    <n v="0"/>
    <n v="78.195400000000006"/>
  </r>
  <r>
    <n v="3398"/>
    <s v="US-2017-148362"/>
    <x v="870"/>
    <d v="2017-07-08T00:00:00"/>
    <x v="1"/>
    <s v="KF-16285"/>
    <s v="Karen Ferguson"/>
    <x v="2"/>
    <s v="United States"/>
    <s v="Indianapolis"/>
    <x v="14"/>
    <n v="46203"/>
    <x v="2"/>
    <s v="OFF-PA-10003441"/>
    <x v="1"/>
    <x v="10"/>
    <x v="490"/>
    <x v="233"/>
    <n v="4"/>
    <n v="0"/>
    <n v="12.441599999999999"/>
  </r>
  <r>
    <n v="3399"/>
    <s v="CA-2014-102274"/>
    <x v="871"/>
    <d v="2014-11-26T00:00:00"/>
    <x v="1"/>
    <s v="DH-13075"/>
    <s v="Dave Hallsten"/>
    <x v="1"/>
    <s v="United States"/>
    <s v="Richmond"/>
    <x v="0"/>
    <n v="40475"/>
    <x v="0"/>
    <s v="TEC-PH-10002923"/>
    <x v="2"/>
    <x v="7"/>
    <x v="687"/>
    <x v="2650"/>
    <n v="1"/>
    <n v="0"/>
    <n v="9.9872999999999994"/>
  </r>
  <r>
    <n v="3400"/>
    <s v="CA-2014-102274"/>
    <x v="871"/>
    <d v="2014-11-26T00:00:00"/>
    <x v="1"/>
    <s v="DH-13075"/>
    <s v="Dave Hallsten"/>
    <x v="1"/>
    <s v="United States"/>
    <s v="Richmond"/>
    <x v="0"/>
    <n v="40475"/>
    <x v="0"/>
    <s v="OFF-PA-10004359"/>
    <x v="1"/>
    <x v="10"/>
    <x v="1068"/>
    <x v="2651"/>
    <n v="6"/>
    <n v="0"/>
    <n v="301.96800000000002"/>
  </r>
  <r>
    <n v="3401"/>
    <s v="CA-2014-102274"/>
    <x v="871"/>
    <d v="2014-11-26T00:00:00"/>
    <x v="1"/>
    <s v="DH-13075"/>
    <s v="Dave Hallsten"/>
    <x v="1"/>
    <s v="United States"/>
    <s v="Richmond"/>
    <x v="0"/>
    <n v="40475"/>
    <x v="0"/>
    <s v="OFF-ST-10001511"/>
    <x v="1"/>
    <x v="4"/>
    <x v="556"/>
    <x v="2652"/>
    <n v="3"/>
    <n v="0"/>
    <n v="9.6974999999999998"/>
  </r>
  <r>
    <n v="3402"/>
    <s v="CA-2014-102274"/>
    <x v="871"/>
    <d v="2014-11-26T00:00:00"/>
    <x v="1"/>
    <s v="DH-13075"/>
    <s v="Dave Hallsten"/>
    <x v="1"/>
    <s v="United States"/>
    <s v="Richmond"/>
    <x v="0"/>
    <n v="40475"/>
    <x v="0"/>
    <s v="OFF-AR-10002833"/>
    <x v="1"/>
    <x v="6"/>
    <x v="6"/>
    <x v="1392"/>
    <n v="3"/>
    <n v="0"/>
    <n v="1.4742"/>
  </r>
  <r>
    <n v="3403"/>
    <s v="CA-2015-129700"/>
    <x v="124"/>
    <d v="2015-05-05T00:00:00"/>
    <x v="2"/>
    <s v="LA-16780"/>
    <s v="Laura Armstrong"/>
    <x v="1"/>
    <s v="United States"/>
    <s v="Tinley Park"/>
    <x v="10"/>
    <n v="60477"/>
    <x v="2"/>
    <s v="FUR-FU-10001940"/>
    <x v="0"/>
    <x v="5"/>
    <x v="222"/>
    <x v="2653"/>
    <n v="7"/>
    <n v="0.6"/>
    <n v="-8.9152000000000005"/>
  </r>
  <r>
    <n v="3404"/>
    <s v="CA-2017-168739"/>
    <x v="148"/>
    <d v="2017-06-05T00:00:00"/>
    <x v="1"/>
    <s v="HZ-14950"/>
    <s v="Henia Zydlo"/>
    <x v="0"/>
    <s v="United States"/>
    <s v="Houston"/>
    <x v="5"/>
    <n v="77095"/>
    <x v="2"/>
    <s v="FUR-FU-10003919"/>
    <x v="0"/>
    <x v="5"/>
    <x v="1523"/>
    <x v="2654"/>
    <n v="4"/>
    <n v="0.6"/>
    <n v="-52.339199999999998"/>
  </r>
  <r>
    <n v="3405"/>
    <s v="CA-2015-152527"/>
    <x v="872"/>
    <d v="2015-10-17T00:00:00"/>
    <x v="3"/>
    <s v="CM-12190"/>
    <s v="Charlotte Melton"/>
    <x v="0"/>
    <s v="United States"/>
    <s v="Los Angeles"/>
    <x v="1"/>
    <n v="90004"/>
    <x v="1"/>
    <s v="OFF-ST-10003479"/>
    <x v="1"/>
    <x v="4"/>
    <x v="41"/>
    <x v="42"/>
    <n v="2"/>
    <n v="0"/>
    <n v="3.8940000000000001"/>
  </r>
  <r>
    <n v="3406"/>
    <s v="US-2014-150119"/>
    <x v="488"/>
    <d v="2014-04-27T00:00:00"/>
    <x v="1"/>
    <s v="LB-16795"/>
    <s v="Laurel Beltran"/>
    <x v="2"/>
    <s v="United States"/>
    <s v="Columbus"/>
    <x v="24"/>
    <n v="43229"/>
    <x v="3"/>
    <s v="FUR-CH-10002965"/>
    <x v="0"/>
    <x v="1"/>
    <x v="229"/>
    <x v="2655"/>
    <n v="2"/>
    <n v="0.3"/>
    <n v="-12.0588"/>
  </r>
  <r>
    <n v="3407"/>
    <s v="US-2014-150119"/>
    <x v="488"/>
    <d v="2014-04-27T00:00:00"/>
    <x v="1"/>
    <s v="LB-16795"/>
    <s v="Laurel Beltran"/>
    <x v="2"/>
    <s v="United States"/>
    <s v="Columbus"/>
    <x v="24"/>
    <n v="43229"/>
    <x v="3"/>
    <s v="FUR-CH-10002965"/>
    <x v="0"/>
    <x v="1"/>
    <x v="229"/>
    <x v="2655"/>
    <n v="2"/>
    <n v="0.3"/>
    <n v="-12.0588"/>
  </r>
  <r>
    <n v="3408"/>
    <s v="US-2014-150119"/>
    <x v="488"/>
    <d v="2014-04-27T00:00:00"/>
    <x v="1"/>
    <s v="LB-16795"/>
    <s v="Laurel Beltran"/>
    <x v="2"/>
    <s v="United States"/>
    <s v="Columbus"/>
    <x v="24"/>
    <n v="43229"/>
    <x v="3"/>
    <s v="OFF-BI-10000145"/>
    <x v="1"/>
    <x v="8"/>
    <x v="742"/>
    <x v="2656"/>
    <n v="8"/>
    <n v="0.7"/>
    <n v="-5.2416"/>
  </r>
  <r>
    <n v="3409"/>
    <s v="US-2014-150119"/>
    <x v="488"/>
    <d v="2014-04-27T00:00:00"/>
    <x v="1"/>
    <s v="LB-16795"/>
    <s v="Laurel Beltran"/>
    <x v="2"/>
    <s v="United States"/>
    <s v="Columbus"/>
    <x v="24"/>
    <n v="43229"/>
    <x v="3"/>
    <s v="FUR-FU-10002191"/>
    <x v="0"/>
    <x v="5"/>
    <x v="769"/>
    <x v="2657"/>
    <n v="4"/>
    <n v="0.2"/>
    <n v="7.8175999999999997"/>
  </r>
  <r>
    <n v="3410"/>
    <s v="US-2017-150847"/>
    <x v="504"/>
    <d v="2017-05-06T00:00:00"/>
    <x v="1"/>
    <s v="JF-15490"/>
    <s v="Jeremy Farry"/>
    <x v="0"/>
    <s v="United States"/>
    <s v="Columbus"/>
    <x v="24"/>
    <n v="43229"/>
    <x v="3"/>
    <s v="OFF-PA-10004451"/>
    <x v="1"/>
    <x v="10"/>
    <x v="498"/>
    <x v="559"/>
    <n v="2"/>
    <n v="0.2"/>
    <n v="3.6288"/>
  </r>
  <r>
    <n v="3411"/>
    <s v="CA-2016-100244"/>
    <x v="873"/>
    <d v="2016-09-24T00:00:00"/>
    <x v="1"/>
    <s v="GM-14695"/>
    <s v="Greg Maxwell"/>
    <x v="1"/>
    <s v="United States"/>
    <s v="San Francisco"/>
    <x v="1"/>
    <n v="94122"/>
    <x v="1"/>
    <s v="OFF-PA-10001471"/>
    <x v="1"/>
    <x v="10"/>
    <x v="1477"/>
    <x v="2658"/>
    <n v="9"/>
    <n v="0"/>
    <n v="30.263400000000001"/>
  </r>
  <r>
    <n v="3412"/>
    <s v="CA-2016-100244"/>
    <x v="873"/>
    <d v="2016-09-24T00:00:00"/>
    <x v="1"/>
    <s v="GM-14695"/>
    <s v="Greg Maxwell"/>
    <x v="1"/>
    <s v="United States"/>
    <s v="San Francisco"/>
    <x v="1"/>
    <n v="94122"/>
    <x v="1"/>
    <s v="OFF-BI-10003656"/>
    <x v="1"/>
    <x v="8"/>
    <x v="13"/>
    <x v="2659"/>
    <n v="2"/>
    <n v="0.2"/>
    <n v="88.394800000000004"/>
  </r>
  <r>
    <n v="3413"/>
    <s v="CA-2016-100244"/>
    <x v="873"/>
    <d v="2016-09-24T00:00:00"/>
    <x v="1"/>
    <s v="GM-14695"/>
    <s v="Greg Maxwell"/>
    <x v="1"/>
    <s v="United States"/>
    <s v="San Francisco"/>
    <x v="1"/>
    <n v="94122"/>
    <x v="1"/>
    <s v="OFF-AR-10000940"/>
    <x v="1"/>
    <x v="6"/>
    <x v="135"/>
    <x v="2660"/>
    <n v="4"/>
    <n v="0"/>
    <n v="3.1751999999999998"/>
  </r>
  <r>
    <n v="3414"/>
    <s v="CA-2016-100244"/>
    <x v="873"/>
    <d v="2016-09-24T00:00:00"/>
    <x v="1"/>
    <s v="GM-14695"/>
    <s v="Greg Maxwell"/>
    <x v="1"/>
    <s v="United States"/>
    <s v="San Francisco"/>
    <x v="1"/>
    <n v="94122"/>
    <x v="1"/>
    <s v="OFF-PA-10002319"/>
    <x v="1"/>
    <x v="10"/>
    <x v="1400"/>
    <x v="2661"/>
    <n v="2"/>
    <n v="0"/>
    <n v="37.9848"/>
  </r>
  <r>
    <n v="3415"/>
    <s v="CA-2016-100244"/>
    <x v="873"/>
    <d v="2016-09-24T00:00:00"/>
    <x v="1"/>
    <s v="GM-14695"/>
    <s v="Greg Maxwell"/>
    <x v="1"/>
    <s v="United States"/>
    <s v="San Francisco"/>
    <x v="1"/>
    <n v="94122"/>
    <x v="1"/>
    <s v="OFF-BI-10000977"/>
    <x v="1"/>
    <x v="8"/>
    <x v="991"/>
    <x v="2662"/>
    <n v="2"/>
    <n v="0.2"/>
    <n v="15.808"/>
  </r>
  <r>
    <n v="3416"/>
    <s v="CA-2016-116540"/>
    <x v="476"/>
    <d v="2016-09-02T00:00:00"/>
    <x v="3"/>
    <s v="SS-20590"/>
    <s v="Sonia Sunley"/>
    <x v="0"/>
    <s v="United States"/>
    <s v="Madison"/>
    <x v="6"/>
    <n v="53711"/>
    <x v="2"/>
    <s v="OFF-FA-10002676"/>
    <x v="1"/>
    <x v="13"/>
    <x v="1078"/>
    <x v="2663"/>
    <n v="1"/>
    <n v="0"/>
    <n v="0.65159999999999996"/>
  </r>
  <r>
    <n v="3417"/>
    <s v="CA-2016-116540"/>
    <x v="476"/>
    <d v="2016-09-02T00:00:00"/>
    <x v="3"/>
    <s v="SS-20590"/>
    <s v="Sonia Sunley"/>
    <x v="0"/>
    <s v="United States"/>
    <s v="Madison"/>
    <x v="6"/>
    <n v="53711"/>
    <x v="2"/>
    <s v="OFF-BI-10004970"/>
    <x v="1"/>
    <x v="8"/>
    <x v="917"/>
    <x v="338"/>
    <n v="2"/>
    <n v="0"/>
    <n v="3.8822000000000001"/>
  </r>
  <r>
    <n v="3418"/>
    <s v="CA-2015-151841"/>
    <x v="381"/>
    <d v="2015-05-02T00:00:00"/>
    <x v="1"/>
    <s v="TC-21475"/>
    <s v="Tony Chapman"/>
    <x v="2"/>
    <s v="United States"/>
    <s v="Aurora"/>
    <x v="22"/>
    <n v="80013"/>
    <x v="1"/>
    <s v="OFF-AP-10003971"/>
    <x v="1"/>
    <x v="9"/>
    <x v="923"/>
    <x v="1875"/>
    <n v="5"/>
    <n v="0.2"/>
    <n v="3.2669999999999999"/>
  </r>
  <r>
    <n v="3419"/>
    <s v="CA-2015-151841"/>
    <x v="381"/>
    <d v="2015-05-02T00:00:00"/>
    <x v="1"/>
    <s v="TC-21475"/>
    <s v="Tony Chapman"/>
    <x v="2"/>
    <s v="United States"/>
    <s v="Aurora"/>
    <x v="22"/>
    <n v="80013"/>
    <x v="1"/>
    <s v="OFF-SU-10001574"/>
    <x v="1"/>
    <x v="14"/>
    <x v="503"/>
    <x v="568"/>
    <n v="2"/>
    <n v="0.2"/>
    <n v="0.73"/>
  </r>
  <r>
    <n v="3420"/>
    <s v="CA-2015-150791"/>
    <x v="684"/>
    <d v="2015-09-13T00:00:00"/>
    <x v="1"/>
    <s v="CC-12430"/>
    <s v="Chuck Clark"/>
    <x v="2"/>
    <s v="United States"/>
    <s v="New York City"/>
    <x v="15"/>
    <n v="10024"/>
    <x v="3"/>
    <s v="FUR-CH-10000665"/>
    <x v="0"/>
    <x v="1"/>
    <x v="662"/>
    <x v="2598"/>
    <n v="2"/>
    <n v="0.1"/>
    <n v="60.392000000000003"/>
  </r>
  <r>
    <n v="3421"/>
    <s v="CA-2016-134803"/>
    <x v="316"/>
    <d v="2016-06-03T00:00:00"/>
    <x v="1"/>
    <s v="CL-12565"/>
    <s v="Clay Ludtke"/>
    <x v="0"/>
    <s v="United States"/>
    <s v="Los Angeles"/>
    <x v="1"/>
    <n v="90004"/>
    <x v="1"/>
    <s v="OFF-AP-10000891"/>
    <x v="1"/>
    <x v="9"/>
    <x v="165"/>
    <x v="2664"/>
    <n v="2"/>
    <n v="0"/>
    <n v="78.671999999999997"/>
  </r>
  <r>
    <n v="3422"/>
    <s v="CA-2016-134803"/>
    <x v="316"/>
    <d v="2016-06-03T00:00:00"/>
    <x v="1"/>
    <s v="CL-12565"/>
    <s v="Clay Ludtke"/>
    <x v="0"/>
    <s v="United States"/>
    <s v="Los Angeles"/>
    <x v="1"/>
    <n v="90004"/>
    <x v="1"/>
    <s v="OFF-PA-10003790"/>
    <x v="1"/>
    <x v="10"/>
    <x v="1259"/>
    <x v="681"/>
    <n v="8"/>
    <n v="0"/>
    <n v="84.051199999999994"/>
  </r>
  <r>
    <n v="3423"/>
    <s v="CA-2016-134803"/>
    <x v="316"/>
    <d v="2016-06-03T00:00:00"/>
    <x v="1"/>
    <s v="CL-12565"/>
    <s v="Clay Ludtke"/>
    <x v="0"/>
    <s v="United States"/>
    <s v="Los Angeles"/>
    <x v="1"/>
    <n v="90004"/>
    <x v="1"/>
    <s v="TEC-AC-10002217"/>
    <x v="2"/>
    <x v="11"/>
    <x v="1187"/>
    <x v="2665"/>
    <n v="7"/>
    <n v="0"/>
    <n v="7.8959999999999999"/>
  </r>
  <r>
    <n v="3424"/>
    <s v="CA-2016-134803"/>
    <x v="316"/>
    <d v="2016-06-03T00:00:00"/>
    <x v="1"/>
    <s v="CL-12565"/>
    <s v="Clay Ludtke"/>
    <x v="0"/>
    <s v="United States"/>
    <s v="Los Angeles"/>
    <x v="1"/>
    <n v="90004"/>
    <x v="1"/>
    <s v="OFF-BI-10002215"/>
    <x v="1"/>
    <x v="8"/>
    <x v="20"/>
    <x v="20"/>
    <n v="4"/>
    <n v="0.2"/>
    <n v="7.3840000000000003"/>
  </r>
  <r>
    <n v="3425"/>
    <s v="CA-2016-134803"/>
    <x v="316"/>
    <d v="2016-06-03T00:00:00"/>
    <x v="1"/>
    <s v="CL-12565"/>
    <s v="Clay Ludtke"/>
    <x v="0"/>
    <s v="United States"/>
    <s v="Los Angeles"/>
    <x v="1"/>
    <n v="90004"/>
    <x v="1"/>
    <s v="TEC-MA-10001972"/>
    <x v="2"/>
    <x v="15"/>
    <x v="1478"/>
    <x v="2666"/>
    <n v="2"/>
    <n v="0.2"/>
    <n v="41.88"/>
  </r>
  <r>
    <n v="3426"/>
    <s v="CA-2015-153381"/>
    <x v="496"/>
    <d v="2015-09-28T00:00:00"/>
    <x v="1"/>
    <s v="DE-13255"/>
    <s v="Deanra Eno"/>
    <x v="2"/>
    <s v="United States"/>
    <s v="Dubuque"/>
    <x v="23"/>
    <n v="52001"/>
    <x v="2"/>
    <s v="OFF-BI-10001525"/>
    <x v="1"/>
    <x v="8"/>
    <x v="31"/>
    <x v="593"/>
    <n v="4"/>
    <n v="0"/>
    <n v="6.8579999999999997"/>
  </r>
  <r>
    <n v="3427"/>
    <s v="CA-2015-153381"/>
    <x v="496"/>
    <d v="2015-09-28T00:00:00"/>
    <x v="1"/>
    <s v="DE-13255"/>
    <s v="Deanra Eno"/>
    <x v="2"/>
    <s v="United States"/>
    <s v="Dubuque"/>
    <x v="23"/>
    <n v="52001"/>
    <x v="2"/>
    <s v="FUR-CH-10000988"/>
    <x v="0"/>
    <x v="1"/>
    <x v="1141"/>
    <x v="2667"/>
    <n v="10"/>
    <n v="0"/>
    <n v="394.26799999999997"/>
  </r>
  <r>
    <n v="3428"/>
    <s v="US-2017-111024"/>
    <x v="445"/>
    <d v="2017-07-06T00:00:00"/>
    <x v="0"/>
    <s v="SZ-20035"/>
    <s v="Sam Zeldin"/>
    <x v="2"/>
    <s v="United States"/>
    <s v="Lancaster"/>
    <x v="24"/>
    <n v="43130"/>
    <x v="3"/>
    <s v="OFF-PA-10000174"/>
    <x v="1"/>
    <x v="10"/>
    <x v="1524"/>
    <x v="2668"/>
    <n v="4"/>
    <n v="0.2"/>
    <n v="11.102399999999999"/>
  </r>
  <r>
    <n v="3429"/>
    <s v="US-2017-111024"/>
    <x v="445"/>
    <d v="2017-07-06T00:00:00"/>
    <x v="0"/>
    <s v="SZ-20035"/>
    <s v="Sam Zeldin"/>
    <x v="2"/>
    <s v="United States"/>
    <s v="Lancaster"/>
    <x v="24"/>
    <n v="43130"/>
    <x v="3"/>
    <s v="FUR-TA-10002041"/>
    <x v="0"/>
    <x v="3"/>
    <x v="363"/>
    <x v="2669"/>
    <n v="2"/>
    <n v="0.4"/>
    <n v="-103.98820000000001"/>
  </r>
  <r>
    <n v="3430"/>
    <s v="US-2017-111024"/>
    <x v="445"/>
    <d v="2017-07-06T00:00:00"/>
    <x v="0"/>
    <s v="SZ-20035"/>
    <s v="Sam Zeldin"/>
    <x v="2"/>
    <s v="United States"/>
    <s v="Lancaster"/>
    <x v="24"/>
    <n v="43130"/>
    <x v="3"/>
    <s v="OFF-PA-10002246"/>
    <x v="1"/>
    <x v="10"/>
    <x v="1395"/>
    <x v="2585"/>
    <n v="6"/>
    <n v="0.2"/>
    <n v="11.223000000000001"/>
  </r>
  <r>
    <n v="3431"/>
    <s v="CA-2017-148264"/>
    <x v="166"/>
    <d v="2017-12-09T00:00:00"/>
    <x v="2"/>
    <s v="LF-17185"/>
    <s v="Luke Foster"/>
    <x v="0"/>
    <s v="United States"/>
    <s v="Inglewood"/>
    <x v="1"/>
    <n v="90301"/>
    <x v="1"/>
    <s v="OFF-ST-10003327"/>
    <x v="1"/>
    <x v="4"/>
    <x v="337"/>
    <x v="1400"/>
    <n v="3"/>
    <n v="0"/>
    <n v="8.6390999999999991"/>
  </r>
  <r>
    <n v="3432"/>
    <s v="CA-2017-148264"/>
    <x v="166"/>
    <d v="2017-12-09T00:00:00"/>
    <x v="2"/>
    <s v="LF-17185"/>
    <s v="Luke Foster"/>
    <x v="0"/>
    <s v="United States"/>
    <s v="Inglewood"/>
    <x v="1"/>
    <n v="90301"/>
    <x v="1"/>
    <s v="FUR-FU-10002703"/>
    <x v="0"/>
    <x v="5"/>
    <x v="1525"/>
    <x v="2670"/>
    <n v="2"/>
    <n v="0"/>
    <n v="15.468"/>
  </r>
  <r>
    <n v="3433"/>
    <s v="CA-2017-148264"/>
    <x v="166"/>
    <d v="2017-12-09T00:00:00"/>
    <x v="2"/>
    <s v="LF-17185"/>
    <s v="Luke Foster"/>
    <x v="0"/>
    <s v="United States"/>
    <s v="Inglewood"/>
    <x v="1"/>
    <n v="90301"/>
    <x v="1"/>
    <s v="OFF-PA-10003651"/>
    <x v="1"/>
    <x v="10"/>
    <x v="652"/>
    <x v="1817"/>
    <n v="9"/>
    <n v="0"/>
    <n v="28.857600000000001"/>
  </r>
  <r>
    <n v="3434"/>
    <s v="CA-2017-131212"/>
    <x v="256"/>
    <d v="2017-12-09T00:00:00"/>
    <x v="1"/>
    <s v="AB-10165"/>
    <s v="Alan Barnes"/>
    <x v="0"/>
    <s v="United States"/>
    <s v="Bellevue"/>
    <x v="4"/>
    <n v="98006"/>
    <x v="1"/>
    <s v="OFF-BI-10001617"/>
    <x v="1"/>
    <x v="8"/>
    <x v="1324"/>
    <x v="176"/>
    <n v="3"/>
    <n v="0.2"/>
    <n v="8.3754000000000008"/>
  </r>
  <r>
    <n v="3435"/>
    <s v="CA-2017-131212"/>
    <x v="256"/>
    <d v="2017-12-09T00:00:00"/>
    <x v="1"/>
    <s v="AB-10165"/>
    <s v="Alan Barnes"/>
    <x v="0"/>
    <s v="United States"/>
    <s v="Bellevue"/>
    <x v="4"/>
    <n v="98006"/>
    <x v="1"/>
    <s v="OFF-BI-10000145"/>
    <x v="1"/>
    <x v="8"/>
    <x v="742"/>
    <x v="2671"/>
    <n v="6"/>
    <n v="0.2"/>
    <n v="5.4287999999999998"/>
  </r>
  <r>
    <n v="3436"/>
    <s v="US-2015-100531"/>
    <x v="874"/>
    <d v="2015-09-29T00:00:00"/>
    <x v="2"/>
    <s v="NM-18520"/>
    <s v="Neoma Murray"/>
    <x v="0"/>
    <s v="United States"/>
    <s v="Chicago"/>
    <x v="10"/>
    <n v="60610"/>
    <x v="2"/>
    <s v="OFF-BI-10001670"/>
    <x v="1"/>
    <x v="8"/>
    <x v="443"/>
    <x v="2672"/>
    <n v="2"/>
    <n v="0.8"/>
    <n v="-22.62"/>
  </r>
  <r>
    <n v="3437"/>
    <s v="US-2015-100531"/>
    <x v="874"/>
    <d v="2015-09-29T00:00:00"/>
    <x v="2"/>
    <s v="NM-18520"/>
    <s v="Neoma Murray"/>
    <x v="0"/>
    <s v="United States"/>
    <s v="Chicago"/>
    <x v="10"/>
    <n v="60610"/>
    <x v="2"/>
    <s v="FUR-FU-10003849"/>
    <x v="0"/>
    <x v="5"/>
    <x v="526"/>
    <x v="2673"/>
    <n v="3"/>
    <n v="0.6"/>
    <n v="-12.751200000000001"/>
  </r>
  <r>
    <n v="3438"/>
    <s v="CA-2017-152583"/>
    <x v="505"/>
    <d v="2017-10-30T00:00:00"/>
    <x v="3"/>
    <s v="RA-19945"/>
    <s v="Ryan Akin"/>
    <x v="0"/>
    <s v="United States"/>
    <s v="Dallas"/>
    <x v="5"/>
    <n v="75217"/>
    <x v="2"/>
    <s v="FUR-FU-10003849"/>
    <x v="0"/>
    <x v="5"/>
    <x v="526"/>
    <x v="2674"/>
    <n v="2"/>
    <n v="0.6"/>
    <n v="-8.5007999999999999"/>
  </r>
  <r>
    <n v="3439"/>
    <s v="CA-2017-152583"/>
    <x v="505"/>
    <d v="2017-10-30T00:00:00"/>
    <x v="3"/>
    <s v="RA-19945"/>
    <s v="Ryan Akin"/>
    <x v="0"/>
    <s v="United States"/>
    <s v="Dallas"/>
    <x v="5"/>
    <n v="75217"/>
    <x v="2"/>
    <s v="FUR-TA-10002041"/>
    <x v="0"/>
    <x v="3"/>
    <x v="363"/>
    <x v="2675"/>
    <n v="2"/>
    <n v="0.3"/>
    <n v="-68.130200000000002"/>
  </r>
  <r>
    <n v="3440"/>
    <s v="CA-2017-152583"/>
    <x v="505"/>
    <d v="2017-10-30T00:00:00"/>
    <x v="3"/>
    <s v="RA-19945"/>
    <s v="Ryan Akin"/>
    <x v="0"/>
    <s v="United States"/>
    <s v="Dallas"/>
    <x v="5"/>
    <n v="75217"/>
    <x v="2"/>
    <s v="OFF-ST-10002214"/>
    <x v="1"/>
    <x v="4"/>
    <x v="1003"/>
    <x v="2676"/>
    <n v="6"/>
    <n v="0.2"/>
    <n v="4.0644"/>
  </r>
  <r>
    <n v="3441"/>
    <s v="CA-2015-144099"/>
    <x v="239"/>
    <d v="2015-11-30T00:00:00"/>
    <x v="3"/>
    <s v="PO-19195"/>
    <s v="Phillina Ober"/>
    <x v="2"/>
    <s v="United States"/>
    <s v="San Francisco"/>
    <x v="1"/>
    <n v="94122"/>
    <x v="1"/>
    <s v="OFF-BI-10001078"/>
    <x v="1"/>
    <x v="8"/>
    <x v="61"/>
    <x v="2677"/>
    <n v="1"/>
    <n v="0.2"/>
    <n v="1.5602"/>
  </r>
  <r>
    <n v="3442"/>
    <s v="CA-2014-158337"/>
    <x v="518"/>
    <d v="2014-03-14T00:00:00"/>
    <x v="0"/>
    <s v="KA-16525"/>
    <s v="Kelly Andreada"/>
    <x v="0"/>
    <s v="United States"/>
    <s v="New York City"/>
    <x v="15"/>
    <n v="10024"/>
    <x v="3"/>
    <s v="OFF-PA-10002137"/>
    <x v="1"/>
    <x v="10"/>
    <x v="565"/>
    <x v="2678"/>
    <n v="14"/>
    <n v="0"/>
    <n v="49.014000000000003"/>
  </r>
  <r>
    <n v="3443"/>
    <s v="CA-2017-168858"/>
    <x v="123"/>
    <d v="2017-11-23T00:00:00"/>
    <x v="1"/>
    <s v="JD-16150"/>
    <s v="Justin Deggeller"/>
    <x v="1"/>
    <s v="United States"/>
    <s v="New York City"/>
    <x v="15"/>
    <n v="10011"/>
    <x v="3"/>
    <s v="OFF-EN-10001415"/>
    <x v="1"/>
    <x v="12"/>
    <x v="153"/>
    <x v="80"/>
    <n v="3"/>
    <n v="0"/>
    <n v="8.3699999999999992"/>
  </r>
  <r>
    <n v="3444"/>
    <s v="CA-2017-168858"/>
    <x v="123"/>
    <d v="2017-11-23T00:00:00"/>
    <x v="1"/>
    <s v="JD-16150"/>
    <s v="Justin Deggeller"/>
    <x v="1"/>
    <s v="United States"/>
    <s v="New York City"/>
    <x v="15"/>
    <n v="10011"/>
    <x v="3"/>
    <s v="OFF-AP-10003849"/>
    <x v="1"/>
    <x v="9"/>
    <x v="841"/>
    <x v="2679"/>
    <n v="7"/>
    <n v="0"/>
    <n v="626.18499999999995"/>
  </r>
  <r>
    <n v="3445"/>
    <s v="CA-2016-116344"/>
    <x v="875"/>
    <d v="2016-08-02T00:00:00"/>
    <x v="1"/>
    <s v="JO-15145"/>
    <s v="Jack O'Briant"/>
    <x v="1"/>
    <s v="United States"/>
    <s v="Philadelphia"/>
    <x v="9"/>
    <n v="19140"/>
    <x v="3"/>
    <s v="OFF-ST-10001713"/>
    <x v="1"/>
    <x v="4"/>
    <x v="45"/>
    <x v="556"/>
    <n v="2"/>
    <n v="0.2"/>
    <n v="-16.956800000000001"/>
  </r>
  <r>
    <n v="3446"/>
    <s v="CA-2015-131779"/>
    <x v="821"/>
    <d v="2015-06-17T00:00:00"/>
    <x v="1"/>
    <s v="LE-16810"/>
    <s v="Laurel Elliston"/>
    <x v="0"/>
    <s v="United States"/>
    <s v="Newark"/>
    <x v="13"/>
    <n v="19711"/>
    <x v="3"/>
    <s v="OFF-ST-10001505"/>
    <x v="1"/>
    <x v="4"/>
    <x v="1183"/>
    <x v="2680"/>
    <n v="5"/>
    <n v="0"/>
    <n v="5.0830000000000002"/>
  </r>
  <r>
    <n v="3447"/>
    <s v="CA-2016-158869"/>
    <x v="876"/>
    <d v="2016-08-07T00:00:00"/>
    <x v="2"/>
    <s v="AH-10690"/>
    <s v="Anna Häberlin"/>
    <x v="1"/>
    <s v="United States"/>
    <s v="New York City"/>
    <x v="15"/>
    <n v="10024"/>
    <x v="3"/>
    <s v="OFF-PA-10000474"/>
    <x v="1"/>
    <x v="10"/>
    <x v="33"/>
    <x v="2681"/>
    <n v="2"/>
    <n v="0"/>
    <n v="33.313600000000001"/>
  </r>
  <r>
    <n v="3448"/>
    <s v="CA-2017-102554"/>
    <x v="532"/>
    <d v="2017-06-15T00:00:00"/>
    <x v="1"/>
    <s v="KN-16705"/>
    <s v="Kristina Nunn"/>
    <x v="2"/>
    <s v="United States"/>
    <s v="Auburn"/>
    <x v="19"/>
    <n v="36830"/>
    <x v="0"/>
    <s v="OFF-AR-10001919"/>
    <x v="1"/>
    <x v="6"/>
    <x v="862"/>
    <x v="1053"/>
    <n v="2"/>
    <n v="0"/>
    <n v="1.0904"/>
  </r>
  <r>
    <n v="3449"/>
    <s v="CA-2016-162614"/>
    <x v="877"/>
    <d v="2016-10-13T00:00:00"/>
    <x v="1"/>
    <s v="TB-21250"/>
    <s v="Tim Brockman"/>
    <x v="0"/>
    <s v="United States"/>
    <s v="Los Angeles"/>
    <x v="1"/>
    <n v="90049"/>
    <x v="1"/>
    <s v="OFF-BI-10004001"/>
    <x v="1"/>
    <x v="8"/>
    <x v="818"/>
    <x v="2682"/>
    <n v="2"/>
    <n v="0.2"/>
    <n v="8.8607999999999993"/>
  </r>
  <r>
    <n v="3450"/>
    <s v="CA-2014-168592"/>
    <x v="78"/>
    <d v="2014-09-14T00:00:00"/>
    <x v="1"/>
    <s v="DP-13390"/>
    <s v="Dennis Pardue"/>
    <x v="2"/>
    <s v="United States"/>
    <s v="San Francisco"/>
    <x v="1"/>
    <n v="94110"/>
    <x v="1"/>
    <s v="OFF-AP-10004785"/>
    <x v="1"/>
    <x v="9"/>
    <x v="1186"/>
    <x v="2683"/>
    <n v="5"/>
    <n v="0"/>
    <n v="24.359500000000001"/>
  </r>
  <r>
    <n v="3451"/>
    <s v="CA-2014-168592"/>
    <x v="78"/>
    <d v="2014-09-14T00:00:00"/>
    <x v="1"/>
    <s v="DP-13390"/>
    <s v="Dennis Pardue"/>
    <x v="2"/>
    <s v="United States"/>
    <s v="San Francisco"/>
    <x v="1"/>
    <n v="94110"/>
    <x v="1"/>
    <s v="OFF-ST-10002406"/>
    <x v="1"/>
    <x v="4"/>
    <x v="328"/>
    <x v="2684"/>
    <n v="1"/>
    <n v="0"/>
    <n v="4.1916000000000002"/>
  </r>
  <r>
    <n v="3452"/>
    <s v="CA-2014-168592"/>
    <x v="78"/>
    <d v="2014-09-14T00:00:00"/>
    <x v="1"/>
    <s v="DP-13390"/>
    <s v="Dennis Pardue"/>
    <x v="2"/>
    <s v="United States"/>
    <s v="San Francisco"/>
    <x v="1"/>
    <n v="94110"/>
    <x v="1"/>
    <s v="OFF-FA-10002988"/>
    <x v="1"/>
    <x v="13"/>
    <x v="132"/>
    <x v="133"/>
    <n v="2"/>
    <n v="0"/>
    <n v="1.9698"/>
  </r>
  <r>
    <n v="3453"/>
    <s v="CA-2014-157609"/>
    <x v="878"/>
    <d v="2014-03-21T00:00:00"/>
    <x v="0"/>
    <s v="KN-16705"/>
    <s v="Kristina Nunn"/>
    <x v="2"/>
    <s v="United States"/>
    <s v="Raleigh"/>
    <x v="3"/>
    <n v="27604"/>
    <x v="0"/>
    <s v="TEC-PH-10002415"/>
    <x v="2"/>
    <x v="7"/>
    <x v="1526"/>
    <x v="2685"/>
    <n v="2"/>
    <n v="0.2"/>
    <n v="29.495000000000001"/>
  </r>
  <r>
    <n v="3454"/>
    <s v="CA-2015-153325"/>
    <x v="879"/>
    <d v="2015-03-02T00:00:00"/>
    <x v="0"/>
    <s v="ST-20530"/>
    <s v="Shui Tom"/>
    <x v="0"/>
    <s v="United States"/>
    <s v="Macon"/>
    <x v="32"/>
    <n v="31204"/>
    <x v="0"/>
    <s v="OFF-BI-10004236"/>
    <x v="1"/>
    <x v="8"/>
    <x v="900"/>
    <x v="2686"/>
    <n v="4"/>
    <n v="0"/>
    <n v="27.011199999999999"/>
  </r>
  <r>
    <n v="3455"/>
    <s v="CA-2015-153626"/>
    <x v="584"/>
    <d v="2015-07-14T00:00:00"/>
    <x v="1"/>
    <s v="EB-13870"/>
    <s v="Emily Burns"/>
    <x v="0"/>
    <s v="United States"/>
    <s v="Nashville"/>
    <x v="18"/>
    <n v="37211"/>
    <x v="0"/>
    <s v="OFF-AR-10000657"/>
    <x v="1"/>
    <x v="6"/>
    <x v="1527"/>
    <x v="782"/>
    <n v="3"/>
    <n v="0.2"/>
    <n v="0.83850000000000002"/>
  </r>
  <r>
    <n v="3456"/>
    <s v="CA-2016-166485"/>
    <x v="880"/>
    <d v="2016-02-27T00:00:00"/>
    <x v="1"/>
    <s v="AH-10210"/>
    <s v="Alan Hwang"/>
    <x v="0"/>
    <s v="United States"/>
    <s v="Nashville"/>
    <x v="18"/>
    <n v="37211"/>
    <x v="0"/>
    <s v="OFF-PA-10004996"/>
    <x v="1"/>
    <x v="10"/>
    <x v="1528"/>
    <x v="2687"/>
    <n v="2"/>
    <n v="0.2"/>
    <n v="5.5674000000000001"/>
  </r>
  <r>
    <n v="3457"/>
    <s v="CA-2017-136448"/>
    <x v="118"/>
    <d v="2017-09-18T00:00:00"/>
    <x v="2"/>
    <s v="AS-10090"/>
    <s v="Adam Shillingsburg"/>
    <x v="0"/>
    <s v="United States"/>
    <s v="Philadelphia"/>
    <x v="9"/>
    <n v="19143"/>
    <x v="3"/>
    <s v="TEC-AC-10001109"/>
    <x v="2"/>
    <x v="11"/>
    <x v="1007"/>
    <x v="973"/>
    <n v="3"/>
    <n v="0.2"/>
    <n v="19.793399999999998"/>
  </r>
  <r>
    <n v="3458"/>
    <s v="CA-2017-136448"/>
    <x v="118"/>
    <d v="2017-09-18T00:00:00"/>
    <x v="2"/>
    <s v="AS-10090"/>
    <s v="Adam Shillingsburg"/>
    <x v="0"/>
    <s v="United States"/>
    <s v="Philadelphia"/>
    <x v="9"/>
    <n v="19143"/>
    <x v="3"/>
    <s v="FUR-FU-10003832"/>
    <x v="0"/>
    <x v="5"/>
    <x v="1429"/>
    <x v="2688"/>
    <n v="3"/>
    <n v="0.2"/>
    <n v="2.2511999999999999"/>
  </r>
  <r>
    <n v="3459"/>
    <s v="CA-2017-136448"/>
    <x v="118"/>
    <d v="2017-09-18T00:00:00"/>
    <x v="2"/>
    <s v="AS-10090"/>
    <s v="Adam Shillingsburg"/>
    <x v="0"/>
    <s v="United States"/>
    <s v="Philadelphia"/>
    <x v="9"/>
    <n v="19143"/>
    <x v="3"/>
    <s v="OFF-BI-10002393"/>
    <x v="1"/>
    <x v="8"/>
    <x v="1197"/>
    <x v="2689"/>
    <n v="2"/>
    <n v="0.7"/>
    <n v="-2.7551999999999999"/>
  </r>
  <r>
    <n v="3460"/>
    <s v="CA-2017-136448"/>
    <x v="118"/>
    <d v="2017-09-18T00:00:00"/>
    <x v="2"/>
    <s v="AS-10090"/>
    <s v="Adam Shillingsburg"/>
    <x v="0"/>
    <s v="United States"/>
    <s v="Philadelphia"/>
    <x v="9"/>
    <n v="19143"/>
    <x v="3"/>
    <s v="OFF-BI-10001359"/>
    <x v="1"/>
    <x v="8"/>
    <x v="1162"/>
    <x v="2690"/>
    <n v="2"/>
    <n v="0.7"/>
    <n v="-412.61540000000002"/>
  </r>
  <r>
    <n v="3461"/>
    <s v="CA-2017-136448"/>
    <x v="118"/>
    <d v="2017-09-18T00:00:00"/>
    <x v="2"/>
    <s v="AS-10090"/>
    <s v="Adam Shillingsburg"/>
    <x v="0"/>
    <s v="United States"/>
    <s v="Philadelphia"/>
    <x v="9"/>
    <n v="19143"/>
    <x v="3"/>
    <s v="TEC-AC-10003628"/>
    <x v="2"/>
    <x v="11"/>
    <x v="247"/>
    <x v="730"/>
    <n v="2"/>
    <n v="0.2"/>
    <n v="14.395200000000001"/>
  </r>
  <r>
    <n v="3462"/>
    <s v="CA-2017-114258"/>
    <x v="60"/>
    <d v="2017-11-10T00:00:00"/>
    <x v="0"/>
    <s v="EM-13825"/>
    <s v="Elizabeth Moffitt"/>
    <x v="1"/>
    <s v="United States"/>
    <s v="Dallas"/>
    <x v="5"/>
    <n v="75081"/>
    <x v="2"/>
    <s v="TEC-PH-10003012"/>
    <x v="2"/>
    <x v="7"/>
    <x v="348"/>
    <x v="2691"/>
    <n v="4"/>
    <n v="0.2"/>
    <n v="55.436399999999999"/>
  </r>
  <r>
    <n v="3463"/>
    <s v="CA-2015-152611"/>
    <x v="763"/>
    <d v="2015-02-23T00:00:00"/>
    <x v="0"/>
    <s v="KA-16525"/>
    <s v="Kelly Andreada"/>
    <x v="0"/>
    <s v="United States"/>
    <s v="Perth Amboy"/>
    <x v="30"/>
    <n v="8861"/>
    <x v="3"/>
    <s v="OFF-AR-10003903"/>
    <x v="1"/>
    <x v="6"/>
    <x v="887"/>
    <x v="2692"/>
    <n v="7"/>
    <n v="0"/>
    <n v="74.565399999999997"/>
  </r>
  <r>
    <n v="3464"/>
    <s v="CA-2016-165470"/>
    <x v="881"/>
    <d v="2016-11-30T00:00:00"/>
    <x v="1"/>
    <s v="HJ-14875"/>
    <s v="Heather Jas"/>
    <x v="2"/>
    <s v="United States"/>
    <s v="Jacksonville"/>
    <x v="2"/>
    <n v="32216"/>
    <x v="0"/>
    <s v="OFF-PA-10004675"/>
    <x v="1"/>
    <x v="10"/>
    <x v="69"/>
    <x v="2693"/>
    <n v="1"/>
    <n v="0.2"/>
    <n v="1.651"/>
  </r>
  <r>
    <n v="3465"/>
    <s v="CA-2017-128699"/>
    <x v="734"/>
    <d v="2017-12-05T00:00:00"/>
    <x v="0"/>
    <s v="ND-18370"/>
    <s v="Natalie DeCherney"/>
    <x v="0"/>
    <s v="United States"/>
    <s v="Jacksonville"/>
    <x v="2"/>
    <n v="32216"/>
    <x v="0"/>
    <s v="TEC-AC-10001990"/>
    <x v="2"/>
    <x v="11"/>
    <x v="870"/>
    <x v="1388"/>
    <n v="1"/>
    <n v="0.2"/>
    <n v="7.1988000000000003"/>
  </r>
  <r>
    <n v="3466"/>
    <s v="US-2015-147242"/>
    <x v="229"/>
    <d v="2015-09-14T00:00:00"/>
    <x v="1"/>
    <s v="EH-13765"/>
    <s v="Edward Hooks"/>
    <x v="1"/>
    <s v="United States"/>
    <s v="Revere"/>
    <x v="31"/>
    <n v="2151"/>
    <x v="3"/>
    <s v="OFF-AP-10003842"/>
    <x v="1"/>
    <x v="9"/>
    <x v="1256"/>
    <x v="1156"/>
    <n v="2"/>
    <n v="0"/>
    <n v="16.1096"/>
  </r>
  <r>
    <n v="3467"/>
    <s v="US-2015-147242"/>
    <x v="229"/>
    <d v="2015-09-14T00:00:00"/>
    <x v="1"/>
    <s v="EH-13765"/>
    <s v="Edward Hooks"/>
    <x v="1"/>
    <s v="United States"/>
    <s v="Revere"/>
    <x v="31"/>
    <n v="2151"/>
    <x v="3"/>
    <s v="FUR-BO-10004695"/>
    <x v="0"/>
    <x v="0"/>
    <x v="200"/>
    <x v="2694"/>
    <n v="2"/>
    <n v="0"/>
    <n v="83.250799999999998"/>
  </r>
  <r>
    <n v="3468"/>
    <s v="US-2015-147242"/>
    <x v="229"/>
    <d v="2015-09-14T00:00:00"/>
    <x v="1"/>
    <s v="EH-13765"/>
    <s v="Edward Hooks"/>
    <x v="1"/>
    <s v="United States"/>
    <s v="Revere"/>
    <x v="31"/>
    <n v="2151"/>
    <x v="3"/>
    <s v="OFF-PA-10003039"/>
    <x v="1"/>
    <x v="10"/>
    <x v="334"/>
    <x v="2695"/>
    <n v="9"/>
    <n v="0"/>
    <n v="125.46899999999999"/>
  </r>
  <r>
    <n v="3469"/>
    <s v="CA-2016-146143"/>
    <x v="882"/>
    <d v="2016-12-19T00:00:00"/>
    <x v="1"/>
    <s v="MC-17845"/>
    <s v="Michael Chen"/>
    <x v="0"/>
    <s v="United States"/>
    <s v="Jackson"/>
    <x v="35"/>
    <n v="39212"/>
    <x v="0"/>
    <s v="FUR-FU-10002045"/>
    <x v="0"/>
    <x v="5"/>
    <x v="1365"/>
    <x v="2696"/>
    <n v="6"/>
    <n v="0"/>
    <n v="58.687199999999997"/>
  </r>
  <r>
    <n v="3470"/>
    <s v="CA-2015-100888"/>
    <x v="744"/>
    <d v="2015-04-10T00:00:00"/>
    <x v="1"/>
    <s v="MH-17455"/>
    <s v="Mark Hamilton"/>
    <x v="0"/>
    <s v="United States"/>
    <s v="Jacksonville"/>
    <x v="3"/>
    <n v="28540"/>
    <x v="0"/>
    <s v="OFF-PA-10001019"/>
    <x v="1"/>
    <x v="10"/>
    <x v="681"/>
    <x v="1097"/>
    <n v="3"/>
    <n v="0.2"/>
    <n v="16.183800000000002"/>
  </r>
  <r>
    <n v="3471"/>
    <s v="US-2016-150035"/>
    <x v="49"/>
    <d v="2016-12-05T00:00:00"/>
    <x v="1"/>
    <s v="CL-11890"/>
    <s v="Carl Ludwig"/>
    <x v="0"/>
    <s v="United States"/>
    <s v="San Francisco"/>
    <x v="1"/>
    <n v="94122"/>
    <x v="1"/>
    <s v="FUR-FU-10003724"/>
    <x v="0"/>
    <x v="5"/>
    <x v="896"/>
    <x v="80"/>
    <n v="2"/>
    <n v="0"/>
    <n v="4.3524000000000003"/>
  </r>
  <r>
    <n v="3472"/>
    <s v="CA-2017-122644"/>
    <x v="105"/>
    <d v="2017-11-17T00:00:00"/>
    <x v="1"/>
    <s v="SF-20965"/>
    <s v="Sylvia Foulston"/>
    <x v="1"/>
    <s v="United States"/>
    <s v="Columbus"/>
    <x v="24"/>
    <n v="43229"/>
    <x v="3"/>
    <s v="OFF-PA-10003673"/>
    <x v="1"/>
    <x v="10"/>
    <x v="980"/>
    <x v="2697"/>
    <n v="2"/>
    <n v="0.2"/>
    <n v="3.5255999999999998"/>
  </r>
  <r>
    <n v="3473"/>
    <s v="CA-2017-122644"/>
    <x v="105"/>
    <d v="2017-11-17T00:00:00"/>
    <x v="1"/>
    <s v="SF-20965"/>
    <s v="Sylvia Foulston"/>
    <x v="1"/>
    <s v="United States"/>
    <s v="Columbus"/>
    <x v="24"/>
    <n v="43229"/>
    <x v="3"/>
    <s v="TEC-AC-10003614"/>
    <x v="2"/>
    <x v="11"/>
    <x v="567"/>
    <x v="2698"/>
    <n v="2"/>
    <n v="0.2"/>
    <n v="3.0133999999999999"/>
  </r>
  <r>
    <n v="3474"/>
    <s v="CA-2017-111815"/>
    <x v="448"/>
    <d v="2017-03-10T00:00:00"/>
    <x v="1"/>
    <s v="EP-13915"/>
    <s v="Emily Phan"/>
    <x v="0"/>
    <s v="United States"/>
    <s v="Dearborn Heights"/>
    <x v="12"/>
    <n v="48127"/>
    <x v="2"/>
    <s v="FUR-CH-10000785"/>
    <x v="0"/>
    <x v="1"/>
    <x v="323"/>
    <x v="2699"/>
    <n v="1"/>
    <n v="0"/>
    <n v="47.0548"/>
  </r>
  <r>
    <n v="3475"/>
    <s v="CA-2017-111815"/>
    <x v="448"/>
    <d v="2017-03-10T00:00:00"/>
    <x v="1"/>
    <s v="EP-13915"/>
    <s v="Emily Phan"/>
    <x v="0"/>
    <s v="United States"/>
    <s v="Dearborn Heights"/>
    <x v="12"/>
    <n v="48127"/>
    <x v="2"/>
    <s v="TEC-AC-10002926"/>
    <x v="2"/>
    <x v="11"/>
    <x v="1123"/>
    <x v="2564"/>
    <n v="2"/>
    <n v="0"/>
    <n v="42.991399999999999"/>
  </r>
  <r>
    <n v="3476"/>
    <s v="CA-2016-144911"/>
    <x v="581"/>
    <d v="2016-11-30T00:00:00"/>
    <x v="2"/>
    <s v="RW-19630"/>
    <s v="Rob Williams"/>
    <x v="1"/>
    <s v="United States"/>
    <s v="Overland Park"/>
    <x v="41"/>
    <n v="66212"/>
    <x v="2"/>
    <s v="TEC-AC-10004633"/>
    <x v="2"/>
    <x v="11"/>
    <x v="60"/>
    <x v="2700"/>
    <n v="5"/>
    <n v="0"/>
    <n v="15.378"/>
  </r>
  <r>
    <n v="3477"/>
    <s v="CA-2016-144911"/>
    <x v="581"/>
    <d v="2016-11-30T00:00:00"/>
    <x v="2"/>
    <s v="RW-19630"/>
    <s v="Rob Williams"/>
    <x v="1"/>
    <s v="United States"/>
    <s v="Overland Park"/>
    <x v="41"/>
    <n v="66212"/>
    <x v="2"/>
    <s v="OFF-BI-10000977"/>
    <x v="1"/>
    <x v="8"/>
    <x v="991"/>
    <x v="2701"/>
    <n v="5"/>
    <n v="0"/>
    <n v="69.92"/>
  </r>
  <r>
    <n v="3478"/>
    <s v="CA-2014-143385"/>
    <x v="883"/>
    <d v="2014-09-05T00:00:00"/>
    <x v="1"/>
    <s v="SJ-20500"/>
    <s v="Shirley Jackson"/>
    <x v="0"/>
    <s v="United States"/>
    <s v="Santa Fe"/>
    <x v="27"/>
    <n v="87505"/>
    <x v="1"/>
    <s v="TEC-AC-10001635"/>
    <x v="2"/>
    <x v="11"/>
    <x v="1372"/>
    <x v="448"/>
    <n v="9"/>
    <n v="0"/>
    <n v="18.504000000000001"/>
  </r>
  <r>
    <n v="3479"/>
    <s v="CA-2016-131289"/>
    <x v="16"/>
    <d v="2016-12-14T00:00:00"/>
    <x v="1"/>
    <s v="SP-20620"/>
    <s v="Stefania Perrino"/>
    <x v="1"/>
    <s v="United States"/>
    <s v="San Francisco"/>
    <x v="1"/>
    <n v="94110"/>
    <x v="1"/>
    <s v="OFF-AR-10003056"/>
    <x v="1"/>
    <x v="6"/>
    <x v="18"/>
    <x v="18"/>
    <n v="2"/>
    <n v="0"/>
    <n v="2.4824000000000002"/>
  </r>
  <r>
    <n v="3480"/>
    <s v="CA-2016-131289"/>
    <x v="16"/>
    <d v="2016-12-14T00:00:00"/>
    <x v="1"/>
    <s v="SP-20620"/>
    <s v="Stefania Perrino"/>
    <x v="1"/>
    <s v="United States"/>
    <s v="San Francisco"/>
    <x v="1"/>
    <n v="94110"/>
    <x v="1"/>
    <s v="OFF-PA-10003363"/>
    <x v="1"/>
    <x v="10"/>
    <x v="1529"/>
    <x v="1544"/>
    <n v="7"/>
    <n v="0"/>
    <n v="21.7728"/>
  </r>
  <r>
    <n v="3481"/>
    <s v="CA-2016-131289"/>
    <x v="16"/>
    <d v="2016-12-14T00:00:00"/>
    <x v="1"/>
    <s v="SP-20620"/>
    <s v="Stefania Perrino"/>
    <x v="1"/>
    <s v="United States"/>
    <s v="San Francisco"/>
    <x v="1"/>
    <n v="94110"/>
    <x v="1"/>
    <s v="FUR-TA-10003954"/>
    <x v="0"/>
    <x v="3"/>
    <x v="1217"/>
    <x v="2702"/>
    <n v="6"/>
    <n v="0.2"/>
    <n v="-195.47880000000001"/>
  </r>
  <r>
    <n v="3482"/>
    <s v="CA-2014-124023"/>
    <x v="884"/>
    <d v="2014-04-10T00:00:00"/>
    <x v="2"/>
    <s v="PJ-19015"/>
    <s v="Pauline Johnson"/>
    <x v="0"/>
    <s v="United States"/>
    <s v="Mobile"/>
    <x v="19"/>
    <n v="36608"/>
    <x v="0"/>
    <s v="FUR-FU-10004415"/>
    <x v="0"/>
    <x v="5"/>
    <x v="1063"/>
    <x v="2431"/>
    <n v="2"/>
    <n v="0"/>
    <n v="2.7776000000000001"/>
  </r>
  <r>
    <n v="3483"/>
    <s v="CA-2014-124688"/>
    <x v="9"/>
    <d v="2014-08-29T00:00:00"/>
    <x v="2"/>
    <s v="CC-12610"/>
    <s v="Corey Catlett"/>
    <x v="1"/>
    <s v="United States"/>
    <s v="Springfield"/>
    <x v="17"/>
    <n v="22153"/>
    <x v="0"/>
    <s v="TEC-PH-10000455"/>
    <x v="2"/>
    <x v="7"/>
    <x v="1121"/>
    <x v="2703"/>
    <n v="5"/>
    <n v="0"/>
    <n v="168.18549999999999"/>
  </r>
  <r>
    <n v="3484"/>
    <s v="CA-2014-124688"/>
    <x v="9"/>
    <d v="2014-08-29T00:00:00"/>
    <x v="2"/>
    <s v="CC-12610"/>
    <s v="Corey Catlett"/>
    <x v="1"/>
    <s v="United States"/>
    <s v="Springfield"/>
    <x v="17"/>
    <n v="22153"/>
    <x v="0"/>
    <s v="FUR-FU-10002456"/>
    <x v="0"/>
    <x v="5"/>
    <x v="1018"/>
    <x v="2021"/>
    <n v="4"/>
    <n v="0"/>
    <n v="12.521599999999999"/>
  </r>
  <r>
    <n v="3485"/>
    <s v="CA-2014-124688"/>
    <x v="9"/>
    <d v="2014-08-29T00:00:00"/>
    <x v="2"/>
    <s v="CC-12610"/>
    <s v="Corey Catlett"/>
    <x v="1"/>
    <s v="United States"/>
    <s v="Springfield"/>
    <x v="17"/>
    <n v="22153"/>
    <x v="0"/>
    <s v="FUR-TA-10003569"/>
    <x v="0"/>
    <x v="3"/>
    <x v="1367"/>
    <x v="2704"/>
    <n v="3"/>
    <n v="0"/>
    <n v="300.73500000000001"/>
  </r>
  <r>
    <n v="3486"/>
    <s v="CA-2016-151169"/>
    <x v="147"/>
    <d v="2016-10-26T00:00:00"/>
    <x v="1"/>
    <s v="MY-18295"/>
    <s v="Muhammed Yedwab"/>
    <x v="1"/>
    <s v="United States"/>
    <s v="Newark"/>
    <x v="13"/>
    <n v="19711"/>
    <x v="3"/>
    <s v="OFF-BI-10002813"/>
    <x v="1"/>
    <x v="8"/>
    <x v="914"/>
    <x v="1054"/>
    <n v="4"/>
    <n v="0"/>
    <n v="3.5640000000000001"/>
  </r>
  <r>
    <n v="3487"/>
    <s v="US-2016-134761"/>
    <x v="885"/>
    <d v="2016-11-30T00:00:00"/>
    <x v="3"/>
    <s v="DB-13210"/>
    <s v="Dean Braden"/>
    <x v="0"/>
    <s v="United States"/>
    <s v="Hickory"/>
    <x v="3"/>
    <n v="28601"/>
    <x v="0"/>
    <s v="TEC-PH-10002890"/>
    <x v="2"/>
    <x v="7"/>
    <x v="1396"/>
    <x v="2705"/>
    <n v="1"/>
    <n v="0.2"/>
    <n v="2.7143999999999999"/>
  </r>
  <r>
    <n v="3488"/>
    <s v="CA-2017-120705"/>
    <x v="528"/>
    <d v="2017-09-11T00:00:00"/>
    <x v="1"/>
    <s v="MG-17875"/>
    <s v="Michael Grace"/>
    <x v="2"/>
    <s v="United States"/>
    <s v="Fort Lauderdale"/>
    <x v="2"/>
    <n v="33311"/>
    <x v="0"/>
    <s v="OFF-ST-10001522"/>
    <x v="1"/>
    <x v="4"/>
    <x v="197"/>
    <x v="2706"/>
    <n v="2"/>
    <n v="0.2"/>
    <n v="-29.436800000000002"/>
  </r>
  <r>
    <n v="3489"/>
    <s v="CA-2015-157322"/>
    <x v="740"/>
    <d v="2015-07-06T00:00:00"/>
    <x v="1"/>
    <s v="RH-19600"/>
    <s v="Rob Haberlin"/>
    <x v="0"/>
    <s v="United States"/>
    <s v="Carol Stream"/>
    <x v="10"/>
    <n v="60188"/>
    <x v="2"/>
    <s v="FUR-CH-10004086"/>
    <x v="0"/>
    <x v="1"/>
    <x v="284"/>
    <x v="2335"/>
    <n v="2"/>
    <n v="0.3"/>
    <n v="-5.8346"/>
  </r>
  <r>
    <n v="3490"/>
    <s v="CA-2015-157322"/>
    <x v="740"/>
    <d v="2015-07-06T00:00:00"/>
    <x v="1"/>
    <s v="RH-19600"/>
    <s v="Rob Haberlin"/>
    <x v="0"/>
    <s v="United States"/>
    <s v="Carol Stream"/>
    <x v="10"/>
    <n v="60188"/>
    <x v="2"/>
    <s v="FUR-CH-10003774"/>
    <x v="0"/>
    <x v="1"/>
    <x v="1194"/>
    <x v="2707"/>
    <n v="6"/>
    <n v="0.3"/>
    <n v="-92.799599999999998"/>
  </r>
  <r>
    <n v="3491"/>
    <s v="CA-2015-157322"/>
    <x v="740"/>
    <d v="2015-07-06T00:00:00"/>
    <x v="1"/>
    <s v="RH-19600"/>
    <s v="Rob Haberlin"/>
    <x v="0"/>
    <s v="United States"/>
    <s v="Carol Stream"/>
    <x v="10"/>
    <n v="60188"/>
    <x v="2"/>
    <s v="OFF-ST-10004507"/>
    <x v="1"/>
    <x v="4"/>
    <x v="457"/>
    <x v="644"/>
    <n v="5"/>
    <n v="0.2"/>
    <n v="6.0025000000000004"/>
  </r>
  <r>
    <n v="3492"/>
    <s v="CA-2015-157322"/>
    <x v="740"/>
    <d v="2015-07-06T00:00:00"/>
    <x v="1"/>
    <s v="RH-19600"/>
    <s v="Rob Haberlin"/>
    <x v="0"/>
    <s v="United States"/>
    <s v="Carol Stream"/>
    <x v="10"/>
    <n v="60188"/>
    <x v="2"/>
    <s v="OFF-ST-10003208"/>
    <x v="1"/>
    <x v="4"/>
    <x v="246"/>
    <x v="2708"/>
    <n v="3"/>
    <n v="0.2"/>
    <n v="48.994199999999999"/>
  </r>
  <r>
    <n v="3493"/>
    <s v="CA-2015-157322"/>
    <x v="740"/>
    <d v="2015-07-06T00:00:00"/>
    <x v="1"/>
    <s v="RH-19600"/>
    <s v="Rob Haberlin"/>
    <x v="0"/>
    <s v="United States"/>
    <s v="Carol Stream"/>
    <x v="10"/>
    <n v="60188"/>
    <x v="2"/>
    <s v="OFF-PA-10000659"/>
    <x v="1"/>
    <x v="10"/>
    <x v="162"/>
    <x v="1492"/>
    <n v="2"/>
    <n v="0.2"/>
    <n v="3.7692000000000001"/>
  </r>
  <r>
    <n v="3494"/>
    <s v="CA-2017-142034"/>
    <x v="241"/>
    <d v="2017-09-28T00:00:00"/>
    <x v="1"/>
    <s v="KB-16240"/>
    <s v="Karen Bern"/>
    <x v="1"/>
    <s v="United States"/>
    <s v="Saint Cloud"/>
    <x v="11"/>
    <n v="56301"/>
    <x v="2"/>
    <s v="TEC-AC-10002305"/>
    <x v="2"/>
    <x v="11"/>
    <x v="1530"/>
    <x v="2709"/>
    <n v="4"/>
    <n v="0"/>
    <n v="12.96"/>
  </r>
  <r>
    <n v="3495"/>
    <s v="CA-2017-142034"/>
    <x v="241"/>
    <d v="2017-09-28T00:00:00"/>
    <x v="1"/>
    <s v="KB-16240"/>
    <s v="Karen Bern"/>
    <x v="1"/>
    <s v="United States"/>
    <s v="Saint Cloud"/>
    <x v="11"/>
    <n v="56301"/>
    <x v="2"/>
    <s v="TEC-AC-10000990"/>
    <x v="2"/>
    <x v="11"/>
    <x v="1531"/>
    <x v="2710"/>
    <n v="5"/>
    <n v="0"/>
    <n v="275.47800000000001"/>
  </r>
  <r>
    <n v="3496"/>
    <s v="CA-2017-142034"/>
    <x v="241"/>
    <d v="2017-09-28T00:00:00"/>
    <x v="1"/>
    <s v="KB-16240"/>
    <s v="Karen Bern"/>
    <x v="1"/>
    <s v="United States"/>
    <s v="Saint Cloud"/>
    <x v="11"/>
    <n v="56301"/>
    <x v="2"/>
    <s v="FUR-CH-10000665"/>
    <x v="0"/>
    <x v="1"/>
    <x v="662"/>
    <x v="884"/>
    <n v="4"/>
    <n v="0"/>
    <n v="181.17599999999999"/>
  </r>
  <r>
    <n v="3497"/>
    <s v="CA-2016-107328"/>
    <x v="590"/>
    <d v="2016-08-15T00:00:00"/>
    <x v="1"/>
    <s v="CA-12055"/>
    <s v="Cathy Armstrong"/>
    <x v="2"/>
    <s v="United States"/>
    <s v="Los Angeles"/>
    <x v="1"/>
    <n v="90036"/>
    <x v="1"/>
    <s v="FUR-TA-10001932"/>
    <x v="0"/>
    <x v="3"/>
    <x v="848"/>
    <x v="2711"/>
    <n v="2"/>
    <n v="0.2"/>
    <n v="12.8256"/>
  </r>
  <r>
    <n v="3498"/>
    <s v="CA-2016-107328"/>
    <x v="590"/>
    <d v="2016-08-15T00:00:00"/>
    <x v="1"/>
    <s v="CA-12055"/>
    <s v="Cathy Armstrong"/>
    <x v="2"/>
    <s v="United States"/>
    <s v="Los Angeles"/>
    <x v="1"/>
    <n v="90036"/>
    <x v="1"/>
    <s v="OFF-AP-10004487"/>
    <x v="1"/>
    <x v="9"/>
    <x v="722"/>
    <x v="2712"/>
    <n v="6"/>
    <n v="0"/>
    <n v="136.61760000000001"/>
  </r>
  <r>
    <n v="3499"/>
    <s v="CA-2016-107328"/>
    <x v="590"/>
    <d v="2016-08-15T00:00:00"/>
    <x v="1"/>
    <s v="CA-12055"/>
    <s v="Cathy Armstrong"/>
    <x v="2"/>
    <s v="United States"/>
    <s v="Los Angeles"/>
    <x v="1"/>
    <n v="90036"/>
    <x v="1"/>
    <s v="OFF-BI-10002160"/>
    <x v="1"/>
    <x v="8"/>
    <x v="315"/>
    <x v="593"/>
    <n v="5"/>
    <n v="0.2"/>
    <n v="5.3339999999999996"/>
  </r>
  <r>
    <n v="3500"/>
    <s v="CA-2016-108616"/>
    <x v="321"/>
    <d v="2016-10-03T00:00:00"/>
    <x v="1"/>
    <s v="JK-15730"/>
    <s v="Joe Kamberova"/>
    <x v="0"/>
    <s v="United States"/>
    <s v="Mobile"/>
    <x v="19"/>
    <n v="36608"/>
    <x v="0"/>
    <s v="TEC-AC-10000420"/>
    <x v="2"/>
    <x v="11"/>
    <x v="1496"/>
    <x v="2713"/>
    <n v="3"/>
    <n v="0"/>
    <n v="71.389799999999994"/>
  </r>
  <r>
    <n v="3501"/>
    <s v="CA-2016-108616"/>
    <x v="321"/>
    <d v="2016-10-03T00:00:00"/>
    <x v="1"/>
    <s v="JK-15730"/>
    <s v="Joe Kamberova"/>
    <x v="0"/>
    <s v="United States"/>
    <s v="Mobile"/>
    <x v="19"/>
    <n v="36608"/>
    <x v="0"/>
    <s v="OFF-BI-10001989"/>
    <x v="1"/>
    <x v="8"/>
    <x v="542"/>
    <x v="2714"/>
    <n v="3"/>
    <n v="0"/>
    <n v="30.211200000000002"/>
  </r>
  <r>
    <n v="3502"/>
    <s v="CA-2016-108616"/>
    <x v="321"/>
    <d v="2016-10-03T00:00:00"/>
    <x v="1"/>
    <s v="JK-15730"/>
    <s v="Joe Kamberova"/>
    <x v="0"/>
    <s v="United States"/>
    <s v="Mobile"/>
    <x v="19"/>
    <n v="36608"/>
    <x v="0"/>
    <s v="OFF-AR-10001149"/>
    <x v="1"/>
    <x v="6"/>
    <x v="131"/>
    <x v="233"/>
    <n v="9"/>
    <n v="0"/>
    <n v="7.7759999999999998"/>
  </r>
  <r>
    <n v="3503"/>
    <s v="CA-2017-125115"/>
    <x v="318"/>
    <d v="2017-04-10T00:00:00"/>
    <x v="3"/>
    <s v="RD-19930"/>
    <s v="Russell D'Ascenzo"/>
    <x v="0"/>
    <s v="United States"/>
    <s v="Austin"/>
    <x v="5"/>
    <n v="78745"/>
    <x v="2"/>
    <s v="OFF-PA-10004101"/>
    <x v="1"/>
    <x v="10"/>
    <x v="511"/>
    <x v="559"/>
    <n v="2"/>
    <n v="0.2"/>
    <n v="3.6288"/>
  </r>
  <r>
    <n v="3504"/>
    <s v="CA-2017-125115"/>
    <x v="318"/>
    <d v="2017-04-10T00:00:00"/>
    <x v="3"/>
    <s v="RD-19930"/>
    <s v="Russell D'Ascenzo"/>
    <x v="0"/>
    <s v="United States"/>
    <s v="Austin"/>
    <x v="5"/>
    <n v="78745"/>
    <x v="2"/>
    <s v="TEC-AC-10001714"/>
    <x v="2"/>
    <x v="11"/>
    <x v="685"/>
    <x v="2715"/>
    <n v="3"/>
    <n v="0.2"/>
    <n v="20.343900000000001"/>
  </r>
  <r>
    <n v="3505"/>
    <s v="CA-2016-150945"/>
    <x v="122"/>
    <d v="2016-12-20T00:00:00"/>
    <x v="0"/>
    <s v="JK-16120"/>
    <s v="Julie Kriz"/>
    <x v="2"/>
    <s v="United States"/>
    <s v="New York City"/>
    <x v="15"/>
    <n v="10009"/>
    <x v="3"/>
    <s v="OFF-ST-10003716"/>
    <x v="1"/>
    <x v="4"/>
    <x v="898"/>
    <x v="1706"/>
    <n v="4"/>
    <n v="0"/>
    <n v="117.0104"/>
  </r>
  <r>
    <n v="3506"/>
    <s v="CA-2014-166863"/>
    <x v="886"/>
    <d v="2014-06-24T00:00:00"/>
    <x v="1"/>
    <s v="SC-20020"/>
    <s v="Sam Craven"/>
    <x v="0"/>
    <s v="United States"/>
    <s v="Plano"/>
    <x v="5"/>
    <n v="75023"/>
    <x v="2"/>
    <s v="TEC-PH-10000369"/>
    <x v="2"/>
    <x v="7"/>
    <x v="1355"/>
    <x v="1212"/>
    <n v="2"/>
    <n v="0.2"/>
    <n v="20.1584"/>
  </r>
  <r>
    <n v="3507"/>
    <s v="CA-2014-166863"/>
    <x v="886"/>
    <d v="2014-06-24T00:00:00"/>
    <x v="1"/>
    <s v="SC-20020"/>
    <s v="Sam Craven"/>
    <x v="0"/>
    <s v="United States"/>
    <s v="Plano"/>
    <x v="5"/>
    <n v="75023"/>
    <x v="2"/>
    <s v="OFF-BI-10000756"/>
    <x v="1"/>
    <x v="8"/>
    <x v="15"/>
    <x v="882"/>
    <n v="4"/>
    <n v="0.8"/>
    <n v="-5.0880000000000001"/>
  </r>
  <r>
    <n v="3508"/>
    <s v="CA-2014-166863"/>
    <x v="886"/>
    <d v="2014-06-24T00:00:00"/>
    <x v="1"/>
    <s v="SC-20020"/>
    <s v="Sam Craven"/>
    <x v="0"/>
    <s v="United States"/>
    <s v="Plano"/>
    <x v="5"/>
    <n v="75023"/>
    <x v="2"/>
    <s v="FUR-BO-10001608"/>
    <x v="0"/>
    <x v="0"/>
    <x v="1532"/>
    <x v="2716"/>
    <n v="4"/>
    <n v="0.32"/>
    <n v="-19.874400000000001"/>
  </r>
  <r>
    <n v="3509"/>
    <s v="CA-2014-166863"/>
    <x v="886"/>
    <d v="2014-06-24T00:00:00"/>
    <x v="1"/>
    <s v="SC-20020"/>
    <s v="Sam Craven"/>
    <x v="0"/>
    <s v="United States"/>
    <s v="Plano"/>
    <x v="5"/>
    <n v="75023"/>
    <x v="2"/>
    <s v="OFF-PA-10001166"/>
    <x v="1"/>
    <x v="10"/>
    <x v="777"/>
    <x v="12"/>
    <n v="3"/>
    <n v="0.2"/>
    <n v="5.4432"/>
  </r>
  <r>
    <n v="3510"/>
    <s v="CA-2014-166863"/>
    <x v="886"/>
    <d v="2014-06-24T00:00:00"/>
    <x v="1"/>
    <s v="SC-20020"/>
    <s v="Sam Craven"/>
    <x v="0"/>
    <s v="United States"/>
    <s v="Plano"/>
    <x v="5"/>
    <n v="75023"/>
    <x v="2"/>
    <s v="OFF-PA-10000587"/>
    <x v="1"/>
    <x v="10"/>
    <x v="57"/>
    <x v="25"/>
    <n v="2"/>
    <n v="0.2"/>
    <n v="4.0768000000000004"/>
  </r>
  <r>
    <n v="3511"/>
    <s v="CA-2014-166863"/>
    <x v="886"/>
    <d v="2014-06-24T00:00:00"/>
    <x v="1"/>
    <s v="SC-20020"/>
    <s v="Sam Craven"/>
    <x v="0"/>
    <s v="United States"/>
    <s v="Plano"/>
    <x v="5"/>
    <n v="75023"/>
    <x v="2"/>
    <s v="TEC-MA-10001972"/>
    <x v="2"/>
    <x v="15"/>
    <x v="1478"/>
    <x v="2717"/>
    <n v="2"/>
    <n v="0.4"/>
    <n v="-97.72"/>
  </r>
  <r>
    <n v="3512"/>
    <s v="CA-2014-166863"/>
    <x v="886"/>
    <d v="2014-06-24T00:00:00"/>
    <x v="1"/>
    <s v="SC-20020"/>
    <s v="Sam Craven"/>
    <x v="0"/>
    <s v="United States"/>
    <s v="Plano"/>
    <x v="5"/>
    <n v="75023"/>
    <x v="2"/>
    <s v="OFF-ST-10004123"/>
    <x v="1"/>
    <x v="4"/>
    <x v="72"/>
    <x v="2718"/>
    <n v="7"/>
    <n v="0.2"/>
    <n v="-127.372"/>
  </r>
  <r>
    <n v="3513"/>
    <s v="CA-2017-140326"/>
    <x v="507"/>
    <d v="2017-09-06T00:00:00"/>
    <x v="2"/>
    <s v="HW-14935"/>
    <s v="Helen Wasserman"/>
    <x v="1"/>
    <s v="United States"/>
    <s v="Chicago"/>
    <x v="10"/>
    <n v="60653"/>
    <x v="2"/>
    <s v="FUR-BO-10000112"/>
    <x v="0"/>
    <x v="0"/>
    <x v="1533"/>
    <x v="2719"/>
    <n v="9"/>
    <n v="0.3"/>
    <n v="-117.88200000000001"/>
  </r>
  <r>
    <n v="3514"/>
    <s v="CA-2017-140326"/>
    <x v="507"/>
    <d v="2017-09-06T00:00:00"/>
    <x v="2"/>
    <s v="HW-14935"/>
    <s v="Helen Wasserman"/>
    <x v="1"/>
    <s v="United States"/>
    <s v="Chicago"/>
    <x v="10"/>
    <n v="60653"/>
    <x v="2"/>
    <s v="OFF-PA-10004041"/>
    <x v="1"/>
    <x v="10"/>
    <x v="949"/>
    <x v="2720"/>
    <n v="3"/>
    <n v="0.2"/>
    <n v="5.55"/>
  </r>
  <r>
    <n v="3515"/>
    <s v="CA-2017-140326"/>
    <x v="507"/>
    <d v="2017-09-06T00:00:00"/>
    <x v="2"/>
    <s v="HW-14935"/>
    <s v="Helen Wasserman"/>
    <x v="1"/>
    <s v="United States"/>
    <s v="Chicago"/>
    <x v="10"/>
    <n v="60653"/>
    <x v="2"/>
    <s v="OFF-AR-10001149"/>
    <x v="1"/>
    <x v="6"/>
    <x v="131"/>
    <x v="2721"/>
    <n v="3"/>
    <n v="0.2"/>
    <n v="0.86399999999999999"/>
  </r>
  <r>
    <n v="3516"/>
    <s v="CA-2016-168536"/>
    <x v="887"/>
    <d v="2016-12-24T00:00:00"/>
    <x v="1"/>
    <s v="SC-20800"/>
    <s v="Stuart Calhoun"/>
    <x v="0"/>
    <s v="United States"/>
    <s v="Jackson"/>
    <x v="35"/>
    <n v="39212"/>
    <x v="0"/>
    <s v="TEC-AC-10002323"/>
    <x v="2"/>
    <x v="11"/>
    <x v="177"/>
    <x v="2722"/>
    <n v="3"/>
    <n v="0"/>
    <n v="8.6189999999999998"/>
  </r>
  <r>
    <n v="3517"/>
    <s v="US-2016-113649"/>
    <x v="888"/>
    <d v="2016-08-12T00:00:00"/>
    <x v="2"/>
    <s v="HA-14920"/>
    <s v="Helen Andreada"/>
    <x v="0"/>
    <s v="United States"/>
    <s v="Fayetteville"/>
    <x v="3"/>
    <n v="28314"/>
    <x v="0"/>
    <s v="OFF-PA-10000130"/>
    <x v="1"/>
    <x v="10"/>
    <x v="1004"/>
    <x v="2723"/>
    <n v="9"/>
    <n v="0.2"/>
    <n v="9.6300000000000008"/>
  </r>
  <r>
    <n v="3518"/>
    <s v="US-2016-113649"/>
    <x v="888"/>
    <d v="2016-08-12T00:00:00"/>
    <x v="2"/>
    <s v="HA-14920"/>
    <s v="Helen Andreada"/>
    <x v="0"/>
    <s v="United States"/>
    <s v="Fayetteville"/>
    <x v="3"/>
    <n v="28314"/>
    <x v="0"/>
    <s v="TEC-PH-10002350"/>
    <x v="2"/>
    <x v="7"/>
    <x v="1467"/>
    <x v="2488"/>
    <n v="2"/>
    <n v="0.2"/>
    <n v="4.4783999999999997"/>
  </r>
  <r>
    <n v="3519"/>
    <s v="US-2016-113649"/>
    <x v="888"/>
    <d v="2016-08-12T00:00:00"/>
    <x v="2"/>
    <s v="HA-14920"/>
    <s v="Helen Andreada"/>
    <x v="0"/>
    <s v="United States"/>
    <s v="Fayetteville"/>
    <x v="3"/>
    <n v="28314"/>
    <x v="0"/>
    <s v="OFF-AP-10002518"/>
    <x v="1"/>
    <x v="9"/>
    <x v="160"/>
    <x v="2724"/>
    <n v="4"/>
    <n v="0.2"/>
    <n v="64.072800000000001"/>
  </r>
  <r>
    <n v="3520"/>
    <s v="CA-2015-124975"/>
    <x v="137"/>
    <d v="2015-06-25T00:00:00"/>
    <x v="2"/>
    <s v="MG-17875"/>
    <s v="Michael Grace"/>
    <x v="2"/>
    <s v="United States"/>
    <s v="Aurora"/>
    <x v="10"/>
    <n v="60505"/>
    <x v="2"/>
    <s v="FUR-TA-10002645"/>
    <x v="0"/>
    <x v="3"/>
    <x v="1322"/>
    <x v="2725"/>
    <n v="7"/>
    <n v="0.5"/>
    <n v="-525.64049999999997"/>
  </r>
  <r>
    <n v="3521"/>
    <s v="CA-2015-168767"/>
    <x v="889"/>
    <d v="2015-04-15T00:00:00"/>
    <x v="1"/>
    <s v="DM-12955"/>
    <s v="Dario Medina"/>
    <x v="1"/>
    <s v="United States"/>
    <s v="Sacramento"/>
    <x v="1"/>
    <n v="95823"/>
    <x v="1"/>
    <s v="OFF-BI-10000773"/>
    <x v="1"/>
    <x v="8"/>
    <x v="386"/>
    <x v="2726"/>
    <n v="2"/>
    <n v="0.2"/>
    <n v="4.3308"/>
  </r>
  <r>
    <n v="3522"/>
    <s v="CA-2016-114482"/>
    <x v="831"/>
    <d v="2016-11-25T00:00:00"/>
    <x v="0"/>
    <s v="DM-13345"/>
    <s v="Denise Monton"/>
    <x v="1"/>
    <s v="United States"/>
    <s v="Des Moines"/>
    <x v="23"/>
    <n v="50315"/>
    <x v="2"/>
    <s v="OFF-PA-10003845"/>
    <x v="1"/>
    <x v="10"/>
    <x v="372"/>
    <x v="1304"/>
    <n v="7"/>
    <n v="0"/>
    <n v="19.825399999999998"/>
  </r>
  <r>
    <n v="3523"/>
    <s v="CA-2016-114482"/>
    <x v="831"/>
    <d v="2016-11-25T00:00:00"/>
    <x v="0"/>
    <s v="DM-13345"/>
    <s v="Denise Monton"/>
    <x v="1"/>
    <s v="United States"/>
    <s v="Des Moines"/>
    <x v="23"/>
    <n v="50315"/>
    <x v="2"/>
    <s v="TEC-PH-10001580"/>
    <x v="2"/>
    <x v="7"/>
    <x v="234"/>
    <x v="2727"/>
    <n v="3"/>
    <n v="0"/>
    <n v="109.3338"/>
  </r>
  <r>
    <n v="3524"/>
    <s v="CA-2016-137673"/>
    <x v="64"/>
    <d v="2016-09-10T00:00:00"/>
    <x v="1"/>
    <s v="ML-17395"/>
    <s v="Marina Lichtenstein"/>
    <x v="1"/>
    <s v="United States"/>
    <s v="San Diego"/>
    <x v="1"/>
    <n v="92105"/>
    <x v="1"/>
    <s v="TEC-AC-10002345"/>
    <x v="2"/>
    <x v="11"/>
    <x v="175"/>
    <x v="2728"/>
    <n v="8"/>
    <n v="0"/>
    <n v="29"/>
  </r>
  <r>
    <n v="3525"/>
    <s v="CA-2016-132731"/>
    <x v="390"/>
    <d v="2016-11-28T00:00:00"/>
    <x v="1"/>
    <s v="GA-14515"/>
    <s v="George Ashbrook"/>
    <x v="0"/>
    <s v="United States"/>
    <s v="Dallas"/>
    <x v="5"/>
    <n v="75081"/>
    <x v="2"/>
    <s v="TEC-PH-10004120"/>
    <x v="2"/>
    <x v="7"/>
    <x v="1534"/>
    <x v="2729"/>
    <n v="6"/>
    <n v="0.2"/>
    <n v="49.316400000000002"/>
  </r>
  <r>
    <n v="3526"/>
    <s v="CA-2017-148922"/>
    <x v="389"/>
    <d v="2017-12-15T00:00:00"/>
    <x v="0"/>
    <s v="SU-20665"/>
    <s v="Stephanie Ulpright"/>
    <x v="2"/>
    <s v="United States"/>
    <s v="Jackson"/>
    <x v="35"/>
    <n v="39212"/>
    <x v="0"/>
    <s v="TEC-AC-10001838"/>
    <x v="2"/>
    <x v="11"/>
    <x v="651"/>
    <x v="2730"/>
    <n v="3"/>
    <n v="0"/>
    <n v="257.9871"/>
  </r>
  <r>
    <n v="3527"/>
    <s v="CA-2017-148922"/>
    <x v="389"/>
    <d v="2017-12-15T00:00:00"/>
    <x v="0"/>
    <s v="SU-20665"/>
    <s v="Stephanie Ulpright"/>
    <x v="2"/>
    <s v="United States"/>
    <s v="Jackson"/>
    <x v="35"/>
    <n v="39212"/>
    <x v="0"/>
    <s v="TEC-PH-10000148"/>
    <x v="2"/>
    <x v="7"/>
    <x v="779"/>
    <x v="2731"/>
    <n v="3"/>
    <n v="0"/>
    <n v="0.77939999999999998"/>
  </r>
  <r>
    <n v="3528"/>
    <s v="CA-2017-148922"/>
    <x v="389"/>
    <d v="2017-12-15T00:00:00"/>
    <x v="0"/>
    <s v="SU-20665"/>
    <s v="Stephanie Ulpright"/>
    <x v="2"/>
    <s v="United States"/>
    <s v="Jackson"/>
    <x v="35"/>
    <n v="39212"/>
    <x v="0"/>
    <s v="OFF-BI-10003476"/>
    <x v="1"/>
    <x v="8"/>
    <x v="1535"/>
    <x v="2732"/>
    <n v="8"/>
    <n v="0"/>
    <n v="22.0032"/>
  </r>
  <r>
    <n v="3529"/>
    <s v="CA-2016-130680"/>
    <x v="890"/>
    <d v="2016-06-29T00:00:00"/>
    <x v="1"/>
    <s v="BD-11320"/>
    <s v="Bill Donatelli"/>
    <x v="0"/>
    <s v="United States"/>
    <s v="San Diego"/>
    <x v="1"/>
    <n v="92024"/>
    <x v="1"/>
    <s v="TEC-PH-10004833"/>
    <x v="2"/>
    <x v="7"/>
    <x v="1363"/>
    <x v="2733"/>
    <n v="4"/>
    <n v="0.2"/>
    <n v="-9.56"/>
  </r>
  <r>
    <n v="3530"/>
    <s v="CA-2015-141145"/>
    <x v="14"/>
    <d v="2015-09-23T00:00:00"/>
    <x v="1"/>
    <s v="DB-13405"/>
    <s v="Denny Blanton"/>
    <x v="0"/>
    <s v="United States"/>
    <s v="Orlando"/>
    <x v="2"/>
    <n v="32839"/>
    <x v="0"/>
    <s v="TEC-AC-10001465"/>
    <x v="2"/>
    <x v="11"/>
    <x v="478"/>
    <x v="2734"/>
    <n v="3"/>
    <n v="0.2"/>
    <n v="10.896000000000001"/>
  </r>
  <r>
    <n v="3531"/>
    <s v="US-2016-152835"/>
    <x v="288"/>
    <d v="2016-05-23T00:00:00"/>
    <x v="1"/>
    <s v="RP-19855"/>
    <s v="Roy Phan"/>
    <x v="1"/>
    <s v="United States"/>
    <s v="Lafayette"/>
    <x v="14"/>
    <n v="47905"/>
    <x v="2"/>
    <s v="OFF-AR-10003056"/>
    <x v="1"/>
    <x v="6"/>
    <x v="18"/>
    <x v="1567"/>
    <n v="5"/>
    <n v="0"/>
    <n v="6.2060000000000004"/>
  </r>
  <r>
    <n v="3532"/>
    <s v="CA-2016-155565"/>
    <x v="316"/>
    <d v="2016-05-28T00:00:00"/>
    <x v="3"/>
    <s v="EH-13765"/>
    <s v="Edward Hooks"/>
    <x v="1"/>
    <s v="United States"/>
    <s v="New York City"/>
    <x v="15"/>
    <n v="10035"/>
    <x v="3"/>
    <s v="OFF-SU-10001218"/>
    <x v="1"/>
    <x v="14"/>
    <x v="134"/>
    <x v="2735"/>
    <n v="5"/>
    <n v="0"/>
    <n v="15.372"/>
  </r>
  <r>
    <n v="3533"/>
    <s v="CA-2014-110849"/>
    <x v="891"/>
    <d v="2014-04-23T00:00:00"/>
    <x v="1"/>
    <s v="JL-15835"/>
    <s v="John Lee"/>
    <x v="0"/>
    <s v="United States"/>
    <s v="Los Angeles"/>
    <x v="1"/>
    <n v="90049"/>
    <x v="1"/>
    <s v="TEC-MA-10002859"/>
    <x v="2"/>
    <x v="15"/>
    <x v="1536"/>
    <x v="2736"/>
    <n v="4"/>
    <n v="0.2"/>
    <n v="97.1892"/>
  </r>
  <r>
    <n v="3534"/>
    <s v="CA-2014-110849"/>
    <x v="891"/>
    <d v="2014-04-23T00:00:00"/>
    <x v="1"/>
    <s v="JL-15835"/>
    <s v="John Lee"/>
    <x v="0"/>
    <s v="United States"/>
    <s v="Los Angeles"/>
    <x v="1"/>
    <n v="90049"/>
    <x v="1"/>
    <s v="OFF-AR-10002375"/>
    <x v="1"/>
    <x v="6"/>
    <x v="831"/>
    <x v="1317"/>
    <n v="4"/>
    <n v="0"/>
    <n v="3.8048000000000002"/>
  </r>
  <r>
    <n v="3535"/>
    <s v="CA-2014-110849"/>
    <x v="891"/>
    <d v="2014-04-23T00:00:00"/>
    <x v="1"/>
    <s v="JL-15835"/>
    <s v="John Lee"/>
    <x v="0"/>
    <s v="United States"/>
    <s v="Los Angeles"/>
    <x v="1"/>
    <n v="90049"/>
    <x v="1"/>
    <s v="OFF-AR-10000657"/>
    <x v="1"/>
    <x v="6"/>
    <x v="1527"/>
    <x v="2737"/>
    <n v="5"/>
    <n v="0"/>
    <n v="3.5474999999999999"/>
  </r>
  <r>
    <n v="3536"/>
    <s v="CA-2014-110849"/>
    <x v="891"/>
    <d v="2014-04-23T00:00:00"/>
    <x v="1"/>
    <s v="JL-15835"/>
    <s v="John Lee"/>
    <x v="0"/>
    <s v="United States"/>
    <s v="Los Angeles"/>
    <x v="1"/>
    <n v="90049"/>
    <x v="1"/>
    <s v="OFF-FA-10000134"/>
    <x v="1"/>
    <x v="13"/>
    <x v="196"/>
    <x v="2738"/>
    <n v="2"/>
    <n v="0"/>
    <n v="3.6021999999999998"/>
  </r>
  <r>
    <n v="3537"/>
    <s v="CA-2016-145842"/>
    <x v="26"/>
    <d v="2016-06-20T00:00:00"/>
    <x v="0"/>
    <s v="FM-14380"/>
    <s v="Fred McMath"/>
    <x v="0"/>
    <s v="United States"/>
    <s v="New York City"/>
    <x v="15"/>
    <n v="10024"/>
    <x v="3"/>
    <s v="OFF-ST-10000419"/>
    <x v="1"/>
    <x v="4"/>
    <x v="1024"/>
    <x v="1344"/>
    <n v="3"/>
    <n v="0"/>
    <n v="0.40739999999999998"/>
  </r>
  <r>
    <n v="3538"/>
    <s v="CA-2014-158771"/>
    <x v="309"/>
    <d v="2014-05-09T00:00:00"/>
    <x v="3"/>
    <s v="SB-20290"/>
    <s v="Sean Braxton"/>
    <x v="1"/>
    <s v="United States"/>
    <s v="Henderson"/>
    <x v="0"/>
    <n v="42420"/>
    <x v="0"/>
    <s v="OFF-ST-10000107"/>
    <x v="1"/>
    <x v="4"/>
    <x v="17"/>
    <x v="2739"/>
    <n v="3"/>
    <n v="0"/>
    <n v="14.984999999999999"/>
  </r>
  <r>
    <n v="3539"/>
    <s v="CA-2014-158771"/>
    <x v="309"/>
    <d v="2014-05-09T00:00:00"/>
    <x v="3"/>
    <s v="SB-20290"/>
    <s v="Sean Braxton"/>
    <x v="1"/>
    <s v="United States"/>
    <s v="Henderson"/>
    <x v="0"/>
    <n v="42420"/>
    <x v="0"/>
    <s v="OFF-LA-10001641"/>
    <x v="1"/>
    <x v="2"/>
    <x v="1031"/>
    <x v="1227"/>
    <n v="3"/>
    <n v="0"/>
    <n v="4.5359999999999996"/>
  </r>
  <r>
    <n v="3540"/>
    <s v="CA-2014-158771"/>
    <x v="309"/>
    <d v="2014-05-09T00:00:00"/>
    <x v="3"/>
    <s v="SB-20290"/>
    <s v="Sean Braxton"/>
    <x v="1"/>
    <s v="United States"/>
    <s v="Henderson"/>
    <x v="0"/>
    <n v="42420"/>
    <x v="0"/>
    <s v="OFF-LA-10003121"/>
    <x v="1"/>
    <x v="2"/>
    <x v="1000"/>
    <x v="2740"/>
    <n v="5"/>
    <n v="0"/>
    <n v="9.4990000000000006"/>
  </r>
  <r>
    <n v="3541"/>
    <s v="CA-2014-158771"/>
    <x v="309"/>
    <d v="2014-05-09T00:00:00"/>
    <x v="3"/>
    <s v="SB-20290"/>
    <s v="Sean Braxton"/>
    <x v="1"/>
    <s v="United States"/>
    <s v="Henderson"/>
    <x v="0"/>
    <n v="42420"/>
    <x v="0"/>
    <s v="OFF-PA-10002689"/>
    <x v="1"/>
    <x v="10"/>
    <x v="1066"/>
    <x v="1544"/>
    <n v="7"/>
    <n v="0"/>
    <n v="21.7728"/>
  </r>
  <r>
    <n v="3542"/>
    <s v="CA-2016-157511"/>
    <x v="31"/>
    <d v="2016-09-20T00:00:00"/>
    <x v="2"/>
    <s v="SV-20365"/>
    <s v="Seth Vernon"/>
    <x v="0"/>
    <s v="United States"/>
    <s v="Columbus"/>
    <x v="24"/>
    <n v="43229"/>
    <x v="3"/>
    <s v="FUR-FU-10002107"/>
    <x v="0"/>
    <x v="5"/>
    <x v="1333"/>
    <x v="2741"/>
    <n v="3"/>
    <n v="0.2"/>
    <n v="1.6055999999999999"/>
  </r>
  <r>
    <n v="3543"/>
    <s v="CA-2016-157511"/>
    <x v="31"/>
    <d v="2016-09-20T00:00:00"/>
    <x v="2"/>
    <s v="SV-20365"/>
    <s v="Seth Vernon"/>
    <x v="0"/>
    <s v="United States"/>
    <s v="Columbus"/>
    <x v="24"/>
    <n v="43229"/>
    <x v="3"/>
    <s v="FUR-CH-10002647"/>
    <x v="0"/>
    <x v="1"/>
    <x v="475"/>
    <x v="2742"/>
    <n v="2"/>
    <n v="0.3"/>
    <n v="-7.0979999999999999"/>
  </r>
  <r>
    <n v="3544"/>
    <s v="CA-2016-157511"/>
    <x v="31"/>
    <d v="2016-09-20T00:00:00"/>
    <x v="2"/>
    <s v="SV-20365"/>
    <s v="Seth Vernon"/>
    <x v="0"/>
    <s v="United States"/>
    <s v="Columbus"/>
    <x v="24"/>
    <n v="43229"/>
    <x v="3"/>
    <s v="OFF-AR-10002257"/>
    <x v="1"/>
    <x v="6"/>
    <x v="1200"/>
    <x v="2743"/>
    <n v="1"/>
    <n v="0.2"/>
    <n v="0.3674"/>
  </r>
  <r>
    <n v="3545"/>
    <s v="CA-2017-121216"/>
    <x v="331"/>
    <d v="2017-12-25T00:00:00"/>
    <x v="0"/>
    <s v="MM-17920"/>
    <s v="Michael Moore"/>
    <x v="0"/>
    <s v="United States"/>
    <s v="College Station"/>
    <x v="5"/>
    <n v="77840"/>
    <x v="2"/>
    <s v="OFF-PA-10004519"/>
    <x v="1"/>
    <x v="10"/>
    <x v="1045"/>
    <x v="2744"/>
    <n v="8"/>
    <n v="0.2"/>
    <n v="10.393599999999999"/>
  </r>
  <r>
    <n v="3546"/>
    <s v="CA-2017-121216"/>
    <x v="331"/>
    <d v="2017-12-25T00:00:00"/>
    <x v="0"/>
    <s v="MM-17920"/>
    <s v="Michael Moore"/>
    <x v="0"/>
    <s v="United States"/>
    <s v="College Station"/>
    <x v="5"/>
    <n v="77840"/>
    <x v="2"/>
    <s v="OFF-AP-10001947"/>
    <x v="1"/>
    <x v="9"/>
    <x v="1537"/>
    <x v="2745"/>
    <n v="8"/>
    <n v="0.8"/>
    <n v="-74.745599999999996"/>
  </r>
  <r>
    <n v="3547"/>
    <s v="CA-2017-155292"/>
    <x v="505"/>
    <d v="2017-11-01T00:00:00"/>
    <x v="2"/>
    <s v="RD-19810"/>
    <s v="Ross DeVincentis"/>
    <x v="2"/>
    <s v="United States"/>
    <s v="Richmond"/>
    <x v="0"/>
    <n v="40475"/>
    <x v="0"/>
    <s v="OFF-ST-10004963"/>
    <x v="1"/>
    <x v="4"/>
    <x v="465"/>
    <x v="2746"/>
    <n v="7"/>
    <n v="0"/>
    <n v="4.2392000000000003"/>
  </r>
  <r>
    <n v="3548"/>
    <s v="CA-2017-155292"/>
    <x v="505"/>
    <d v="2017-11-01T00:00:00"/>
    <x v="2"/>
    <s v="RD-19810"/>
    <s v="Ross DeVincentis"/>
    <x v="2"/>
    <s v="United States"/>
    <s v="Richmond"/>
    <x v="0"/>
    <n v="40475"/>
    <x v="0"/>
    <s v="OFF-SU-10002573"/>
    <x v="1"/>
    <x v="14"/>
    <x v="354"/>
    <x v="1507"/>
    <n v="2"/>
    <n v="0"/>
    <n v="10.518000000000001"/>
  </r>
  <r>
    <n v="3549"/>
    <s v="CA-2017-155292"/>
    <x v="505"/>
    <d v="2017-11-01T00:00:00"/>
    <x v="2"/>
    <s v="RD-19810"/>
    <s v="Ross DeVincentis"/>
    <x v="2"/>
    <s v="United States"/>
    <s v="Richmond"/>
    <x v="0"/>
    <n v="40475"/>
    <x v="0"/>
    <s v="FUR-CH-10000553"/>
    <x v="0"/>
    <x v="1"/>
    <x v="1257"/>
    <x v="2747"/>
    <n v="1"/>
    <n v="0"/>
    <n v="9.1638000000000002"/>
  </r>
  <r>
    <n v="3550"/>
    <s v="CA-2017-155292"/>
    <x v="505"/>
    <d v="2017-11-01T00:00:00"/>
    <x v="2"/>
    <s v="RD-19810"/>
    <s v="Ross DeVincentis"/>
    <x v="2"/>
    <s v="United States"/>
    <s v="Richmond"/>
    <x v="0"/>
    <n v="40475"/>
    <x v="0"/>
    <s v="OFF-LA-10001982"/>
    <x v="1"/>
    <x v="2"/>
    <x v="1538"/>
    <x v="59"/>
    <n v="8"/>
    <n v="0"/>
    <n v="14.4"/>
  </r>
  <r>
    <n v="3551"/>
    <s v="CA-2016-152555"/>
    <x v="892"/>
    <d v="2016-04-02T00:00:00"/>
    <x v="0"/>
    <s v="ME-17320"/>
    <s v="Maria Etezadi"/>
    <x v="2"/>
    <s v="United States"/>
    <s v="Chicago"/>
    <x v="10"/>
    <n v="60653"/>
    <x v="2"/>
    <s v="OFF-PA-10001295"/>
    <x v="1"/>
    <x v="10"/>
    <x v="1220"/>
    <x v="2748"/>
    <n v="3"/>
    <n v="0.2"/>
    <n v="15.934799999999999"/>
  </r>
  <r>
    <n v="3552"/>
    <s v="CA-2016-152555"/>
    <x v="892"/>
    <d v="2016-04-02T00:00:00"/>
    <x v="0"/>
    <s v="ME-17320"/>
    <s v="Maria Etezadi"/>
    <x v="2"/>
    <s v="United States"/>
    <s v="Chicago"/>
    <x v="10"/>
    <n v="60653"/>
    <x v="2"/>
    <s v="FUR-CH-10002965"/>
    <x v="0"/>
    <x v="1"/>
    <x v="229"/>
    <x v="2749"/>
    <n v="6"/>
    <n v="0.3"/>
    <n v="-36.176400000000001"/>
  </r>
  <r>
    <n v="3553"/>
    <s v="CA-2016-152555"/>
    <x v="892"/>
    <d v="2016-04-02T00:00:00"/>
    <x v="0"/>
    <s v="ME-17320"/>
    <s v="Maria Etezadi"/>
    <x v="2"/>
    <s v="United States"/>
    <s v="Chicago"/>
    <x v="10"/>
    <n v="60653"/>
    <x v="2"/>
    <s v="TEC-PH-10001254"/>
    <x v="2"/>
    <x v="7"/>
    <x v="144"/>
    <x v="2750"/>
    <n v="8"/>
    <n v="0.2"/>
    <n v="60.955199999999998"/>
  </r>
  <r>
    <n v="3554"/>
    <s v="CA-2017-107832"/>
    <x v="51"/>
    <d v="2017-11-26T00:00:00"/>
    <x v="0"/>
    <s v="FH-14275"/>
    <s v="Frank Hawley"/>
    <x v="1"/>
    <s v="United States"/>
    <s v="Philadelphia"/>
    <x v="9"/>
    <n v="19120"/>
    <x v="3"/>
    <s v="OFF-BI-10001658"/>
    <x v="1"/>
    <x v="8"/>
    <x v="444"/>
    <x v="2751"/>
    <n v="1"/>
    <n v="0.7"/>
    <n v="-5.9808000000000003"/>
  </r>
  <r>
    <n v="3555"/>
    <s v="CA-2014-120838"/>
    <x v="893"/>
    <d v="2014-03-26T00:00:00"/>
    <x v="0"/>
    <s v="PO-18865"/>
    <s v="Patrick O'Donnell"/>
    <x v="0"/>
    <s v="United States"/>
    <s v="Los Angeles"/>
    <x v="1"/>
    <n v="90036"/>
    <x v="1"/>
    <s v="OFF-ST-10000585"/>
    <x v="1"/>
    <x v="4"/>
    <x v="546"/>
    <x v="606"/>
    <n v="2"/>
    <n v="0"/>
    <n v="85.903999999999996"/>
  </r>
  <r>
    <n v="3556"/>
    <s v="CA-2014-120838"/>
    <x v="893"/>
    <d v="2014-03-26T00:00:00"/>
    <x v="0"/>
    <s v="PO-18865"/>
    <s v="Patrick O'Donnell"/>
    <x v="0"/>
    <s v="United States"/>
    <s v="Los Angeles"/>
    <x v="1"/>
    <n v="90036"/>
    <x v="1"/>
    <s v="TEC-PH-10003484"/>
    <x v="2"/>
    <x v="7"/>
    <x v="1539"/>
    <x v="2752"/>
    <n v="6"/>
    <n v="0.2"/>
    <n v="37.796999999999997"/>
  </r>
  <r>
    <n v="3557"/>
    <s v="CA-2017-118542"/>
    <x v="96"/>
    <d v="2017-12-05T00:00:00"/>
    <x v="1"/>
    <s v="CC-12550"/>
    <s v="Clay Cheatham"/>
    <x v="0"/>
    <s v="United States"/>
    <s v="Los Angeles"/>
    <x v="1"/>
    <n v="90008"/>
    <x v="1"/>
    <s v="OFF-PA-10004735"/>
    <x v="1"/>
    <x v="10"/>
    <x v="827"/>
    <x v="1544"/>
    <n v="7"/>
    <n v="0"/>
    <n v="21.7728"/>
  </r>
  <r>
    <n v="3558"/>
    <s v="CA-2017-118542"/>
    <x v="96"/>
    <d v="2017-12-05T00:00:00"/>
    <x v="1"/>
    <s v="CC-12550"/>
    <s v="Clay Cheatham"/>
    <x v="0"/>
    <s v="United States"/>
    <s v="Los Angeles"/>
    <x v="1"/>
    <n v="90008"/>
    <x v="1"/>
    <s v="OFF-BI-10003429"/>
    <x v="1"/>
    <x v="8"/>
    <x v="852"/>
    <x v="2753"/>
    <n v="2"/>
    <n v="0.2"/>
    <n v="3.6714000000000002"/>
  </r>
  <r>
    <n v="3559"/>
    <s v="CA-2017-152737"/>
    <x v="659"/>
    <d v="2017-11-12T00:00:00"/>
    <x v="1"/>
    <s v="TS-21505"/>
    <s v="Tony Sayre"/>
    <x v="0"/>
    <s v="United States"/>
    <s v="San Francisco"/>
    <x v="1"/>
    <n v="94122"/>
    <x v="1"/>
    <s v="OFF-BI-10002982"/>
    <x v="1"/>
    <x v="8"/>
    <x v="1267"/>
    <x v="2754"/>
    <n v="4"/>
    <n v="0.2"/>
    <n v="7.6272000000000002"/>
  </r>
  <r>
    <n v="3560"/>
    <s v="CA-2017-152737"/>
    <x v="659"/>
    <d v="2017-11-12T00:00:00"/>
    <x v="1"/>
    <s v="TS-21505"/>
    <s v="Tony Sayre"/>
    <x v="0"/>
    <s v="United States"/>
    <s v="San Francisco"/>
    <x v="1"/>
    <n v="94122"/>
    <x v="1"/>
    <s v="TEC-AC-10004975"/>
    <x v="2"/>
    <x v="11"/>
    <x v="982"/>
    <x v="2755"/>
    <n v="4"/>
    <n v="0"/>
    <n v="145.13399999999999"/>
  </r>
  <r>
    <n v="3561"/>
    <s v="CA-2017-109757"/>
    <x v="507"/>
    <d v="2017-09-09T00:00:00"/>
    <x v="0"/>
    <s v="MD-17350"/>
    <s v="Maribeth Dona"/>
    <x v="0"/>
    <s v="United States"/>
    <s v="Akron"/>
    <x v="24"/>
    <n v="44312"/>
    <x v="3"/>
    <s v="OFF-AR-10002335"/>
    <x v="1"/>
    <x v="6"/>
    <x v="679"/>
    <x v="2756"/>
    <n v="4"/>
    <n v="0.2"/>
    <n v="0.61919999999999997"/>
  </r>
  <r>
    <n v="3562"/>
    <s v="CA-2017-109757"/>
    <x v="507"/>
    <d v="2017-09-09T00:00:00"/>
    <x v="0"/>
    <s v="MD-17350"/>
    <s v="Maribeth Dona"/>
    <x v="0"/>
    <s v="United States"/>
    <s v="Akron"/>
    <x v="24"/>
    <n v="44312"/>
    <x v="3"/>
    <s v="OFF-BI-10004001"/>
    <x v="1"/>
    <x v="8"/>
    <x v="818"/>
    <x v="2757"/>
    <n v="5"/>
    <n v="0.7"/>
    <n v="-20.448"/>
  </r>
  <r>
    <n v="3563"/>
    <s v="CA-2017-109757"/>
    <x v="507"/>
    <d v="2017-09-09T00:00:00"/>
    <x v="0"/>
    <s v="MD-17350"/>
    <s v="Maribeth Dona"/>
    <x v="0"/>
    <s v="United States"/>
    <s v="Akron"/>
    <x v="24"/>
    <n v="44312"/>
    <x v="3"/>
    <s v="OFF-BI-10001634"/>
    <x v="1"/>
    <x v="8"/>
    <x v="24"/>
    <x v="964"/>
    <n v="2"/>
    <n v="0.7"/>
    <n v="-3.0575999999999999"/>
  </r>
  <r>
    <n v="3564"/>
    <s v="CA-2017-109757"/>
    <x v="507"/>
    <d v="2017-09-09T00:00:00"/>
    <x v="0"/>
    <s v="MD-17350"/>
    <s v="Maribeth Dona"/>
    <x v="0"/>
    <s v="United States"/>
    <s v="Akron"/>
    <x v="24"/>
    <n v="44312"/>
    <x v="3"/>
    <s v="OFF-PA-10000007"/>
    <x v="1"/>
    <x v="10"/>
    <x v="1540"/>
    <x v="132"/>
    <n v="4"/>
    <n v="0.2"/>
    <n v="3.7440000000000002"/>
  </r>
  <r>
    <n v="3565"/>
    <s v="CA-2016-130029"/>
    <x v="894"/>
    <d v="2016-07-06T00:00:00"/>
    <x v="2"/>
    <s v="GT-14755"/>
    <s v="Guy Thornton"/>
    <x v="0"/>
    <s v="United States"/>
    <s v="Los Angeles"/>
    <x v="1"/>
    <n v="90049"/>
    <x v="1"/>
    <s v="OFF-PA-10000552"/>
    <x v="1"/>
    <x v="10"/>
    <x v="1541"/>
    <x v="91"/>
    <n v="2"/>
    <n v="0"/>
    <n v="6.2207999999999997"/>
  </r>
  <r>
    <n v="3566"/>
    <s v="CA-2016-130029"/>
    <x v="894"/>
    <d v="2016-07-06T00:00:00"/>
    <x v="2"/>
    <s v="GT-14755"/>
    <s v="Guy Thornton"/>
    <x v="0"/>
    <s v="United States"/>
    <s v="Los Angeles"/>
    <x v="1"/>
    <n v="90049"/>
    <x v="1"/>
    <s v="OFF-FA-10001135"/>
    <x v="1"/>
    <x v="13"/>
    <x v="1069"/>
    <x v="532"/>
    <n v="2"/>
    <n v="0"/>
    <n v="7.9200000000000007E-2"/>
  </r>
  <r>
    <n v="3567"/>
    <s v="CA-2017-103877"/>
    <x v="210"/>
    <d v="2017-09-14T00:00:00"/>
    <x v="1"/>
    <s v="RD-19660"/>
    <s v="Robert Dilbeck"/>
    <x v="2"/>
    <s v="United States"/>
    <s v="Independence"/>
    <x v="25"/>
    <n v="64055"/>
    <x v="2"/>
    <s v="OFF-BI-10003650"/>
    <x v="1"/>
    <x v="8"/>
    <x v="115"/>
    <x v="2758"/>
    <n v="3"/>
    <n v="0"/>
    <n v="757.41120000000001"/>
  </r>
  <r>
    <n v="3568"/>
    <s v="CA-2016-137176"/>
    <x v="369"/>
    <d v="2016-09-14T00:00:00"/>
    <x v="0"/>
    <s v="DB-12910"/>
    <s v="Daniel Byrd"/>
    <x v="2"/>
    <s v="United States"/>
    <s v="Dallas"/>
    <x v="5"/>
    <n v="75220"/>
    <x v="2"/>
    <s v="FUR-FU-10003832"/>
    <x v="0"/>
    <x v="5"/>
    <x v="1429"/>
    <x v="1632"/>
    <n v="4"/>
    <n v="0.6"/>
    <n v="-12.006399999999999"/>
  </r>
  <r>
    <n v="3569"/>
    <s v="CA-2017-168109"/>
    <x v="445"/>
    <d v="2017-07-03T00:00:00"/>
    <x v="3"/>
    <s v="JK-15640"/>
    <s v="Jim Kriz"/>
    <x v="2"/>
    <s v="United States"/>
    <s v="Seattle"/>
    <x v="4"/>
    <n v="98105"/>
    <x v="1"/>
    <s v="TEC-AC-10003628"/>
    <x v="2"/>
    <x v="11"/>
    <x v="247"/>
    <x v="2759"/>
    <n v="2"/>
    <n v="0"/>
    <n v="26.391200000000001"/>
  </r>
  <r>
    <n v="3570"/>
    <s v="CA-2017-168109"/>
    <x v="445"/>
    <d v="2017-07-03T00:00:00"/>
    <x v="3"/>
    <s v="JK-15640"/>
    <s v="Jim Kriz"/>
    <x v="2"/>
    <s v="United States"/>
    <s v="Seattle"/>
    <x v="4"/>
    <n v="98105"/>
    <x v="1"/>
    <s v="TEC-MA-10001148"/>
    <x v="2"/>
    <x v="15"/>
    <x v="1542"/>
    <x v="2760"/>
    <n v="6"/>
    <n v="0.2"/>
    <n v="209.58"/>
  </r>
  <r>
    <n v="3571"/>
    <s v="CA-2017-168109"/>
    <x v="445"/>
    <d v="2017-07-03T00:00:00"/>
    <x v="3"/>
    <s v="JK-15640"/>
    <s v="Jim Kriz"/>
    <x v="2"/>
    <s v="United States"/>
    <s v="Seattle"/>
    <x v="4"/>
    <n v="98105"/>
    <x v="1"/>
    <s v="TEC-AC-10002049"/>
    <x v="2"/>
    <x v="11"/>
    <x v="1062"/>
    <x v="2761"/>
    <n v="4"/>
    <n v="0"/>
    <n v="742.63199999999995"/>
  </r>
  <r>
    <n v="3572"/>
    <s v="CA-2017-168109"/>
    <x v="445"/>
    <d v="2017-07-03T00:00:00"/>
    <x v="3"/>
    <s v="JK-15640"/>
    <s v="Jim Kriz"/>
    <x v="2"/>
    <s v="United States"/>
    <s v="Seattle"/>
    <x v="4"/>
    <n v="98105"/>
    <x v="1"/>
    <s v="TEC-PH-10000702"/>
    <x v="2"/>
    <x v="7"/>
    <x v="312"/>
    <x v="462"/>
    <n v="1"/>
    <n v="0.2"/>
    <n v="2.6972999999999998"/>
  </r>
  <r>
    <n v="3573"/>
    <s v="US-2017-126081"/>
    <x v="222"/>
    <d v="2017-07-04T00:00:00"/>
    <x v="1"/>
    <s v="FC-14335"/>
    <s v="Fred Chung"/>
    <x v="1"/>
    <s v="United States"/>
    <s v="Mesquite"/>
    <x v="5"/>
    <n v="75150"/>
    <x v="2"/>
    <s v="OFF-PA-10003953"/>
    <x v="1"/>
    <x v="10"/>
    <x v="644"/>
    <x v="1170"/>
    <n v="1"/>
    <n v="0.2"/>
    <n v="1.8144"/>
  </r>
  <r>
    <n v="3574"/>
    <s v="CA-2017-117023"/>
    <x v="783"/>
    <d v="2017-08-12T00:00:00"/>
    <x v="1"/>
    <s v="JW-15955"/>
    <s v="Joni Wasserman"/>
    <x v="0"/>
    <s v="United States"/>
    <s v="Long Beach"/>
    <x v="15"/>
    <n v="11561"/>
    <x v="3"/>
    <s v="OFF-AR-10003602"/>
    <x v="1"/>
    <x v="6"/>
    <x v="242"/>
    <x v="2582"/>
    <n v="2"/>
    <n v="0"/>
    <n v="5.4896000000000003"/>
  </r>
  <r>
    <n v="3575"/>
    <s v="CA-2017-117023"/>
    <x v="783"/>
    <d v="2017-08-12T00:00:00"/>
    <x v="1"/>
    <s v="JW-15955"/>
    <s v="Joni Wasserman"/>
    <x v="0"/>
    <s v="United States"/>
    <s v="Long Beach"/>
    <x v="15"/>
    <n v="11561"/>
    <x v="3"/>
    <s v="OFF-AR-10004062"/>
    <x v="1"/>
    <x v="6"/>
    <x v="772"/>
    <x v="2762"/>
    <n v="10"/>
    <n v="0"/>
    <n v="26.2"/>
  </r>
  <r>
    <n v="3576"/>
    <s v="CA-2015-143532"/>
    <x v="531"/>
    <d v="2015-03-24T00:00:00"/>
    <x v="1"/>
    <s v="DC-12850"/>
    <s v="Dan Campbell"/>
    <x v="0"/>
    <s v="United States"/>
    <s v="North Miami"/>
    <x v="2"/>
    <n v="33161"/>
    <x v="0"/>
    <s v="OFF-PA-10001560"/>
    <x v="1"/>
    <x v="10"/>
    <x v="670"/>
    <x v="2763"/>
    <n v="3"/>
    <n v="0.2"/>
    <n v="4.8924000000000003"/>
  </r>
  <r>
    <n v="3577"/>
    <s v="CA-2016-103163"/>
    <x v="843"/>
    <d v="2016-06-11T00:00:00"/>
    <x v="1"/>
    <s v="FM-14290"/>
    <s v="Frank Merwin"/>
    <x v="2"/>
    <s v="United States"/>
    <s v="Bakersfield"/>
    <x v="1"/>
    <n v="93309"/>
    <x v="1"/>
    <s v="OFF-BI-10003305"/>
    <x v="1"/>
    <x v="8"/>
    <x v="570"/>
    <x v="2764"/>
    <n v="1"/>
    <n v="0.2"/>
    <n v="1.5548"/>
  </r>
  <r>
    <n v="3578"/>
    <s v="CA-2016-103163"/>
    <x v="843"/>
    <d v="2016-06-11T00:00:00"/>
    <x v="1"/>
    <s v="FM-14290"/>
    <s v="Frank Merwin"/>
    <x v="2"/>
    <s v="United States"/>
    <s v="Bakersfield"/>
    <x v="1"/>
    <n v="93309"/>
    <x v="1"/>
    <s v="OFF-PA-10004000"/>
    <x v="1"/>
    <x v="10"/>
    <x v="205"/>
    <x v="2765"/>
    <n v="1"/>
    <n v="0"/>
    <n v="2.3176999999999999"/>
  </r>
  <r>
    <n v="3579"/>
    <s v="CA-2016-104157"/>
    <x v="197"/>
    <d v="2016-07-29T00:00:00"/>
    <x v="1"/>
    <s v="MT-17815"/>
    <s v="Meg Tillman"/>
    <x v="0"/>
    <s v="United States"/>
    <s v="Jackson"/>
    <x v="35"/>
    <n v="39212"/>
    <x v="0"/>
    <s v="OFF-ST-10000321"/>
    <x v="1"/>
    <x v="4"/>
    <x v="1543"/>
    <x v="2766"/>
    <n v="1"/>
    <n v="0"/>
    <n v="0.31559999999999999"/>
  </r>
  <r>
    <n v="3580"/>
    <s v="CA-2016-104157"/>
    <x v="197"/>
    <d v="2016-07-29T00:00:00"/>
    <x v="1"/>
    <s v="MT-17815"/>
    <s v="Meg Tillman"/>
    <x v="0"/>
    <s v="United States"/>
    <s v="Jackson"/>
    <x v="35"/>
    <n v="39212"/>
    <x v="0"/>
    <s v="OFF-PA-10004665"/>
    <x v="1"/>
    <x v="10"/>
    <x v="1389"/>
    <x v="2767"/>
    <n v="5"/>
    <n v="0"/>
    <n v="32.094999999999999"/>
  </r>
  <r>
    <n v="3581"/>
    <s v="CA-2016-104157"/>
    <x v="197"/>
    <d v="2016-07-29T00:00:00"/>
    <x v="1"/>
    <s v="MT-17815"/>
    <s v="Meg Tillman"/>
    <x v="0"/>
    <s v="United States"/>
    <s v="Jackson"/>
    <x v="35"/>
    <n v="39212"/>
    <x v="0"/>
    <s v="FUR-TA-10004915"/>
    <x v="0"/>
    <x v="3"/>
    <x v="335"/>
    <x v="2768"/>
    <n v="8"/>
    <n v="0"/>
    <n v="388.81279999999998"/>
  </r>
  <r>
    <n v="3582"/>
    <s v="CA-2017-117807"/>
    <x v="172"/>
    <d v="2017-10-07T00:00:00"/>
    <x v="1"/>
    <s v="DK-13090"/>
    <s v="Dave Kipp"/>
    <x v="0"/>
    <s v="United States"/>
    <s v="Fremont"/>
    <x v="8"/>
    <n v="68025"/>
    <x v="2"/>
    <s v="OFF-PA-10000994"/>
    <x v="1"/>
    <x v="10"/>
    <x v="913"/>
    <x v="1230"/>
    <n v="1"/>
    <n v="0"/>
    <n v="50.328000000000003"/>
  </r>
  <r>
    <n v="3583"/>
    <s v="CA-2015-121650"/>
    <x v="895"/>
    <d v="2015-12-16T00:00:00"/>
    <x v="1"/>
    <s v="KD-16495"/>
    <s v="Keith Dawkins"/>
    <x v="1"/>
    <s v="United States"/>
    <s v="Jackson"/>
    <x v="12"/>
    <n v="49201"/>
    <x v="2"/>
    <s v="OFF-AR-10001149"/>
    <x v="1"/>
    <x v="6"/>
    <x v="1544"/>
    <x v="2769"/>
    <n v="2"/>
    <n v="0"/>
    <n v="1.5209999999999999"/>
  </r>
  <r>
    <n v="3584"/>
    <s v="CA-2015-121650"/>
    <x v="895"/>
    <d v="2015-12-16T00:00:00"/>
    <x v="1"/>
    <s v="KD-16495"/>
    <s v="Keith Dawkins"/>
    <x v="1"/>
    <s v="United States"/>
    <s v="Jackson"/>
    <x v="12"/>
    <n v="49201"/>
    <x v="2"/>
    <s v="FUR-TA-10003569"/>
    <x v="0"/>
    <x v="3"/>
    <x v="1367"/>
    <x v="2770"/>
    <n v="2"/>
    <n v="0"/>
    <n v="200.49"/>
  </r>
  <r>
    <n v="3585"/>
    <s v="CA-2015-121650"/>
    <x v="895"/>
    <d v="2015-12-16T00:00:00"/>
    <x v="1"/>
    <s v="KD-16495"/>
    <s v="Keith Dawkins"/>
    <x v="1"/>
    <s v="United States"/>
    <s v="Jackson"/>
    <x v="12"/>
    <n v="49201"/>
    <x v="2"/>
    <s v="FUR-CH-10004289"/>
    <x v="0"/>
    <x v="1"/>
    <x v="984"/>
    <x v="2771"/>
    <n v="2"/>
    <n v="0"/>
    <n v="32.633200000000002"/>
  </r>
  <r>
    <n v="3586"/>
    <s v="CA-2015-121650"/>
    <x v="895"/>
    <d v="2015-12-16T00:00:00"/>
    <x v="1"/>
    <s v="KD-16495"/>
    <s v="Keith Dawkins"/>
    <x v="1"/>
    <s v="United States"/>
    <s v="Jackson"/>
    <x v="12"/>
    <n v="49201"/>
    <x v="2"/>
    <s v="OFF-LA-10001045"/>
    <x v="1"/>
    <x v="2"/>
    <x v="708"/>
    <x v="533"/>
    <n v="1"/>
    <n v="0"/>
    <n v="1.2005999999999999"/>
  </r>
  <r>
    <n v="3587"/>
    <s v="CA-2017-161823"/>
    <x v="213"/>
    <d v="2017-09-08T00:00:00"/>
    <x v="1"/>
    <s v="AG-10300"/>
    <s v="Aleksandra Gannaway"/>
    <x v="1"/>
    <s v="United States"/>
    <s v="San Francisco"/>
    <x v="1"/>
    <n v="94122"/>
    <x v="1"/>
    <s v="OFF-AR-10002053"/>
    <x v="1"/>
    <x v="6"/>
    <x v="79"/>
    <x v="456"/>
    <n v="2"/>
    <n v="0"/>
    <n v="1.6688000000000001"/>
  </r>
  <r>
    <n v="3588"/>
    <s v="CA-2017-121839"/>
    <x v="241"/>
    <d v="2017-09-28T00:00:00"/>
    <x v="1"/>
    <s v="MH-18115"/>
    <s v="Mick Hernandez"/>
    <x v="2"/>
    <s v="United States"/>
    <s v="Lancaster"/>
    <x v="24"/>
    <n v="43130"/>
    <x v="3"/>
    <s v="TEC-PH-10002885"/>
    <x v="2"/>
    <x v="7"/>
    <x v="1136"/>
    <x v="2772"/>
    <n v="3"/>
    <n v="0.4"/>
    <n v="-253.43369999999999"/>
  </r>
  <r>
    <n v="3589"/>
    <s v="CA-2017-158729"/>
    <x v="484"/>
    <d v="2017-12-21T00:00:00"/>
    <x v="2"/>
    <s v="AC-10450"/>
    <s v="Amy Cox"/>
    <x v="0"/>
    <s v="United States"/>
    <s v="Lafayette"/>
    <x v="28"/>
    <n v="70506"/>
    <x v="0"/>
    <s v="OFF-SU-10002881"/>
    <x v="1"/>
    <x v="14"/>
    <x v="466"/>
    <x v="2773"/>
    <n v="2"/>
    <n v="0"/>
    <n v="33.312399999999997"/>
  </r>
  <r>
    <n v="3590"/>
    <s v="CA-2017-146535"/>
    <x v="221"/>
    <d v="2017-11-30T00:00:00"/>
    <x v="1"/>
    <s v="FM-14290"/>
    <s v="Frank Merwin"/>
    <x v="2"/>
    <s v="United States"/>
    <s v="Richmond"/>
    <x v="0"/>
    <n v="40475"/>
    <x v="0"/>
    <s v="OFF-BI-10000546"/>
    <x v="1"/>
    <x v="8"/>
    <x v="614"/>
    <x v="704"/>
    <n v="1"/>
    <n v="0"/>
    <n v="1.4112"/>
  </r>
  <r>
    <n v="3591"/>
    <s v="CA-2017-146535"/>
    <x v="221"/>
    <d v="2017-11-30T00:00:00"/>
    <x v="1"/>
    <s v="FM-14290"/>
    <s v="Frank Merwin"/>
    <x v="2"/>
    <s v="United States"/>
    <s v="Richmond"/>
    <x v="0"/>
    <n v="40475"/>
    <x v="0"/>
    <s v="OFF-ST-10001526"/>
    <x v="1"/>
    <x v="4"/>
    <x v="771"/>
    <x v="2774"/>
    <n v="12"/>
    <n v="0"/>
    <n v="375.42959999999999"/>
  </r>
  <r>
    <n v="3592"/>
    <s v="CA-2014-154186"/>
    <x v="736"/>
    <d v="2014-12-15T00:00:00"/>
    <x v="0"/>
    <s v="RA-19285"/>
    <s v="Ralph Arnett"/>
    <x v="0"/>
    <s v="United States"/>
    <s v="Houston"/>
    <x v="5"/>
    <n v="77070"/>
    <x v="2"/>
    <s v="OFF-SU-10001574"/>
    <x v="1"/>
    <x v="14"/>
    <x v="503"/>
    <x v="2775"/>
    <n v="1"/>
    <n v="0.2"/>
    <n v="0.36499999999999999"/>
  </r>
  <r>
    <n v="3593"/>
    <s v="CA-2016-108434"/>
    <x v="5"/>
    <d v="2016-12-07T00:00:00"/>
    <x v="0"/>
    <s v="JG-15160"/>
    <s v="James Galang"/>
    <x v="0"/>
    <s v="United States"/>
    <s v="New York City"/>
    <x v="15"/>
    <n v="10024"/>
    <x v="3"/>
    <s v="OFF-ST-10002615"/>
    <x v="1"/>
    <x v="4"/>
    <x v="1436"/>
    <x v="2776"/>
    <n v="3"/>
    <n v="0"/>
    <n v="120.9468"/>
  </r>
  <r>
    <n v="3594"/>
    <s v="CA-2016-164154"/>
    <x v="108"/>
    <d v="2016-09-17T00:00:00"/>
    <x v="1"/>
    <s v="NZ-18565"/>
    <s v="Nick Zandusky"/>
    <x v="2"/>
    <s v="United States"/>
    <s v="Toledo"/>
    <x v="24"/>
    <n v="43615"/>
    <x v="3"/>
    <s v="OFF-BI-10001658"/>
    <x v="1"/>
    <x v="8"/>
    <x v="444"/>
    <x v="2777"/>
    <n v="3"/>
    <n v="0.7"/>
    <n v="-17.942399999999999"/>
  </r>
  <r>
    <n v="3595"/>
    <s v="CA-2016-164154"/>
    <x v="108"/>
    <d v="2016-09-17T00:00:00"/>
    <x v="1"/>
    <s v="NZ-18565"/>
    <s v="Nick Zandusky"/>
    <x v="2"/>
    <s v="United States"/>
    <s v="Toledo"/>
    <x v="24"/>
    <n v="43615"/>
    <x v="3"/>
    <s v="OFF-ST-10002562"/>
    <x v="1"/>
    <x v="4"/>
    <x v="683"/>
    <x v="2778"/>
    <n v="5"/>
    <n v="0.2"/>
    <n v="3.7519999999999998"/>
  </r>
  <r>
    <n v="3596"/>
    <s v="CA-2017-148012"/>
    <x v="34"/>
    <d v="2017-12-15T00:00:00"/>
    <x v="1"/>
    <s v="KM-16225"/>
    <s v="Kalyca Meade"/>
    <x v="1"/>
    <s v="United States"/>
    <s v="Philadelphia"/>
    <x v="9"/>
    <n v="19143"/>
    <x v="3"/>
    <s v="OFF-AR-10004757"/>
    <x v="1"/>
    <x v="6"/>
    <x v="346"/>
    <x v="367"/>
    <n v="1"/>
    <n v="0.2"/>
    <n v="0.4264"/>
  </r>
  <r>
    <n v="3597"/>
    <s v="CA-2014-102869"/>
    <x v="340"/>
    <d v="2014-09-14T00:00:00"/>
    <x v="0"/>
    <s v="LC-17140"/>
    <s v="Logan Currie"/>
    <x v="0"/>
    <s v="United States"/>
    <s v="Philadelphia"/>
    <x v="9"/>
    <n v="19140"/>
    <x v="3"/>
    <s v="OFF-PA-10000788"/>
    <x v="1"/>
    <x v="10"/>
    <x v="738"/>
    <x v="12"/>
    <n v="3"/>
    <n v="0.2"/>
    <n v="5.4432"/>
  </r>
  <r>
    <n v="3598"/>
    <s v="CA-2014-102869"/>
    <x v="340"/>
    <d v="2014-09-14T00:00:00"/>
    <x v="0"/>
    <s v="LC-17140"/>
    <s v="Logan Currie"/>
    <x v="0"/>
    <s v="United States"/>
    <s v="Philadelphia"/>
    <x v="9"/>
    <n v="19140"/>
    <x v="3"/>
    <s v="TEC-AC-10002134"/>
    <x v="2"/>
    <x v="11"/>
    <x v="1545"/>
    <x v="2779"/>
    <n v="6"/>
    <n v="0.2"/>
    <n v="-4.8528000000000002"/>
  </r>
  <r>
    <n v="3599"/>
    <s v="CA-2014-102869"/>
    <x v="340"/>
    <d v="2014-09-14T00:00:00"/>
    <x v="0"/>
    <s v="LC-17140"/>
    <s v="Logan Currie"/>
    <x v="0"/>
    <s v="United States"/>
    <s v="Philadelphia"/>
    <x v="9"/>
    <n v="19140"/>
    <x v="3"/>
    <s v="FUR-FU-10002456"/>
    <x v="0"/>
    <x v="5"/>
    <x v="1018"/>
    <x v="1121"/>
    <n v="3"/>
    <n v="0.2"/>
    <n v="5.0232000000000001"/>
  </r>
  <r>
    <n v="3600"/>
    <s v="CA-2014-102869"/>
    <x v="340"/>
    <d v="2014-09-14T00:00:00"/>
    <x v="0"/>
    <s v="LC-17140"/>
    <s v="Logan Currie"/>
    <x v="0"/>
    <s v="United States"/>
    <s v="Philadelphia"/>
    <x v="9"/>
    <n v="19140"/>
    <x v="3"/>
    <s v="TEC-PH-10002549"/>
    <x v="2"/>
    <x v="7"/>
    <x v="937"/>
    <x v="2780"/>
    <n v="1"/>
    <n v="0.4"/>
    <n v="-31.6204"/>
  </r>
  <r>
    <n v="3601"/>
    <s v="CA-2017-138310"/>
    <x v="335"/>
    <d v="2017-06-30T00:00:00"/>
    <x v="1"/>
    <s v="NP-18700"/>
    <s v="Nora Preis"/>
    <x v="0"/>
    <s v="United States"/>
    <s v="Denver"/>
    <x v="22"/>
    <n v="80219"/>
    <x v="1"/>
    <s v="TEC-AC-10001990"/>
    <x v="2"/>
    <x v="11"/>
    <x v="870"/>
    <x v="1065"/>
    <n v="9"/>
    <n v="0.2"/>
    <n v="64.789199999999994"/>
  </r>
  <r>
    <n v="3602"/>
    <s v="CA-2014-159835"/>
    <x v="664"/>
    <d v="2014-11-24T00:00:00"/>
    <x v="1"/>
    <s v="RB-19330"/>
    <s v="Randy Bradley"/>
    <x v="0"/>
    <s v="United States"/>
    <s v="Philadelphia"/>
    <x v="9"/>
    <n v="19143"/>
    <x v="3"/>
    <s v="OFF-PA-10002137"/>
    <x v="1"/>
    <x v="10"/>
    <x v="565"/>
    <x v="2781"/>
    <n v="2"/>
    <n v="0.2"/>
    <n v="3.89"/>
  </r>
  <r>
    <n v="3603"/>
    <s v="CA-2014-159835"/>
    <x v="664"/>
    <d v="2014-11-24T00:00:00"/>
    <x v="1"/>
    <s v="RB-19330"/>
    <s v="Randy Bradley"/>
    <x v="0"/>
    <s v="United States"/>
    <s v="Philadelphia"/>
    <x v="9"/>
    <n v="19143"/>
    <x v="3"/>
    <s v="FUR-CH-10004997"/>
    <x v="0"/>
    <x v="1"/>
    <x v="499"/>
    <x v="2782"/>
    <n v="5"/>
    <n v="0.3"/>
    <n v="-93.99"/>
  </r>
  <r>
    <n v="3604"/>
    <s v="CA-2017-112956"/>
    <x v="170"/>
    <d v="2017-08-27T00:00:00"/>
    <x v="1"/>
    <s v="TH-21550"/>
    <s v="Tracy Hopkins"/>
    <x v="2"/>
    <s v="United States"/>
    <s v="Columbia"/>
    <x v="39"/>
    <n v="21044"/>
    <x v="3"/>
    <s v="OFF-PA-10000357"/>
    <x v="1"/>
    <x v="10"/>
    <x v="1228"/>
    <x v="1928"/>
    <n v="5"/>
    <n v="0"/>
    <n v="133.15199999999999"/>
  </r>
  <r>
    <n v="3605"/>
    <s v="CA-2017-112956"/>
    <x v="170"/>
    <d v="2017-08-27T00:00:00"/>
    <x v="1"/>
    <s v="TH-21550"/>
    <s v="Tracy Hopkins"/>
    <x v="2"/>
    <s v="United States"/>
    <s v="Columbia"/>
    <x v="39"/>
    <n v="21044"/>
    <x v="3"/>
    <s v="FUR-FU-10003976"/>
    <x v="0"/>
    <x v="5"/>
    <x v="973"/>
    <x v="2783"/>
    <n v="2"/>
    <n v="0"/>
    <n v="8.5543999999999993"/>
  </r>
  <r>
    <n v="3606"/>
    <s v="CA-2017-112956"/>
    <x v="170"/>
    <d v="2017-08-27T00:00:00"/>
    <x v="1"/>
    <s v="TH-21550"/>
    <s v="Tracy Hopkins"/>
    <x v="2"/>
    <s v="United States"/>
    <s v="Columbia"/>
    <x v="39"/>
    <n v="21044"/>
    <x v="3"/>
    <s v="FUR-FU-10004960"/>
    <x v="0"/>
    <x v="5"/>
    <x v="928"/>
    <x v="2784"/>
    <n v="4"/>
    <n v="0"/>
    <n v="31.252800000000001"/>
  </r>
  <r>
    <n v="3607"/>
    <s v="CA-2016-119683"/>
    <x v="299"/>
    <d v="2016-03-16T00:00:00"/>
    <x v="0"/>
    <s v="CK-12595"/>
    <s v="Clytie Kelty"/>
    <x v="0"/>
    <s v="United States"/>
    <s v="New York City"/>
    <x v="15"/>
    <n v="10024"/>
    <x v="3"/>
    <s v="OFF-EN-10001099"/>
    <x v="1"/>
    <x v="12"/>
    <x v="153"/>
    <x v="1599"/>
    <n v="3"/>
    <n v="0"/>
    <n v="13.4964"/>
  </r>
  <r>
    <n v="3608"/>
    <s v="CA-2014-163559"/>
    <x v="865"/>
    <d v="2014-09-28T00:00:00"/>
    <x v="0"/>
    <s v="ST-20530"/>
    <s v="Shui Tom"/>
    <x v="0"/>
    <s v="United States"/>
    <s v="New York City"/>
    <x v="15"/>
    <n v="10035"/>
    <x v="3"/>
    <s v="OFF-BI-10002026"/>
    <x v="1"/>
    <x v="8"/>
    <x v="912"/>
    <x v="2785"/>
    <n v="3"/>
    <n v="0.2"/>
    <n v="47.061"/>
  </r>
  <r>
    <n v="3609"/>
    <s v="CA-2014-140228"/>
    <x v="582"/>
    <d v="2014-05-03T00:00:00"/>
    <x v="1"/>
    <s v="GB-14530"/>
    <s v="George Bell"/>
    <x v="1"/>
    <s v="United States"/>
    <s v="Newark"/>
    <x v="24"/>
    <n v="43055"/>
    <x v="3"/>
    <s v="OFF-LA-10001613"/>
    <x v="1"/>
    <x v="2"/>
    <x v="743"/>
    <x v="2721"/>
    <n v="3"/>
    <n v="0.2"/>
    <n v="2.5055999999999998"/>
  </r>
  <r>
    <n v="3610"/>
    <s v="CA-2014-140228"/>
    <x v="582"/>
    <d v="2014-05-03T00:00:00"/>
    <x v="1"/>
    <s v="GB-14530"/>
    <s v="George Bell"/>
    <x v="1"/>
    <s v="United States"/>
    <s v="Newark"/>
    <x v="24"/>
    <n v="43055"/>
    <x v="3"/>
    <s v="OFF-ST-10002214"/>
    <x v="1"/>
    <x v="4"/>
    <x v="1003"/>
    <x v="2786"/>
    <n v="3"/>
    <n v="0.2"/>
    <n v="2.0322"/>
  </r>
  <r>
    <n v="3611"/>
    <s v="CA-2014-140228"/>
    <x v="582"/>
    <d v="2014-05-03T00:00:00"/>
    <x v="1"/>
    <s v="GB-14530"/>
    <s v="George Bell"/>
    <x v="1"/>
    <s v="United States"/>
    <s v="Newark"/>
    <x v="24"/>
    <n v="43055"/>
    <x v="3"/>
    <s v="OFF-ST-10001128"/>
    <x v="1"/>
    <x v="4"/>
    <x v="1427"/>
    <x v="2787"/>
    <n v="2"/>
    <n v="0.2"/>
    <n v="-37.733199999999997"/>
  </r>
  <r>
    <n v="3612"/>
    <s v="US-2016-131674"/>
    <x v="896"/>
    <d v="2016-12-01T00:00:00"/>
    <x v="0"/>
    <s v="NC-18535"/>
    <s v="Nick Crebassa"/>
    <x v="1"/>
    <s v="United States"/>
    <s v="Dallas"/>
    <x v="5"/>
    <n v="75217"/>
    <x v="2"/>
    <s v="TEC-AC-10004864"/>
    <x v="2"/>
    <x v="11"/>
    <x v="1298"/>
    <x v="2788"/>
    <n v="2"/>
    <n v="0.2"/>
    <n v="16.794599999999999"/>
  </r>
  <r>
    <n v="3613"/>
    <s v="CA-2015-110093"/>
    <x v="155"/>
    <d v="2015-12-08T00:00:00"/>
    <x v="1"/>
    <s v="AB-10255"/>
    <s v="Alejandro Ballentine"/>
    <x v="2"/>
    <s v="United States"/>
    <s v="Philadelphia"/>
    <x v="9"/>
    <n v="19134"/>
    <x v="3"/>
    <s v="OFF-PA-10000174"/>
    <x v="1"/>
    <x v="10"/>
    <x v="1524"/>
    <x v="2789"/>
    <n v="2"/>
    <n v="0.2"/>
    <n v="5.5511999999999997"/>
  </r>
  <r>
    <n v="3614"/>
    <s v="CA-2015-110093"/>
    <x v="155"/>
    <d v="2015-12-08T00:00:00"/>
    <x v="1"/>
    <s v="AB-10255"/>
    <s v="Alejandro Ballentine"/>
    <x v="2"/>
    <s v="United States"/>
    <s v="Philadelphia"/>
    <x v="9"/>
    <n v="19134"/>
    <x v="3"/>
    <s v="TEC-AC-10000171"/>
    <x v="2"/>
    <x v="11"/>
    <x v="43"/>
    <x v="2790"/>
    <n v="2"/>
    <n v="0.2"/>
    <n v="10.5754"/>
  </r>
  <r>
    <n v="3615"/>
    <s v="CA-2017-112529"/>
    <x v="123"/>
    <d v="2017-11-21T00:00:00"/>
    <x v="2"/>
    <s v="SC-20770"/>
    <s v="Stewart Carmichael"/>
    <x v="1"/>
    <s v="United States"/>
    <s v="San Antonio"/>
    <x v="5"/>
    <n v="78207"/>
    <x v="2"/>
    <s v="FUR-TA-10002622"/>
    <x v="0"/>
    <x v="3"/>
    <x v="969"/>
    <x v="2791"/>
    <n v="6"/>
    <n v="0.3"/>
    <n v="-71.811599999999999"/>
  </r>
  <r>
    <n v="3616"/>
    <s v="CA-2017-112529"/>
    <x v="123"/>
    <d v="2017-11-21T00:00:00"/>
    <x v="2"/>
    <s v="SC-20770"/>
    <s v="Stewart Carmichael"/>
    <x v="1"/>
    <s v="United States"/>
    <s v="San Antonio"/>
    <x v="5"/>
    <n v="78207"/>
    <x v="2"/>
    <s v="OFF-AR-10001915"/>
    <x v="1"/>
    <x v="6"/>
    <x v="1057"/>
    <x v="2792"/>
    <n v="4"/>
    <n v="0.2"/>
    <n v="8.7384000000000004"/>
  </r>
  <r>
    <n v="3617"/>
    <s v="CA-2016-154536"/>
    <x v="64"/>
    <d v="2016-09-09T00:00:00"/>
    <x v="1"/>
    <s v="JC-15340"/>
    <s v="Jasper Cacioppo"/>
    <x v="0"/>
    <s v="United States"/>
    <s v="Philadelphia"/>
    <x v="9"/>
    <n v="19120"/>
    <x v="3"/>
    <s v="OFF-BI-10004410"/>
    <x v="1"/>
    <x v="8"/>
    <x v="48"/>
    <x v="2793"/>
    <n v="5"/>
    <n v="0.7"/>
    <n v="-7.3254999999999999"/>
  </r>
  <r>
    <n v="3618"/>
    <s v="CA-2017-141929"/>
    <x v="507"/>
    <d v="2017-09-08T00:00:00"/>
    <x v="1"/>
    <s v="RA-19285"/>
    <s v="Ralph Arnett"/>
    <x v="0"/>
    <s v="United States"/>
    <s v="Los Angeles"/>
    <x v="1"/>
    <n v="90004"/>
    <x v="1"/>
    <s v="OFF-BI-10004632"/>
    <x v="1"/>
    <x v="8"/>
    <x v="569"/>
    <x v="1611"/>
    <n v="2"/>
    <n v="0.2"/>
    <n v="152.495"/>
  </r>
  <r>
    <n v="3619"/>
    <s v="CA-2017-141929"/>
    <x v="507"/>
    <d v="2017-09-08T00:00:00"/>
    <x v="1"/>
    <s v="RA-19285"/>
    <s v="Ralph Arnett"/>
    <x v="0"/>
    <s v="United States"/>
    <s v="Los Angeles"/>
    <x v="1"/>
    <n v="90004"/>
    <x v="1"/>
    <s v="TEC-PH-10002185"/>
    <x v="2"/>
    <x v="7"/>
    <x v="1081"/>
    <x v="345"/>
    <n v="1"/>
    <n v="0.2"/>
    <n v="1.7375"/>
  </r>
  <r>
    <n v="3620"/>
    <s v="CA-2017-141929"/>
    <x v="507"/>
    <d v="2017-09-08T00:00:00"/>
    <x v="1"/>
    <s v="RA-19285"/>
    <s v="Ralph Arnett"/>
    <x v="0"/>
    <s v="United States"/>
    <s v="Los Angeles"/>
    <x v="1"/>
    <n v="90004"/>
    <x v="1"/>
    <s v="OFF-ST-10002974"/>
    <x v="1"/>
    <x v="4"/>
    <x v="123"/>
    <x v="2794"/>
    <n v="5"/>
    <n v="0"/>
    <n v="65.355000000000004"/>
  </r>
  <r>
    <n v="3621"/>
    <s v="CA-2016-109743"/>
    <x v="897"/>
    <d v="2016-09-29T00:00:00"/>
    <x v="1"/>
    <s v="SH-19975"/>
    <s v="Sally Hughsby"/>
    <x v="1"/>
    <s v="United States"/>
    <s v="Smyrna"/>
    <x v="18"/>
    <n v="37167"/>
    <x v="0"/>
    <s v="OFF-AR-10003727"/>
    <x v="1"/>
    <x v="6"/>
    <x v="1371"/>
    <x v="2795"/>
    <n v="3"/>
    <n v="0.2"/>
    <n v="4.5872999999999999"/>
  </r>
  <r>
    <n v="3622"/>
    <s v="CA-2016-109743"/>
    <x v="897"/>
    <d v="2016-09-29T00:00:00"/>
    <x v="1"/>
    <s v="SH-19975"/>
    <s v="Sally Hughsby"/>
    <x v="1"/>
    <s v="United States"/>
    <s v="Smyrna"/>
    <x v="18"/>
    <n v="37167"/>
    <x v="0"/>
    <s v="TEC-PH-10004071"/>
    <x v="2"/>
    <x v="7"/>
    <x v="1546"/>
    <x v="2796"/>
    <n v="8"/>
    <n v="0.2"/>
    <n v="5.5944000000000003"/>
  </r>
  <r>
    <n v="3623"/>
    <s v="CA-2014-159184"/>
    <x v="80"/>
    <d v="2014-09-19T00:00:00"/>
    <x v="1"/>
    <s v="JC-15775"/>
    <s v="John Castell"/>
    <x v="0"/>
    <s v="United States"/>
    <s v="Macon"/>
    <x v="32"/>
    <n v="31204"/>
    <x v="0"/>
    <s v="FUR-FU-10002878"/>
    <x v="0"/>
    <x v="5"/>
    <x v="1134"/>
    <x v="2797"/>
    <n v="5"/>
    <n v="0"/>
    <n v="52.688000000000002"/>
  </r>
  <r>
    <n v="3624"/>
    <s v="CA-2014-159184"/>
    <x v="80"/>
    <d v="2014-09-19T00:00:00"/>
    <x v="1"/>
    <s v="JC-15775"/>
    <s v="John Castell"/>
    <x v="0"/>
    <s v="United States"/>
    <s v="Macon"/>
    <x v="32"/>
    <n v="31204"/>
    <x v="0"/>
    <s v="OFF-BI-10001890"/>
    <x v="1"/>
    <x v="8"/>
    <x v="176"/>
    <x v="181"/>
    <n v="2"/>
    <n v="0"/>
    <n v="3.4367999999999999"/>
  </r>
  <r>
    <n v="3625"/>
    <s v="CA-2017-113530"/>
    <x v="240"/>
    <d v="2017-05-21T00:00:00"/>
    <x v="0"/>
    <s v="BC-11125"/>
    <s v="Becky Castell"/>
    <x v="2"/>
    <s v="United States"/>
    <s v="San Francisco"/>
    <x v="1"/>
    <n v="94109"/>
    <x v="1"/>
    <s v="FUR-CH-10002647"/>
    <x v="0"/>
    <x v="1"/>
    <x v="475"/>
    <x v="2798"/>
    <n v="12"/>
    <n v="0.2"/>
    <n v="42.588000000000001"/>
  </r>
  <r>
    <n v="3626"/>
    <s v="CA-2017-113530"/>
    <x v="240"/>
    <d v="2017-05-21T00:00:00"/>
    <x v="0"/>
    <s v="BC-11125"/>
    <s v="Becky Castell"/>
    <x v="2"/>
    <s v="United States"/>
    <s v="San Francisco"/>
    <x v="1"/>
    <n v="94109"/>
    <x v="1"/>
    <s v="OFF-AR-10001315"/>
    <x v="1"/>
    <x v="6"/>
    <x v="1029"/>
    <x v="2799"/>
    <n v="2"/>
    <n v="0"/>
    <n v="1.0207999999999999"/>
  </r>
  <r>
    <n v="3627"/>
    <s v="CA-2017-113530"/>
    <x v="240"/>
    <d v="2017-05-21T00:00:00"/>
    <x v="0"/>
    <s v="BC-11125"/>
    <s v="Becky Castell"/>
    <x v="2"/>
    <s v="United States"/>
    <s v="San Francisco"/>
    <x v="1"/>
    <n v="94109"/>
    <x v="1"/>
    <s v="OFF-AR-10000122"/>
    <x v="1"/>
    <x v="6"/>
    <x v="311"/>
    <x v="2228"/>
    <n v="1"/>
    <n v="0"/>
    <n v="1.395"/>
  </r>
  <r>
    <n v="3628"/>
    <s v="CA-2017-113530"/>
    <x v="240"/>
    <d v="2017-05-21T00:00:00"/>
    <x v="0"/>
    <s v="BC-11125"/>
    <s v="Becky Castell"/>
    <x v="2"/>
    <s v="United States"/>
    <s v="San Francisco"/>
    <x v="1"/>
    <n v="94109"/>
    <x v="1"/>
    <s v="TEC-AC-10001465"/>
    <x v="2"/>
    <x v="11"/>
    <x v="478"/>
    <x v="2800"/>
    <n v="1"/>
    <n v="0"/>
    <n v="10.896000000000001"/>
  </r>
  <r>
    <n v="3629"/>
    <s v="CA-2014-169726"/>
    <x v="128"/>
    <d v="2014-08-13T00:00:00"/>
    <x v="1"/>
    <s v="JH-15985"/>
    <s v="Joseph Holt"/>
    <x v="0"/>
    <s v="United States"/>
    <s v="Seattle"/>
    <x v="4"/>
    <n v="98103"/>
    <x v="1"/>
    <s v="OFF-BI-10004600"/>
    <x v="1"/>
    <x v="8"/>
    <x v="1486"/>
    <x v="2801"/>
    <n v="7"/>
    <n v="0.2"/>
    <n v="643.98249999999996"/>
  </r>
  <r>
    <n v="3630"/>
    <s v="CA-2017-155957"/>
    <x v="200"/>
    <d v="2017-11-30T00:00:00"/>
    <x v="1"/>
    <s v="CC-12610"/>
    <s v="Corey Catlett"/>
    <x v="1"/>
    <s v="United States"/>
    <s v="Columbus"/>
    <x v="24"/>
    <n v="43229"/>
    <x v="3"/>
    <s v="OFF-AP-10002082"/>
    <x v="1"/>
    <x v="9"/>
    <x v="1101"/>
    <x v="2413"/>
    <n v="3"/>
    <n v="0.2"/>
    <n v="9.8010000000000002"/>
  </r>
  <r>
    <n v="3631"/>
    <s v="CA-2017-155957"/>
    <x v="200"/>
    <d v="2017-11-30T00:00:00"/>
    <x v="1"/>
    <s v="CC-12610"/>
    <s v="Corey Catlett"/>
    <x v="1"/>
    <s v="United States"/>
    <s v="Columbus"/>
    <x v="24"/>
    <n v="43229"/>
    <x v="3"/>
    <s v="OFF-AP-10004708"/>
    <x v="1"/>
    <x v="9"/>
    <x v="513"/>
    <x v="2802"/>
    <n v="7"/>
    <n v="0.2"/>
    <n v="23.977799999999998"/>
  </r>
  <r>
    <n v="3632"/>
    <s v="CA-2017-132178"/>
    <x v="898"/>
    <d v="2017-05-08T00:00:00"/>
    <x v="0"/>
    <s v="DB-12970"/>
    <s v="Darren Budd"/>
    <x v="1"/>
    <s v="United States"/>
    <s v="Los Angeles"/>
    <x v="1"/>
    <n v="90004"/>
    <x v="1"/>
    <s v="OFF-ST-10000464"/>
    <x v="1"/>
    <x v="4"/>
    <x v="1144"/>
    <x v="2803"/>
    <n v="2"/>
    <n v="0"/>
    <n v="19.465599999999998"/>
  </r>
  <r>
    <n v="3633"/>
    <s v="CA-2017-132178"/>
    <x v="898"/>
    <d v="2017-05-08T00:00:00"/>
    <x v="0"/>
    <s v="DB-12970"/>
    <s v="Darren Budd"/>
    <x v="1"/>
    <s v="United States"/>
    <s v="Los Angeles"/>
    <x v="1"/>
    <n v="90004"/>
    <x v="1"/>
    <s v="OFF-ST-10000025"/>
    <x v="1"/>
    <x v="4"/>
    <x v="621"/>
    <x v="2804"/>
    <n v="8"/>
    <n v="0"/>
    <n v="45.806399999999996"/>
  </r>
  <r>
    <n v="3634"/>
    <s v="CA-2016-145177"/>
    <x v="338"/>
    <d v="2016-11-14T00:00:00"/>
    <x v="1"/>
    <s v="PP-18955"/>
    <s v="Paul Prost"/>
    <x v="2"/>
    <s v="United States"/>
    <s v="Springfield"/>
    <x v="24"/>
    <n v="45503"/>
    <x v="3"/>
    <s v="OFF-LA-10001613"/>
    <x v="1"/>
    <x v="2"/>
    <x v="743"/>
    <x v="2106"/>
    <n v="4"/>
    <n v="0.2"/>
    <n v="3.3408000000000002"/>
  </r>
  <r>
    <n v="3635"/>
    <s v="CA-2016-145177"/>
    <x v="338"/>
    <d v="2016-11-14T00:00:00"/>
    <x v="1"/>
    <s v="PP-18955"/>
    <s v="Paul Prost"/>
    <x v="2"/>
    <s v="United States"/>
    <s v="Springfield"/>
    <x v="24"/>
    <n v="45503"/>
    <x v="3"/>
    <s v="TEC-PH-10000376"/>
    <x v="2"/>
    <x v="7"/>
    <x v="433"/>
    <x v="2805"/>
    <n v="7"/>
    <n v="0.4"/>
    <n v="-9.7902000000000005"/>
  </r>
  <r>
    <n v="3636"/>
    <s v="CA-2016-145177"/>
    <x v="338"/>
    <d v="2016-11-14T00:00:00"/>
    <x v="1"/>
    <s v="PP-18955"/>
    <s v="Paul Prost"/>
    <x v="2"/>
    <s v="United States"/>
    <s v="Springfield"/>
    <x v="24"/>
    <n v="45503"/>
    <x v="3"/>
    <s v="OFF-PA-10004039"/>
    <x v="1"/>
    <x v="10"/>
    <x v="1547"/>
    <x v="2806"/>
    <n v="2"/>
    <n v="0.2"/>
    <n v="32.468400000000003"/>
  </r>
  <r>
    <n v="3637"/>
    <s v="CA-2016-145177"/>
    <x v="338"/>
    <d v="2016-11-14T00:00:00"/>
    <x v="1"/>
    <s v="PP-18955"/>
    <s v="Paul Prost"/>
    <x v="2"/>
    <s v="United States"/>
    <s v="Springfield"/>
    <x v="24"/>
    <n v="45503"/>
    <x v="3"/>
    <s v="OFF-PA-10001776"/>
    <x v="1"/>
    <x v="10"/>
    <x v="1272"/>
    <x v="2807"/>
    <n v="3"/>
    <n v="0.2"/>
    <n v="7.5087000000000002"/>
  </r>
  <r>
    <n v="3638"/>
    <s v="CA-2016-145177"/>
    <x v="338"/>
    <d v="2016-11-14T00:00:00"/>
    <x v="1"/>
    <s v="PP-18955"/>
    <s v="Paul Prost"/>
    <x v="2"/>
    <s v="United States"/>
    <s v="Springfield"/>
    <x v="24"/>
    <n v="45503"/>
    <x v="3"/>
    <s v="OFF-AP-10002457"/>
    <x v="1"/>
    <x v="9"/>
    <x v="549"/>
    <x v="2808"/>
    <n v="4"/>
    <n v="0.2"/>
    <n v="29.302"/>
  </r>
  <r>
    <n v="3639"/>
    <s v="CA-2016-145177"/>
    <x v="338"/>
    <d v="2016-11-14T00:00:00"/>
    <x v="1"/>
    <s v="PP-18955"/>
    <s v="Paul Prost"/>
    <x v="2"/>
    <s v="United States"/>
    <s v="Springfield"/>
    <x v="24"/>
    <n v="45503"/>
    <x v="3"/>
    <s v="FUR-FU-10000758"/>
    <x v="0"/>
    <x v="5"/>
    <x v="1082"/>
    <x v="2809"/>
    <n v="7"/>
    <n v="0.2"/>
    <n v="29.657599999999999"/>
  </r>
  <r>
    <n v="3640"/>
    <s v="CA-2016-145177"/>
    <x v="338"/>
    <d v="2016-11-14T00:00:00"/>
    <x v="1"/>
    <s v="PP-18955"/>
    <s v="Paul Prost"/>
    <x v="2"/>
    <s v="United States"/>
    <s v="Springfield"/>
    <x v="24"/>
    <n v="45503"/>
    <x v="3"/>
    <s v="OFF-PA-10000682"/>
    <x v="1"/>
    <x v="10"/>
    <x v="868"/>
    <x v="696"/>
    <n v="1"/>
    <n v="0.2"/>
    <n v="1.6761999999999999"/>
  </r>
  <r>
    <n v="3641"/>
    <s v="CA-2016-145177"/>
    <x v="338"/>
    <d v="2016-11-14T00:00:00"/>
    <x v="1"/>
    <s v="PP-18955"/>
    <s v="Paul Prost"/>
    <x v="2"/>
    <s v="United States"/>
    <s v="Springfield"/>
    <x v="24"/>
    <n v="45503"/>
    <x v="3"/>
    <s v="TEC-AC-10002550"/>
    <x v="2"/>
    <x v="11"/>
    <x v="1548"/>
    <x v="2810"/>
    <n v="7"/>
    <n v="0.2"/>
    <n v="-29.0745"/>
  </r>
  <r>
    <n v="3642"/>
    <s v="CA-2016-145177"/>
    <x v="338"/>
    <d v="2016-11-14T00:00:00"/>
    <x v="1"/>
    <s v="PP-18955"/>
    <s v="Paul Prost"/>
    <x v="2"/>
    <s v="United States"/>
    <s v="Springfield"/>
    <x v="24"/>
    <n v="45503"/>
    <x v="3"/>
    <s v="OFF-BI-10002082"/>
    <x v="1"/>
    <x v="8"/>
    <x v="1182"/>
    <x v="2811"/>
    <n v="7"/>
    <n v="0.7"/>
    <n v="-46.591999999999999"/>
  </r>
  <r>
    <n v="3643"/>
    <s v="CA-2014-156594"/>
    <x v="414"/>
    <d v="2014-12-23T00:00:00"/>
    <x v="0"/>
    <s v="MC-17845"/>
    <s v="Michael Chen"/>
    <x v="0"/>
    <s v="United States"/>
    <s v="Los Angeles"/>
    <x v="1"/>
    <n v="90008"/>
    <x v="1"/>
    <s v="OFF-BI-10004632"/>
    <x v="1"/>
    <x v="8"/>
    <x v="569"/>
    <x v="1611"/>
    <n v="2"/>
    <n v="0.2"/>
    <n v="152.495"/>
  </r>
  <r>
    <n v="3644"/>
    <s v="CA-2014-156594"/>
    <x v="414"/>
    <d v="2014-12-23T00:00:00"/>
    <x v="0"/>
    <s v="MC-17845"/>
    <s v="Michael Chen"/>
    <x v="0"/>
    <s v="United States"/>
    <s v="Los Angeles"/>
    <x v="1"/>
    <n v="90008"/>
    <x v="1"/>
    <s v="OFF-AR-10001725"/>
    <x v="1"/>
    <x v="6"/>
    <x v="1549"/>
    <x v="2812"/>
    <n v="2"/>
    <n v="0"/>
    <n v="12.298"/>
  </r>
  <r>
    <n v="3645"/>
    <s v="CA-2014-156594"/>
    <x v="414"/>
    <d v="2014-12-23T00:00:00"/>
    <x v="0"/>
    <s v="MC-17845"/>
    <s v="Michael Chen"/>
    <x v="0"/>
    <s v="United States"/>
    <s v="Los Angeles"/>
    <x v="1"/>
    <n v="90008"/>
    <x v="1"/>
    <s v="OFF-AR-10004269"/>
    <x v="1"/>
    <x v="6"/>
    <x v="1550"/>
    <x v="1508"/>
    <n v="1"/>
    <n v="0"/>
    <n v="1.1564000000000001"/>
  </r>
  <r>
    <n v="3646"/>
    <s v="CA-2014-156594"/>
    <x v="414"/>
    <d v="2014-12-23T00:00:00"/>
    <x v="0"/>
    <s v="MC-17845"/>
    <s v="Michael Chen"/>
    <x v="0"/>
    <s v="United States"/>
    <s v="Los Angeles"/>
    <x v="1"/>
    <n v="90008"/>
    <x v="1"/>
    <s v="OFF-BI-10003007"/>
    <x v="1"/>
    <x v="8"/>
    <x v="1551"/>
    <x v="2813"/>
    <n v="5"/>
    <n v="0.2"/>
    <n v="50.414000000000001"/>
  </r>
  <r>
    <n v="3647"/>
    <s v="CA-2014-146528"/>
    <x v="739"/>
    <d v="2014-07-27T00:00:00"/>
    <x v="0"/>
    <s v="VF-21715"/>
    <s v="Vicky Freymann"/>
    <x v="2"/>
    <s v="United States"/>
    <s v="Los Angeles"/>
    <x v="1"/>
    <n v="90045"/>
    <x v="1"/>
    <s v="OFF-PA-10002195"/>
    <x v="1"/>
    <x v="10"/>
    <x v="1552"/>
    <x v="90"/>
    <n v="1"/>
    <n v="0"/>
    <n v="3.1751999999999998"/>
  </r>
  <r>
    <n v="3648"/>
    <s v="CA-2014-146528"/>
    <x v="739"/>
    <d v="2014-07-27T00:00:00"/>
    <x v="0"/>
    <s v="VF-21715"/>
    <s v="Vicky Freymann"/>
    <x v="2"/>
    <s v="United States"/>
    <s v="Los Angeles"/>
    <x v="1"/>
    <n v="90045"/>
    <x v="1"/>
    <s v="OFF-SU-10002522"/>
    <x v="1"/>
    <x v="14"/>
    <x v="1553"/>
    <x v="2814"/>
    <n v="4"/>
    <n v="0"/>
    <n v="4.5007999999999999"/>
  </r>
  <r>
    <n v="3649"/>
    <s v="CA-2015-168459"/>
    <x v="6"/>
    <d v="2015-11-27T00:00:00"/>
    <x v="1"/>
    <s v="MC-17275"/>
    <s v="Marc Crier"/>
    <x v="0"/>
    <s v="United States"/>
    <s v="Memphis"/>
    <x v="18"/>
    <n v="38109"/>
    <x v="0"/>
    <s v="OFF-BI-10003712"/>
    <x v="1"/>
    <x v="8"/>
    <x v="696"/>
    <x v="194"/>
    <n v="2"/>
    <n v="0.7"/>
    <n v="-2.0621999999999998"/>
  </r>
  <r>
    <n v="3650"/>
    <s v="CA-2015-168459"/>
    <x v="6"/>
    <d v="2015-11-27T00:00:00"/>
    <x v="1"/>
    <s v="MC-17275"/>
    <s v="Marc Crier"/>
    <x v="0"/>
    <s v="United States"/>
    <s v="Memphis"/>
    <x v="18"/>
    <n v="38109"/>
    <x v="0"/>
    <s v="OFF-FA-10004854"/>
    <x v="1"/>
    <x v="13"/>
    <x v="271"/>
    <x v="2815"/>
    <n v="6"/>
    <n v="0.2"/>
    <n v="18.5976"/>
  </r>
  <r>
    <n v="3651"/>
    <s v="CA-2017-109960"/>
    <x v="34"/>
    <d v="2017-12-11T00:00:00"/>
    <x v="0"/>
    <s v="DB-13210"/>
    <s v="Dean Braden"/>
    <x v="0"/>
    <s v="United States"/>
    <s v="Detroit"/>
    <x v="12"/>
    <n v="48234"/>
    <x v="2"/>
    <s v="TEC-AC-10004859"/>
    <x v="2"/>
    <x v="11"/>
    <x v="1554"/>
    <x v="2816"/>
    <n v="6"/>
    <n v="0"/>
    <n v="41.951999999999998"/>
  </r>
  <r>
    <n v="3652"/>
    <s v="CA-2017-109960"/>
    <x v="34"/>
    <d v="2017-12-11T00:00:00"/>
    <x v="0"/>
    <s v="DB-13210"/>
    <s v="Dean Braden"/>
    <x v="0"/>
    <s v="United States"/>
    <s v="Detroit"/>
    <x v="12"/>
    <n v="48234"/>
    <x v="2"/>
    <s v="OFF-AR-10001860"/>
    <x v="1"/>
    <x v="6"/>
    <x v="916"/>
    <x v="2817"/>
    <n v="5"/>
    <n v="0"/>
    <n v="12.492000000000001"/>
  </r>
  <r>
    <n v="3653"/>
    <s v="CA-2017-109960"/>
    <x v="34"/>
    <d v="2017-12-11T00:00:00"/>
    <x v="0"/>
    <s v="DB-13210"/>
    <s v="Dean Braden"/>
    <x v="0"/>
    <s v="United States"/>
    <s v="Detroit"/>
    <x v="12"/>
    <n v="48234"/>
    <x v="2"/>
    <s v="OFF-BI-10001636"/>
    <x v="1"/>
    <x v="8"/>
    <x v="674"/>
    <x v="2818"/>
    <n v="4"/>
    <n v="0"/>
    <n v="15.511200000000001"/>
  </r>
  <r>
    <n v="3654"/>
    <s v="CA-2017-109960"/>
    <x v="34"/>
    <d v="2017-12-11T00:00:00"/>
    <x v="0"/>
    <s v="DB-13210"/>
    <s v="Dean Braden"/>
    <x v="0"/>
    <s v="United States"/>
    <s v="Detroit"/>
    <x v="12"/>
    <n v="48234"/>
    <x v="2"/>
    <s v="OFF-PA-10000349"/>
    <x v="1"/>
    <x v="10"/>
    <x v="33"/>
    <x v="1801"/>
    <n v="3"/>
    <n v="0"/>
    <n v="7.0217999999999998"/>
  </r>
  <r>
    <n v="3655"/>
    <s v="CA-2017-133004"/>
    <x v="515"/>
    <d v="2017-09-05T00:00:00"/>
    <x v="1"/>
    <s v="AJ-10945"/>
    <s v="Ashley Jarboe"/>
    <x v="0"/>
    <s v="United States"/>
    <s v="Lawrence"/>
    <x v="14"/>
    <n v="46226"/>
    <x v="2"/>
    <s v="OFF-AP-10002439"/>
    <x v="1"/>
    <x v="9"/>
    <x v="553"/>
    <x v="2819"/>
    <n v="9"/>
    <n v="0"/>
    <n v="166.06979999999999"/>
  </r>
  <r>
    <n v="3656"/>
    <s v="CA-2017-168102"/>
    <x v="558"/>
    <d v="2017-04-30T00:00:00"/>
    <x v="1"/>
    <s v="CP-12340"/>
    <s v="Christine Phan"/>
    <x v="1"/>
    <s v="United States"/>
    <s v="Jacksonville"/>
    <x v="2"/>
    <n v="32216"/>
    <x v="0"/>
    <s v="OFF-ST-10001370"/>
    <x v="1"/>
    <x v="4"/>
    <x v="1032"/>
    <x v="391"/>
    <n v="2"/>
    <n v="0.2"/>
    <n v="-21.294"/>
  </r>
  <r>
    <n v="3657"/>
    <s v="CA-2017-158036"/>
    <x v="565"/>
    <d v="2017-09-14T00:00:00"/>
    <x v="1"/>
    <s v="DB-13555"/>
    <s v="Dorothy Badders"/>
    <x v="1"/>
    <s v="United States"/>
    <s v="Dublin"/>
    <x v="24"/>
    <n v="43017"/>
    <x v="3"/>
    <s v="TEC-AC-10002558"/>
    <x v="2"/>
    <x v="11"/>
    <x v="1555"/>
    <x v="2820"/>
    <n v="1"/>
    <n v="0.2"/>
    <n v="1.7055"/>
  </r>
  <r>
    <n v="3658"/>
    <s v="CA-2015-128083"/>
    <x v="899"/>
    <d v="2015-03-17T00:00:00"/>
    <x v="1"/>
    <s v="EB-13750"/>
    <s v="Edward Becker"/>
    <x v="1"/>
    <s v="United States"/>
    <s v="Plantation"/>
    <x v="2"/>
    <n v="33317"/>
    <x v="0"/>
    <s v="OFF-EN-10004030"/>
    <x v="1"/>
    <x v="12"/>
    <x v="136"/>
    <x v="2821"/>
    <n v="3"/>
    <n v="0.2"/>
    <n v="2.9321999999999999"/>
  </r>
  <r>
    <n v="3659"/>
    <s v="CA-2015-128083"/>
    <x v="899"/>
    <d v="2015-03-17T00:00:00"/>
    <x v="1"/>
    <s v="EB-13750"/>
    <s v="Edward Becker"/>
    <x v="1"/>
    <s v="United States"/>
    <s v="Plantation"/>
    <x v="2"/>
    <n v="33317"/>
    <x v="0"/>
    <s v="FUR-FU-10003194"/>
    <x v="0"/>
    <x v="5"/>
    <x v="76"/>
    <x v="2822"/>
    <n v="4"/>
    <n v="0.2"/>
    <n v="3.86"/>
  </r>
  <r>
    <n v="3660"/>
    <s v="CA-2015-128083"/>
    <x v="899"/>
    <d v="2015-03-17T00:00:00"/>
    <x v="1"/>
    <s v="EB-13750"/>
    <s v="Edward Becker"/>
    <x v="1"/>
    <s v="United States"/>
    <s v="Plantation"/>
    <x v="2"/>
    <n v="33317"/>
    <x v="0"/>
    <s v="FUR-FU-10001731"/>
    <x v="0"/>
    <x v="5"/>
    <x v="1556"/>
    <x v="1669"/>
    <n v="3"/>
    <n v="0.2"/>
    <n v="1.4418"/>
  </r>
  <r>
    <n v="3661"/>
    <s v="CA-2016-161676"/>
    <x v="427"/>
    <d v="2016-07-23T00:00:00"/>
    <x v="1"/>
    <s v="JP-15460"/>
    <s v="Jennifer Patt"/>
    <x v="1"/>
    <s v="United States"/>
    <s v="Glendale"/>
    <x v="16"/>
    <n v="85301"/>
    <x v="1"/>
    <s v="OFF-SU-10004782"/>
    <x v="1"/>
    <x v="14"/>
    <x v="1557"/>
    <x v="2823"/>
    <n v="5"/>
    <n v="0.2"/>
    <n v="4.2249999999999996"/>
  </r>
  <r>
    <n v="3662"/>
    <s v="CA-2016-155005"/>
    <x v="900"/>
    <d v="2016-06-15T00:00:00"/>
    <x v="0"/>
    <s v="SC-20050"/>
    <s v="Sample Company A"/>
    <x v="2"/>
    <s v="United States"/>
    <s v="Jackson"/>
    <x v="12"/>
    <n v="49201"/>
    <x v="2"/>
    <s v="TEC-PH-10003484"/>
    <x v="2"/>
    <x v="7"/>
    <x v="1539"/>
    <x v="2216"/>
    <n v="3"/>
    <n v="0"/>
    <n v="94.492500000000007"/>
  </r>
  <r>
    <n v="3663"/>
    <s v="US-2017-129777"/>
    <x v="445"/>
    <d v="2017-07-09T00:00:00"/>
    <x v="1"/>
    <s v="FM-14290"/>
    <s v="Frank Merwin"/>
    <x v="2"/>
    <s v="United States"/>
    <s v="Quincy"/>
    <x v="31"/>
    <n v="2169"/>
    <x v="3"/>
    <s v="TEC-AC-10003590"/>
    <x v="2"/>
    <x v="11"/>
    <x v="1102"/>
    <x v="2824"/>
    <n v="10"/>
    <n v="0"/>
    <n v="93.203999999999994"/>
  </r>
  <r>
    <n v="3664"/>
    <s v="US-2017-129777"/>
    <x v="445"/>
    <d v="2017-07-09T00:00:00"/>
    <x v="1"/>
    <s v="FM-14290"/>
    <s v="Frank Merwin"/>
    <x v="2"/>
    <s v="United States"/>
    <s v="Quincy"/>
    <x v="31"/>
    <n v="2169"/>
    <x v="3"/>
    <s v="OFF-PA-10001970"/>
    <x v="1"/>
    <x v="10"/>
    <x v="314"/>
    <x v="332"/>
    <n v="2"/>
    <n v="0"/>
    <n v="11.543200000000001"/>
  </r>
  <r>
    <n v="3665"/>
    <s v="CA-2014-129364"/>
    <x v="589"/>
    <d v="2014-12-13T00:00:00"/>
    <x v="1"/>
    <s v="TB-21250"/>
    <s v="Tim Brockman"/>
    <x v="0"/>
    <s v="United States"/>
    <s v="Salem"/>
    <x v="21"/>
    <n v="97301"/>
    <x v="1"/>
    <s v="OFF-LA-10001569"/>
    <x v="1"/>
    <x v="2"/>
    <x v="639"/>
    <x v="2825"/>
    <n v="7"/>
    <n v="0.2"/>
    <n v="9.0635999999999992"/>
  </r>
  <r>
    <n v="3666"/>
    <s v="CA-2014-129364"/>
    <x v="589"/>
    <d v="2014-12-13T00:00:00"/>
    <x v="1"/>
    <s v="TB-21250"/>
    <s v="Tim Brockman"/>
    <x v="0"/>
    <s v="United States"/>
    <s v="Salem"/>
    <x v="21"/>
    <n v="97301"/>
    <x v="1"/>
    <s v="OFF-BI-10001132"/>
    <x v="1"/>
    <x v="8"/>
    <x v="636"/>
    <x v="2826"/>
    <n v="4"/>
    <n v="0.7"/>
    <n v="-4.5191999999999997"/>
  </r>
  <r>
    <n v="3667"/>
    <s v="CA-2014-129364"/>
    <x v="589"/>
    <d v="2014-12-13T00:00:00"/>
    <x v="1"/>
    <s v="TB-21250"/>
    <s v="Tim Brockman"/>
    <x v="0"/>
    <s v="United States"/>
    <s v="Salem"/>
    <x v="21"/>
    <n v="97301"/>
    <x v="1"/>
    <s v="TEC-PH-10003095"/>
    <x v="2"/>
    <x v="7"/>
    <x v="1500"/>
    <x v="2610"/>
    <n v="3"/>
    <n v="0.2"/>
    <n v="19.754999999999999"/>
  </r>
  <r>
    <n v="3668"/>
    <s v="CA-2014-129364"/>
    <x v="589"/>
    <d v="2014-12-13T00:00:00"/>
    <x v="1"/>
    <s v="TB-21250"/>
    <s v="Tim Brockman"/>
    <x v="0"/>
    <s v="United States"/>
    <s v="Salem"/>
    <x v="21"/>
    <n v="97301"/>
    <x v="1"/>
    <s v="OFF-SU-10000432"/>
    <x v="1"/>
    <x v="14"/>
    <x v="1558"/>
    <x v="2827"/>
    <n v="5"/>
    <n v="0.2"/>
    <n v="-2.6025"/>
  </r>
  <r>
    <n v="3669"/>
    <s v="CA-2014-129364"/>
    <x v="589"/>
    <d v="2014-12-13T00:00:00"/>
    <x v="1"/>
    <s v="TB-21250"/>
    <s v="Tim Brockman"/>
    <x v="0"/>
    <s v="United States"/>
    <s v="Salem"/>
    <x v="21"/>
    <n v="97301"/>
    <x v="1"/>
    <s v="TEC-AC-10004227"/>
    <x v="2"/>
    <x v="11"/>
    <x v="1409"/>
    <x v="434"/>
    <n v="10"/>
    <n v="0.2"/>
    <n v="-18.186"/>
  </r>
  <r>
    <n v="3670"/>
    <s v="CA-2014-129364"/>
    <x v="589"/>
    <d v="2014-12-13T00:00:00"/>
    <x v="1"/>
    <s v="TB-21250"/>
    <s v="Tim Brockman"/>
    <x v="0"/>
    <s v="United States"/>
    <s v="Salem"/>
    <x v="21"/>
    <n v="97301"/>
    <x v="1"/>
    <s v="OFF-LA-10004409"/>
    <x v="1"/>
    <x v="2"/>
    <x v="1559"/>
    <x v="132"/>
    <n v="5"/>
    <n v="0.2"/>
    <n v="3.7440000000000002"/>
  </r>
  <r>
    <n v="3671"/>
    <s v="CA-2014-129364"/>
    <x v="589"/>
    <d v="2014-12-13T00:00:00"/>
    <x v="1"/>
    <s v="TB-21250"/>
    <s v="Tim Brockman"/>
    <x v="0"/>
    <s v="United States"/>
    <s v="Salem"/>
    <x v="21"/>
    <n v="97301"/>
    <x v="1"/>
    <s v="OFF-PA-10001569"/>
    <x v="1"/>
    <x v="10"/>
    <x v="55"/>
    <x v="559"/>
    <n v="2"/>
    <n v="0.2"/>
    <n v="3.6288"/>
  </r>
  <r>
    <n v="3672"/>
    <s v="CA-2014-129364"/>
    <x v="589"/>
    <d v="2014-12-13T00:00:00"/>
    <x v="1"/>
    <s v="TB-21250"/>
    <s v="Tim Brockman"/>
    <x v="0"/>
    <s v="United States"/>
    <s v="Salem"/>
    <x v="21"/>
    <n v="97301"/>
    <x v="1"/>
    <s v="OFF-ST-10001031"/>
    <x v="1"/>
    <x v="4"/>
    <x v="1560"/>
    <x v="381"/>
    <n v="3"/>
    <n v="0.2"/>
    <n v="2.9304000000000001"/>
  </r>
  <r>
    <n v="3673"/>
    <s v="CA-2016-104969"/>
    <x v="143"/>
    <d v="2016-04-14T00:00:00"/>
    <x v="1"/>
    <s v="EH-14125"/>
    <s v="Eugene Hildebrand"/>
    <x v="2"/>
    <s v="United States"/>
    <s v="Troy"/>
    <x v="24"/>
    <n v="45373"/>
    <x v="3"/>
    <s v="OFF-EN-10002312"/>
    <x v="1"/>
    <x v="12"/>
    <x v="1462"/>
    <x v="2828"/>
    <n v="1"/>
    <n v="0.2"/>
    <n v="3.2161"/>
  </r>
  <r>
    <n v="3674"/>
    <s v="CA-2016-104969"/>
    <x v="143"/>
    <d v="2016-04-14T00:00:00"/>
    <x v="1"/>
    <s v="EH-14125"/>
    <s v="Eugene Hildebrand"/>
    <x v="2"/>
    <s v="United States"/>
    <s v="Troy"/>
    <x v="24"/>
    <n v="45373"/>
    <x v="3"/>
    <s v="OFF-BI-10004224"/>
    <x v="1"/>
    <x v="8"/>
    <x v="1070"/>
    <x v="1425"/>
    <n v="6"/>
    <n v="0.7"/>
    <n v="-100.92"/>
  </r>
  <r>
    <n v="3675"/>
    <s v="CA-2017-154109"/>
    <x v="44"/>
    <d v="2017-11-11T00:00:00"/>
    <x v="1"/>
    <s v="ML-17410"/>
    <s v="Maris LaWare"/>
    <x v="0"/>
    <s v="United States"/>
    <s v="Philadelphia"/>
    <x v="9"/>
    <n v="19143"/>
    <x v="3"/>
    <s v="FUR-CH-10003774"/>
    <x v="0"/>
    <x v="1"/>
    <x v="1194"/>
    <x v="2829"/>
    <n v="2"/>
    <n v="0.3"/>
    <n v="-30.933199999999999"/>
  </r>
  <r>
    <n v="3676"/>
    <s v="CA-2017-154109"/>
    <x v="44"/>
    <d v="2017-11-11T00:00:00"/>
    <x v="1"/>
    <s v="ML-17410"/>
    <s v="Maris LaWare"/>
    <x v="0"/>
    <s v="United States"/>
    <s v="Philadelphia"/>
    <x v="9"/>
    <n v="19143"/>
    <x v="3"/>
    <s v="OFF-PA-10000157"/>
    <x v="1"/>
    <x v="10"/>
    <x v="369"/>
    <x v="1097"/>
    <n v="3"/>
    <n v="0.2"/>
    <n v="16.183800000000002"/>
  </r>
  <r>
    <n v="3677"/>
    <s v="CA-2015-156440"/>
    <x v="901"/>
    <d v="2015-12-09T00:00:00"/>
    <x v="1"/>
    <s v="MH-17620"/>
    <s v="Matt Hagelstein"/>
    <x v="1"/>
    <s v="United States"/>
    <s v="San Diego"/>
    <x v="1"/>
    <n v="92105"/>
    <x v="1"/>
    <s v="FUR-FU-10004090"/>
    <x v="0"/>
    <x v="5"/>
    <x v="642"/>
    <x v="785"/>
    <n v="2"/>
    <n v="0"/>
    <n v="14.671799999999999"/>
  </r>
  <r>
    <n v="3678"/>
    <s v="CA-2015-132626"/>
    <x v="584"/>
    <d v="2015-07-14T00:00:00"/>
    <x v="1"/>
    <s v="BT-11680"/>
    <s v="Brian Thompson"/>
    <x v="0"/>
    <s v="United States"/>
    <s v="Clinton"/>
    <x v="39"/>
    <n v="20735"/>
    <x v="3"/>
    <s v="OFF-FA-10002763"/>
    <x v="1"/>
    <x v="13"/>
    <x v="1420"/>
    <x v="2347"/>
    <n v="4"/>
    <n v="0"/>
    <n v="5.056"/>
  </r>
  <r>
    <n v="3679"/>
    <s v="CA-2015-132626"/>
    <x v="584"/>
    <d v="2015-07-14T00:00:00"/>
    <x v="1"/>
    <s v="BT-11680"/>
    <s v="Brian Thompson"/>
    <x v="0"/>
    <s v="United States"/>
    <s v="Clinton"/>
    <x v="39"/>
    <n v="20735"/>
    <x v="3"/>
    <s v="TEC-MA-10002428"/>
    <x v="2"/>
    <x v="15"/>
    <x v="1507"/>
    <x v="2830"/>
    <n v="3"/>
    <n v="0"/>
    <n v="209.23650000000001"/>
  </r>
  <r>
    <n v="3680"/>
    <s v="CA-2015-132626"/>
    <x v="584"/>
    <d v="2015-07-14T00:00:00"/>
    <x v="1"/>
    <s v="BT-11680"/>
    <s v="Brian Thompson"/>
    <x v="0"/>
    <s v="United States"/>
    <s v="Clinton"/>
    <x v="39"/>
    <n v="20735"/>
    <x v="3"/>
    <s v="FUR-FU-10002918"/>
    <x v="0"/>
    <x v="5"/>
    <x v="269"/>
    <x v="2831"/>
    <n v="2"/>
    <n v="0"/>
    <n v="20.015599999999999"/>
  </r>
  <r>
    <n v="3681"/>
    <s v="CA-2015-132626"/>
    <x v="584"/>
    <d v="2015-07-14T00:00:00"/>
    <x v="1"/>
    <s v="BT-11680"/>
    <s v="Brian Thompson"/>
    <x v="0"/>
    <s v="United States"/>
    <s v="Clinton"/>
    <x v="39"/>
    <n v="20735"/>
    <x v="3"/>
    <s v="OFF-LA-10000476"/>
    <x v="1"/>
    <x v="2"/>
    <x v="1561"/>
    <x v="708"/>
    <n v="3"/>
    <n v="0"/>
    <n v="5.6993999999999998"/>
  </r>
  <r>
    <n v="3682"/>
    <s v="CA-2015-132626"/>
    <x v="584"/>
    <d v="2015-07-14T00:00:00"/>
    <x v="1"/>
    <s v="BT-11680"/>
    <s v="Brian Thompson"/>
    <x v="0"/>
    <s v="United States"/>
    <s v="Clinton"/>
    <x v="39"/>
    <n v="20735"/>
    <x v="3"/>
    <s v="OFF-BI-10002854"/>
    <x v="1"/>
    <x v="8"/>
    <x v="904"/>
    <x v="2832"/>
    <n v="3"/>
    <n v="0"/>
    <n v="42.045000000000002"/>
  </r>
  <r>
    <n v="3683"/>
    <s v="CA-2015-132626"/>
    <x v="584"/>
    <d v="2015-07-14T00:00:00"/>
    <x v="1"/>
    <s v="BT-11680"/>
    <s v="Brian Thompson"/>
    <x v="0"/>
    <s v="United States"/>
    <s v="Clinton"/>
    <x v="39"/>
    <n v="20735"/>
    <x v="3"/>
    <s v="OFF-AR-10002987"/>
    <x v="1"/>
    <x v="6"/>
    <x v="1562"/>
    <x v="1362"/>
    <n v="4"/>
    <n v="0"/>
    <n v="32.537599999999998"/>
  </r>
  <r>
    <n v="3684"/>
    <s v="CA-2015-132626"/>
    <x v="584"/>
    <d v="2015-07-14T00:00:00"/>
    <x v="1"/>
    <s v="BT-11680"/>
    <s v="Brian Thompson"/>
    <x v="0"/>
    <s v="United States"/>
    <s v="Clinton"/>
    <x v="39"/>
    <n v="20735"/>
    <x v="3"/>
    <s v="OFF-BI-10004001"/>
    <x v="1"/>
    <x v="8"/>
    <x v="818"/>
    <x v="2833"/>
    <n v="9"/>
    <n v="0"/>
    <n v="70.545599999999993"/>
  </r>
  <r>
    <n v="3685"/>
    <s v="CA-2015-132626"/>
    <x v="584"/>
    <d v="2015-07-14T00:00:00"/>
    <x v="1"/>
    <s v="BT-11680"/>
    <s v="Brian Thompson"/>
    <x v="0"/>
    <s v="United States"/>
    <s v="Clinton"/>
    <x v="39"/>
    <n v="20735"/>
    <x v="3"/>
    <s v="OFF-BI-10001634"/>
    <x v="1"/>
    <x v="8"/>
    <x v="24"/>
    <x v="2834"/>
    <n v="6"/>
    <n v="0"/>
    <n v="21.403199999999998"/>
  </r>
  <r>
    <n v="3686"/>
    <s v="CA-2015-132626"/>
    <x v="584"/>
    <d v="2015-07-14T00:00:00"/>
    <x v="1"/>
    <s v="BT-11680"/>
    <s v="Brian Thompson"/>
    <x v="0"/>
    <s v="United States"/>
    <s v="Clinton"/>
    <x v="39"/>
    <n v="20735"/>
    <x v="3"/>
    <s v="OFF-ST-10003722"/>
    <x v="1"/>
    <x v="4"/>
    <x v="767"/>
    <x v="2835"/>
    <n v="7"/>
    <n v="0"/>
    <n v="28.480899999999998"/>
  </r>
  <r>
    <n v="3687"/>
    <s v="CA-2016-102792"/>
    <x v="180"/>
    <d v="2016-12-19T00:00:00"/>
    <x v="1"/>
    <s v="JC-15340"/>
    <s v="Jasper Cacioppo"/>
    <x v="0"/>
    <s v="United States"/>
    <s v="Riverside"/>
    <x v="1"/>
    <n v="92503"/>
    <x v="1"/>
    <s v="OFF-AR-10004757"/>
    <x v="1"/>
    <x v="6"/>
    <x v="346"/>
    <x v="294"/>
    <n v="3"/>
    <n v="0"/>
    <n v="3.2471999999999999"/>
  </r>
  <r>
    <n v="3688"/>
    <s v="CA-2016-108567"/>
    <x v="244"/>
    <d v="2016-05-24T00:00:00"/>
    <x v="1"/>
    <s v="DB-13210"/>
    <s v="Dean Braden"/>
    <x v="0"/>
    <s v="United States"/>
    <s v="Port Saint Lucie"/>
    <x v="2"/>
    <n v="34952"/>
    <x v="0"/>
    <s v="OFF-BI-10004140"/>
    <x v="1"/>
    <x v="8"/>
    <x v="307"/>
    <x v="986"/>
    <n v="2"/>
    <n v="0.7"/>
    <n v="-2.2450000000000001"/>
  </r>
  <r>
    <n v="3689"/>
    <s v="CA-2017-140760"/>
    <x v="455"/>
    <d v="2017-06-05T00:00:00"/>
    <x v="0"/>
    <s v="DO-13435"/>
    <s v="Denny Ordway"/>
    <x v="0"/>
    <s v="United States"/>
    <s v="Mesa"/>
    <x v="16"/>
    <n v="85204"/>
    <x v="1"/>
    <s v="OFF-PA-10002479"/>
    <x v="1"/>
    <x v="10"/>
    <x v="219"/>
    <x v="863"/>
    <n v="6"/>
    <n v="0.2"/>
    <n v="7.92"/>
  </r>
  <r>
    <n v="3690"/>
    <s v="CA-2017-140760"/>
    <x v="455"/>
    <d v="2017-06-05T00:00:00"/>
    <x v="0"/>
    <s v="DO-13435"/>
    <s v="Denny Ordway"/>
    <x v="0"/>
    <s v="United States"/>
    <s v="Mesa"/>
    <x v="16"/>
    <n v="85204"/>
    <x v="1"/>
    <s v="OFF-EN-10001141"/>
    <x v="1"/>
    <x v="12"/>
    <x v="598"/>
    <x v="2836"/>
    <n v="5"/>
    <n v="0.2"/>
    <n v="15.920999999999999"/>
  </r>
  <r>
    <n v="3691"/>
    <s v="US-2015-131359"/>
    <x v="628"/>
    <d v="2015-11-02T00:00:00"/>
    <x v="0"/>
    <s v="FA-14230"/>
    <s v="Frank Atkinson"/>
    <x v="1"/>
    <s v="United States"/>
    <s v="Denver"/>
    <x v="22"/>
    <n v="80219"/>
    <x v="1"/>
    <s v="TEC-MA-10000597"/>
    <x v="2"/>
    <x v="15"/>
    <x v="1299"/>
    <x v="2837"/>
    <n v="2"/>
    <n v="0.7"/>
    <n v="-45.995399999999997"/>
  </r>
  <r>
    <n v="3692"/>
    <s v="US-2015-131359"/>
    <x v="628"/>
    <d v="2015-11-02T00:00:00"/>
    <x v="0"/>
    <s v="FA-14230"/>
    <s v="Frank Atkinson"/>
    <x v="1"/>
    <s v="United States"/>
    <s v="Denver"/>
    <x v="22"/>
    <n v="80219"/>
    <x v="1"/>
    <s v="TEC-CO-10001571"/>
    <x v="2"/>
    <x v="16"/>
    <x v="1563"/>
    <x v="2838"/>
    <n v="1"/>
    <n v="0.2"/>
    <n v="164.99700000000001"/>
  </r>
  <r>
    <n v="3693"/>
    <s v="US-2015-131359"/>
    <x v="628"/>
    <d v="2015-11-02T00:00:00"/>
    <x v="0"/>
    <s v="FA-14230"/>
    <s v="Frank Atkinson"/>
    <x v="1"/>
    <s v="United States"/>
    <s v="Denver"/>
    <x v="22"/>
    <n v="80219"/>
    <x v="1"/>
    <s v="TEC-PH-10004531"/>
    <x v="2"/>
    <x v="7"/>
    <x v="721"/>
    <x v="2839"/>
    <n v="5"/>
    <n v="0.2"/>
    <n v="30.786000000000001"/>
  </r>
  <r>
    <n v="3694"/>
    <s v="US-2015-131359"/>
    <x v="628"/>
    <d v="2015-11-02T00:00:00"/>
    <x v="0"/>
    <s v="FA-14230"/>
    <s v="Frank Atkinson"/>
    <x v="1"/>
    <s v="United States"/>
    <s v="Denver"/>
    <x v="22"/>
    <n v="80219"/>
    <x v="1"/>
    <s v="FUR-FU-10003026"/>
    <x v="0"/>
    <x v="5"/>
    <x v="1564"/>
    <x v="2840"/>
    <n v="4"/>
    <n v="0.2"/>
    <n v="3.6783999999999999"/>
  </r>
  <r>
    <n v="3695"/>
    <s v="CA-2016-142097"/>
    <x v="680"/>
    <d v="2016-10-20T00:00:00"/>
    <x v="1"/>
    <s v="QJ-19255"/>
    <s v="Quincy Jones"/>
    <x v="1"/>
    <s v="United States"/>
    <s v="Springfield"/>
    <x v="17"/>
    <n v="22153"/>
    <x v="0"/>
    <s v="OFF-BI-10002082"/>
    <x v="1"/>
    <x v="8"/>
    <x v="1182"/>
    <x v="2841"/>
    <n v="7"/>
    <n v="0"/>
    <n v="116.48"/>
  </r>
  <r>
    <n v="3696"/>
    <s v="CA-2016-142097"/>
    <x v="680"/>
    <d v="2016-10-20T00:00:00"/>
    <x v="1"/>
    <s v="QJ-19255"/>
    <s v="Quincy Jones"/>
    <x v="1"/>
    <s v="United States"/>
    <s v="Springfield"/>
    <x v="17"/>
    <n v="22153"/>
    <x v="0"/>
    <s v="OFF-EN-10002312"/>
    <x v="1"/>
    <x v="12"/>
    <x v="1462"/>
    <x v="2842"/>
    <n v="6"/>
    <n v="0"/>
    <n v="32.604599999999998"/>
  </r>
  <r>
    <n v="3697"/>
    <s v="CA-2016-142097"/>
    <x v="680"/>
    <d v="2016-10-20T00:00:00"/>
    <x v="1"/>
    <s v="QJ-19255"/>
    <s v="Quincy Jones"/>
    <x v="1"/>
    <s v="United States"/>
    <s v="Springfield"/>
    <x v="17"/>
    <n v="22153"/>
    <x v="0"/>
    <s v="OFF-AP-10000696"/>
    <x v="1"/>
    <x v="9"/>
    <x v="336"/>
    <x v="1874"/>
    <n v="3"/>
    <n v="0"/>
    <n v="14.2758"/>
  </r>
  <r>
    <n v="3698"/>
    <s v="CA-2015-151680"/>
    <x v="902"/>
    <d v="2015-11-21T00:00:00"/>
    <x v="0"/>
    <s v="TC-21475"/>
    <s v="Tony Chapman"/>
    <x v="2"/>
    <s v="United States"/>
    <s v="Seattle"/>
    <x v="4"/>
    <n v="98115"/>
    <x v="1"/>
    <s v="FUR-FU-10000305"/>
    <x v="0"/>
    <x v="5"/>
    <x v="1446"/>
    <x v="1713"/>
    <n v="2"/>
    <n v="0"/>
    <n v="22.7136"/>
  </r>
  <r>
    <n v="3699"/>
    <s v="CA-2014-140039"/>
    <x v="103"/>
    <d v="2014-09-17T00:00:00"/>
    <x v="1"/>
    <s v="ON-18715"/>
    <s v="Odella Nelson"/>
    <x v="1"/>
    <s v="United States"/>
    <s v="Tempe"/>
    <x v="16"/>
    <n v="85281"/>
    <x v="1"/>
    <s v="OFF-ST-10001034"/>
    <x v="1"/>
    <x v="4"/>
    <x v="1565"/>
    <x v="2843"/>
    <n v="5"/>
    <n v="0.2"/>
    <n v="5.9550000000000001"/>
  </r>
  <r>
    <n v="3700"/>
    <s v="CA-2017-160416"/>
    <x v="38"/>
    <d v="2017-11-18T00:00:00"/>
    <x v="0"/>
    <s v="AD-10180"/>
    <s v="Alan Dominguez"/>
    <x v="2"/>
    <s v="United States"/>
    <s v="Yonkers"/>
    <x v="15"/>
    <n v="10701"/>
    <x v="3"/>
    <s v="TEC-AC-10004114"/>
    <x v="2"/>
    <x v="11"/>
    <x v="375"/>
    <x v="2844"/>
    <n v="4"/>
    <n v="0"/>
    <n v="70.502799999999993"/>
  </r>
  <r>
    <n v="3701"/>
    <s v="CA-2017-169411"/>
    <x v="165"/>
    <d v="2017-12-29T00:00:00"/>
    <x v="1"/>
    <s v="AC-10615"/>
    <s v="Ann Chong"/>
    <x v="1"/>
    <s v="United States"/>
    <s v="Rochester"/>
    <x v="15"/>
    <n v="14609"/>
    <x v="3"/>
    <s v="FUR-FU-10001602"/>
    <x v="0"/>
    <x v="5"/>
    <x v="766"/>
    <x v="2845"/>
    <n v="1"/>
    <n v="0"/>
    <n v="6.8273999999999999"/>
  </r>
  <r>
    <n v="3702"/>
    <s v="CA-2016-126543"/>
    <x v="850"/>
    <d v="2016-01-13T00:00:00"/>
    <x v="0"/>
    <s v="MF-17665"/>
    <s v="Maureen Fritzler"/>
    <x v="1"/>
    <s v="United States"/>
    <s v="Toledo"/>
    <x v="24"/>
    <n v="43615"/>
    <x v="3"/>
    <s v="FUR-FU-10002445"/>
    <x v="0"/>
    <x v="5"/>
    <x v="1448"/>
    <x v="2846"/>
    <n v="2"/>
    <n v="0.2"/>
    <n v="3.7919999999999998"/>
  </r>
  <r>
    <n v="3703"/>
    <s v="CA-2015-104941"/>
    <x v="385"/>
    <d v="2015-06-19T00:00:00"/>
    <x v="1"/>
    <s v="DH-13075"/>
    <s v="Dave Hallsten"/>
    <x v="1"/>
    <s v="United States"/>
    <s v="Decatur"/>
    <x v="19"/>
    <n v="35601"/>
    <x v="0"/>
    <s v="OFF-AR-10004269"/>
    <x v="1"/>
    <x v="6"/>
    <x v="1550"/>
    <x v="2847"/>
    <n v="6"/>
    <n v="0"/>
    <n v="6.9383999999999997"/>
  </r>
  <r>
    <n v="3704"/>
    <s v="CA-2015-104941"/>
    <x v="385"/>
    <d v="2015-06-19T00:00:00"/>
    <x v="1"/>
    <s v="DH-13075"/>
    <s v="Dave Hallsten"/>
    <x v="1"/>
    <s v="United States"/>
    <s v="Decatur"/>
    <x v="19"/>
    <n v="35601"/>
    <x v="0"/>
    <s v="OFF-BI-10001249"/>
    <x v="1"/>
    <x v="8"/>
    <x v="1191"/>
    <x v="2848"/>
    <n v="3"/>
    <n v="0"/>
    <n v="8.8043999999999993"/>
  </r>
  <r>
    <n v="3705"/>
    <s v="CA-2015-104941"/>
    <x v="385"/>
    <d v="2015-06-19T00:00:00"/>
    <x v="1"/>
    <s v="DH-13075"/>
    <s v="Dave Hallsten"/>
    <x v="1"/>
    <s v="United States"/>
    <s v="Decatur"/>
    <x v="19"/>
    <n v="35601"/>
    <x v="0"/>
    <s v="TEC-CO-10004202"/>
    <x v="2"/>
    <x v="16"/>
    <x v="844"/>
    <x v="2849"/>
    <n v="3"/>
    <n v="0"/>
    <n v="314.98950000000002"/>
  </r>
  <r>
    <n v="3706"/>
    <s v="CA-2015-104941"/>
    <x v="385"/>
    <d v="2015-06-19T00:00:00"/>
    <x v="1"/>
    <s v="DH-13075"/>
    <s v="Dave Hallsten"/>
    <x v="1"/>
    <s v="United States"/>
    <s v="Decatur"/>
    <x v="19"/>
    <n v="35601"/>
    <x v="0"/>
    <s v="OFF-PA-10003363"/>
    <x v="1"/>
    <x v="10"/>
    <x v="1529"/>
    <x v="56"/>
    <n v="5"/>
    <n v="0"/>
    <n v="15.552"/>
  </r>
  <r>
    <n v="3707"/>
    <s v="CA-2017-160087"/>
    <x v="257"/>
    <d v="2017-03-22T00:00:00"/>
    <x v="1"/>
    <s v="EN-13780"/>
    <s v="Edward Nazzal"/>
    <x v="0"/>
    <s v="United States"/>
    <s v="Dallas"/>
    <x v="5"/>
    <n v="75220"/>
    <x v="2"/>
    <s v="OFF-AR-10001915"/>
    <x v="1"/>
    <x v="6"/>
    <x v="1057"/>
    <x v="358"/>
    <n v="3"/>
    <n v="0.2"/>
    <n v="6.5537999999999998"/>
  </r>
  <r>
    <n v="3708"/>
    <s v="CA-2014-120544"/>
    <x v="533"/>
    <d v="2014-11-27T00:00:00"/>
    <x v="1"/>
    <s v="SS-20140"/>
    <s v="Saphhira Shifley"/>
    <x v="1"/>
    <s v="United States"/>
    <s v="Mesquite"/>
    <x v="5"/>
    <n v="75150"/>
    <x v="2"/>
    <s v="FUR-FU-10001940"/>
    <x v="0"/>
    <x v="5"/>
    <x v="222"/>
    <x v="2850"/>
    <n v="2"/>
    <n v="0.6"/>
    <n v="-2.5472000000000001"/>
  </r>
  <r>
    <n v="3709"/>
    <s v="CA-2014-120544"/>
    <x v="533"/>
    <d v="2014-11-27T00:00:00"/>
    <x v="1"/>
    <s v="SS-20140"/>
    <s v="Saphhira Shifley"/>
    <x v="1"/>
    <s v="United States"/>
    <s v="Mesquite"/>
    <x v="5"/>
    <n v="75150"/>
    <x v="2"/>
    <s v="OFF-AP-10004336"/>
    <x v="1"/>
    <x v="9"/>
    <x v="1040"/>
    <x v="2851"/>
    <n v="3"/>
    <n v="0.8"/>
    <n v="-87.148799999999994"/>
  </r>
  <r>
    <n v="3710"/>
    <s v="CA-2014-120544"/>
    <x v="533"/>
    <d v="2014-11-27T00:00:00"/>
    <x v="1"/>
    <s v="SS-20140"/>
    <s v="Saphhira Shifley"/>
    <x v="1"/>
    <s v="United States"/>
    <s v="Mesquite"/>
    <x v="5"/>
    <n v="75150"/>
    <x v="2"/>
    <s v="TEC-AC-10003709"/>
    <x v="2"/>
    <x v="11"/>
    <x v="1413"/>
    <x v="2852"/>
    <n v="7"/>
    <n v="0.2"/>
    <n v="1.6632"/>
  </r>
  <r>
    <n v="3711"/>
    <s v="CA-2017-113670"/>
    <x v="453"/>
    <d v="2017-10-17T00:00:00"/>
    <x v="2"/>
    <s v="RS-19765"/>
    <s v="Roland Schwarz"/>
    <x v="1"/>
    <s v="United States"/>
    <s v="Los Angeles"/>
    <x v="1"/>
    <n v="90045"/>
    <x v="1"/>
    <s v="FUR-TA-10001705"/>
    <x v="0"/>
    <x v="3"/>
    <x v="215"/>
    <x v="2853"/>
    <n v="3"/>
    <n v="0.2"/>
    <n v="6.3780000000000001"/>
  </r>
  <r>
    <n v="3712"/>
    <s v="CA-2017-113670"/>
    <x v="453"/>
    <d v="2017-10-17T00:00:00"/>
    <x v="2"/>
    <s v="RS-19765"/>
    <s v="Roland Schwarz"/>
    <x v="1"/>
    <s v="United States"/>
    <s v="Los Angeles"/>
    <x v="1"/>
    <n v="90045"/>
    <x v="1"/>
    <s v="OFF-PA-10000675"/>
    <x v="1"/>
    <x v="10"/>
    <x v="1115"/>
    <x v="2854"/>
    <n v="5"/>
    <n v="0"/>
    <n v="100.4255"/>
  </r>
  <r>
    <n v="3713"/>
    <s v="CA-2017-166198"/>
    <x v="81"/>
    <d v="2017-04-24T00:00:00"/>
    <x v="2"/>
    <s v="JW-15955"/>
    <s v="Joni Wasserman"/>
    <x v="0"/>
    <s v="United States"/>
    <s v="Seattle"/>
    <x v="4"/>
    <n v="98103"/>
    <x v="1"/>
    <s v="TEC-AC-10000521"/>
    <x v="2"/>
    <x v="11"/>
    <x v="1566"/>
    <x v="1034"/>
    <n v="1"/>
    <n v="0"/>
    <n v="3.4620000000000002"/>
  </r>
  <r>
    <n v="3714"/>
    <s v="CA-2017-166198"/>
    <x v="81"/>
    <d v="2017-04-24T00:00:00"/>
    <x v="2"/>
    <s v="JW-15955"/>
    <s v="Joni Wasserman"/>
    <x v="0"/>
    <s v="United States"/>
    <s v="Seattle"/>
    <x v="4"/>
    <n v="98103"/>
    <x v="1"/>
    <s v="FUR-FU-10004622"/>
    <x v="0"/>
    <x v="5"/>
    <x v="795"/>
    <x v="2855"/>
    <n v="3"/>
    <n v="0"/>
    <n v="34.146000000000001"/>
  </r>
  <r>
    <n v="3715"/>
    <s v="CA-2014-135608"/>
    <x v="589"/>
    <d v="2014-12-10T00:00:00"/>
    <x v="0"/>
    <s v="JK-15625"/>
    <s v="Jim Karlsson"/>
    <x v="0"/>
    <s v="United States"/>
    <s v="Olympia"/>
    <x v="4"/>
    <n v="98502"/>
    <x v="1"/>
    <s v="OFF-PA-10001954"/>
    <x v="1"/>
    <x v="10"/>
    <x v="600"/>
    <x v="1816"/>
    <n v="2"/>
    <n v="0"/>
    <n v="21.012799999999999"/>
  </r>
  <r>
    <n v="3716"/>
    <s v="CA-2014-135608"/>
    <x v="589"/>
    <d v="2014-12-10T00:00:00"/>
    <x v="0"/>
    <s v="JK-15625"/>
    <s v="Jim Karlsson"/>
    <x v="0"/>
    <s v="United States"/>
    <s v="Olympia"/>
    <x v="4"/>
    <n v="98502"/>
    <x v="1"/>
    <s v="FUR-CH-10002602"/>
    <x v="0"/>
    <x v="1"/>
    <x v="291"/>
    <x v="884"/>
    <n v="5"/>
    <n v="0.2"/>
    <n v="45.293999999999997"/>
  </r>
  <r>
    <n v="3717"/>
    <s v="CA-2017-144568"/>
    <x v="148"/>
    <d v="2017-06-02T00:00:00"/>
    <x v="1"/>
    <s v="JO-15550"/>
    <s v="Jesus Ocampo"/>
    <x v="2"/>
    <s v="United States"/>
    <s v="Omaha"/>
    <x v="8"/>
    <n v="68104"/>
    <x v="2"/>
    <s v="OFF-FA-10004395"/>
    <x v="1"/>
    <x v="13"/>
    <x v="1201"/>
    <x v="2856"/>
    <n v="5"/>
    <n v="0"/>
    <n v="1.1775"/>
  </r>
  <r>
    <n v="3718"/>
    <s v="CA-2016-142370"/>
    <x v="251"/>
    <d v="2016-09-23T00:00:00"/>
    <x v="1"/>
    <s v="TP-21130"/>
    <s v="Theone Pippenger"/>
    <x v="0"/>
    <s v="United States"/>
    <s v="Columbus"/>
    <x v="32"/>
    <n v="31907"/>
    <x v="0"/>
    <s v="OFF-SU-10003002"/>
    <x v="1"/>
    <x v="14"/>
    <x v="1567"/>
    <x v="1310"/>
    <n v="2"/>
    <n v="0"/>
    <n v="0.1512"/>
  </r>
  <r>
    <n v="3719"/>
    <s v="CA-2016-142370"/>
    <x v="251"/>
    <d v="2016-09-23T00:00:00"/>
    <x v="1"/>
    <s v="TP-21130"/>
    <s v="Theone Pippenger"/>
    <x v="0"/>
    <s v="United States"/>
    <s v="Columbus"/>
    <x v="32"/>
    <n v="31907"/>
    <x v="0"/>
    <s v="TEC-AC-10002926"/>
    <x v="2"/>
    <x v="11"/>
    <x v="1123"/>
    <x v="2857"/>
    <n v="5"/>
    <n v="0"/>
    <n v="107.4785"/>
  </r>
  <r>
    <n v="3720"/>
    <s v="CA-2016-105900"/>
    <x v="42"/>
    <d v="2016-09-23T00:00:00"/>
    <x v="1"/>
    <s v="BS-11590"/>
    <s v="Brendan Sweed"/>
    <x v="1"/>
    <s v="United States"/>
    <s v="Columbus"/>
    <x v="14"/>
    <n v="47201"/>
    <x v="2"/>
    <s v="OFF-AR-10002656"/>
    <x v="1"/>
    <x v="6"/>
    <x v="159"/>
    <x v="653"/>
    <n v="5"/>
    <n v="0"/>
    <n v="12.358000000000001"/>
  </r>
  <r>
    <n v="3721"/>
    <s v="CA-2016-151155"/>
    <x v="887"/>
    <d v="2016-12-24T00:00:00"/>
    <x v="1"/>
    <s v="AB-10255"/>
    <s v="Alejandro Ballentine"/>
    <x v="2"/>
    <s v="United States"/>
    <s v="Jackson"/>
    <x v="35"/>
    <n v="39212"/>
    <x v="0"/>
    <s v="FUR-FU-10001918"/>
    <x v="0"/>
    <x v="5"/>
    <x v="283"/>
    <x v="2858"/>
    <n v="4"/>
    <n v="0"/>
    <n v="7.3788"/>
  </r>
  <r>
    <n v="3722"/>
    <s v="CA-2016-151155"/>
    <x v="887"/>
    <d v="2016-12-24T00:00:00"/>
    <x v="1"/>
    <s v="AB-10255"/>
    <s v="Alejandro Ballentine"/>
    <x v="2"/>
    <s v="United States"/>
    <s v="Jackson"/>
    <x v="35"/>
    <n v="39212"/>
    <x v="0"/>
    <s v="OFF-BI-10003910"/>
    <x v="1"/>
    <x v="8"/>
    <x v="8"/>
    <x v="735"/>
    <n v="2"/>
    <n v="0"/>
    <n v="6.9390000000000001"/>
  </r>
  <r>
    <n v="3723"/>
    <s v="CA-2017-144036"/>
    <x v="903"/>
    <d v="2017-11-26T00:00:00"/>
    <x v="1"/>
    <s v="FO-14305"/>
    <s v="Frank Olsen"/>
    <x v="0"/>
    <s v="United States"/>
    <s v="Houston"/>
    <x v="5"/>
    <n v="77070"/>
    <x v="2"/>
    <s v="OFF-AR-10000122"/>
    <x v="1"/>
    <x v="6"/>
    <x v="311"/>
    <x v="2859"/>
    <n v="8"/>
    <n v="0.2"/>
    <n v="2.2320000000000002"/>
  </r>
  <r>
    <n v="3724"/>
    <s v="US-2014-169789"/>
    <x v="125"/>
    <d v="2015-01-04T00:00:00"/>
    <x v="1"/>
    <s v="MF-17665"/>
    <s v="Maureen Fritzler"/>
    <x v="1"/>
    <s v="United States"/>
    <s v="Phoenix"/>
    <x v="16"/>
    <n v="85023"/>
    <x v="1"/>
    <s v="OFF-BI-10004600"/>
    <x v="1"/>
    <x v="8"/>
    <x v="1486"/>
    <x v="2860"/>
    <n v="5"/>
    <n v="0.7"/>
    <n v="-459.98750000000001"/>
  </r>
  <r>
    <n v="3725"/>
    <s v="CA-2017-127264"/>
    <x v="355"/>
    <d v="2017-04-05T00:00:00"/>
    <x v="2"/>
    <s v="SA-20830"/>
    <s v="Sue Ann Reed"/>
    <x v="0"/>
    <s v="United States"/>
    <s v="Chicago"/>
    <x v="10"/>
    <n v="60653"/>
    <x v="2"/>
    <s v="OFF-AR-10003045"/>
    <x v="1"/>
    <x v="6"/>
    <x v="425"/>
    <x v="2559"/>
    <n v="3"/>
    <n v="0.2"/>
    <n v="2.2050000000000001"/>
  </r>
  <r>
    <n v="3726"/>
    <s v="CA-2016-151512"/>
    <x v="482"/>
    <d v="2017-01-02T00:00:00"/>
    <x v="1"/>
    <s v="SH-19975"/>
    <s v="Sally Hughsby"/>
    <x v="1"/>
    <s v="United States"/>
    <s v="Denver"/>
    <x v="22"/>
    <n v="80219"/>
    <x v="1"/>
    <s v="OFF-AP-10000252"/>
    <x v="1"/>
    <x v="9"/>
    <x v="1251"/>
    <x v="690"/>
    <n v="2"/>
    <n v="0.2"/>
    <n v="3.51"/>
  </r>
  <r>
    <n v="3727"/>
    <s v="CA-2016-165169"/>
    <x v="410"/>
    <d v="2016-06-11T00:00:00"/>
    <x v="1"/>
    <s v="JL-15235"/>
    <s v="Janet Lee"/>
    <x v="0"/>
    <s v="United States"/>
    <s v="Newark"/>
    <x v="13"/>
    <n v="19711"/>
    <x v="3"/>
    <s v="OFF-ST-10001496"/>
    <x v="1"/>
    <x v="4"/>
    <x v="733"/>
    <x v="2861"/>
    <n v="2"/>
    <n v="0"/>
    <n v="93.698800000000006"/>
  </r>
  <r>
    <n v="3728"/>
    <s v="CA-2016-165169"/>
    <x v="410"/>
    <d v="2016-06-11T00:00:00"/>
    <x v="1"/>
    <s v="JL-15235"/>
    <s v="Janet Lee"/>
    <x v="0"/>
    <s v="United States"/>
    <s v="Newark"/>
    <x v="13"/>
    <n v="19711"/>
    <x v="3"/>
    <s v="OFF-AR-10000122"/>
    <x v="1"/>
    <x v="6"/>
    <x v="311"/>
    <x v="946"/>
    <n v="2"/>
    <n v="0"/>
    <n v="2.79"/>
  </r>
  <r>
    <n v="3729"/>
    <s v="CA-2016-165169"/>
    <x v="410"/>
    <d v="2016-06-11T00:00:00"/>
    <x v="1"/>
    <s v="JL-15235"/>
    <s v="Janet Lee"/>
    <x v="0"/>
    <s v="United States"/>
    <s v="Newark"/>
    <x v="13"/>
    <n v="19711"/>
    <x v="3"/>
    <s v="OFF-LA-10000407"/>
    <x v="1"/>
    <x v="2"/>
    <x v="1495"/>
    <x v="1801"/>
    <n v="3"/>
    <n v="0"/>
    <n v="6.8723999999999998"/>
  </r>
  <r>
    <n v="3730"/>
    <s v="CA-2015-109575"/>
    <x v="227"/>
    <d v="2015-09-23T00:00:00"/>
    <x v="1"/>
    <s v="KH-16630"/>
    <s v="Ken Heidel"/>
    <x v="1"/>
    <s v="United States"/>
    <s v="Clinton"/>
    <x v="39"/>
    <n v="20735"/>
    <x v="3"/>
    <s v="OFF-ST-10004950"/>
    <x v="1"/>
    <x v="4"/>
    <x v="1009"/>
    <x v="108"/>
    <n v="2"/>
    <n v="0"/>
    <n v="7.9724000000000004"/>
  </r>
  <r>
    <n v="3731"/>
    <s v="CA-2015-109575"/>
    <x v="227"/>
    <d v="2015-09-23T00:00:00"/>
    <x v="1"/>
    <s v="KH-16630"/>
    <s v="Ken Heidel"/>
    <x v="1"/>
    <s v="United States"/>
    <s v="Clinton"/>
    <x v="39"/>
    <n v="20735"/>
    <x v="3"/>
    <s v="OFF-ST-10004123"/>
    <x v="1"/>
    <x v="4"/>
    <x v="72"/>
    <x v="2862"/>
    <n v="7"/>
    <n v="0"/>
    <n v="0"/>
  </r>
  <r>
    <n v="3732"/>
    <s v="CA-2015-109575"/>
    <x v="227"/>
    <d v="2015-09-23T00:00:00"/>
    <x v="1"/>
    <s v="KH-16630"/>
    <s v="Ken Heidel"/>
    <x v="1"/>
    <s v="United States"/>
    <s v="Clinton"/>
    <x v="39"/>
    <n v="20735"/>
    <x v="3"/>
    <s v="TEC-PH-10000730"/>
    <x v="2"/>
    <x v="7"/>
    <x v="1568"/>
    <x v="2863"/>
    <n v="1"/>
    <n v="0"/>
    <n v="129.9974"/>
  </r>
  <r>
    <n v="3733"/>
    <s v="CA-2015-109575"/>
    <x v="227"/>
    <d v="2015-09-23T00:00:00"/>
    <x v="1"/>
    <s v="KH-16630"/>
    <s v="Ken Heidel"/>
    <x v="1"/>
    <s v="United States"/>
    <s v="Clinton"/>
    <x v="39"/>
    <n v="20735"/>
    <x v="3"/>
    <s v="TEC-PH-10000895"/>
    <x v="2"/>
    <x v="7"/>
    <x v="1137"/>
    <x v="2864"/>
    <n v="7"/>
    <n v="0"/>
    <n v="327.58179999999999"/>
  </r>
  <r>
    <n v="3734"/>
    <s v="CA-2015-109575"/>
    <x v="227"/>
    <d v="2015-09-23T00:00:00"/>
    <x v="1"/>
    <s v="KH-16630"/>
    <s v="Ken Heidel"/>
    <x v="1"/>
    <s v="United States"/>
    <s v="Clinton"/>
    <x v="39"/>
    <n v="20735"/>
    <x v="3"/>
    <s v="OFF-BI-10000962"/>
    <x v="1"/>
    <x v="8"/>
    <x v="1513"/>
    <x v="2865"/>
    <n v="4"/>
    <n v="0"/>
    <n v="31.889199999999999"/>
  </r>
  <r>
    <n v="3735"/>
    <s v="CA-2017-168193"/>
    <x v="904"/>
    <d v="2017-03-11T00:00:00"/>
    <x v="0"/>
    <s v="RM-19750"/>
    <s v="Roland Murray"/>
    <x v="0"/>
    <s v="United States"/>
    <s v="New York City"/>
    <x v="15"/>
    <n v="10011"/>
    <x v="3"/>
    <s v="OFF-PA-10002254"/>
    <x v="1"/>
    <x v="10"/>
    <x v="146"/>
    <x v="970"/>
    <n v="1"/>
    <n v="0"/>
    <n v="12.1348"/>
  </r>
  <r>
    <n v="3736"/>
    <s v="CA-2017-168193"/>
    <x v="904"/>
    <d v="2017-03-11T00:00:00"/>
    <x v="0"/>
    <s v="RM-19750"/>
    <s v="Roland Murray"/>
    <x v="0"/>
    <s v="United States"/>
    <s v="New York City"/>
    <x v="15"/>
    <n v="10011"/>
    <x v="3"/>
    <s v="FUR-FU-10002554"/>
    <x v="0"/>
    <x v="5"/>
    <x v="921"/>
    <x v="2866"/>
    <n v="3"/>
    <n v="0"/>
    <n v="16.553100000000001"/>
  </r>
  <r>
    <n v="3737"/>
    <s v="CA-2016-115476"/>
    <x v="716"/>
    <d v="2016-03-17T00:00:00"/>
    <x v="3"/>
    <s v="VM-21835"/>
    <s v="Vivian Mathis"/>
    <x v="0"/>
    <s v="United States"/>
    <s v="Newark"/>
    <x v="13"/>
    <n v="19711"/>
    <x v="3"/>
    <s v="TEC-PH-10000673"/>
    <x v="2"/>
    <x v="7"/>
    <x v="1405"/>
    <x v="2214"/>
    <n v="2"/>
    <n v="0"/>
    <n v="62.3904"/>
  </r>
  <r>
    <n v="3738"/>
    <s v="CA-2016-115476"/>
    <x v="716"/>
    <d v="2016-03-17T00:00:00"/>
    <x v="3"/>
    <s v="VM-21835"/>
    <s v="Vivian Mathis"/>
    <x v="0"/>
    <s v="United States"/>
    <s v="Newark"/>
    <x v="13"/>
    <n v="19711"/>
    <x v="3"/>
    <s v="OFF-BI-10000962"/>
    <x v="1"/>
    <x v="8"/>
    <x v="1513"/>
    <x v="2867"/>
    <n v="2"/>
    <n v="0"/>
    <n v="15.944599999999999"/>
  </r>
  <r>
    <n v="3739"/>
    <s v="CA-2016-133340"/>
    <x v="10"/>
    <d v="2016-12-13T00:00:00"/>
    <x v="1"/>
    <s v="LH-17155"/>
    <s v="Logan Haushalter"/>
    <x v="0"/>
    <s v="United States"/>
    <s v="Jackson"/>
    <x v="12"/>
    <n v="49201"/>
    <x v="2"/>
    <s v="TEC-PH-10003988"/>
    <x v="2"/>
    <x v="7"/>
    <x v="47"/>
    <x v="2868"/>
    <n v="1"/>
    <n v="0"/>
    <n v="3.052"/>
  </r>
  <r>
    <n v="3740"/>
    <s v="CA-2016-133340"/>
    <x v="10"/>
    <d v="2016-12-13T00:00:00"/>
    <x v="1"/>
    <s v="LH-17155"/>
    <s v="Logan Haushalter"/>
    <x v="0"/>
    <s v="United States"/>
    <s v="Jackson"/>
    <x v="12"/>
    <n v="49201"/>
    <x v="2"/>
    <s v="TEC-AC-10001109"/>
    <x v="2"/>
    <x v="11"/>
    <x v="1007"/>
    <x v="2759"/>
    <n v="2"/>
    <n v="0"/>
    <n v="25.191600000000001"/>
  </r>
  <r>
    <n v="3741"/>
    <s v="CA-2016-133340"/>
    <x v="10"/>
    <d v="2016-12-13T00:00:00"/>
    <x v="1"/>
    <s v="LH-17155"/>
    <s v="Logan Haushalter"/>
    <x v="0"/>
    <s v="United States"/>
    <s v="Jackson"/>
    <x v="12"/>
    <n v="49201"/>
    <x v="2"/>
    <s v="OFF-AP-10002311"/>
    <x v="1"/>
    <x v="9"/>
    <x v="14"/>
    <x v="2869"/>
    <n v="1"/>
    <n v="0.1"/>
    <n v="23.395399999999999"/>
  </r>
  <r>
    <n v="3742"/>
    <s v="CA-2016-137848"/>
    <x v="804"/>
    <d v="2016-01-21T00:00:00"/>
    <x v="1"/>
    <s v="WB-21850"/>
    <s v="William Brown"/>
    <x v="0"/>
    <s v="United States"/>
    <s v="New York City"/>
    <x v="15"/>
    <n v="10011"/>
    <x v="3"/>
    <s v="OFF-EN-10001137"/>
    <x v="1"/>
    <x v="12"/>
    <x v="318"/>
    <x v="1045"/>
    <n v="4"/>
    <n v="0"/>
    <n v="7.5991999999999997"/>
  </r>
  <r>
    <n v="3743"/>
    <s v="CA-2016-137848"/>
    <x v="804"/>
    <d v="2016-01-21T00:00:00"/>
    <x v="1"/>
    <s v="WB-21850"/>
    <s v="William Brown"/>
    <x v="0"/>
    <s v="United States"/>
    <s v="New York City"/>
    <x v="15"/>
    <n v="10011"/>
    <x v="3"/>
    <s v="OFF-PA-10004285"/>
    <x v="1"/>
    <x v="10"/>
    <x v="1268"/>
    <x v="1817"/>
    <n v="9"/>
    <n v="0"/>
    <n v="28.857600000000001"/>
  </r>
  <r>
    <n v="3744"/>
    <s v="CA-2016-137848"/>
    <x v="804"/>
    <d v="2016-01-21T00:00:00"/>
    <x v="1"/>
    <s v="WB-21850"/>
    <s v="William Brown"/>
    <x v="0"/>
    <s v="United States"/>
    <s v="New York City"/>
    <x v="15"/>
    <n v="10011"/>
    <x v="3"/>
    <s v="OFF-BI-10002225"/>
    <x v="1"/>
    <x v="8"/>
    <x v="340"/>
    <x v="361"/>
    <n v="3"/>
    <n v="0.2"/>
    <n v="17.337599999999998"/>
  </r>
  <r>
    <n v="3745"/>
    <s v="CA-2014-113047"/>
    <x v="745"/>
    <d v="2014-10-24T00:00:00"/>
    <x v="3"/>
    <s v="AP-10915"/>
    <s v="Arthur Prichep"/>
    <x v="0"/>
    <s v="United States"/>
    <s v="Rock Hill"/>
    <x v="20"/>
    <n v="29730"/>
    <x v="0"/>
    <s v="OFF-FA-10002763"/>
    <x v="1"/>
    <x v="13"/>
    <x v="1420"/>
    <x v="2870"/>
    <n v="3"/>
    <n v="0"/>
    <n v="3.7919999999999998"/>
  </r>
  <r>
    <n v="3746"/>
    <s v="CA-2016-149979"/>
    <x v="713"/>
    <d v="2016-09-28T00:00:00"/>
    <x v="0"/>
    <s v="RA-19915"/>
    <s v="Russell Applegate"/>
    <x v="0"/>
    <s v="United States"/>
    <s v="Columbus"/>
    <x v="32"/>
    <n v="31907"/>
    <x v="0"/>
    <s v="OFF-ST-10003058"/>
    <x v="1"/>
    <x v="4"/>
    <x v="393"/>
    <x v="2871"/>
    <n v="5"/>
    <n v="0"/>
    <n v="34.292499999999997"/>
  </r>
  <r>
    <n v="3747"/>
    <s v="CA-2016-149979"/>
    <x v="713"/>
    <d v="2016-09-28T00:00:00"/>
    <x v="0"/>
    <s v="RA-19915"/>
    <s v="Russell Applegate"/>
    <x v="0"/>
    <s v="United States"/>
    <s v="Columbus"/>
    <x v="32"/>
    <n v="31907"/>
    <x v="0"/>
    <s v="FUR-CH-10002084"/>
    <x v="0"/>
    <x v="1"/>
    <x v="1249"/>
    <x v="2363"/>
    <n v="3"/>
    <n v="0"/>
    <n v="81.173400000000001"/>
  </r>
  <r>
    <n v="3748"/>
    <s v="CA-2017-161956"/>
    <x v="151"/>
    <d v="2017-08-29T00:00:00"/>
    <x v="0"/>
    <s v="DR-12880"/>
    <s v="Dan Reichenbach"/>
    <x v="1"/>
    <s v="United States"/>
    <s v="Inglewood"/>
    <x v="1"/>
    <n v="90301"/>
    <x v="1"/>
    <s v="FUR-FU-10002937"/>
    <x v="0"/>
    <x v="5"/>
    <x v="1060"/>
    <x v="1403"/>
    <n v="2"/>
    <n v="0"/>
    <n v="99.23"/>
  </r>
  <r>
    <n v="3749"/>
    <s v="CA-2017-161956"/>
    <x v="151"/>
    <d v="2017-08-29T00:00:00"/>
    <x v="0"/>
    <s v="DR-12880"/>
    <s v="Dan Reichenbach"/>
    <x v="1"/>
    <s v="United States"/>
    <s v="Inglewood"/>
    <x v="1"/>
    <n v="90301"/>
    <x v="1"/>
    <s v="OFF-AP-10001242"/>
    <x v="1"/>
    <x v="9"/>
    <x v="1417"/>
    <x v="2872"/>
    <n v="4"/>
    <n v="0"/>
    <n v="96.575999999999993"/>
  </r>
  <r>
    <n v="3750"/>
    <s v="CA-2017-161956"/>
    <x v="151"/>
    <d v="2017-08-29T00:00:00"/>
    <x v="0"/>
    <s v="DR-12880"/>
    <s v="Dan Reichenbach"/>
    <x v="1"/>
    <s v="United States"/>
    <s v="Inglewood"/>
    <x v="1"/>
    <n v="90301"/>
    <x v="1"/>
    <s v="TEC-CO-10001571"/>
    <x v="2"/>
    <x v="16"/>
    <x v="1563"/>
    <x v="2873"/>
    <n v="2"/>
    <n v="0.2"/>
    <n v="329.99400000000003"/>
  </r>
  <r>
    <n v="3751"/>
    <s v="CA-2017-161956"/>
    <x v="151"/>
    <d v="2017-08-29T00:00:00"/>
    <x v="0"/>
    <s v="DR-12880"/>
    <s v="Dan Reichenbach"/>
    <x v="1"/>
    <s v="United States"/>
    <s v="Inglewood"/>
    <x v="1"/>
    <n v="90301"/>
    <x v="1"/>
    <s v="OFF-SU-10002503"/>
    <x v="1"/>
    <x v="14"/>
    <x v="675"/>
    <x v="158"/>
    <n v="5"/>
    <n v="0"/>
    <n v="8.2360000000000007"/>
  </r>
  <r>
    <n v="3752"/>
    <s v="CA-2017-161956"/>
    <x v="151"/>
    <d v="2017-08-29T00:00:00"/>
    <x v="0"/>
    <s v="DR-12880"/>
    <s v="Dan Reichenbach"/>
    <x v="1"/>
    <s v="United States"/>
    <s v="Inglewood"/>
    <x v="1"/>
    <n v="90301"/>
    <x v="1"/>
    <s v="FUR-CH-10004886"/>
    <x v="0"/>
    <x v="1"/>
    <x v="371"/>
    <x v="2145"/>
    <n v="3"/>
    <n v="0.2"/>
    <n v="23.027999999999999"/>
  </r>
  <r>
    <n v="3753"/>
    <s v="CA-2017-161956"/>
    <x v="151"/>
    <d v="2017-08-29T00:00:00"/>
    <x v="0"/>
    <s v="DR-12880"/>
    <s v="Dan Reichenbach"/>
    <x v="1"/>
    <s v="United States"/>
    <s v="Inglewood"/>
    <x v="1"/>
    <n v="90301"/>
    <x v="1"/>
    <s v="OFF-PA-10001289"/>
    <x v="1"/>
    <x v="10"/>
    <x v="961"/>
    <x v="2207"/>
    <n v="3"/>
    <n v="0"/>
    <n v="56.977200000000003"/>
  </r>
  <r>
    <n v="3754"/>
    <s v="CA-2017-161956"/>
    <x v="151"/>
    <d v="2017-08-29T00:00:00"/>
    <x v="0"/>
    <s v="DR-12880"/>
    <s v="Dan Reichenbach"/>
    <x v="1"/>
    <s v="United States"/>
    <s v="Inglewood"/>
    <x v="1"/>
    <n v="90301"/>
    <x v="1"/>
    <s v="OFF-BI-10003650"/>
    <x v="1"/>
    <x v="8"/>
    <x v="115"/>
    <x v="841"/>
    <n v="2"/>
    <n v="0.2"/>
    <n v="294.54880000000003"/>
  </r>
  <r>
    <n v="3755"/>
    <s v="CA-2017-161956"/>
    <x v="151"/>
    <d v="2017-08-29T00:00:00"/>
    <x v="0"/>
    <s v="DR-12880"/>
    <s v="Dan Reichenbach"/>
    <x v="1"/>
    <s v="United States"/>
    <s v="Inglewood"/>
    <x v="1"/>
    <n v="90301"/>
    <x v="1"/>
    <s v="OFF-ST-10001370"/>
    <x v="1"/>
    <x v="4"/>
    <x v="1032"/>
    <x v="1367"/>
    <n v="5"/>
    <n v="0"/>
    <n v="17.745000000000001"/>
  </r>
  <r>
    <n v="3756"/>
    <s v="CA-2016-116799"/>
    <x v="840"/>
    <d v="2016-03-06T00:00:00"/>
    <x v="2"/>
    <s v="JG-15310"/>
    <s v="Jason Gross"/>
    <x v="1"/>
    <s v="United States"/>
    <s v="Odessa"/>
    <x v="5"/>
    <n v="79762"/>
    <x v="2"/>
    <s v="OFF-PA-10001892"/>
    <x v="1"/>
    <x v="10"/>
    <x v="823"/>
    <x v="2874"/>
    <n v="7"/>
    <n v="0.2"/>
    <n v="15.5092"/>
  </r>
  <r>
    <n v="3757"/>
    <s v="CA-2016-116799"/>
    <x v="840"/>
    <d v="2016-03-06T00:00:00"/>
    <x v="2"/>
    <s v="JG-15310"/>
    <s v="Jason Gross"/>
    <x v="1"/>
    <s v="United States"/>
    <s v="Odessa"/>
    <x v="5"/>
    <n v="79762"/>
    <x v="2"/>
    <s v="FUR-CH-10004983"/>
    <x v="0"/>
    <x v="1"/>
    <x v="1569"/>
    <x v="2875"/>
    <n v="5"/>
    <n v="0.3"/>
    <n v="-56.343000000000004"/>
  </r>
  <r>
    <n v="3758"/>
    <s v="CA-2016-111283"/>
    <x v="905"/>
    <d v="2016-03-04T00:00:00"/>
    <x v="1"/>
    <s v="LC-16870"/>
    <s v="Lena Cacioppo"/>
    <x v="0"/>
    <s v="United States"/>
    <s v="Newark"/>
    <x v="24"/>
    <n v="43055"/>
    <x v="3"/>
    <s v="OFF-AR-10001615"/>
    <x v="1"/>
    <x v="6"/>
    <x v="1488"/>
    <x v="2876"/>
    <n v="7"/>
    <n v="0.2"/>
    <n v="8.3328000000000007"/>
  </r>
  <r>
    <n v="3759"/>
    <s v="CA-2015-167745"/>
    <x v="227"/>
    <d v="2015-09-23T00:00:00"/>
    <x v="1"/>
    <s v="GB-14530"/>
    <s v="George Bell"/>
    <x v="1"/>
    <s v="United States"/>
    <s v="Los Angeles"/>
    <x v="1"/>
    <n v="90049"/>
    <x v="1"/>
    <s v="OFF-AR-10003602"/>
    <x v="1"/>
    <x v="6"/>
    <x v="242"/>
    <x v="2582"/>
    <n v="2"/>
    <n v="0"/>
    <n v="5.4896000000000003"/>
  </r>
  <r>
    <n v="3760"/>
    <s v="CA-2015-167745"/>
    <x v="227"/>
    <d v="2015-09-23T00:00:00"/>
    <x v="1"/>
    <s v="GB-14530"/>
    <s v="George Bell"/>
    <x v="1"/>
    <s v="United States"/>
    <s v="Los Angeles"/>
    <x v="1"/>
    <n v="90049"/>
    <x v="1"/>
    <s v="OFF-SU-10004782"/>
    <x v="1"/>
    <x v="14"/>
    <x v="1557"/>
    <x v="2877"/>
    <n v="2"/>
    <n v="0"/>
    <n v="5.07"/>
  </r>
  <r>
    <n v="3761"/>
    <s v="CA-2015-167745"/>
    <x v="227"/>
    <d v="2015-09-23T00:00:00"/>
    <x v="1"/>
    <s v="GB-14530"/>
    <s v="George Bell"/>
    <x v="1"/>
    <s v="United States"/>
    <s v="Los Angeles"/>
    <x v="1"/>
    <n v="90049"/>
    <x v="1"/>
    <s v="FUR-FU-10001591"/>
    <x v="0"/>
    <x v="5"/>
    <x v="1110"/>
    <x v="2878"/>
    <n v="2"/>
    <n v="0"/>
    <n v="10.247999999999999"/>
  </r>
  <r>
    <n v="3762"/>
    <s v="CA-2017-104577"/>
    <x v="605"/>
    <d v="2017-05-17T00:00:00"/>
    <x v="1"/>
    <s v="CK-12205"/>
    <s v="Chloris Kastensmidt"/>
    <x v="0"/>
    <s v="United States"/>
    <s v="Everett"/>
    <x v="31"/>
    <n v="2149"/>
    <x v="3"/>
    <s v="OFF-PA-10000659"/>
    <x v="1"/>
    <x v="10"/>
    <x v="1295"/>
    <x v="2879"/>
    <n v="5"/>
    <n v="0"/>
    <n v="42.048000000000002"/>
  </r>
  <r>
    <n v="3763"/>
    <s v="CA-2016-156251"/>
    <x v="572"/>
    <d v="2016-08-18T00:00:00"/>
    <x v="0"/>
    <s v="TS-21160"/>
    <s v="Theresa Swint"/>
    <x v="1"/>
    <s v="United States"/>
    <s v="West Allis"/>
    <x v="6"/>
    <n v="53214"/>
    <x v="2"/>
    <s v="FUR-BO-10001337"/>
    <x v="0"/>
    <x v="0"/>
    <x v="430"/>
    <x v="1776"/>
    <n v="2"/>
    <n v="0"/>
    <n v="24.196000000000002"/>
  </r>
  <r>
    <n v="3764"/>
    <s v="CA-2016-156251"/>
    <x v="572"/>
    <d v="2016-08-18T00:00:00"/>
    <x v="0"/>
    <s v="TS-21160"/>
    <s v="Theresa Swint"/>
    <x v="1"/>
    <s v="United States"/>
    <s v="West Allis"/>
    <x v="6"/>
    <n v="53214"/>
    <x v="2"/>
    <s v="OFF-BI-10003529"/>
    <x v="1"/>
    <x v="8"/>
    <x v="796"/>
    <x v="2880"/>
    <n v="3"/>
    <n v="0"/>
    <n v="4.1748000000000003"/>
  </r>
  <r>
    <n v="3765"/>
    <s v="CA-2017-125878"/>
    <x v="906"/>
    <d v="2017-03-02T00:00:00"/>
    <x v="1"/>
    <s v="MH-18025"/>
    <s v="Michelle Huthwaite"/>
    <x v="0"/>
    <s v="United States"/>
    <s v="Chicago"/>
    <x v="10"/>
    <n v="60623"/>
    <x v="2"/>
    <s v="OFF-BI-10002609"/>
    <x v="1"/>
    <x v="8"/>
    <x v="98"/>
    <x v="99"/>
    <n v="3"/>
    <n v="0.8"/>
    <n v="-3.0396000000000001"/>
  </r>
  <r>
    <n v="3766"/>
    <s v="CA-2016-163153"/>
    <x v="844"/>
    <d v="2016-03-25T00:00:00"/>
    <x v="1"/>
    <s v="DM-12955"/>
    <s v="Dario Medina"/>
    <x v="1"/>
    <s v="United States"/>
    <s v="Houston"/>
    <x v="5"/>
    <n v="77036"/>
    <x v="2"/>
    <s v="FUR-TA-10004767"/>
    <x v="0"/>
    <x v="3"/>
    <x v="1156"/>
    <x v="2742"/>
    <n v="2"/>
    <n v="0.3"/>
    <n v="-1.4196"/>
  </r>
  <r>
    <n v="3767"/>
    <s v="CA-2016-163153"/>
    <x v="844"/>
    <d v="2016-03-25T00:00:00"/>
    <x v="1"/>
    <s v="DM-12955"/>
    <s v="Dario Medina"/>
    <x v="1"/>
    <s v="United States"/>
    <s v="Houston"/>
    <x v="5"/>
    <n v="77036"/>
    <x v="2"/>
    <s v="OFF-AR-10001868"/>
    <x v="1"/>
    <x v="6"/>
    <x v="59"/>
    <x v="2000"/>
    <n v="1"/>
    <n v="0.2"/>
    <n v="0.504"/>
  </r>
  <r>
    <n v="3768"/>
    <s v="CA-2015-103205"/>
    <x v="575"/>
    <d v="2015-12-10T00:00:00"/>
    <x v="0"/>
    <s v="JJ-15760"/>
    <s v="Joel Jenkins"/>
    <x v="2"/>
    <s v="United States"/>
    <s v="Houston"/>
    <x v="5"/>
    <n v="77036"/>
    <x v="2"/>
    <s v="TEC-PH-10004896"/>
    <x v="2"/>
    <x v="7"/>
    <x v="174"/>
    <x v="664"/>
    <n v="5"/>
    <n v="0.2"/>
    <n v="11.996"/>
  </r>
  <r>
    <n v="3769"/>
    <s v="CA-2014-153913"/>
    <x v="757"/>
    <d v="2014-12-20T00:00:00"/>
    <x v="0"/>
    <s v="KB-16585"/>
    <s v="Ken Black"/>
    <x v="1"/>
    <s v="United States"/>
    <s v="Hialeah"/>
    <x v="2"/>
    <n v="33012"/>
    <x v="0"/>
    <s v="FUR-CH-10000988"/>
    <x v="0"/>
    <x v="1"/>
    <x v="1141"/>
    <x v="2881"/>
    <n v="9"/>
    <n v="0.2"/>
    <n v="101.3832"/>
  </r>
  <r>
    <n v="3770"/>
    <s v="CA-2014-153913"/>
    <x v="757"/>
    <d v="2014-12-20T00:00:00"/>
    <x v="0"/>
    <s v="KB-16585"/>
    <s v="Ken Black"/>
    <x v="1"/>
    <s v="United States"/>
    <s v="Hialeah"/>
    <x v="2"/>
    <n v="33012"/>
    <x v="0"/>
    <s v="OFF-FA-10000490"/>
    <x v="1"/>
    <x v="13"/>
    <x v="310"/>
    <x v="2882"/>
    <n v="2"/>
    <n v="0.2"/>
    <n v="0.66959999999999997"/>
  </r>
  <r>
    <n v="3771"/>
    <s v="CA-2016-155530"/>
    <x v="907"/>
    <d v="2016-12-21T00:00:00"/>
    <x v="1"/>
    <s v="CM-12160"/>
    <s v="Charles McCrossin"/>
    <x v="0"/>
    <s v="United States"/>
    <s v="San Francisco"/>
    <x v="1"/>
    <n v="94122"/>
    <x v="1"/>
    <s v="FUR-TA-10004256"/>
    <x v="0"/>
    <x v="3"/>
    <x v="489"/>
    <x v="2883"/>
    <n v="6"/>
    <n v="0.2"/>
    <n v="-325.572"/>
  </r>
  <r>
    <n v="3772"/>
    <s v="US-2016-101196"/>
    <x v="536"/>
    <d v="2016-05-17T00:00:00"/>
    <x v="1"/>
    <s v="FM-14215"/>
    <s v="Filia McAdams"/>
    <x v="1"/>
    <s v="United States"/>
    <s v="Philadelphia"/>
    <x v="9"/>
    <n v="19140"/>
    <x v="3"/>
    <s v="OFF-ST-10004804"/>
    <x v="1"/>
    <x v="4"/>
    <x v="233"/>
    <x v="249"/>
    <n v="2"/>
    <n v="0.2"/>
    <n v="-19.5624"/>
  </r>
  <r>
    <n v="3773"/>
    <s v="CA-2014-115357"/>
    <x v="908"/>
    <d v="2014-08-11T00:00:00"/>
    <x v="0"/>
    <s v="RF-19735"/>
    <s v="Roland Fjeld"/>
    <x v="0"/>
    <s v="United States"/>
    <s v="Columbia"/>
    <x v="20"/>
    <n v="29203"/>
    <x v="0"/>
    <s v="TEC-AC-10000023"/>
    <x v="2"/>
    <x v="11"/>
    <x v="909"/>
    <x v="2884"/>
    <n v="3"/>
    <n v="0"/>
    <n v="22.647600000000001"/>
  </r>
  <r>
    <n v="3774"/>
    <s v="US-2014-102715"/>
    <x v="909"/>
    <d v="2014-04-13T00:00:00"/>
    <x v="0"/>
    <s v="JK-15370"/>
    <s v="Jay Kimmel"/>
    <x v="0"/>
    <s v="United States"/>
    <s v="Miami"/>
    <x v="2"/>
    <n v="33180"/>
    <x v="0"/>
    <s v="OFF-FA-10001332"/>
    <x v="1"/>
    <x v="13"/>
    <x v="1570"/>
    <x v="2721"/>
    <n v="3"/>
    <n v="0.2"/>
    <n v="2.3328000000000002"/>
  </r>
  <r>
    <n v="3775"/>
    <s v="US-2014-102715"/>
    <x v="909"/>
    <d v="2014-04-13T00:00:00"/>
    <x v="0"/>
    <s v="JK-15370"/>
    <s v="Jay Kimmel"/>
    <x v="0"/>
    <s v="United States"/>
    <s v="Miami"/>
    <x v="2"/>
    <n v="33180"/>
    <x v="0"/>
    <s v="TEC-AC-10002001"/>
    <x v="2"/>
    <x v="11"/>
    <x v="265"/>
    <x v="2885"/>
    <n v="3"/>
    <n v="0.2"/>
    <n v="81.594899999999996"/>
  </r>
  <r>
    <n v="3776"/>
    <s v="US-2014-102715"/>
    <x v="909"/>
    <d v="2014-04-13T00:00:00"/>
    <x v="0"/>
    <s v="JK-15370"/>
    <s v="Jay Kimmel"/>
    <x v="0"/>
    <s v="United States"/>
    <s v="Miami"/>
    <x v="2"/>
    <n v="33180"/>
    <x v="0"/>
    <s v="OFF-PA-10000029"/>
    <x v="1"/>
    <x v="10"/>
    <x v="811"/>
    <x v="559"/>
    <n v="2"/>
    <n v="0.2"/>
    <n v="3.6288"/>
  </r>
  <r>
    <n v="3777"/>
    <s v="US-2014-102715"/>
    <x v="909"/>
    <d v="2014-04-13T00:00:00"/>
    <x v="0"/>
    <s v="JK-15370"/>
    <s v="Jay Kimmel"/>
    <x v="0"/>
    <s v="United States"/>
    <s v="Miami"/>
    <x v="2"/>
    <n v="33180"/>
    <x v="0"/>
    <s v="TEC-AC-10001874"/>
    <x v="2"/>
    <x v="11"/>
    <x v="1571"/>
    <x v="2886"/>
    <n v="7"/>
    <n v="0.2"/>
    <n v="41.993000000000002"/>
  </r>
  <r>
    <n v="3778"/>
    <s v="CA-2015-107937"/>
    <x v="910"/>
    <d v="2015-05-08T00:00:00"/>
    <x v="1"/>
    <s v="JB-16045"/>
    <s v="Julia Barnett"/>
    <x v="2"/>
    <s v="United States"/>
    <s v="Chula Vista"/>
    <x v="1"/>
    <n v="91911"/>
    <x v="1"/>
    <s v="FUR-FU-10002298"/>
    <x v="0"/>
    <x v="5"/>
    <x v="1305"/>
    <x v="16"/>
    <n v="6"/>
    <n v="0"/>
    <n v="106.5408"/>
  </r>
  <r>
    <n v="3779"/>
    <s v="US-2017-148768"/>
    <x v="329"/>
    <d v="2017-12-02T00:00:00"/>
    <x v="0"/>
    <s v="PN-18775"/>
    <s v="Parhena Norris"/>
    <x v="2"/>
    <s v="United States"/>
    <s v="Miami"/>
    <x v="2"/>
    <n v="33180"/>
    <x v="0"/>
    <s v="TEC-PH-10002564"/>
    <x v="2"/>
    <x v="7"/>
    <x v="985"/>
    <x v="973"/>
    <n v="3"/>
    <n v="0.2"/>
    <n v="8.9969999999999999"/>
  </r>
  <r>
    <n v="3780"/>
    <s v="CA-2017-118521"/>
    <x v="911"/>
    <d v="2017-02-20T00:00:00"/>
    <x v="1"/>
    <s v="LF-17185"/>
    <s v="Luke Foster"/>
    <x v="0"/>
    <s v="United States"/>
    <s v="New York City"/>
    <x v="15"/>
    <n v="10035"/>
    <x v="3"/>
    <s v="OFF-PA-10003465"/>
    <x v="1"/>
    <x v="10"/>
    <x v="423"/>
    <x v="2428"/>
    <n v="2"/>
    <n v="0"/>
    <n v="18.211200000000002"/>
  </r>
  <r>
    <n v="3781"/>
    <s v="CA-2014-149643"/>
    <x v="912"/>
    <d v="2014-11-20T00:00:00"/>
    <x v="1"/>
    <s v="RH-19510"/>
    <s v="Rick Huthwaite"/>
    <x v="2"/>
    <s v="United States"/>
    <s v="Manhattan"/>
    <x v="41"/>
    <n v="66502"/>
    <x v="2"/>
    <s v="TEC-PH-10000038"/>
    <x v="2"/>
    <x v="7"/>
    <x v="1065"/>
    <x v="2887"/>
    <n v="2"/>
    <n v="0"/>
    <n v="10.958399999999999"/>
  </r>
  <r>
    <n v="3782"/>
    <s v="CA-2015-135314"/>
    <x v="584"/>
    <d v="2015-07-14T00:00:00"/>
    <x v="0"/>
    <s v="MC-17575"/>
    <s v="Matt Collins"/>
    <x v="0"/>
    <s v="United States"/>
    <s v="Philadelphia"/>
    <x v="9"/>
    <n v="19120"/>
    <x v="3"/>
    <s v="TEC-PH-10003072"/>
    <x v="2"/>
    <x v="7"/>
    <x v="1319"/>
    <x v="2888"/>
    <n v="3"/>
    <n v="0.4"/>
    <n v="40.497300000000003"/>
  </r>
  <r>
    <n v="3783"/>
    <s v="CA-2017-165204"/>
    <x v="38"/>
    <d v="2017-11-16T00:00:00"/>
    <x v="0"/>
    <s v="MN-17935"/>
    <s v="Michael Nguyen"/>
    <x v="0"/>
    <s v="United States"/>
    <s v="Memphis"/>
    <x v="18"/>
    <n v="38109"/>
    <x v="0"/>
    <s v="OFF-PA-10003424"/>
    <x v="1"/>
    <x v="10"/>
    <x v="1090"/>
    <x v="821"/>
    <n v="3"/>
    <n v="0.2"/>
    <n v="3.339"/>
  </r>
  <r>
    <n v="3784"/>
    <s v="CA-2017-165204"/>
    <x v="38"/>
    <d v="2017-11-16T00:00:00"/>
    <x v="0"/>
    <s v="MN-17935"/>
    <s v="Michael Nguyen"/>
    <x v="0"/>
    <s v="United States"/>
    <s v="Memphis"/>
    <x v="18"/>
    <n v="38109"/>
    <x v="0"/>
    <s v="OFF-ST-10003716"/>
    <x v="1"/>
    <x v="4"/>
    <x v="898"/>
    <x v="2889"/>
    <n v="4"/>
    <n v="0.2"/>
    <n v="-63.005600000000001"/>
  </r>
  <r>
    <n v="3785"/>
    <s v="CA-2017-125752"/>
    <x v="689"/>
    <d v="2017-08-04T00:00:00"/>
    <x v="1"/>
    <s v="EH-14125"/>
    <s v="Eugene Hildebrand"/>
    <x v="2"/>
    <s v="United States"/>
    <s v="Fort Lauderdale"/>
    <x v="2"/>
    <n v="33311"/>
    <x v="0"/>
    <s v="TEC-AC-10003590"/>
    <x v="2"/>
    <x v="11"/>
    <x v="1102"/>
    <x v="2890"/>
    <n v="2"/>
    <n v="0.2"/>
    <n v="8.2848000000000006"/>
  </r>
  <r>
    <n v="3786"/>
    <s v="CA-2017-112487"/>
    <x v="377"/>
    <d v="2017-12-30T00:00:00"/>
    <x v="1"/>
    <s v="TC-21535"/>
    <s v="Tracy Collins"/>
    <x v="2"/>
    <s v="United States"/>
    <s v="Columbus"/>
    <x v="24"/>
    <n v="43229"/>
    <x v="3"/>
    <s v="OFF-BI-10000494"/>
    <x v="1"/>
    <x v="8"/>
    <x v="1572"/>
    <x v="2891"/>
    <n v="2"/>
    <n v="0.7"/>
    <n v="-2.61"/>
  </r>
  <r>
    <n v="3787"/>
    <s v="CA-2016-144218"/>
    <x v="731"/>
    <d v="2016-11-04T00:00:00"/>
    <x v="1"/>
    <s v="JD-15895"/>
    <s v="Jonathan Doherty"/>
    <x v="1"/>
    <s v="United States"/>
    <s v="Los Angeles"/>
    <x v="1"/>
    <n v="90045"/>
    <x v="1"/>
    <s v="OFF-ST-10002615"/>
    <x v="1"/>
    <x v="4"/>
    <x v="1436"/>
    <x v="2892"/>
    <n v="7"/>
    <n v="0"/>
    <n v="282.20920000000001"/>
  </r>
  <r>
    <n v="3788"/>
    <s v="CA-2016-169971"/>
    <x v="913"/>
    <d v="2016-09-09T00:00:00"/>
    <x v="1"/>
    <s v="IL-15100"/>
    <s v="Ivan Liston"/>
    <x v="0"/>
    <s v="United States"/>
    <s v="Houston"/>
    <x v="5"/>
    <n v="77041"/>
    <x v="2"/>
    <s v="OFF-AR-10002804"/>
    <x v="1"/>
    <x v="6"/>
    <x v="282"/>
    <x v="2893"/>
    <n v="1"/>
    <n v="0.2"/>
    <n v="1.0268999999999999"/>
  </r>
  <r>
    <n v="3789"/>
    <s v="CA-2016-169971"/>
    <x v="913"/>
    <d v="2016-09-09T00:00:00"/>
    <x v="1"/>
    <s v="IL-15100"/>
    <s v="Ivan Liston"/>
    <x v="0"/>
    <s v="United States"/>
    <s v="Houston"/>
    <x v="5"/>
    <n v="77041"/>
    <x v="2"/>
    <s v="OFF-AR-10001044"/>
    <x v="1"/>
    <x v="6"/>
    <x v="1051"/>
    <x v="2894"/>
    <n v="3"/>
    <n v="0.2"/>
    <n v="7.0172999999999996"/>
  </r>
  <r>
    <n v="3790"/>
    <s v="US-2016-133508"/>
    <x v="764"/>
    <d v="2016-04-21T00:00:00"/>
    <x v="1"/>
    <s v="SW-20350"/>
    <s v="Sean Wendt"/>
    <x v="2"/>
    <s v="United States"/>
    <s v="Omaha"/>
    <x v="8"/>
    <n v="68104"/>
    <x v="2"/>
    <s v="OFF-FA-10000134"/>
    <x v="1"/>
    <x v="13"/>
    <x v="196"/>
    <x v="2895"/>
    <n v="5"/>
    <n v="0"/>
    <n v="9.0054999999999996"/>
  </r>
  <r>
    <n v="3791"/>
    <s v="CA-2014-107139"/>
    <x v="260"/>
    <d v="2014-07-11T00:00:00"/>
    <x v="1"/>
    <s v="DP-13390"/>
    <s v="Dennis Pardue"/>
    <x v="2"/>
    <s v="United States"/>
    <s v="Los Angeles"/>
    <x v="1"/>
    <n v="90004"/>
    <x v="1"/>
    <s v="OFF-BI-10001670"/>
    <x v="1"/>
    <x v="8"/>
    <x v="443"/>
    <x v="2131"/>
    <n v="6"/>
    <n v="0.2"/>
    <n v="67.86"/>
  </r>
  <r>
    <n v="3792"/>
    <s v="CA-2015-111325"/>
    <x v="914"/>
    <d v="2015-02-28T00:00:00"/>
    <x v="2"/>
    <s v="BT-11395"/>
    <s v="Bill Tyler"/>
    <x v="1"/>
    <s v="United States"/>
    <s v="Altoona"/>
    <x v="9"/>
    <n v="16602"/>
    <x v="3"/>
    <s v="OFF-BI-10000343"/>
    <x v="1"/>
    <x v="8"/>
    <x v="186"/>
    <x v="2896"/>
    <n v="3"/>
    <n v="0.7"/>
    <n v="-3.3879000000000001"/>
  </r>
  <r>
    <n v="3793"/>
    <s v="CA-2015-111325"/>
    <x v="914"/>
    <d v="2015-02-28T00:00:00"/>
    <x v="2"/>
    <s v="BT-11395"/>
    <s v="Bill Tyler"/>
    <x v="1"/>
    <s v="United States"/>
    <s v="Altoona"/>
    <x v="9"/>
    <n v="16602"/>
    <x v="3"/>
    <s v="OFF-AR-10002257"/>
    <x v="1"/>
    <x v="6"/>
    <x v="1200"/>
    <x v="2897"/>
    <n v="6"/>
    <n v="0.2"/>
    <n v="2.2044000000000001"/>
  </r>
  <r>
    <n v="3794"/>
    <s v="CA-2015-163762"/>
    <x v="154"/>
    <d v="2015-12-01T00:00:00"/>
    <x v="1"/>
    <s v="JE-15475"/>
    <s v="Jeremy Ellison"/>
    <x v="0"/>
    <s v="United States"/>
    <s v="New York City"/>
    <x v="15"/>
    <n v="10024"/>
    <x v="3"/>
    <s v="OFF-AR-10001915"/>
    <x v="1"/>
    <x v="6"/>
    <x v="1057"/>
    <x v="1400"/>
    <n v="3"/>
    <n v="0"/>
    <n v="12.511799999999999"/>
  </r>
  <r>
    <n v="3795"/>
    <s v="US-2014-117163"/>
    <x v="915"/>
    <d v="2014-02-02T00:00:00"/>
    <x v="1"/>
    <s v="EJ-13720"/>
    <s v="Ed Jacobs"/>
    <x v="0"/>
    <s v="United States"/>
    <s v="San Diego"/>
    <x v="1"/>
    <n v="92037"/>
    <x v="1"/>
    <s v="OFF-ST-10003692"/>
    <x v="1"/>
    <x v="4"/>
    <x v="1262"/>
    <x v="2898"/>
    <n v="1"/>
    <n v="0"/>
    <n v="14.307499999999999"/>
  </r>
  <r>
    <n v="3796"/>
    <s v="US-2014-117163"/>
    <x v="915"/>
    <d v="2014-02-02T00:00:00"/>
    <x v="1"/>
    <s v="EJ-13720"/>
    <s v="Ed Jacobs"/>
    <x v="0"/>
    <s v="United States"/>
    <s v="San Diego"/>
    <x v="1"/>
    <n v="92037"/>
    <x v="1"/>
    <s v="FUR-TA-10003469"/>
    <x v="0"/>
    <x v="3"/>
    <x v="1573"/>
    <x v="2899"/>
    <n v="3"/>
    <n v="0.2"/>
    <n v="-16.649999999999999"/>
  </r>
  <r>
    <n v="3797"/>
    <s v="US-2014-117163"/>
    <x v="915"/>
    <d v="2014-02-02T00:00:00"/>
    <x v="1"/>
    <s v="EJ-13720"/>
    <s v="Ed Jacobs"/>
    <x v="0"/>
    <s v="United States"/>
    <s v="San Diego"/>
    <x v="1"/>
    <n v="92037"/>
    <x v="1"/>
    <s v="OFF-AR-10003179"/>
    <x v="1"/>
    <x v="6"/>
    <x v="1574"/>
    <x v="2900"/>
    <n v="4"/>
    <n v="0"/>
    <n v="12.0252"/>
  </r>
  <r>
    <n v="3798"/>
    <s v="CA-2017-121314"/>
    <x v="397"/>
    <d v="2017-09-26T00:00:00"/>
    <x v="2"/>
    <s v="BE-11410"/>
    <s v="Bobby Elias"/>
    <x v="0"/>
    <s v="United States"/>
    <s v="Miami"/>
    <x v="2"/>
    <n v="33178"/>
    <x v="0"/>
    <s v="OFF-PA-10003395"/>
    <x v="1"/>
    <x v="10"/>
    <x v="656"/>
    <x v="1140"/>
    <n v="3"/>
    <n v="0.2"/>
    <n v="88.073999999999998"/>
  </r>
  <r>
    <n v="3799"/>
    <s v="CA-2017-147760"/>
    <x v="259"/>
    <d v="2017-11-05T00:00:00"/>
    <x v="2"/>
    <s v="KL-16555"/>
    <s v="Kelly Lampkin"/>
    <x v="1"/>
    <s v="United States"/>
    <s v="Greensboro"/>
    <x v="3"/>
    <n v="27405"/>
    <x v="0"/>
    <s v="FUR-TA-10004575"/>
    <x v="0"/>
    <x v="3"/>
    <x v="309"/>
    <x v="2901"/>
    <n v="3"/>
    <n v="0.4"/>
    <n v="-192.04679999999999"/>
  </r>
  <r>
    <n v="3800"/>
    <s v="CA-2017-147760"/>
    <x v="259"/>
    <d v="2017-11-05T00:00:00"/>
    <x v="2"/>
    <s v="KL-16555"/>
    <s v="Kelly Lampkin"/>
    <x v="1"/>
    <s v="United States"/>
    <s v="Greensboro"/>
    <x v="3"/>
    <n v="27405"/>
    <x v="0"/>
    <s v="TEC-PH-10002483"/>
    <x v="2"/>
    <x v="7"/>
    <x v="1179"/>
    <x v="2902"/>
    <n v="5"/>
    <n v="0.2"/>
    <n v="118.9965"/>
  </r>
  <r>
    <n v="3801"/>
    <s v="CA-2016-156503"/>
    <x v="500"/>
    <d v="2016-10-20T00:00:00"/>
    <x v="1"/>
    <s v="NC-18415"/>
    <s v="Nathan Cano"/>
    <x v="0"/>
    <s v="United States"/>
    <s v="Jacksonville"/>
    <x v="3"/>
    <n v="28540"/>
    <x v="0"/>
    <s v="FUR-CH-10003606"/>
    <x v="0"/>
    <x v="1"/>
    <x v="1575"/>
    <x v="2903"/>
    <n v="1"/>
    <n v="0.2"/>
    <n v="10.2592"/>
  </r>
  <r>
    <n v="3802"/>
    <s v="CA-2016-156503"/>
    <x v="500"/>
    <d v="2016-10-20T00:00:00"/>
    <x v="1"/>
    <s v="NC-18415"/>
    <s v="Nathan Cano"/>
    <x v="0"/>
    <s v="United States"/>
    <s v="Jacksonville"/>
    <x v="3"/>
    <n v="28540"/>
    <x v="0"/>
    <s v="TEC-AC-10002473"/>
    <x v="2"/>
    <x v="11"/>
    <x v="720"/>
    <x v="216"/>
    <n v="1"/>
    <n v="0.2"/>
    <n v="5.9598000000000004"/>
  </r>
  <r>
    <n v="3803"/>
    <s v="CA-2016-156503"/>
    <x v="500"/>
    <d v="2016-10-20T00:00:00"/>
    <x v="1"/>
    <s v="NC-18415"/>
    <s v="Nathan Cano"/>
    <x v="0"/>
    <s v="United States"/>
    <s v="Jacksonville"/>
    <x v="3"/>
    <n v="28540"/>
    <x v="0"/>
    <s v="OFF-PA-10002319"/>
    <x v="1"/>
    <x v="10"/>
    <x v="1400"/>
    <x v="2502"/>
    <n v="3"/>
    <n v="0.2"/>
    <n v="33.721200000000003"/>
  </r>
  <r>
    <n v="3804"/>
    <s v="CA-2016-156503"/>
    <x v="500"/>
    <d v="2016-10-20T00:00:00"/>
    <x v="1"/>
    <s v="NC-18415"/>
    <s v="Nathan Cano"/>
    <x v="0"/>
    <s v="United States"/>
    <s v="Jacksonville"/>
    <x v="3"/>
    <n v="28540"/>
    <x v="0"/>
    <s v="OFF-SU-10000946"/>
    <x v="1"/>
    <x v="14"/>
    <x v="327"/>
    <x v="2543"/>
    <n v="2"/>
    <n v="0.2"/>
    <n v="1.4363999999999999"/>
  </r>
  <r>
    <n v="3805"/>
    <s v="CA-2016-156503"/>
    <x v="500"/>
    <d v="2016-10-20T00:00:00"/>
    <x v="1"/>
    <s v="NC-18415"/>
    <s v="Nathan Cano"/>
    <x v="0"/>
    <s v="United States"/>
    <s v="Jacksonville"/>
    <x v="3"/>
    <n v="28540"/>
    <x v="0"/>
    <s v="OFF-EN-10001335"/>
    <x v="1"/>
    <x v="12"/>
    <x v="467"/>
    <x v="2904"/>
    <n v="4"/>
    <n v="0.2"/>
    <n v="13.128"/>
  </r>
  <r>
    <n v="3806"/>
    <s v="CA-2016-156503"/>
    <x v="500"/>
    <d v="2016-10-20T00:00:00"/>
    <x v="1"/>
    <s v="NC-18415"/>
    <s v="Nathan Cano"/>
    <x v="0"/>
    <s v="United States"/>
    <s v="Jacksonville"/>
    <x v="3"/>
    <n v="28540"/>
    <x v="0"/>
    <s v="OFF-PA-10002377"/>
    <x v="1"/>
    <x v="10"/>
    <x v="127"/>
    <x v="2905"/>
    <n v="1"/>
    <n v="0.2"/>
    <n v="14.682"/>
  </r>
  <r>
    <n v="3807"/>
    <s v="CA-2015-113628"/>
    <x v="768"/>
    <d v="2015-11-19T00:00:00"/>
    <x v="1"/>
    <s v="AH-10690"/>
    <s v="Anna Häberlin"/>
    <x v="1"/>
    <s v="United States"/>
    <s v="Plantation"/>
    <x v="2"/>
    <n v="33317"/>
    <x v="0"/>
    <s v="OFF-AR-10001246"/>
    <x v="1"/>
    <x v="6"/>
    <x v="455"/>
    <x v="2660"/>
    <n v="5"/>
    <n v="0.2"/>
    <n v="1.323"/>
  </r>
  <r>
    <n v="3808"/>
    <s v="CA-2015-113628"/>
    <x v="768"/>
    <d v="2015-11-19T00:00:00"/>
    <x v="1"/>
    <s v="AH-10690"/>
    <s v="Anna Häberlin"/>
    <x v="1"/>
    <s v="United States"/>
    <s v="Plantation"/>
    <x v="2"/>
    <n v="33317"/>
    <x v="0"/>
    <s v="OFF-BI-10003291"/>
    <x v="1"/>
    <x v="8"/>
    <x v="44"/>
    <x v="2906"/>
    <n v="2"/>
    <n v="0.7"/>
    <n v="-4.0157999999999996"/>
  </r>
  <r>
    <n v="3809"/>
    <s v="CA-2015-113628"/>
    <x v="768"/>
    <d v="2015-11-19T00:00:00"/>
    <x v="1"/>
    <s v="AH-10690"/>
    <s v="Anna Häberlin"/>
    <x v="1"/>
    <s v="United States"/>
    <s v="Plantation"/>
    <x v="2"/>
    <n v="33317"/>
    <x v="0"/>
    <s v="OFF-BI-10002799"/>
    <x v="1"/>
    <x v="8"/>
    <x v="1459"/>
    <x v="2907"/>
    <n v="3"/>
    <n v="0.7"/>
    <n v="-3.7296"/>
  </r>
  <r>
    <n v="3810"/>
    <s v="CA-2015-113628"/>
    <x v="768"/>
    <d v="2015-11-19T00:00:00"/>
    <x v="1"/>
    <s v="AH-10690"/>
    <s v="Anna Häberlin"/>
    <x v="1"/>
    <s v="United States"/>
    <s v="Plantation"/>
    <x v="2"/>
    <n v="33317"/>
    <x v="0"/>
    <s v="FUR-CH-10003298"/>
    <x v="0"/>
    <x v="1"/>
    <x v="1576"/>
    <x v="2908"/>
    <n v="5"/>
    <n v="0.2"/>
    <n v="-72.039000000000001"/>
  </r>
  <r>
    <n v="3811"/>
    <s v="CA-2015-113628"/>
    <x v="768"/>
    <d v="2015-11-19T00:00:00"/>
    <x v="1"/>
    <s v="AH-10690"/>
    <s v="Anna Häberlin"/>
    <x v="1"/>
    <s v="United States"/>
    <s v="Plantation"/>
    <x v="2"/>
    <n v="33317"/>
    <x v="0"/>
    <s v="TEC-PH-10000441"/>
    <x v="2"/>
    <x v="7"/>
    <x v="1055"/>
    <x v="515"/>
    <n v="1"/>
    <n v="0.2"/>
    <n v="10.0792"/>
  </r>
  <r>
    <n v="3812"/>
    <s v="CA-2015-113628"/>
    <x v="768"/>
    <d v="2015-11-19T00:00:00"/>
    <x v="1"/>
    <s v="AH-10690"/>
    <s v="Anna Häberlin"/>
    <x v="1"/>
    <s v="United States"/>
    <s v="Plantation"/>
    <x v="2"/>
    <n v="33317"/>
    <x v="0"/>
    <s v="FUR-CH-10004477"/>
    <x v="0"/>
    <x v="1"/>
    <x v="213"/>
    <x v="2909"/>
    <n v="3"/>
    <n v="0.2"/>
    <n v="16.440300000000001"/>
  </r>
  <r>
    <n v="3813"/>
    <s v="CA-2017-147753"/>
    <x v="916"/>
    <d v="2017-03-05T00:00:00"/>
    <x v="3"/>
    <s v="PK-19075"/>
    <s v="Pete Kriz"/>
    <x v="0"/>
    <s v="United States"/>
    <s v="Milwaukee"/>
    <x v="6"/>
    <n v="53209"/>
    <x v="2"/>
    <s v="OFF-LA-10003537"/>
    <x v="1"/>
    <x v="2"/>
    <x v="1577"/>
    <x v="2910"/>
    <n v="2"/>
    <n v="0"/>
    <n v="11.7782"/>
  </r>
  <r>
    <n v="3814"/>
    <s v="CA-2015-103961"/>
    <x v="599"/>
    <d v="2015-11-09T00:00:00"/>
    <x v="1"/>
    <s v="NG-18430"/>
    <s v="Nathan Gelder"/>
    <x v="0"/>
    <s v="United States"/>
    <s v="Quincy"/>
    <x v="10"/>
    <n v="62301"/>
    <x v="2"/>
    <s v="OFF-LA-10004484"/>
    <x v="1"/>
    <x v="2"/>
    <x v="617"/>
    <x v="2911"/>
    <n v="6"/>
    <n v="0.2"/>
    <n v="6.4428000000000001"/>
  </r>
  <r>
    <n v="3815"/>
    <s v="CA-2016-152471"/>
    <x v="630"/>
    <d v="2016-07-08T00:00:00"/>
    <x v="3"/>
    <s v="ZD-21925"/>
    <s v="Zuschuss Donatelli"/>
    <x v="0"/>
    <s v="United States"/>
    <s v="Jacksonville"/>
    <x v="2"/>
    <n v="32216"/>
    <x v="0"/>
    <s v="TEC-PH-10002824"/>
    <x v="2"/>
    <x v="7"/>
    <x v="1151"/>
    <x v="2912"/>
    <n v="5"/>
    <n v="0.2"/>
    <n v="51.497500000000002"/>
  </r>
  <r>
    <n v="3816"/>
    <s v="CA-2016-152471"/>
    <x v="630"/>
    <d v="2016-07-08T00:00:00"/>
    <x v="3"/>
    <s v="ZD-21925"/>
    <s v="Zuschuss Donatelli"/>
    <x v="0"/>
    <s v="United States"/>
    <s v="Jacksonville"/>
    <x v="2"/>
    <n v="32216"/>
    <x v="0"/>
    <s v="OFF-PA-10004965"/>
    <x v="1"/>
    <x v="10"/>
    <x v="112"/>
    <x v="2913"/>
    <n v="2"/>
    <n v="0.2"/>
    <n v="4.9950000000000001"/>
  </r>
  <r>
    <n v="3817"/>
    <s v="CA-2015-102582"/>
    <x v="426"/>
    <d v="2015-09-19T00:00:00"/>
    <x v="1"/>
    <s v="NW-18400"/>
    <s v="Natalie Webber"/>
    <x v="0"/>
    <s v="United States"/>
    <s v="Mobile"/>
    <x v="19"/>
    <n v="36608"/>
    <x v="0"/>
    <s v="FUR-TA-10003569"/>
    <x v="0"/>
    <x v="3"/>
    <x v="1367"/>
    <x v="2770"/>
    <n v="2"/>
    <n v="0"/>
    <n v="200.49"/>
  </r>
  <r>
    <n v="3818"/>
    <s v="CA-2015-102582"/>
    <x v="426"/>
    <d v="2015-09-19T00:00:00"/>
    <x v="1"/>
    <s v="NW-18400"/>
    <s v="Natalie Webber"/>
    <x v="0"/>
    <s v="United States"/>
    <s v="Mobile"/>
    <x v="19"/>
    <n v="36608"/>
    <x v="0"/>
    <s v="TEC-PH-10003187"/>
    <x v="2"/>
    <x v="7"/>
    <x v="1419"/>
    <x v="127"/>
    <n v="3"/>
    <n v="0"/>
    <n v="0"/>
  </r>
  <r>
    <n v="3819"/>
    <s v="CA-2015-102582"/>
    <x v="426"/>
    <d v="2015-09-19T00:00:00"/>
    <x v="1"/>
    <s v="NW-18400"/>
    <s v="Natalie Webber"/>
    <x v="0"/>
    <s v="United States"/>
    <s v="Mobile"/>
    <x v="19"/>
    <n v="36608"/>
    <x v="0"/>
    <s v="FUR-CH-10004853"/>
    <x v="0"/>
    <x v="1"/>
    <x v="531"/>
    <x v="2914"/>
    <n v="7"/>
    <n v="0"/>
    <n v="306.48939999999999"/>
  </r>
  <r>
    <n v="3820"/>
    <s v="CA-2017-141873"/>
    <x v="449"/>
    <d v="2017-10-14T00:00:00"/>
    <x v="1"/>
    <s v="HG-14845"/>
    <s v="Harry Greene"/>
    <x v="0"/>
    <s v="United States"/>
    <s v="New York City"/>
    <x v="15"/>
    <n v="10024"/>
    <x v="3"/>
    <s v="OFF-BI-10001031"/>
    <x v="1"/>
    <x v="8"/>
    <x v="874"/>
    <x v="2915"/>
    <n v="3"/>
    <n v="0.2"/>
    <n v="4.3254000000000001"/>
  </r>
  <r>
    <n v="3821"/>
    <s v="CA-2017-141873"/>
    <x v="449"/>
    <d v="2017-10-14T00:00:00"/>
    <x v="1"/>
    <s v="HG-14845"/>
    <s v="Harry Greene"/>
    <x v="0"/>
    <s v="United States"/>
    <s v="New York City"/>
    <x v="15"/>
    <n v="10024"/>
    <x v="3"/>
    <s v="FUR-BO-10003034"/>
    <x v="0"/>
    <x v="0"/>
    <x v="1203"/>
    <x v="2317"/>
    <n v="3"/>
    <n v="0.2"/>
    <n v="-15.717599999999999"/>
  </r>
  <r>
    <n v="3822"/>
    <s v="CA-2017-141873"/>
    <x v="449"/>
    <d v="2017-10-14T00:00:00"/>
    <x v="1"/>
    <s v="HG-14845"/>
    <s v="Harry Greene"/>
    <x v="0"/>
    <s v="United States"/>
    <s v="New York City"/>
    <x v="15"/>
    <n v="10024"/>
    <x v="3"/>
    <s v="OFF-PA-10000069"/>
    <x v="1"/>
    <x v="10"/>
    <x v="1578"/>
    <x v="2916"/>
    <n v="2"/>
    <n v="0"/>
    <n v="8.9206000000000003"/>
  </r>
  <r>
    <n v="3823"/>
    <s v="CA-2017-141873"/>
    <x v="449"/>
    <d v="2017-10-14T00:00:00"/>
    <x v="1"/>
    <s v="HG-14845"/>
    <s v="Harry Greene"/>
    <x v="0"/>
    <s v="United States"/>
    <s v="New York City"/>
    <x v="15"/>
    <n v="10024"/>
    <x v="3"/>
    <s v="OFF-BI-10003655"/>
    <x v="1"/>
    <x v="8"/>
    <x v="1456"/>
    <x v="2556"/>
    <n v="6"/>
    <n v="0.2"/>
    <n v="6.1559999999999997"/>
  </r>
  <r>
    <n v="3824"/>
    <s v="CA-2015-140984"/>
    <x v="471"/>
    <d v="2015-09-18T00:00:00"/>
    <x v="1"/>
    <s v="CC-12685"/>
    <s v="Craig Carroll"/>
    <x v="0"/>
    <s v="United States"/>
    <s v="New York City"/>
    <x v="15"/>
    <n v="10011"/>
    <x v="3"/>
    <s v="OFF-ST-10000585"/>
    <x v="1"/>
    <x v="4"/>
    <x v="546"/>
    <x v="2917"/>
    <n v="6"/>
    <n v="0"/>
    <n v="257.71199999999999"/>
  </r>
  <r>
    <n v="3825"/>
    <s v="CA-2015-140984"/>
    <x v="471"/>
    <d v="2015-09-18T00:00:00"/>
    <x v="1"/>
    <s v="CC-12685"/>
    <s v="Craig Carroll"/>
    <x v="0"/>
    <s v="United States"/>
    <s v="New York City"/>
    <x v="15"/>
    <n v="10011"/>
    <x v="3"/>
    <s v="TEC-CO-10001571"/>
    <x v="2"/>
    <x v="16"/>
    <x v="1563"/>
    <x v="2873"/>
    <n v="2"/>
    <n v="0.2"/>
    <n v="329.99400000000003"/>
  </r>
  <r>
    <n v="3826"/>
    <s v="CA-2015-140984"/>
    <x v="471"/>
    <d v="2015-09-18T00:00:00"/>
    <x v="1"/>
    <s v="CC-12685"/>
    <s v="Craig Carroll"/>
    <x v="0"/>
    <s v="United States"/>
    <s v="New York City"/>
    <x v="15"/>
    <n v="10011"/>
    <x v="3"/>
    <s v="OFF-BI-10002012"/>
    <x v="1"/>
    <x v="8"/>
    <x v="749"/>
    <x v="91"/>
    <n v="9"/>
    <n v="0.2"/>
    <n v="4.5359999999999996"/>
  </r>
  <r>
    <n v="3827"/>
    <s v="CA-2014-132801"/>
    <x v="273"/>
    <d v="2014-10-12T00:00:00"/>
    <x v="1"/>
    <s v="JG-15805"/>
    <s v="John Grady"/>
    <x v="1"/>
    <s v="United States"/>
    <s v="Dallas"/>
    <x v="5"/>
    <n v="75217"/>
    <x v="2"/>
    <s v="OFF-ST-10001228"/>
    <x v="1"/>
    <x v="4"/>
    <x v="231"/>
    <x v="2025"/>
    <n v="10"/>
    <n v="0.2"/>
    <n v="10.744"/>
  </r>
  <r>
    <n v="3828"/>
    <s v="CA-2017-141733"/>
    <x v="917"/>
    <d v="2017-05-11T00:00:00"/>
    <x v="1"/>
    <s v="RW-19540"/>
    <s v="Rick Wilson"/>
    <x v="1"/>
    <s v="United States"/>
    <s v="Detroit"/>
    <x v="12"/>
    <n v="48234"/>
    <x v="2"/>
    <s v="FUR-CH-10004086"/>
    <x v="0"/>
    <x v="1"/>
    <x v="284"/>
    <x v="2918"/>
    <n v="5"/>
    <n v="0"/>
    <n v="423.00850000000003"/>
  </r>
  <r>
    <n v="3829"/>
    <s v="CA-2017-141733"/>
    <x v="917"/>
    <d v="2017-05-11T00:00:00"/>
    <x v="1"/>
    <s v="RW-19540"/>
    <s v="Rick Wilson"/>
    <x v="1"/>
    <s v="United States"/>
    <s v="Detroit"/>
    <x v="12"/>
    <n v="48234"/>
    <x v="2"/>
    <s v="FUR-CH-10002017"/>
    <x v="0"/>
    <x v="1"/>
    <x v="1377"/>
    <x v="2919"/>
    <n v="1"/>
    <n v="0"/>
    <n v="7.4592000000000001"/>
  </r>
  <r>
    <n v="3830"/>
    <s v="CA-2017-141733"/>
    <x v="917"/>
    <d v="2017-05-11T00:00:00"/>
    <x v="1"/>
    <s v="RW-19540"/>
    <s v="Rick Wilson"/>
    <x v="1"/>
    <s v="United States"/>
    <s v="Detroit"/>
    <x v="12"/>
    <n v="48234"/>
    <x v="2"/>
    <s v="FUR-CH-10000595"/>
    <x v="0"/>
    <x v="1"/>
    <x v="468"/>
    <x v="2920"/>
    <n v="2"/>
    <n v="0"/>
    <n v="119.2"/>
  </r>
  <r>
    <n v="3831"/>
    <s v="CA-2017-141733"/>
    <x v="917"/>
    <d v="2017-05-11T00:00:00"/>
    <x v="1"/>
    <s v="RW-19540"/>
    <s v="Rick Wilson"/>
    <x v="1"/>
    <s v="United States"/>
    <s v="Detroit"/>
    <x v="12"/>
    <n v="48234"/>
    <x v="2"/>
    <s v="OFF-AP-10001563"/>
    <x v="1"/>
    <x v="9"/>
    <x v="535"/>
    <x v="2921"/>
    <n v="2"/>
    <n v="0.1"/>
    <n v="18.4604"/>
  </r>
  <r>
    <n v="3832"/>
    <s v="US-2015-111927"/>
    <x v="717"/>
    <d v="2015-11-19T00:00:00"/>
    <x v="1"/>
    <s v="LS-17230"/>
    <s v="Lycoris Saunders"/>
    <x v="0"/>
    <s v="United States"/>
    <s v="Dover"/>
    <x v="13"/>
    <n v="19901"/>
    <x v="3"/>
    <s v="FUR-FU-10004017"/>
    <x v="0"/>
    <x v="5"/>
    <x v="1579"/>
    <x v="2922"/>
    <n v="3"/>
    <n v="0"/>
    <n v="26.649000000000001"/>
  </r>
  <r>
    <n v="3833"/>
    <s v="US-2015-111927"/>
    <x v="717"/>
    <d v="2015-11-19T00:00:00"/>
    <x v="1"/>
    <s v="LS-17230"/>
    <s v="Lycoris Saunders"/>
    <x v="0"/>
    <s v="United States"/>
    <s v="Dover"/>
    <x v="13"/>
    <n v="19901"/>
    <x v="3"/>
    <s v="OFF-BI-10002571"/>
    <x v="1"/>
    <x v="8"/>
    <x v="1213"/>
    <x v="2923"/>
    <n v="2"/>
    <n v="0"/>
    <n v="9.3811999999999998"/>
  </r>
  <r>
    <n v="3834"/>
    <s v="CA-2014-105984"/>
    <x v="156"/>
    <d v="2014-11-24T00:00:00"/>
    <x v="3"/>
    <s v="MY-18295"/>
    <s v="Muhammed Yedwab"/>
    <x v="1"/>
    <s v="United States"/>
    <s v="Columbus"/>
    <x v="24"/>
    <n v="43229"/>
    <x v="3"/>
    <s v="TEC-PH-10000560"/>
    <x v="2"/>
    <x v="7"/>
    <x v="752"/>
    <x v="2924"/>
    <n v="5"/>
    <n v="0.4"/>
    <n v="-209.994"/>
  </r>
  <r>
    <n v="3835"/>
    <s v="CA-2014-105984"/>
    <x v="156"/>
    <d v="2014-11-24T00:00:00"/>
    <x v="3"/>
    <s v="MY-18295"/>
    <s v="Muhammed Yedwab"/>
    <x v="1"/>
    <s v="United States"/>
    <s v="Columbus"/>
    <x v="24"/>
    <n v="43229"/>
    <x v="3"/>
    <s v="FUR-CH-10000847"/>
    <x v="0"/>
    <x v="1"/>
    <x v="995"/>
    <x v="2925"/>
    <n v="3"/>
    <n v="0.3"/>
    <n v="-34.9176"/>
  </r>
  <r>
    <n v="3836"/>
    <s v="CA-2014-100363"/>
    <x v="918"/>
    <d v="2014-04-15T00:00:00"/>
    <x v="1"/>
    <s v="JM-15655"/>
    <s v="Jim Mitchum"/>
    <x v="1"/>
    <s v="United States"/>
    <s v="Glendale"/>
    <x v="16"/>
    <n v="85301"/>
    <x v="1"/>
    <s v="OFF-FA-10000611"/>
    <x v="1"/>
    <x v="13"/>
    <x v="1074"/>
    <x v="2926"/>
    <n v="2"/>
    <n v="0.2"/>
    <n v="0.82879999999999998"/>
  </r>
  <r>
    <n v="3837"/>
    <s v="CA-2014-100363"/>
    <x v="918"/>
    <d v="2014-04-15T00:00:00"/>
    <x v="1"/>
    <s v="JM-15655"/>
    <s v="Jim Mitchum"/>
    <x v="1"/>
    <s v="United States"/>
    <s v="Glendale"/>
    <x v="16"/>
    <n v="85301"/>
    <x v="1"/>
    <s v="OFF-PA-10004733"/>
    <x v="1"/>
    <x v="10"/>
    <x v="1580"/>
    <x v="2927"/>
    <n v="3"/>
    <n v="0.2"/>
    <n v="6.8903999999999996"/>
  </r>
  <r>
    <n v="3838"/>
    <s v="CA-2014-126760"/>
    <x v="711"/>
    <d v="2014-08-02T00:00:00"/>
    <x v="1"/>
    <s v="KM-16720"/>
    <s v="Kunst Miller"/>
    <x v="0"/>
    <s v="United States"/>
    <s v="North Las Vegas"/>
    <x v="33"/>
    <n v="89031"/>
    <x v="1"/>
    <s v="TEC-PH-10001363"/>
    <x v="2"/>
    <x v="7"/>
    <x v="432"/>
    <x v="2928"/>
    <n v="2"/>
    <n v="0.2"/>
    <n v="113.998"/>
  </r>
  <r>
    <n v="3839"/>
    <s v="CA-2014-126760"/>
    <x v="711"/>
    <d v="2014-08-02T00:00:00"/>
    <x v="1"/>
    <s v="KM-16720"/>
    <s v="Kunst Miller"/>
    <x v="0"/>
    <s v="United States"/>
    <s v="North Las Vegas"/>
    <x v="33"/>
    <n v="89031"/>
    <x v="1"/>
    <s v="FUR-CH-10003312"/>
    <x v="0"/>
    <x v="1"/>
    <x v="299"/>
    <x v="2929"/>
    <n v="3"/>
    <n v="0.2"/>
    <n v="-109.5822"/>
  </r>
  <r>
    <n v="3840"/>
    <s v="CA-2014-126760"/>
    <x v="711"/>
    <d v="2014-08-02T00:00:00"/>
    <x v="1"/>
    <s v="KM-16720"/>
    <s v="Kunst Miller"/>
    <x v="0"/>
    <s v="United States"/>
    <s v="North Las Vegas"/>
    <x v="33"/>
    <n v="89031"/>
    <x v="1"/>
    <s v="FUR-FU-10004018"/>
    <x v="0"/>
    <x v="5"/>
    <x v="936"/>
    <x v="2930"/>
    <n v="9"/>
    <n v="0"/>
    <n v="36.182699999999997"/>
  </r>
  <r>
    <n v="3841"/>
    <s v="CA-2014-126760"/>
    <x v="711"/>
    <d v="2014-08-02T00:00:00"/>
    <x v="1"/>
    <s v="KM-16720"/>
    <s v="Kunst Miller"/>
    <x v="0"/>
    <s v="United States"/>
    <s v="North Las Vegas"/>
    <x v="33"/>
    <n v="89031"/>
    <x v="1"/>
    <s v="TEC-AC-10004814"/>
    <x v="2"/>
    <x v="11"/>
    <x v="1581"/>
    <x v="2931"/>
    <n v="3"/>
    <n v="0"/>
    <n v="70.097700000000003"/>
  </r>
  <r>
    <n v="3842"/>
    <s v="US-2014-109162"/>
    <x v="785"/>
    <d v="2014-06-12T00:00:00"/>
    <x v="1"/>
    <s v="KE-16420"/>
    <s v="Katrina Edelman"/>
    <x v="1"/>
    <s v="United States"/>
    <s v="Bristol"/>
    <x v="18"/>
    <n v="37620"/>
    <x v="0"/>
    <s v="FUR-CH-10002647"/>
    <x v="0"/>
    <x v="1"/>
    <x v="475"/>
    <x v="2932"/>
    <n v="3"/>
    <n v="0.2"/>
    <n v="10.647"/>
  </r>
  <r>
    <n v="3843"/>
    <s v="CA-2014-101931"/>
    <x v="919"/>
    <d v="2014-10-31T00:00:00"/>
    <x v="2"/>
    <s v="TS-21370"/>
    <s v="Todd Sumrall"/>
    <x v="1"/>
    <s v="United States"/>
    <s v="Los Angeles"/>
    <x v="1"/>
    <n v="90049"/>
    <x v="1"/>
    <s v="OFF-BI-10004140"/>
    <x v="1"/>
    <x v="8"/>
    <x v="307"/>
    <x v="1576"/>
    <n v="2"/>
    <n v="0.2"/>
    <n v="2.2450000000000001"/>
  </r>
  <r>
    <n v="3844"/>
    <s v="CA-2014-101931"/>
    <x v="919"/>
    <d v="2014-10-31T00:00:00"/>
    <x v="2"/>
    <s v="TS-21370"/>
    <s v="Todd Sumrall"/>
    <x v="1"/>
    <s v="United States"/>
    <s v="Los Angeles"/>
    <x v="1"/>
    <n v="90049"/>
    <x v="1"/>
    <s v="OFF-SU-10002301"/>
    <x v="1"/>
    <x v="14"/>
    <x v="1582"/>
    <x v="2933"/>
    <n v="2"/>
    <n v="0"/>
    <n v="6.2799999999999995E-2"/>
  </r>
  <r>
    <n v="3845"/>
    <s v="CA-2014-101931"/>
    <x v="919"/>
    <d v="2014-10-31T00:00:00"/>
    <x v="2"/>
    <s v="TS-21370"/>
    <s v="Todd Sumrall"/>
    <x v="1"/>
    <s v="United States"/>
    <s v="Los Angeles"/>
    <x v="1"/>
    <n v="90049"/>
    <x v="1"/>
    <s v="OFF-SU-10000646"/>
    <x v="1"/>
    <x v="14"/>
    <x v="262"/>
    <x v="2934"/>
    <n v="2"/>
    <n v="0"/>
    <n v="14.4222"/>
  </r>
  <r>
    <n v="3846"/>
    <s v="CA-2014-101931"/>
    <x v="919"/>
    <d v="2014-10-31T00:00:00"/>
    <x v="2"/>
    <s v="TS-21370"/>
    <s v="Todd Sumrall"/>
    <x v="1"/>
    <s v="United States"/>
    <s v="Los Angeles"/>
    <x v="1"/>
    <n v="90049"/>
    <x v="1"/>
    <s v="FUR-BO-10001337"/>
    <x v="0"/>
    <x v="0"/>
    <x v="430"/>
    <x v="2935"/>
    <n v="6"/>
    <n v="0.15"/>
    <n v="-36.293999999999997"/>
  </r>
  <r>
    <n v="3847"/>
    <s v="CA-2014-101931"/>
    <x v="919"/>
    <d v="2014-10-31T00:00:00"/>
    <x v="2"/>
    <s v="TS-21370"/>
    <s v="Todd Sumrall"/>
    <x v="1"/>
    <s v="United States"/>
    <s v="Los Angeles"/>
    <x v="1"/>
    <n v="90049"/>
    <x v="1"/>
    <s v="OFF-ST-10003442"/>
    <x v="1"/>
    <x v="4"/>
    <x v="86"/>
    <x v="1581"/>
    <n v="5"/>
    <n v="0"/>
    <n v="38.177999999999997"/>
  </r>
  <r>
    <n v="3848"/>
    <s v="CA-2017-129000"/>
    <x v="920"/>
    <d v="2017-11-27T00:00:00"/>
    <x v="0"/>
    <s v="SZ-20035"/>
    <s v="Sam Zeldin"/>
    <x v="2"/>
    <s v="United States"/>
    <s v="Canton"/>
    <x v="12"/>
    <n v="48187"/>
    <x v="2"/>
    <s v="OFF-ST-10001097"/>
    <x v="1"/>
    <x v="4"/>
    <x v="747"/>
    <x v="875"/>
    <n v="3"/>
    <n v="0"/>
    <n v="0"/>
  </r>
  <r>
    <n v="3849"/>
    <s v="CA-2017-161053"/>
    <x v="585"/>
    <d v="2017-09-23T00:00:00"/>
    <x v="2"/>
    <s v="JE-15745"/>
    <s v="Joel Eaton"/>
    <x v="0"/>
    <s v="United States"/>
    <s v="Fayetteville"/>
    <x v="36"/>
    <n v="72701"/>
    <x v="0"/>
    <s v="OFF-BI-10004318"/>
    <x v="1"/>
    <x v="8"/>
    <x v="1583"/>
    <x v="2936"/>
    <n v="4"/>
    <n v="0"/>
    <n v="318.30160000000001"/>
  </r>
  <r>
    <n v="3850"/>
    <s v="CA-2017-161053"/>
    <x v="585"/>
    <d v="2017-09-23T00:00:00"/>
    <x v="2"/>
    <s v="JE-15745"/>
    <s v="Joel Eaton"/>
    <x v="0"/>
    <s v="United States"/>
    <s v="Fayetteville"/>
    <x v="36"/>
    <n v="72701"/>
    <x v="0"/>
    <s v="TEC-AC-10004633"/>
    <x v="2"/>
    <x v="11"/>
    <x v="60"/>
    <x v="2700"/>
    <n v="5"/>
    <n v="0"/>
    <n v="15.378"/>
  </r>
  <r>
    <n v="3851"/>
    <s v="CA-2015-142377"/>
    <x v="784"/>
    <d v="2015-12-09T00:00:00"/>
    <x v="1"/>
    <s v="MS-17980"/>
    <s v="Michael Stewart"/>
    <x v="1"/>
    <s v="United States"/>
    <s v="Springfield"/>
    <x v="25"/>
    <n v="65807"/>
    <x v="2"/>
    <s v="OFF-PA-10001970"/>
    <x v="1"/>
    <x v="10"/>
    <x v="314"/>
    <x v="2937"/>
    <n v="7"/>
    <n v="0"/>
    <n v="40.401200000000003"/>
  </r>
  <r>
    <n v="3852"/>
    <s v="CA-2015-127593"/>
    <x v="481"/>
    <d v="2015-09-21T00:00:00"/>
    <x v="3"/>
    <s v="DH-13675"/>
    <s v="Duane Huffman"/>
    <x v="2"/>
    <s v="United States"/>
    <s v="Quincy"/>
    <x v="31"/>
    <n v="2169"/>
    <x v="3"/>
    <s v="FUR-FU-10004006"/>
    <x v="0"/>
    <x v="5"/>
    <x v="101"/>
    <x v="2938"/>
    <n v="2"/>
    <n v="0"/>
    <n v="14.500999999999999"/>
  </r>
  <r>
    <n v="3853"/>
    <s v="CA-2017-130526"/>
    <x v="200"/>
    <d v="2017-11-29T00:00:00"/>
    <x v="2"/>
    <s v="GT-14755"/>
    <s v="Guy Thornton"/>
    <x v="0"/>
    <s v="United States"/>
    <s v="Rockford"/>
    <x v="10"/>
    <n v="61107"/>
    <x v="2"/>
    <s v="OFF-BI-10001524"/>
    <x v="1"/>
    <x v="8"/>
    <x v="301"/>
    <x v="2939"/>
    <n v="8"/>
    <n v="0.8"/>
    <n v="-53.708799999999997"/>
  </r>
  <r>
    <n v="3854"/>
    <s v="US-2017-131849"/>
    <x v="921"/>
    <d v="2017-06-10T00:00:00"/>
    <x v="1"/>
    <s v="GH-14410"/>
    <s v="Gary Hansen"/>
    <x v="2"/>
    <s v="United States"/>
    <s v="San Francisco"/>
    <x v="1"/>
    <n v="94122"/>
    <x v="1"/>
    <s v="FUR-FU-10004164"/>
    <x v="0"/>
    <x v="5"/>
    <x v="1584"/>
    <x v="1900"/>
    <n v="1"/>
    <n v="0"/>
    <n v="2.1779999999999999"/>
  </r>
  <r>
    <n v="3855"/>
    <s v="US-2017-131849"/>
    <x v="921"/>
    <d v="2017-06-10T00:00:00"/>
    <x v="1"/>
    <s v="GH-14410"/>
    <s v="Gary Hansen"/>
    <x v="2"/>
    <s v="United States"/>
    <s v="San Francisco"/>
    <x v="1"/>
    <n v="94122"/>
    <x v="1"/>
    <s v="OFF-ST-10002957"/>
    <x v="1"/>
    <x v="4"/>
    <x v="1492"/>
    <x v="1579"/>
    <n v="5"/>
    <n v="0"/>
    <n v="0"/>
  </r>
  <r>
    <n v="3856"/>
    <s v="US-2017-105389"/>
    <x v="436"/>
    <d v="2017-10-28T00:00:00"/>
    <x v="0"/>
    <s v="DM-13015"/>
    <s v="Darrin Martin"/>
    <x v="0"/>
    <s v="United States"/>
    <s v="San Antonio"/>
    <x v="5"/>
    <n v="78207"/>
    <x v="2"/>
    <s v="OFF-BI-10004364"/>
    <x v="1"/>
    <x v="8"/>
    <x v="305"/>
    <x v="2940"/>
    <n v="3"/>
    <n v="0.8"/>
    <n v="-6.2370000000000001"/>
  </r>
  <r>
    <n v="3857"/>
    <s v="US-2017-105389"/>
    <x v="436"/>
    <d v="2017-10-28T00:00:00"/>
    <x v="0"/>
    <s v="DM-13015"/>
    <s v="Darrin Martin"/>
    <x v="0"/>
    <s v="United States"/>
    <s v="San Antonio"/>
    <x v="5"/>
    <n v="78207"/>
    <x v="2"/>
    <s v="TEC-PH-10002824"/>
    <x v="2"/>
    <x v="7"/>
    <x v="1151"/>
    <x v="2912"/>
    <n v="5"/>
    <n v="0.2"/>
    <n v="51.497500000000002"/>
  </r>
  <r>
    <n v="3858"/>
    <s v="US-2017-105389"/>
    <x v="436"/>
    <d v="2017-10-28T00:00:00"/>
    <x v="0"/>
    <s v="DM-13015"/>
    <s v="Darrin Martin"/>
    <x v="0"/>
    <s v="United States"/>
    <s v="San Antonio"/>
    <x v="5"/>
    <n v="78207"/>
    <x v="2"/>
    <s v="OFF-AR-10000634"/>
    <x v="1"/>
    <x v="6"/>
    <x v="997"/>
    <x v="1495"/>
    <n v="3"/>
    <n v="0.2"/>
    <n v="0.89880000000000004"/>
  </r>
  <r>
    <n v="3859"/>
    <s v="CA-2014-140816"/>
    <x v="414"/>
    <d v="2014-12-20T00:00:00"/>
    <x v="3"/>
    <s v="TC-21295"/>
    <s v="Toby Carlisle"/>
    <x v="0"/>
    <s v="United States"/>
    <s v="Thornton"/>
    <x v="22"/>
    <n v="80229"/>
    <x v="1"/>
    <s v="TEC-AC-10001539"/>
    <x v="2"/>
    <x v="11"/>
    <x v="1585"/>
    <x v="2941"/>
    <n v="7"/>
    <n v="0.2"/>
    <n v="89.588800000000006"/>
  </r>
  <r>
    <n v="3860"/>
    <s v="CA-2017-154039"/>
    <x v="922"/>
    <d v="2017-02-22T00:00:00"/>
    <x v="1"/>
    <s v="JK-16120"/>
    <s v="Julie Kriz"/>
    <x v="2"/>
    <s v="United States"/>
    <s v="Chicago"/>
    <x v="10"/>
    <n v="60653"/>
    <x v="2"/>
    <s v="FUR-TA-10001932"/>
    <x v="0"/>
    <x v="3"/>
    <x v="848"/>
    <x v="2942"/>
    <n v="3"/>
    <n v="0.5"/>
    <n v="-269.33760000000001"/>
  </r>
  <r>
    <n v="3861"/>
    <s v="CA-2017-154039"/>
    <x v="922"/>
    <d v="2017-02-22T00:00:00"/>
    <x v="1"/>
    <s v="JK-16120"/>
    <s v="Julie Kriz"/>
    <x v="2"/>
    <s v="United States"/>
    <s v="Chicago"/>
    <x v="10"/>
    <n v="60653"/>
    <x v="2"/>
    <s v="TEC-PH-10002789"/>
    <x v="2"/>
    <x v="7"/>
    <x v="1586"/>
    <x v="1858"/>
    <n v="1"/>
    <n v="0.2"/>
    <n v="10.9193"/>
  </r>
  <r>
    <n v="3862"/>
    <s v="CA-2014-135755"/>
    <x v="523"/>
    <d v="2014-05-10T00:00:00"/>
    <x v="1"/>
    <s v="NC-18415"/>
    <s v="Nathan Cano"/>
    <x v="0"/>
    <s v="United States"/>
    <s v="Yonkers"/>
    <x v="15"/>
    <n v="10701"/>
    <x v="3"/>
    <s v="OFF-BI-10004828"/>
    <x v="1"/>
    <x v="8"/>
    <x v="1587"/>
    <x v="2943"/>
    <n v="3"/>
    <n v="0.2"/>
    <n v="14.563800000000001"/>
  </r>
  <r>
    <n v="3863"/>
    <s v="CA-2014-135755"/>
    <x v="523"/>
    <d v="2014-05-10T00:00:00"/>
    <x v="1"/>
    <s v="NC-18415"/>
    <s v="Nathan Cano"/>
    <x v="0"/>
    <s v="United States"/>
    <s v="Yonkers"/>
    <x v="15"/>
    <n v="10701"/>
    <x v="3"/>
    <s v="OFF-BI-10003981"/>
    <x v="1"/>
    <x v="8"/>
    <x v="109"/>
    <x v="2944"/>
    <n v="3"/>
    <n v="0.2"/>
    <n v="3.9498000000000002"/>
  </r>
  <r>
    <n v="3864"/>
    <s v="CA-2017-123246"/>
    <x v="161"/>
    <d v="2017-10-19T00:00:00"/>
    <x v="0"/>
    <s v="AJ-10960"/>
    <s v="Astrea Jones"/>
    <x v="0"/>
    <s v="United States"/>
    <s v="San Diego"/>
    <x v="1"/>
    <n v="92037"/>
    <x v="1"/>
    <s v="OFF-AR-10001770"/>
    <x v="1"/>
    <x v="6"/>
    <x v="1588"/>
    <x v="2945"/>
    <n v="4"/>
    <n v="0"/>
    <n v="2.7664"/>
  </r>
  <r>
    <n v="3865"/>
    <s v="CA-2015-157133"/>
    <x v="109"/>
    <d v="2015-12-03T00:00:00"/>
    <x v="1"/>
    <s v="LC-16885"/>
    <s v="Lena Creighton"/>
    <x v="0"/>
    <s v="United States"/>
    <s v="Champaign"/>
    <x v="10"/>
    <n v="61821"/>
    <x v="2"/>
    <s v="FUR-FU-10004904"/>
    <x v="0"/>
    <x v="5"/>
    <x v="1589"/>
    <x v="2946"/>
    <n v="5"/>
    <n v="0.6"/>
    <n v="-182.352"/>
  </r>
  <r>
    <n v="3866"/>
    <s v="CA-2014-124709"/>
    <x v="923"/>
    <d v="2014-07-29T00:00:00"/>
    <x v="0"/>
    <s v="GW-14605"/>
    <s v="Giulietta Weimer"/>
    <x v="0"/>
    <s v="United States"/>
    <s v="San Francisco"/>
    <x v="1"/>
    <n v="94122"/>
    <x v="1"/>
    <s v="TEC-AC-10002842"/>
    <x v="2"/>
    <x v="11"/>
    <x v="1185"/>
    <x v="1657"/>
    <n v="2"/>
    <n v="0"/>
    <n v="38.08"/>
  </r>
  <r>
    <n v="3867"/>
    <s v="CA-2017-146360"/>
    <x v="756"/>
    <d v="2017-04-25T00:00:00"/>
    <x v="0"/>
    <s v="SC-20305"/>
    <s v="Sean Christensen"/>
    <x v="0"/>
    <s v="United States"/>
    <s v="Lawrence"/>
    <x v="14"/>
    <n v="46226"/>
    <x v="2"/>
    <s v="TEC-AC-10003590"/>
    <x v="2"/>
    <x v="11"/>
    <x v="1102"/>
    <x v="2947"/>
    <n v="6"/>
    <n v="0"/>
    <n v="55.922400000000003"/>
  </r>
  <r>
    <n v="3868"/>
    <s v="CA-2015-132486"/>
    <x v="924"/>
    <d v="2015-10-27T00:00:00"/>
    <x v="0"/>
    <s v="JF-15355"/>
    <s v="Jay Fein"/>
    <x v="0"/>
    <s v="United States"/>
    <s v="San Diego"/>
    <x v="1"/>
    <n v="92105"/>
    <x v="1"/>
    <s v="TEC-AC-10000710"/>
    <x v="2"/>
    <x v="11"/>
    <x v="678"/>
    <x v="2948"/>
    <n v="9"/>
    <n v="0"/>
    <n v="63.7776"/>
  </r>
  <r>
    <n v="3869"/>
    <s v="CA-2015-132486"/>
    <x v="924"/>
    <d v="2015-10-27T00:00:00"/>
    <x v="0"/>
    <s v="JF-15355"/>
    <s v="Jay Fein"/>
    <x v="0"/>
    <s v="United States"/>
    <s v="San Diego"/>
    <x v="1"/>
    <n v="92105"/>
    <x v="1"/>
    <s v="FUR-CH-10004495"/>
    <x v="0"/>
    <x v="1"/>
    <x v="1484"/>
    <x v="2949"/>
    <n v="1"/>
    <n v="0.2"/>
    <n v="27.088200000000001"/>
  </r>
  <r>
    <n v="3870"/>
    <s v="CA-2015-132486"/>
    <x v="924"/>
    <d v="2015-10-27T00:00:00"/>
    <x v="0"/>
    <s v="JF-15355"/>
    <s v="Jay Fein"/>
    <x v="0"/>
    <s v="United States"/>
    <s v="San Diego"/>
    <x v="1"/>
    <n v="92105"/>
    <x v="1"/>
    <s v="FUR-CH-10004540"/>
    <x v="0"/>
    <x v="1"/>
    <x v="871"/>
    <x v="2950"/>
    <n v="7"/>
    <n v="0.2"/>
    <n v="16.7972"/>
  </r>
  <r>
    <n v="3871"/>
    <s v="CA-2015-132486"/>
    <x v="924"/>
    <d v="2015-10-27T00:00:00"/>
    <x v="0"/>
    <s v="JF-15355"/>
    <s v="Jay Fein"/>
    <x v="0"/>
    <s v="United States"/>
    <s v="San Diego"/>
    <x v="1"/>
    <n v="92105"/>
    <x v="1"/>
    <s v="OFF-PA-10004971"/>
    <x v="1"/>
    <x v="10"/>
    <x v="609"/>
    <x v="1049"/>
    <n v="2"/>
    <n v="0"/>
    <n v="5.6643999999999997"/>
  </r>
  <r>
    <n v="3872"/>
    <s v="CA-2015-132486"/>
    <x v="924"/>
    <d v="2015-10-27T00:00:00"/>
    <x v="0"/>
    <s v="JF-15355"/>
    <s v="Jay Fein"/>
    <x v="0"/>
    <s v="United States"/>
    <s v="San Diego"/>
    <x v="1"/>
    <n v="92105"/>
    <x v="1"/>
    <s v="OFF-EN-10002600"/>
    <x v="1"/>
    <x v="12"/>
    <x v="111"/>
    <x v="2951"/>
    <n v="4"/>
    <n v="0"/>
    <n v="5.6639999999999997"/>
  </r>
  <r>
    <n v="3873"/>
    <s v="CA-2015-132486"/>
    <x v="924"/>
    <d v="2015-10-27T00:00:00"/>
    <x v="0"/>
    <s v="JF-15355"/>
    <s v="Jay Fein"/>
    <x v="0"/>
    <s v="United States"/>
    <s v="San Diego"/>
    <x v="1"/>
    <n v="92105"/>
    <x v="1"/>
    <s v="FUR-CH-10001854"/>
    <x v="0"/>
    <x v="1"/>
    <x v="1119"/>
    <x v="2952"/>
    <n v="3"/>
    <n v="0.2"/>
    <n v="42.117600000000003"/>
  </r>
  <r>
    <n v="3874"/>
    <s v="CA-2016-136231"/>
    <x v="64"/>
    <d v="2016-09-07T00:00:00"/>
    <x v="0"/>
    <s v="DM-13015"/>
    <s v="Darrin Martin"/>
    <x v="0"/>
    <s v="United States"/>
    <s v="Johnson City"/>
    <x v="18"/>
    <n v="37604"/>
    <x v="0"/>
    <s v="OFF-EN-10001099"/>
    <x v="1"/>
    <x v="12"/>
    <x v="153"/>
    <x v="2953"/>
    <n v="3"/>
    <n v="0.2"/>
    <n v="7.6284000000000001"/>
  </r>
  <r>
    <n v="3875"/>
    <s v="CA-2016-136231"/>
    <x v="64"/>
    <d v="2016-09-07T00:00:00"/>
    <x v="0"/>
    <s v="DM-13015"/>
    <s v="Darrin Martin"/>
    <x v="0"/>
    <s v="United States"/>
    <s v="Johnson City"/>
    <x v="18"/>
    <n v="37604"/>
    <x v="0"/>
    <s v="OFF-BI-10001597"/>
    <x v="1"/>
    <x v="8"/>
    <x v="798"/>
    <x v="2954"/>
    <n v="7"/>
    <n v="0.7"/>
    <n v="-63.109200000000001"/>
  </r>
  <r>
    <n v="3876"/>
    <s v="CA-2016-136231"/>
    <x v="64"/>
    <d v="2016-09-07T00:00:00"/>
    <x v="0"/>
    <s v="DM-13015"/>
    <s v="Darrin Martin"/>
    <x v="0"/>
    <s v="United States"/>
    <s v="Johnson City"/>
    <x v="18"/>
    <n v="37604"/>
    <x v="0"/>
    <s v="TEC-PH-10002660"/>
    <x v="2"/>
    <x v="7"/>
    <x v="704"/>
    <x v="2955"/>
    <n v="2"/>
    <n v="0.2"/>
    <n v="6.7990000000000004"/>
  </r>
  <r>
    <n v="3877"/>
    <s v="CA-2016-136231"/>
    <x v="64"/>
    <d v="2016-09-07T00:00:00"/>
    <x v="0"/>
    <s v="DM-13015"/>
    <s v="Darrin Martin"/>
    <x v="0"/>
    <s v="United States"/>
    <s v="Johnson City"/>
    <x v="18"/>
    <n v="37604"/>
    <x v="0"/>
    <s v="OFF-PA-10000327"/>
    <x v="1"/>
    <x v="10"/>
    <x v="1437"/>
    <x v="1495"/>
    <n v="3"/>
    <n v="0.2"/>
    <n v="3.21"/>
  </r>
  <r>
    <n v="3878"/>
    <s v="CA-2016-140641"/>
    <x v="99"/>
    <d v="2016-11-02T00:00:00"/>
    <x v="1"/>
    <s v="EP-13915"/>
    <s v="Emily Phan"/>
    <x v="0"/>
    <s v="United States"/>
    <s v="Tampa"/>
    <x v="2"/>
    <n v="33614"/>
    <x v="0"/>
    <s v="OFF-BI-10001191"/>
    <x v="1"/>
    <x v="8"/>
    <x v="979"/>
    <x v="2956"/>
    <n v="5"/>
    <n v="0.7"/>
    <n v="-26.733000000000001"/>
  </r>
  <r>
    <n v="3879"/>
    <s v="CA-2014-151001"/>
    <x v="267"/>
    <d v="2014-04-07T00:00:00"/>
    <x v="2"/>
    <s v="JG-15805"/>
    <s v="John Grady"/>
    <x v="1"/>
    <s v="United States"/>
    <s v="Decatur"/>
    <x v="10"/>
    <n v="62521"/>
    <x v="2"/>
    <s v="OFF-ST-10003455"/>
    <x v="1"/>
    <x v="4"/>
    <x v="171"/>
    <x v="1587"/>
    <n v="4"/>
    <n v="0.2"/>
    <n v="3.7223999999999999"/>
  </r>
  <r>
    <n v="3880"/>
    <s v="CA-2014-151001"/>
    <x v="267"/>
    <d v="2014-04-07T00:00:00"/>
    <x v="2"/>
    <s v="JG-15805"/>
    <s v="John Grady"/>
    <x v="1"/>
    <s v="United States"/>
    <s v="Decatur"/>
    <x v="10"/>
    <n v="62521"/>
    <x v="2"/>
    <s v="OFF-ST-10001031"/>
    <x v="1"/>
    <x v="4"/>
    <x v="1560"/>
    <x v="2957"/>
    <n v="4"/>
    <n v="0.2"/>
    <n v="3.9072"/>
  </r>
  <r>
    <n v="3881"/>
    <s v="CA-2015-129896"/>
    <x v="925"/>
    <d v="2015-06-20T00:00:00"/>
    <x v="1"/>
    <s v="PF-19120"/>
    <s v="Peter Fuller"/>
    <x v="0"/>
    <s v="United States"/>
    <s v="Gilbert"/>
    <x v="16"/>
    <n v="85234"/>
    <x v="1"/>
    <s v="OFF-PA-10002245"/>
    <x v="1"/>
    <x v="10"/>
    <x v="1343"/>
    <x v="380"/>
    <n v="2"/>
    <n v="0.2"/>
    <n v="2.99"/>
  </r>
  <r>
    <n v="3882"/>
    <s v="CA-2015-129896"/>
    <x v="925"/>
    <d v="2015-06-20T00:00:00"/>
    <x v="1"/>
    <s v="PF-19120"/>
    <s v="Peter Fuller"/>
    <x v="0"/>
    <s v="United States"/>
    <s v="Gilbert"/>
    <x v="16"/>
    <n v="85234"/>
    <x v="1"/>
    <s v="OFF-ST-10004804"/>
    <x v="1"/>
    <x v="4"/>
    <x v="233"/>
    <x v="249"/>
    <n v="2"/>
    <n v="0.2"/>
    <n v="-19.5624"/>
  </r>
  <r>
    <n v="3883"/>
    <s v="CA-2015-129896"/>
    <x v="925"/>
    <d v="2015-06-20T00:00:00"/>
    <x v="1"/>
    <s v="PF-19120"/>
    <s v="Peter Fuller"/>
    <x v="0"/>
    <s v="United States"/>
    <s v="Gilbert"/>
    <x v="16"/>
    <n v="85234"/>
    <x v="1"/>
    <s v="FUR-FU-10004904"/>
    <x v="0"/>
    <x v="5"/>
    <x v="1589"/>
    <x v="2958"/>
    <n v="6"/>
    <n v="0.2"/>
    <n v="-36.470399999999998"/>
  </r>
  <r>
    <n v="3884"/>
    <s v="CA-2015-129896"/>
    <x v="925"/>
    <d v="2015-06-20T00:00:00"/>
    <x v="1"/>
    <s v="PF-19120"/>
    <s v="Peter Fuller"/>
    <x v="0"/>
    <s v="United States"/>
    <s v="Gilbert"/>
    <x v="16"/>
    <n v="85234"/>
    <x v="1"/>
    <s v="FUR-FU-10002396"/>
    <x v="0"/>
    <x v="5"/>
    <x v="1590"/>
    <x v="2959"/>
    <n v="4"/>
    <n v="0.2"/>
    <n v="11.070399999999999"/>
  </r>
  <r>
    <n v="3885"/>
    <s v="CA-2014-152849"/>
    <x v="260"/>
    <d v="2014-07-12T00:00:00"/>
    <x v="1"/>
    <s v="DW-13195"/>
    <s v="David Wiener"/>
    <x v="1"/>
    <s v="United States"/>
    <s v="Knoxville"/>
    <x v="18"/>
    <n v="37918"/>
    <x v="0"/>
    <s v="OFF-AR-10002833"/>
    <x v="1"/>
    <x v="6"/>
    <x v="6"/>
    <x v="964"/>
    <n v="3"/>
    <n v="0.2"/>
    <n v="0.38219999999999998"/>
  </r>
  <r>
    <n v="3886"/>
    <s v="US-2017-127341"/>
    <x v="926"/>
    <d v="2017-02-02T00:00:00"/>
    <x v="1"/>
    <s v="CK-12595"/>
    <s v="Clytie Kelty"/>
    <x v="0"/>
    <s v="United States"/>
    <s v="Chicago"/>
    <x v="10"/>
    <n v="60653"/>
    <x v="2"/>
    <s v="OFF-BI-10001072"/>
    <x v="1"/>
    <x v="8"/>
    <x v="280"/>
    <x v="2960"/>
    <n v="4"/>
    <n v="0.8"/>
    <n v="-20.617599999999999"/>
  </r>
  <r>
    <n v="3887"/>
    <s v="CA-2016-167759"/>
    <x v="840"/>
    <d v="2016-03-08T00:00:00"/>
    <x v="0"/>
    <s v="CC-12670"/>
    <s v="Craig Carreira"/>
    <x v="0"/>
    <s v="United States"/>
    <s v="Bloomington"/>
    <x v="14"/>
    <n v="47401"/>
    <x v="2"/>
    <s v="TEC-PH-10003171"/>
    <x v="2"/>
    <x v="7"/>
    <x v="1504"/>
    <x v="2961"/>
    <n v="3"/>
    <n v="0"/>
    <n v="37.758000000000003"/>
  </r>
  <r>
    <n v="3888"/>
    <s v="CA-2014-100895"/>
    <x v="270"/>
    <d v="2014-06-06T00:00:00"/>
    <x v="1"/>
    <s v="SV-20785"/>
    <s v="Stewart Visinsky"/>
    <x v="0"/>
    <s v="United States"/>
    <s v="Roswell"/>
    <x v="32"/>
    <n v="30076"/>
    <x v="0"/>
    <s v="OFF-AR-10004511"/>
    <x v="1"/>
    <x v="6"/>
    <x v="1237"/>
    <x v="18"/>
    <n v="2"/>
    <n v="0"/>
    <n v="2.6536"/>
  </r>
  <r>
    <n v="3889"/>
    <s v="CA-2014-100895"/>
    <x v="270"/>
    <d v="2014-06-06T00:00:00"/>
    <x v="1"/>
    <s v="SV-20785"/>
    <s v="Stewart Visinsky"/>
    <x v="0"/>
    <s v="United States"/>
    <s v="Roswell"/>
    <x v="32"/>
    <n v="30076"/>
    <x v="0"/>
    <s v="TEC-PH-10001425"/>
    <x v="2"/>
    <x v="7"/>
    <x v="516"/>
    <x v="758"/>
    <n v="3"/>
    <n v="0"/>
    <n v="67.191599999999994"/>
  </r>
  <r>
    <n v="3890"/>
    <s v="CA-2014-100895"/>
    <x v="270"/>
    <d v="2014-06-06T00:00:00"/>
    <x v="1"/>
    <s v="SV-20785"/>
    <s v="Stewart Visinsky"/>
    <x v="0"/>
    <s v="United States"/>
    <s v="Roswell"/>
    <x v="32"/>
    <n v="30076"/>
    <x v="0"/>
    <s v="OFF-ST-10001490"/>
    <x v="1"/>
    <x v="4"/>
    <x v="518"/>
    <x v="2962"/>
    <n v="2"/>
    <n v="0"/>
    <n v="107.08199999999999"/>
  </r>
  <r>
    <n v="3891"/>
    <s v="US-2016-163881"/>
    <x v="390"/>
    <d v="2016-11-30T00:00:00"/>
    <x v="1"/>
    <s v="SP-20860"/>
    <s v="Sung Pak"/>
    <x v="1"/>
    <s v="United States"/>
    <s v="Los Angeles"/>
    <x v="1"/>
    <n v="90036"/>
    <x v="1"/>
    <s v="TEC-AC-10003033"/>
    <x v="2"/>
    <x v="11"/>
    <x v="763"/>
    <x v="2963"/>
    <n v="2"/>
    <n v="0"/>
    <n v="217.767"/>
  </r>
  <r>
    <n v="3892"/>
    <s v="US-2016-163881"/>
    <x v="390"/>
    <d v="2016-11-30T00:00:00"/>
    <x v="1"/>
    <s v="SP-20860"/>
    <s v="Sung Pak"/>
    <x v="1"/>
    <s v="United States"/>
    <s v="Los Angeles"/>
    <x v="1"/>
    <n v="90036"/>
    <x v="1"/>
    <s v="FUR-CH-10001394"/>
    <x v="0"/>
    <x v="1"/>
    <x v="654"/>
    <x v="2964"/>
    <n v="6"/>
    <n v="0.2"/>
    <n v="210.59399999999999"/>
  </r>
  <r>
    <n v="3893"/>
    <s v="US-2016-163881"/>
    <x v="390"/>
    <d v="2016-11-30T00:00:00"/>
    <x v="1"/>
    <s v="SP-20860"/>
    <s v="Sung Pak"/>
    <x v="1"/>
    <s v="United States"/>
    <s v="Los Angeles"/>
    <x v="1"/>
    <n v="90036"/>
    <x v="1"/>
    <s v="TEC-AC-10000420"/>
    <x v="2"/>
    <x v="11"/>
    <x v="1496"/>
    <x v="2965"/>
    <n v="8"/>
    <n v="0"/>
    <n v="190.37280000000001"/>
  </r>
  <r>
    <n v="3894"/>
    <s v="US-2016-144547"/>
    <x v="338"/>
    <d v="2016-11-14T00:00:00"/>
    <x v="1"/>
    <s v="MS-17770"/>
    <s v="Maxwell Schwartz"/>
    <x v="0"/>
    <s v="United States"/>
    <s v="Houston"/>
    <x v="5"/>
    <n v="77036"/>
    <x v="2"/>
    <s v="TEC-AC-10004901"/>
    <x v="2"/>
    <x v="11"/>
    <x v="648"/>
    <x v="1761"/>
    <n v="7"/>
    <n v="0.2"/>
    <n v="48.990200000000002"/>
  </r>
  <r>
    <n v="3895"/>
    <s v="US-2014-112200"/>
    <x v="754"/>
    <d v="2014-11-28T00:00:00"/>
    <x v="1"/>
    <s v="TC-21475"/>
    <s v="Tony Chapman"/>
    <x v="2"/>
    <s v="United States"/>
    <s v="Bolingbrook"/>
    <x v="10"/>
    <n v="60440"/>
    <x v="2"/>
    <s v="OFF-BI-10002571"/>
    <x v="1"/>
    <x v="8"/>
    <x v="1213"/>
    <x v="2966"/>
    <n v="5"/>
    <n v="0.8"/>
    <n v="-16.466999999999999"/>
  </r>
  <r>
    <n v="3896"/>
    <s v="CA-2017-110212"/>
    <x v="927"/>
    <d v="2017-05-05T00:00:00"/>
    <x v="1"/>
    <s v="SJ-20125"/>
    <s v="Sanjit Jacobs"/>
    <x v="2"/>
    <s v="United States"/>
    <s v="Texarkana"/>
    <x v="36"/>
    <n v="71854"/>
    <x v="0"/>
    <s v="TEC-AC-10002331"/>
    <x v="2"/>
    <x v="11"/>
    <x v="1591"/>
    <x v="2967"/>
    <n v="5"/>
    <n v="0"/>
    <n v="18.093"/>
  </r>
  <r>
    <n v="3897"/>
    <s v="CA-2017-134285"/>
    <x v="226"/>
    <d v="2017-12-12T00:00:00"/>
    <x v="1"/>
    <s v="DS-13180"/>
    <s v="David Smith"/>
    <x v="1"/>
    <s v="United States"/>
    <s v="San Antonio"/>
    <x v="5"/>
    <n v="78207"/>
    <x v="2"/>
    <s v="OFF-FA-10000611"/>
    <x v="1"/>
    <x v="13"/>
    <x v="1074"/>
    <x v="1480"/>
    <n v="3"/>
    <n v="0.2"/>
    <n v="1.2432000000000001"/>
  </r>
  <r>
    <n v="3898"/>
    <s v="CA-2017-134285"/>
    <x v="226"/>
    <d v="2017-12-12T00:00:00"/>
    <x v="1"/>
    <s v="DS-13180"/>
    <s v="David Smith"/>
    <x v="1"/>
    <s v="United States"/>
    <s v="San Antonio"/>
    <x v="5"/>
    <n v="78207"/>
    <x v="2"/>
    <s v="OFF-PA-10000304"/>
    <x v="1"/>
    <x v="10"/>
    <x v="88"/>
    <x v="12"/>
    <n v="3"/>
    <n v="0.2"/>
    <n v="5.4432"/>
  </r>
  <r>
    <n v="3899"/>
    <s v="CA-2017-102267"/>
    <x v="329"/>
    <d v="2017-12-04T00:00:00"/>
    <x v="1"/>
    <s v="SC-20800"/>
    <s v="Stuart Calhoun"/>
    <x v="0"/>
    <s v="United States"/>
    <s v="Edinburg"/>
    <x v="5"/>
    <n v="78539"/>
    <x v="2"/>
    <s v="OFF-FA-10000611"/>
    <x v="1"/>
    <x v="13"/>
    <x v="1074"/>
    <x v="2926"/>
    <n v="2"/>
    <n v="0.2"/>
    <n v="0.82879999999999998"/>
  </r>
  <r>
    <n v="3900"/>
    <s v="CA-2017-157980"/>
    <x v="226"/>
    <d v="2017-12-09T00:00:00"/>
    <x v="2"/>
    <s v="SH-20395"/>
    <s v="Shahid Hopkins"/>
    <x v="0"/>
    <s v="United States"/>
    <s v="Toledo"/>
    <x v="24"/>
    <n v="43615"/>
    <x v="3"/>
    <s v="TEC-AC-10002567"/>
    <x v="2"/>
    <x v="11"/>
    <x v="428"/>
    <x v="2454"/>
    <n v="2"/>
    <n v="0.2"/>
    <n v="25.596800000000002"/>
  </r>
  <r>
    <n v="3901"/>
    <s v="CA-2015-121097"/>
    <x v="928"/>
    <d v="2015-01-08T00:00:00"/>
    <x v="1"/>
    <s v="SF-20965"/>
    <s v="Sylvia Foulston"/>
    <x v="1"/>
    <s v="United States"/>
    <s v="Baytown"/>
    <x v="5"/>
    <n v="77520"/>
    <x v="2"/>
    <s v="OFF-PA-10001937"/>
    <x v="1"/>
    <x v="10"/>
    <x v="289"/>
    <x v="559"/>
    <n v="2"/>
    <n v="0.2"/>
    <n v="3.6288"/>
  </r>
  <r>
    <n v="3902"/>
    <s v="CA-2015-151043"/>
    <x v="717"/>
    <d v="2015-11-20T00:00:00"/>
    <x v="1"/>
    <s v="MG-17680"/>
    <s v="Maureen Gastineau"/>
    <x v="2"/>
    <s v="United States"/>
    <s v="Philadelphia"/>
    <x v="9"/>
    <n v="19143"/>
    <x v="3"/>
    <s v="TEC-AC-10001090"/>
    <x v="2"/>
    <x v="11"/>
    <x v="1592"/>
    <x v="730"/>
    <n v="2"/>
    <n v="0.2"/>
    <n v="-1.1996"/>
  </r>
  <r>
    <n v="3903"/>
    <s v="US-2015-119312"/>
    <x v="653"/>
    <d v="2015-10-07T00:00:00"/>
    <x v="0"/>
    <s v="CS-12400"/>
    <s v="Christopher Schild"/>
    <x v="2"/>
    <s v="United States"/>
    <s v="Los Angeles"/>
    <x v="1"/>
    <n v="90045"/>
    <x v="1"/>
    <s v="OFF-ST-10000943"/>
    <x v="1"/>
    <x v="4"/>
    <x v="1204"/>
    <x v="2968"/>
    <n v="14"/>
    <n v="0"/>
    <n v="75.6952"/>
  </r>
  <r>
    <n v="3904"/>
    <s v="CA-2015-167010"/>
    <x v="57"/>
    <d v="2015-04-10T00:00:00"/>
    <x v="1"/>
    <s v="VT-21700"/>
    <s v="Valerie Takahito"/>
    <x v="2"/>
    <s v="United States"/>
    <s v="Philadelphia"/>
    <x v="9"/>
    <n v="19143"/>
    <x v="3"/>
    <s v="OFF-AP-10004036"/>
    <x v="1"/>
    <x v="9"/>
    <x v="1282"/>
    <x v="2969"/>
    <n v="7"/>
    <n v="0.2"/>
    <n v="18.396000000000001"/>
  </r>
  <r>
    <n v="3905"/>
    <s v="CA-2015-167010"/>
    <x v="57"/>
    <d v="2015-04-10T00:00:00"/>
    <x v="1"/>
    <s v="VT-21700"/>
    <s v="Valerie Takahito"/>
    <x v="2"/>
    <s v="United States"/>
    <s v="Philadelphia"/>
    <x v="9"/>
    <n v="19143"/>
    <x v="3"/>
    <s v="OFF-ST-10003816"/>
    <x v="1"/>
    <x v="4"/>
    <x v="717"/>
    <x v="2480"/>
    <n v="4"/>
    <n v="0.2"/>
    <n v="21.142800000000001"/>
  </r>
  <r>
    <n v="3906"/>
    <s v="CA-2015-167010"/>
    <x v="57"/>
    <d v="2015-04-10T00:00:00"/>
    <x v="1"/>
    <s v="VT-21700"/>
    <s v="Valerie Takahito"/>
    <x v="2"/>
    <s v="United States"/>
    <s v="Philadelphia"/>
    <x v="9"/>
    <n v="19143"/>
    <x v="3"/>
    <s v="OFF-BI-10002072"/>
    <x v="1"/>
    <x v="8"/>
    <x v="838"/>
    <x v="2970"/>
    <n v="4"/>
    <n v="0.7"/>
    <n v="-6.952"/>
  </r>
  <r>
    <n v="3907"/>
    <s v="CA-2015-167010"/>
    <x v="57"/>
    <d v="2015-04-10T00:00:00"/>
    <x v="1"/>
    <s v="VT-21700"/>
    <s v="Valerie Takahito"/>
    <x v="2"/>
    <s v="United States"/>
    <s v="Philadelphia"/>
    <x v="9"/>
    <n v="19143"/>
    <x v="3"/>
    <s v="FUR-FU-10001468"/>
    <x v="0"/>
    <x v="5"/>
    <x v="1289"/>
    <x v="1926"/>
    <n v="4"/>
    <n v="0.2"/>
    <n v="-68.391999999999996"/>
  </r>
  <r>
    <n v="3908"/>
    <s v="CA-2015-167010"/>
    <x v="57"/>
    <d v="2015-04-10T00:00:00"/>
    <x v="1"/>
    <s v="VT-21700"/>
    <s v="Valerie Takahito"/>
    <x v="2"/>
    <s v="United States"/>
    <s v="Philadelphia"/>
    <x v="9"/>
    <n v="19143"/>
    <x v="3"/>
    <s v="TEC-PH-10000347"/>
    <x v="2"/>
    <x v="7"/>
    <x v="500"/>
    <x v="542"/>
    <n v="5"/>
    <n v="0.4"/>
    <n v="-3.2174999999999998"/>
  </r>
  <r>
    <n v="3909"/>
    <s v="CA-2015-167010"/>
    <x v="57"/>
    <d v="2015-04-10T00:00:00"/>
    <x v="1"/>
    <s v="VT-21700"/>
    <s v="Valerie Takahito"/>
    <x v="2"/>
    <s v="United States"/>
    <s v="Philadelphia"/>
    <x v="9"/>
    <n v="19143"/>
    <x v="3"/>
    <s v="TEC-PH-10002844"/>
    <x v="2"/>
    <x v="7"/>
    <x v="104"/>
    <x v="2971"/>
    <n v="2"/>
    <n v="0.4"/>
    <n v="-9.7972000000000001"/>
  </r>
  <r>
    <n v="3910"/>
    <s v="CA-2015-167010"/>
    <x v="57"/>
    <d v="2015-04-10T00:00:00"/>
    <x v="1"/>
    <s v="VT-21700"/>
    <s v="Valerie Takahito"/>
    <x v="2"/>
    <s v="United States"/>
    <s v="Philadelphia"/>
    <x v="9"/>
    <n v="19143"/>
    <x v="3"/>
    <s v="FUR-FU-10001037"/>
    <x v="0"/>
    <x v="5"/>
    <x v="1169"/>
    <x v="2972"/>
    <n v="1"/>
    <n v="0.2"/>
    <n v="2.37"/>
  </r>
  <r>
    <n v="3911"/>
    <s v="CA-2015-167010"/>
    <x v="57"/>
    <d v="2015-04-10T00:00:00"/>
    <x v="1"/>
    <s v="VT-21700"/>
    <s v="Valerie Takahito"/>
    <x v="2"/>
    <s v="United States"/>
    <s v="Philadelphia"/>
    <x v="9"/>
    <n v="19143"/>
    <x v="3"/>
    <s v="FUR-BO-10004218"/>
    <x v="0"/>
    <x v="0"/>
    <x v="1593"/>
    <x v="2973"/>
    <n v="5"/>
    <n v="0.5"/>
    <n v="-211.47"/>
  </r>
  <r>
    <n v="3912"/>
    <s v="CA-2017-126788"/>
    <x v="929"/>
    <d v="2017-06-06T00:00:00"/>
    <x v="2"/>
    <s v="AB-10105"/>
    <s v="Adrian Barton"/>
    <x v="0"/>
    <s v="United States"/>
    <s v="Pearland"/>
    <x v="5"/>
    <n v="77581"/>
    <x v="2"/>
    <s v="TEC-PH-10001619"/>
    <x v="2"/>
    <x v="7"/>
    <x v="1594"/>
    <x v="549"/>
    <n v="3"/>
    <n v="0.2"/>
    <n v="52.917299999999997"/>
  </r>
  <r>
    <n v="3913"/>
    <s v="CA-2017-148068"/>
    <x v="65"/>
    <d v="2017-09-25T00:00:00"/>
    <x v="1"/>
    <s v="MM-18280"/>
    <s v="Muhammed MacIntyre"/>
    <x v="1"/>
    <s v="United States"/>
    <s v="New York City"/>
    <x v="15"/>
    <n v="10035"/>
    <x v="3"/>
    <s v="OFF-PA-10001639"/>
    <x v="1"/>
    <x v="10"/>
    <x v="981"/>
    <x v="537"/>
    <n v="3"/>
    <n v="0"/>
    <n v="9.3312000000000008"/>
  </r>
  <r>
    <n v="3914"/>
    <s v="CA-2017-148068"/>
    <x v="65"/>
    <d v="2017-09-25T00:00:00"/>
    <x v="1"/>
    <s v="MM-18280"/>
    <s v="Muhammed MacIntyre"/>
    <x v="1"/>
    <s v="United States"/>
    <s v="New York City"/>
    <x v="15"/>
    <n v="10035"/>
    <x v="3"/>
    <s v="FUR-FU-10002268"/>
    <x v="0"/>
    <x v="5"/>
    <x v="869"/>
    <x v="759"/>
    <n v="2"/>
    <n v="0"/>
    <n v="3.2406000000000001"/>
  </r>
  <r>
    <n v="3915"/>
    <s v="US-2017-142573"/>
    <x v="930"/>
    <d v="2017-07-23T00:00:00"/>
    <x v="1"/>
    <s v="ML-17410"/>
    <s v="Maris LaWare"/>
    <x v="0"/>
    <s v="United States"/>
    <s v="Phoenix"/>
    <x v="16"/>
    <n v="85023"/>
    <x v="1"/>
    <s v="FUR-TA-10001932"/>
    <x v="0"/>
    <x v="3"/>
    <x v="848"/>
    <x v="2974"/>
    <n v="5"/>
    <n v="0.5"/>
    <n v="-448.89600000000002"/>
  </r>
  <r>
    <n v="3916"/>
    <s v="US-2017-142573"/>
    <x v="930"/>
    <d v="2017-07-23T00:00:00"/>
    <x v="1"/>
    <s v="ML-17410"/>
    <s v="Maris LaWare"/>
    <x v="0"/>
    <s v="United States"/>
    <s v="Phoenix"/>
    <x v="16"/>
    <n v="85023"/>
    <x v="1"/>
    <s v="FUR-CH-10004218"/>
    <x v="0"/>
    <x v="1"/>
    <x v="38"/>
    <x v="224"/>
    <n v="2"/>
    <n v="0.2"/>
    <n v="10.098000000000001"/>
  </r>
  <r>
    <n v="3917"/>
    <s v="US-2017-142573"/>
    <x v="930"/>
    <d v="2017-07-23T00:00:00"/>
    <x v="1"/>
    <s v="ML-17410"/>
    <s v="Maris LaWare"/>
    <x v="0"/>
    <s v="United States"/>
    <s v="Phoenix"/>
    <x v="16"/>
    <n v="85023"/>
    <x v="1"/>
    <s v="OFF-PA-10000246"/>
    <x v="1"/>
    <x v="10"/>
    <x v="1595"/>
    <x v="2975"/>
    <n v="2"/>
    <n v="0.2"/>
    <n v="5.2312000000000003"/>
  </r>
  <r>
    <n v="3918"/>
    <s v="US-2017-142573"/>
    <x v="930"/>
    <d v="2017-07-23T00:00:00"/>
    <x v="1"/>
    <s v="ML-17410"/>
    <s v="Maris LaWare"/>
    <x v="0"/>
    <s v="United States"/>
    <s v="Phoenix"/>
    <x v="16"/>
    <n v="85023"/>
    <x v="1"/>
    <s v="OFF-BI-10003350"/>
    <x v="1"/>
    <x v="8"/>
    <x v="842"/>
    <x v="2976"/>
    <n v="4"/>
    <n v="0.7"/>
    <n v="-6.1247999999999996"/>
  </r>
  <r>
    <n v="3919"/>
    <s v="US-2017-142573"/>
    <x v="930"/>
    <d v="2017-07-23T00:00:00"/>
    <x v="1"/>
    <s v="ML-17410"/>
    <s v="Maris LaWare"/>
    <x v="0"/>
    <s v="United States"/>
    <s v="Phoenix"/>
    <x v="16"/>
    <n v="85023"/>
    <x v="1"/>
    <s v="FUR-CH-10000513"/>
    <x v="0"/>
    <x v="1"/>
    <x v="70"/>
    <x v="2977"/>
    <n v="3"/>
    <n v="0.2"/>
    <n v="-42.896700000000003"/>
  </r>
  <r>
    <n v="3920"/>
    <s v="US-2015-148817"/>
    <x v="494"/>
    <d v="2015-12-07T00:00:00"/>
    <x v="1"/>
    <s v="KD-16495"/>
    <s v="Keith Dawkins"/>
    <x v="1"/>
    <s v="United States"/>
    <s v="Chesapeake"/>
    <x v="17"/>
    <n v="23320"/>
    <x v="0"/>
    <s v="OFF-ST-10001321"/>
    <x v="1"/>
    <x v="4"/>
    <x v="421"/>
    <x v="2978"/>
    <n v="4"/>
    <n v="0"/>
    <n v="16.653600000000001"/>
  </r>
  <r>
    <n v="3921"/>
    <s v="US-2015-148817"/>
    <x v="494"/>
    <d v="2015-12-07T00:00:00"/>
    <x v="1"/>
    <s v="KD-16495"/>
    <s v="Keith Dawkins"/>
    <x v="1"/>
    <s v="United States"/>
    <s v="Chesapeake"/>
    <x v="17"/>
    <n v="23320"/>
    <x v="0"/>
    <s v="OFF-BI-10004233"/>
    <x v="1"/>
    <x v="8"/>
    <x v="1386"/>
    <x v="1458"/>
    <n v="4"/>
    <n v="0"/>
    <n v="30.700800000000001"/>
  </r>
  <r>
    <n v="3922"/>
    <s v="CA-2016-110044"/>
    <x v="931"/>
    <d v="2016-07-02T00:00:00"/>
    <x v="0"/>
    <s v="RF-19735"/>
    <s v="Roland Fjeld"/>
    <x v="0"/>
    <s v="United States"/>
    <s v="Chicago"/>
    <x v="10"/>
    <n v="60610"/>
    <x v="2"/>
    <s v="TEC-PH-10001299"/>
    <x v="2"/>
    <x v="7"/>
    <x v="1489"/>
    <x v="1988"/>
    <n v="3"/>
    <n v="0.2"/>
    <n v="35.997599999999998"/>
  </r>
  <r>
    <n v="3923"/>
    <s v="CA-2017-146920"/>
    <x v="735"/>
    <d v="2017-09-01T00:00:00"/>
    <x v="1"/>
    <s v="SC-20305"/>
    <s v="Sean Christensen"/>
    <x v="0"/>
    <s v="United States"/>
    <s v="Chicago"/>
    <x v="10"/>
    <n v="60623"/>
    <x v="2"/>
    <s v="OFF-PA-10002479"/>
    <x v="1"/>
    <x v="10"/>
    <x v="219"/>
    <x v="863"/>
    <n v="6"/>
    <n v="0.2"/>
    <n v="7.92"/>
  </r>
  <r>
    <n v="3924"/>
    <s v="CA-2017-146920"/>
    <x v="735"/>
    <d v="2017-09-01T00:00:00"/>
    <x v="1"/>
    <s v="SC-20305"/>
    <s v="Sean Christensen"/>
    <x v="0"/>
    <s v="United States"/>
    <s v="Chicago"/>
    <x v="10"/>
    <n v="60623"/>
    <x v="2"/>
    <s v="OFF-PA-10001461"/>
    <x v="1"/>
    <x v="10"/>
    <x v="1596"/>
    <x v="2979"/>
    <n v="5"/>
    <n v="0.2"/>
    <n v="9.3520000000000003"/>
  </r>
  <r>
    <n v="3925"/>
    <s v="CA-2014-103940"/>
    <x v="328"/>
    <d v="2014-09-21T00:00:00"/>
    <x v="1"/>
    <s v="BN-11515"/>
    <s v="Bradley Nguyen"/>
    <x v="0"/>
    <s v="United States"/>
    <s v="Seattle"/>
    <x v="4"/>
    <n v="98103"/>
    <x v="1"/>
    <s v="OFF-ST-10004963"/>
    <x v="1"/>
    <x v="4"/>
    <x v="465"/>
    <x v="2980"/>
    <n v="2"/>
    <n v="0"/>
    <n v="1.2112000000000001"/>
  </r>
  <r>
    <n v="3926"/>
    <s v="CA-2014-103940"/>
    <x v="328"/>
    <d v="2014-09-21T00:00:00"/>
    <x v="1"/>
    <s v="BN-11515"/>
    <s v="Bradley Nguyen"/>
    <x v="0"/>
    <s v="United States"/>
    <s v="Seattle"/>
    <x v="4"/>
    <n v="98103"/>
    <x v="1"/>
    <s v="OFF-ST-10000943"/>
    <x v="1"/>
    <x v="4"/>
    <x v="1204"/>
    <x v="2981"/>
    <n v="3"/>
    <n v="0"/>
    <n v="16.220400000000001"/>
  </r>
  <r>
    <n v="3927"/>
    <s v="CA-2014-103940"/>
    <x v="328"/>
    <d v="2014-09-21T00:00:00"/>
    <x v="1"/>
    <s v="BN-11515"/>
    <s v="Bradley Nguyen"/>
    <x v="0"/>
    <s v="United States"/>
    <s v="Seattle"/>
    <x v="4"/>
    <n v="98103"/>
    <x v="1"/>
    <s v="FUR-FU-10004671"/>
    <x v="0"/>
    <x v="5"/>
    <x v="1366"/>
    <x v="2233"/>
    <n v="2"/>
    <n v="0"/>
    <n v="13.4292"/>
  </r>
  <r>
    <n v="3928"/>
    <s v="CA-2014-103940"/>
    <x v="328"/>
    <d v="2014-09-21T00:00:00"/>
    <x v="1"/>
    <s v="BN-11515"/>
    <s v="Bradley Nguyen"/>
    <x v="0"/>
    <s v="United States"/>
    <s v="Seattle"/>
    <x v="4"/>
    <n v="98103"/>
    <x v="1"/>
    <s v="OFF-BI-10002735"/>
    <x v="1"/>
    <x v="8"/>
    <x v="142"/>
    <x v="1944"/>
    <n v="5"/>
    <n v="0.2"/>
    <n v="46.3185"/>
  </r>
  <r>
    <n v="3929"/>
    <s v="CA-2016-162082"/>
    <x v="560"/>
    <d v="2016-03-17T00:00:00"/>
    <x v="2"/>
    <s v="JS-15880"/>
    <s v="John Stevenson"/>
    <x v="0"/>
    <s v="United States"/>
    <s v="Harlingen"/>
    <x v="5"/>
    <n v="78550"/>
    <x v="2"/>
    <s v="FUR-BO-10004409"/>
    <x v="0"/>
    <x v="0"/>
    <x v="631"/>
    <x v="2982"/>
    <n v="5"/>
    <n v="0.32"/>
    <n v="-14.196"/>
  </r>
  <r>
    <n v="3930"/>
    <s v="CA-2016-162082"/>
    <x v="560"/>
    <d v="2016-03-17T00:00:00"/>
    <x v="2"/>
    <s v="JS-15880"/>
    <s v="John Stevenson"/>
    <x v="0"/>
    <s v="United States"/>
    <s v="Harlingen"/>
    <x v="5"/>
    <n v="78550"/>
    <x v="2"/>
    <s v="OFF-PA-10001934"/>
    <x v="1"/>
    <x v="10"/>
    <x v="548"/>
    <x v="1170"/>
    <n v="1"/>
    <n v="0.2"/>
    <n v="1.8792"/>
  </r>
  <r>
    <n v="3931"/>
    <s v="CA-2016-162082"/>
    <x v="560"/>
    <d v="2016-03-17T00:00:00"/>
    <x v="2"/>
    <s v="JS-15880"/>
    <s v="John Stevenson"/>
    <x v="0"/>
    <s v="United States"/>
    <s v="Harlingen"/>
    <x v="5"/>
    <n v="78550"/>
    <x v="2"/>
    <s v="OFF-AR-10001044"/>
    <x v="1"/>
    <x v="6"/>
    <x v="1051"/>
    <x v="2983"/>
    <n v="7"/>
    <n v="0.2"/>
    <n v="16.373699999999999"/>
  </r>
  <r>
    <n v="3932"/>
    <s v="CA-2016-132094"/>
    <x v="370"/>
    <d v="2016-09-02T00:00:00"/>
    <x v="1"/>
    <s v="VG-21805"/>
    <s v="Vivek Grady"/>
    <x v="1"/>
    <s v="United States"/>
    <s v="Philadelphia"/>
    <x v="9"/>
    <n v="19140"/>
    <x v="3"/>
    <s v="OFF-AR-10004165"/>
    <x v="1"/>
    <x v="6"/>
    <x v="1597"/>
    <x v="2984"/>
    <n v="3"/>
    <n v="0.2"/>
    <n v="1.6415999999999999"/>
  </r>
  <r>
    <n v="3933"/>
    <s v="CA-2016-132094"/>
    <x v="370"/>
    <d v="2016-09-02T00:00:00"/>
    <x v="1"/>
    <s v="VG-21805"/>
    <s v="Vivek Grady"/>
    <x v="1"/>
    <s v="United States"/>
    <s v="Philadelphia"/>
    <x v="9"/>
    <n v="19140"/>
    <x v="3"/>
    <s v="TEC-AC-10001109"/>
    <x v="2"/>
    <x v="11"/>
    <x v="1007"/>
    <x v="730"/>
    <n v="2"/>
    <n v="0.2"/>
    <n v="13.195600000000001"/>
  </r>
  <r>
    <n v="3934"/>
    <s v="CA-2017-123001"/>
    <x v="264"/>
    <d v="2017-09-08T00:00:00"/>
    <x v="1"/>
    <s v="AW-10840"/>
    <s v="Anthony Witt"/>
    <x v="0"/>
    <s v="United States"/>
    <s v="Bakersfield"/>
    <x v="1"/>
    <n v="93309"/>
    <x v="1"/>
    <s v="OFF-AR-10001919"/>
    <x v="1"/>
    <x v="6"/>
    <x v="862"/>
    <x v="2985"/>
    <n v="5"/>
    <n v="0"/>
    <n v="2.726"/>
  </r>
  <r>
    <n v="3935"/>
    <s v="CA-2017-123001"/>
    <x v="264"/>
    <d v="2017-09-08T00:00:00"/>
    <x v="1"/>
    <s v="AW-10840"/>
    <s v="Anthony Witt"/>
    <x v="0"/>
    <s v="United States"/>
    <s v="Bakersfield"/>
    <x v="1"/>
    <n v="93309"/>
    <x v="1"/>
    <s v="OFF-LA-10004544"/>
    <x v="1"/>
    <x v="2"/>
    <x v="199"/>
    <x v="2986"/>
    <n v="5"/>
    <n v="0"/>
    <n v="37"/>
  </r>
  <r>
    <n v="3936"/>
    <s v="CA-2017-123001"/>
    <x v="264"/>
    <d v="2017-09-08T00:00:00"/>
    <x v="1"/>
    <s v="AW-10840"/>
    <s v="Anthony Witt"/>
    <x v="0"/>
    <s v="United States"/>
    <s v="Bakersfield"/>
    <x v="1"/>
    <n v="93309"/>
    <x v="1"/>
    <s v="TEC-PH-10003484"/>
    <x v="2"/>
    <x v="7"/>
    <x v="1539"/>
    <x v="1212"/>
    <n v="2"/>
    <n v="0.2"/>
    <n v="12.599"/>
  </r>
  <r>
    <n v="3937"/>
    <s v="CA-2015-118955"/>
    <x v="382"/>
    <d v="2015-06-20T00:00:00"/>
    <x v="1"/>
    <s v="LS-17230"/>
    <s v="Lycoris Saunders"/>
    <x v="0"/>
    <s v="United States"/>
    <s v="Grand Prairie"/>
    <x v="5"/>
    <n v="75051"/>
    <x v="2"/>
    <s v="OFF-EN-10001028"/>
    <x v="1"/>
    <x v="12"/>
    <x v="153"/>
    <x v="1505"/>
    <n v="3"/>
    <n v="0.2"/>
    <n v="9.3444000000000003"/>
  </r>
  <r>
    <n v="3938"/>
    <s v="CA-2015-118955"/>
    <x v="382"/>
    <d v="2015-06-20T00:00:00"/>
    <x v="1"/>
    <s v="LS-17230"/>
    <s v="Lycoris Saunders"/>
    <x v="0"/>
    <s v="United States"/>
    <s v="Grand Prairie"/>
    <x v="5"/>
    <n v="75051"/>
    <x v="2"/>
    <s v="OFF-PA-10004156"/>
    <x v="1"/>
    <x v="10"/>
    <x v="750"/>
    <x v="1908"/>
    <n v="3"/>
    <n v="0.2"/>
    <n v="9.8658000000000001"/>
  </r>
  <r>
    <n v="3939"/>
    <s v="CA-2015-118955"/>
    <x v="382"/>
    <d v="2015-06-20T00:00:00"/>
    <x v="1"/>
    <s v="LS-17230"/>
    <s v="Lycoris Saunders"/>
    <x v="0"/>
    <s v="United States"/>
    <s v="Grand Prairie"/>
    <x v="5"/>
    <n v="75051"/>
    <x v="2"/>
    <s v="FUR-CH-10001708"/>
    <x v="0"/>
    <x v="1"/>
    <x v="893"/>
    <x v="2987"/>
    <n v="2"/>
    <n v="0.3"/>
    <n v="-25.3764"/>
  </r>
  <r>
    <n v="3940"/>
    <s v="US-2016-143448"/>
    <x v="107"/>
    <d v="2016-12-10T00:00:00"/>
    <x v="3"/>
    <s v="MH-17455"/>
    <s v="Mark Hamilton"/>
    <x v="0"/>
    <s v="United States"/>
    <s v="Greenwood"/>
    <x v="14"/>
    <n v="46142"/>
    <x v="2"/>
    <s v="FUR-CH-10003379"/>
    <x v="0"/>
    <x v="1"/>
    <x v="464"/>
    <x v="2988"/>
    <n v="5"/>
    <n v="0"/>
    <n v="356.22500000000002"/>
  </r>
  <r>
    <n v="3941"/>
    <s v="CA-2017-117863"/>
    <x v="796"/>
    <d v="2017-05-23T00:00:00"/>
    <x v="1"/>
    <s v="TS-21340"/>
    <s v="Toby Swindell"/>
    <x v="0"/>
    <s v="United States"/>
    <s v="New York City"/>
    <x v="15"/>
    <n v="10024"/>
    <x v="3"/>
    <s v="FUR-FU-10002456"/>
    <x v="0"/>
    <x v="5"/>
    <x v="1018"/>
    <x v="58"/>
    <n v="2"/>
    <n v="0"/>
    <n v="6.2607999999999997"/>
  </r>
  <r>
    <n v="3942"/>
    <s v="CA-2017-117863"/>
    <x v="796"/>
    <d v="2017-05-23T00:00:00"/>
    <x v="1"/>
    <s v="TS-21340"/>
    <s v="Toby Swindell"/>
    <x v="0"/>
    <s v="United States"/>
    <s v="New York City"/>
    <x v="15"/>
    <n v="10024"/>
    <x v="3"/>
    <s v="OFF-BI-10000605"/>
    <x v="1"/>
    <x v="8"/>
    <x v="536"/>
    <x v="334"/>
    <n v="1"/>
    <n v="0.2"/>
    <n v="1.0286999999999999"/>
  </r>
  <r>
    <n v="3943"/>
    <s v="CA-2017-160458"/>
    <x v="837"/>
    <d v="2017-05-29T00:00:00"/>
    <x v="0"/>
    <s v="EH-13945"/>
    <s v="Eric Hoffmann"/>
    <x v="0"/>
    <s v="United States"/>
    <s v="Memphis"/>
    <x v="18"/>
    <n v="38109"/>
    <x v="0"/>
    <s v="OFF-PA-10001166"/>
    <x v="1"/>
    <x v="10"/>
    <x v="777"/>
    <x v="233"/>
    <n v="5"/>
    <n v="0.2"/>
    <n v="9.0719999999999992"/>
  </r>
  <r>
    <n v="3944"/>
    <s v="US-2016-142685"/>
    <x v="661"/>
    <d v="2016-06-30T00:00:00"/>
    <x v="1"/>
    <s v="MG-17695"/>
    <s v="Maureen Gnade"/>
    <x v="0"/>
    <s v="United States"/>
    <s v="Buffalo"/>
    <x v="15"/>
    <n v="14215"/>
    <x v="3"/>
    <s v="OFF-SU-10000157"/>
    <x v="1"/>
    <x v="14"/>
    <x v="1408"/>
    <x v="2989"/>
    <n v="7"/>
    <n v="0"/>
    <n v="16.703399999999998"/>
  </r>
  <r>
    <n v="3945"/>
    <s v="CA-2016-133144"/>
    <x v="458"/>
    <d v="2016-05-21T00:00:00"/>
    <x v="0"/>
    <s v="DO-13435"/>
    <s v="Denny Ordway"/>
    <x v="0"/>
    <s v="United States"/>
    <s v="Los Angeles"/>
    <x v="1"/>
    <n v="90036"/>
    <x v="1"/>
    <s v="OFF-PA-10004971"/>
    <x v="1"/>
    <x v="10"/>
    <x v="609"/>
    <x v="1686"/>
    <n v="3"/>
    <n v="0"/>
    <n v="8.4966000000000008"/>
  </r>
  <r>
    <n v="3946"/>
    <s v="CA-2017-167871"/>
    <x v="551"/>
    <d v="2017-11-23T00:00:00"/>
    <x v="1"/>
    <s v="AF-10870"/>
    <s v="Art Ferguson"/>
    <x v="0"/>
    <s v="United States"/>
    <s v="Homestead"/>
    <x v="2"/>
    <n v="33030"/>
    <x v="0"/>
    <s v="OFF-PA-10001977"/>
    <x v="1"/>
    <x v="10"/>
    <x v="1473"/>
    <x v="2990"/>
    <n v="1"/>
    <n v="0.2"/>
    <n v="15.5344"/>
  </r>
  <r>
    <n v="3947"/>
    <s v="CA-2017-167871"/>
    <x v="551"/>
    <d v="2017-11-23T00:00:00"/>
    <x v="1"/>
    <s v="AF-10870"/>
    <s v="Art Ferguson"/>
    <x v="0"/>
    <s v="United States"/>
    <s v="Homestead"/>
    <x v="2"/>
    <n v="33030"/>
    <x v="0"/>
    <s v="OFF-SU-10001225"/>
    <x v="1"/>
    <x v="14"/>
    <x v="327"/>
    <x v="2991"/>
    <n v="1"/>
    <n v="0.2"/>
    <n v="-0.66239999999999999"/>
  </r>
  <r>
    <n v="3948"/>
    <s v="CA-2016-119963"/>
    <x v="741"/>
    <d v="2016-11-22T00:00:00"/>
    <x v="1"/>
    <s v="SN-20710"/>
    <s v="Steve Nguyen"/>
    <x v="2"/>
    <s v="United States"/>
    <s v="Pasadena"/>
    <x v="5"/>
    <n v="77506"/>
    <x v="2"/>
    <s v="OFF-AR-10003514"/>
    <x v="1"/>
    <x v="6"/>
    <x v="182"/>
    <x v="2850"/>
    <n v="2"/>
    <n v="0.2"/>
    <n v="1.0347999999999999"/>
  </r>
  <r>
    <n v="3949"/>
    <s v="CA-2016-119963"/>
    <x v="741"/>
    <d v="2016-11-22T00:00:00"/>
    <x v="1"/>
    <s v="SN-20710"/>
    <s v="Steve Nguyen"/>
    <x v="2"/>
    <s v="United States"/>
    <s v="Pasadena"/>
    <x v="5"/>
    <n v="77506"/>
    <x v="2"/>
    <s v="OFF-LA-10003510"/>
    <x v="1"/>
    <x v="2"/>
    <x v="580"/>
    <x v="2992"/>
    <n v="2"/>
    <n v="0.2"/>
    <n v="15.8756"/>
  </r>
  <r>
    <n v="3950"/>
    <s v="CA-2016-119963"/>
    <x v="741"/>
    <d v="2016-11-22T00:00:00"/>
    <x v="1"/>
    <s v="SN-20710"/>
    <s v="Steve Nguyen"/>
    <x v="2"/>
    <s v="United States"/>
    <s v="Pasadena"/>
    <x v="5"/>
    <n v="77506"/>
    <x v="2"/>
    <s v="OFF-PA-10001970"/>
    <x v="1"/>
    <x v="10"/>
    <x v="314"/>
    <x v="2993"/>
    <n v="2"/>
    <n v="0.2"/>
    <n v="6.6311999999999998"/>
  </r>
  <r>
    <n v="3951"/>
    <s v="CA-2016-119963"/>
    <x v="741"/>
    <d v="2016-11-22T00:00:00"/>
    <x v="1"/>
    <s v="SN-20710"/>
    <s v="Steve Nguyen"/>
    <x v="2"/>
    <s v="United States"/>
    <s v="Pasadena"/>
    <x v="5"/>
    <n v="77506"/>
    <x v="2"/>
    <s v="FUR-CH-10003817"/>
    <x v="0"/>
    <x v="1"/>
    <x v="164"/>
    <x v="2994"/>
    <n v="6"/>
    <n v="0.3"/>
    <n v="-18.222000000000001"/>
  </r>
  <r>
    <n v="3952"/>
    <s v="CA-2014-121167"/>
    <x v="683"/>
    <d v="2014-11-30T00:00:00"/>
    <x v="0"/>
    <s v="MO-17500"/>
    <s v="Mary O'Rourke"/>
    <x v="0"/>
    <s v="United States"/>
    <s v="Freeport"/>
    <x v="15"/>
    <n v="11520"/>
    <x v="3"/>
    <s v="OFF-BI-10003676"/>
    <x v="1"/>
    <x v="8"/>
    <x v="824"/>
    <x v="2995"/>
    <n v="2"/>
    <n v="0.2"/>
    <n v="6.0368000000000004"/>
  </r>
  <r>
    <n v="3953"/>
    <s v="US-2016-151862"/>
    <x v="398"/>
    <d v="2016-03-08T00:00:00"/>
    <x v="1"/>
    <s v="ON-18715"/>
    <s v="Odella Nelson"/>
    <x v="1"/>
    <s v="United States"/>
    <s v="Denver"/>
    <x v="22"/>
    <n v="80219"/>
    <x v="1"/>
    <s v="TEC-PH-10003535"/>
    <x v="2"/>
    <x v="7"/>
    <x v="1598"/>
    <x v="1290"/>
    <n v="2"/>
    <n v="0.2"/>
    <n v="13.9986"/>
  </r>
  <r>
    <n v="3954"/>
    <s v="CA-2017-152961"/>
    <x v="787"/>
    <d v="2017-01-19T00:00:00"/>
    <x v="1"/>
    <s v="SC-20095"/>
    <s v="Sanjit Chand"/>
    <x v="0"/>
    <s v="United States"/>
    <s v="Quincy"/>
    <x v="31"/>
    <n v="2169"/>
    <x v="3"/>
    <s v="OFF-PA-10004675"/>
    <x v="1"/>
    <x v="10"/>
    <x v="69"/>
    <x v="1418"/>
    <n v="2"/>
    <n v="0"/>
    <n v="5.8419999999999996"/>
  </r>
  <r>
    <n v="3955"/>
    <s v="CA-2014-133228"/>
    <x v="527"/>
    <d v="2014-04-09T00:00:00"/>
    <x v="1"/>
    <s v="MS-17710"/>
    <s v="Maurice Satty"/>
    <x v="0"/>
    <s v="United States"/>
    <s v="Detroit"/>
    <x v="12"/>
    <n v="48205"/>
    <x v="2"/>
    <s v="FUR-FU-10004020"/>
    <x v="0"/>
    <x v="5"/>
    <x v="493"/>
    <x v="2996"/>
    <n v="1"/>
    <n v="0"/>
    <n v="2.3521000000000001"/>
  </r>
  <r>
    <n v="3956"/>
    <s v="CA-2014-133228"/>
    <x v="527"/>
    <d v="2014-04-09T00:00:00"/>
    <x v="1"/>
    <s v="MS-17710"/>
    <s v="Maurice Satty"/>
    <x v="0"/>
    <s v="United States"/>
    <s v="Detroit"/>
    <x v="12"/>
    <n v="48205"/>
    <x v="2"/>
    <s v="OFF-AR-10001955"/>
    <x v="1"/>
    <x v="6"/>
    <x v="1030"/>
    <x v="1362"/>
    <n v="4"/>
    <n v="0"/>
    <n v="23.808"/>
  </r>
  <r>
    <n v="3957"/>
    <s v="CA-2016-114951"/>
    <x v="190"/>
    <d v="2016-07-03T00:00:00"/>
    <x v="1"/>
    <s v="DN-13690"/>
    <s v="Duane Noonan"/>
    <x v="0"/>
    <s v="United States"/>
    <s v="San Francisco"/>
    <x v="1"/>
    <n v="94109"/>
    <x v="1"/>
    <s v="FUR-FU-10002364"/>
    <x v="0"/>
    <x v="5"/>
    <x v="1240"/>
    <x v="2997"/>
    <n v="3"/>
    <n v="0"/>
    <n v="6.4206000000000003"/>
  </r>
  <r>
    <n v="3958"/>
    <s v="CA-2016-156573"/>
    <x v="211"/>
    <d v="2016-06-02T00:00:00"/>
    <x v="1"/>
    <s v="RB-19360"/>
    <s v="Raymond Buch"/>
    <x v="0"/>
    <s v="United States"/>
    <s v="Nashville"/>
    <x v="18"/>
    <n v="37211"/>
    <x v="0"/>
    <s v="OFF-BI-10002414"/>
    <x v="1"/>
    <x v="8"/>
    <x v="1085"/>
    <x v="2998"/>
    <n v="3"/>
    <n v="0.7"/>
    <n v="-8.6456999999999997"/>
  </r>
  <r>
    <n v="3959"/>
    <s v="CA-2016-156573"/>
    <x v="211"/>
    <d v="2016-06-02T00:00:00"/>
    <x v="1"/>
    <s v="RB-19360"/>
    <s v="Raymond Buch"/>
    <x v="0"/>
    <s v="United States"/>
    <s v="Nashville"/>
    <x v="18"/>
    <n v="37211"/>
    <x v="0"/>
    <s v="OFF-AR-10003732"/>
    <x v="1"/>
    <x v="6"/>
    <x v="324"/>
    <x v="2999"/>
    <n v="2"/>
    <n v="0.2"/>
    <n v="0.33360000000000001"/>
  </r>
  <r>
    <n v="3960"/>
    <s v="CA-2016-156573"/>
    <x v="211"/>
    <d v="2016-06-02T00:00:00"/>
    <x v="1"/>
    <s v="RB-19360"/>
    <s v="Raymond Buch"/>
    <x v="0"/>
    <s v="United States"/>
    <s v="Nashville"/>
    <x v="18"/>
    <n v="37211"/>
    <x v="0"/>
    <s v="FUR-FU-10001085"/>
    <x v="0"/>
    <x v="5"/>
    <x v="1599"/>
    <x v="3000"/>
    <n v="3"/>
    <n v="0.2"/>
    <n v="14.547000000000001"/>
  </r>
  <r>
    <n v="3961"/>
    <s v="CA-2015-113901"/>
    <x v="324"/>
    <d v="2015-10-24T00:00:00"/>
    <x v="1"/>
    <s v="NH-18610"/>
    <s v="Nicole Hansen"/>
    <x v="1"/>
    <s v="United States"/>
    <s v="Detroit"/>
    <x v="12"/>
    <n v="48227"/>
    <x v="2"/>
    <s v="OFF-BI-10001249"/>
    <x v="1"/>
    <x v="8"/>
    <x v="1191"/>
    <x v="3001"/>
    <n v="6"/>
    <n v="0"/>
    <n v="17.608799999999999"/>
  </r>
  <r>
    <n v="3962"/>
    <s v="CA-2015-113901"/>
    <x v="324"/>
    <d v="2015-10-24T00:00:00"/>
    <x v="1"/>
    <s v="NH-18610"/>
    <s v="Nicole Hansen"/>
    <x v="1"/>
    <s v="United States"/>
    <s v="Detroit"/>
    <x v="12"/>
    <n v="48227"/>
    <x v="2"/>
    <s v="TEC-PH-10002564"/>
    <x v="2"/>
    <x v="7"/>
    <x v="985"/>
    <x v="179"/>
    <n v="5"/>
    <n v="0"/>
    <n v="44.984999999999999"/>
  </r>
  <r>
    <n v="3963"/>
    <s v="CA-2017-134838"/>
    <x v="600"/>
    <d v="2017-02-20T00:00:00"/>
    <x v="2"/>
    <s v="ED-13885"/>
    <s v="Emily Ducich"/>
    <x v="2"/>
    <s v="United States"/>
    <s v="Los Angeles"/>
    <x v="1"/>
    <n v="90045"/>
    <x v="1"/>
    <s v="OFF-AR-10000634"/>
    <x v="1"/>
    <x v="6"/>
    <x v="997"/>
    <x v="1371"/>
    <n v="3"/>
    <n v="0"/>
    <n v="3.4668000000000001"/>
  </r>
  <r>
    <n v="3964"/>
    <s v="CA-2017-134838"/>
    <x v="600"/>
    <d v="2017-02-20T00:00:00"/>
    <x v="2"/>
    <s v="ED-13885"/>
    <s v="Emily Ducich"/>
    <x v="2"/>
    <s v="United States"/>
    <s v="Los Angeles"/>
    <x v="1"/>
    <n v="90045"/>
    <x v="1"/>
    <s v="FUR-FU-10004018"/>
    <x v="0"/>
    <x v="5"/>
    <x v="936"/>
    <x v="3002"/>
    <n v="3"/>
    <n v="0"/>
    <n v="12.0609"/>
  </r>
  <r>
    <n v="3965"/>
    <s v="CA-2016-120257"/>
    <x v="897"/>
    <d v="2016-09-28T00:00:00"/>
    <x v="1"/>
    <s v="PW-19240"/>
    <s v="Pierre Wener"/>
    <x v="0"/>
    <s v="United States"/>
    <s v="Philadelphia"/>
    <x v="9"/>
    <n v="19140"/>
    <x v="3"/>
    <s v="OFF-AR-10003481"/>
    <x v="1"/>
    <x v="6"/>
    <x v="1600"/>
    <x v="956"/>
    <n v="3"/>
    <n v="0.2"/>
    <n v="0.88560000000000005"/>
  </r>
  <r>
    <n v="3966"/>
    <s v="CA-2014-164910"/>
    <x v="607"/>
    <d v="2014-11-17T00:00:00"/>
    <x v="0"/>
    <s v="DM-13345"/>
    <s v="Denise Monton"/>
    <x v="1"/>
    <s v="United States"/>
    <s v="Asheville"/>
    <x v="3"/>
    <n v="28806"/>
    <x v="0"/>
    <s v="OFF-AR-10003651"/>
    <x v="1"/>
    <x v="6"/>
    <x v="279"/>
    <x v="956"/>
    <n v="3"/>
    <n v="0.2"/>
    <n v="0.88560000000000005"/>
  </r>
  <r>
    <n v="3967"/>
    <s v="CA-2016-149902"/>
    <x v="178"/>
    <d v="2016-04-06T00:00:00"/>
    <x v="1"/>
    <s v="DW-13540"/>
    <s v="Don Weiss"/>
    <x v="0"/>
    <s v="United States"/>
    <s v="New York City"/>
    <x v="15"/>
    <n v="10024"/>
    <x v="3"/>
    <s v="OFF-AR-10002956"/>
    <x v="1"/>
    <x v="6"/>
    <x v="666"/>
    <x v="1912"/>
    <n v="4"/>
    <n v="0"/>
    <n v="22.8904"/>
  </r>
  <r>
    <n v="3968"/>
    <s v="CA-2016-146010"/>
    <x v="244"/>
    <d v="2016-05-23T00:00:00"/>
    <x v="2"/>
    <s v="EH-14125"/>
    <s v="Eugene Hildebrand"/>
    <x v="2"/>
    <s v="United States"/>
    <s v="Colorado Springs"/>
    <x v="22"/>
    <n v="80906"/>
    <x v="1"/>
    <s v="OFF-BI-10003638"/>
    <x v="1"/>
    <x v="8"/>
    <x v="612"/>
    <x v="3003"/>
    <n v="7"/>
    <n v="0.7"/>
    <n v="-32.508000000000003"/>
  </r>
  <r>
    <n v="3969"/>
    <s v="US-2015-163685"/>
    <x v="932"/>
    <d v="2015-06-05T00:00:00"/>
    <x v="1"/>
    <s v="KE-16420"/>
    <s v="Katrina Edelman"/>
    <x v="1"/>
    <s v="United States"/>
    <s v="San Antonio"/>
    <x v="5"/>
    <n v="78207"/>
    <x v="2"/>
    <s v="OFF-BI-10001890"/>
    <x v="1"/>
    <x v="8"/>
    <x v="176"/>
    <x v="3004"/>
    <n v="8"/>
    <n v="0.8"/>
    <n v="-9.1647999999999996"/>
  </r>
  <r>
    <n v="3970"/>
    <s v="US-2015-163685"/>
    <x v="932"/>
    <d v="2015-06-05T00:00:00"/>
    <x v="1"/>
    <s v="KE-16420"/>
    <s v="Katrina Edelman"/>
    <x v="1"/>
    <s v="United States"/>
    <s v="San Antonio"/>
    <x v="5"/>
    <n v="78207"/>
    <x v="2"/>
    <s v="OFF-PA-10002606"/>
    <x v="1"/>
    <x v="10"/>
    <x v="1601"/>
    <x v="3005"/>
    <n v="10"/>
    <n v="0.2"/>
    <n v="13.2"/>
  </r>
  <r>
    <n v="3971"/>
    <s v="CA-2014-135090"/>
    <x v="754"/>
    <d v="2014-11-26T00:00:00"/>
    <x v="1"/>
    <s v="SP-20920"/>
    <s v="Susan Pistek"/>
    <x v="0"/>
    <s v="United States"/>
    <s v="Los Angeles"/>
    <x v="1"/>
    <n v="90036"/>
    <x v="1"/>
    <s v="OFF-PA-10002245"/>
    <x v="1"/>
    <x v="10"/>
    <x v="1343"/>
    <x v="3006"/>
    <n v="9"/>
    <n v="0"/>
    <n v="24.219000000000001"/>
  </r>
  <r>
    <n v="3972"/>
    <s v="CA-2015-132374"/>
    <x v="933"/>
    <d v="2015-02-24T00:00:00"/>
    <x v="0"/>
    <s v="PS-19045"/>
    <s v="Penelope Sewall"/>
    <x v="2"/>
    <s v="United States"/>
    <s v="Sterling Heights"/>
    <x v="12"/>
    <n v="48310"/>
    <x v="2"/>
    <s v="OFF-AR-10001615"/>
    <x v="1"/>
    <x v="6"/>
    <x v="1488"/>
    <x v="1362"/>
    <n v="4"/>
    <n v="0"/>
    <n v="20.633600000000001"/>
  </r>
  <r>
    <n v="3973"/>
    <s v="CA-2016-167556"/>
    <x v="892"/>
    <d v="2016-04-02T00:00:00"/>
    <x v="1"/>
    <s v="JM-15250"/>
    <s v="Janet Martin"/>
    <x v="0"/>
    <s v="United States"/>
    <s v="New York City"/>
    <x v="15"/>
    <n v="10009"/>
    <x v="3"/>
    <s v="OFF-PA-10000466"/>
    <x v="1"/>
    <x v="10"/>
    <x v="942"/>
    <x v="808"/>
    <n v="2"/>
    <n v="0"/>
    <n v="6.74"/>
  </r>
  <r>
    <n v="3974"/>
    <s v="CA-2016-167556"/>
    <x v="892"/>
    <d v="2016-04-02T00:00:00"/>
    <x v="1"/>
    <s v="JM-15250"/>
    <s v="Janet Martin"/>
    <x v="0"/>
    <s v="United States"/>
    <s v="New York City"/>
    <x v="15"/>
    <n v="10009"/>
    <x v="3"/>
    <s v="OFF-BI-10003708"/>
    <x v="1"/>
    <x v="8"/>
    <x v="978"/>
    <x v="1263"/>
    <n v="5"/>
    <n v="0.2"/>
    <n v="9.3125"/>
  </r>
  <r>
    <n v="3975"/>
    <s v="CA-2016-167556"/>
    <x v="892"/>
    <d v="2016-04-02T00:00:00"/>
    <x v="1"/>
    <s v="JM-15250"/>
    <s v="Janet Martin"/>
    <x v="0"/>
    <s v="United States"/>
    <s v="New York City"/>
    <x v="15"/>
    <n v="10009"/>
    <x v="3"/>
    <s v="FUR-FU-10004848"/>
    <x v="0"/>
    <x v="5"/>
    <x v="28"/>
    <x v="3007"/>
    <n v="8"/>
    <n v="0"/>
    <n v="124.2"/>
  </r>
  <r>
    <n v="3976"/>
    <s v="CA-2016-167556"/>
    <x v="892"/>
    <d v="2016-04-02T00:00:00"/>
    <x v="1"/>
    <s v="JM-15250"/>
    <s v="Janet Martin"/>
    <x v="0"/>
    <s v="United States"/>
    <s v="New York City"/>
    <x v="15"/>
    <n v="10009"/>
    <x v="3"/>
    <s v="OFF-BI-10000320"/>
    <x v="1"/>
    <x v="8"/>
    <x v="776"/>
    <x v="3008"/>
    <n v="7"/>
    <n v="0.2"/>
    <n v="14.981400000000001"/>
  </r>
  <r>
    <n v="3977"/>
    <s v="US-2016-116400"/>
    <x v="332"/>
    <d v="2016-10-24T00:00:00"/>
    <x v="2"/>
    <s v="EB-13930"/>
    <s v="Eric Barreto"/>
    <x v="0"/>
    <s v="United States"/>
    <s v="Richmond"/>
    <x v="17"/>
    <n v="23223"/>
    <x v="0"/>
    <s v="FUR-FU-10003731"/>
    <x v="0"/>
    <x v="5"/>
    <x v="1602"/>
    <x v="3009"/>
    <n v="4"/>
    <n v="0"/>
    <n v="11.1776"/>
  </r>
  <r>
    <n v="3978"/>
    <s v="CA-2017-101308"/>
    <x v="280"/>
    <d v="2017-10-07T00:00:00"/>
    <x v="1"/>
    <s v="FG-14260"/>
    <s v="Frank Gastineau"/>
    <x v="2"/>
    <s v="United States"/>
    <s v="Seattle"/>
    <x v="4"/>
    <n v="98105"/>
    <x v="1"/>
    <s v="OFF-FA-10002780"/>
    <x v="1"/>
    <x v="13"/>
    <x v="128"/>
    <x v="3010"/>
    <n v="3"/>
    <n v="0"/>
    <n v="4.1124000000000001"/>
  </r>
  <r>
    <n v="3979"/>
    <s v="CA-2017-101308"/>
    <x v="280"/>
    <d v="2017-10-07T00:00:00"/>
    <x v="1"/>
    <s v="FG-14260"/>
    <s v="Frank Gastineau"/>
    <x v="2"/>
    <s v="United States"/>
    <s v="Seattle"/>
    <x v="4"/>
    <n v="98105"/>
    <x v="1"/>
    <s v="TEC-PH-10003800"/>
    <x v="2"/>
    <x v="7"/>
    <x v="509"/>
    <x v="556"/>
    <n v="2"/>
    <n v="0.2"/>
    <n v="-20.136199999999999"/>
  </r>
  <r>
    <n v="3980"/>
    <s v="CA-2014-114517"/>
    <x v="851"/>
    <d v="2014-12-27T00:00:00"/>
    <x v="1"/>
    <s v="TH-21235"/>
    <s v="Tiffany House"/>
    <x v="1"/>
    <s v="United States"/>
    <s v="New York City"/>
    <x v="15"/>
    <n v="10024"/>
    <x v="3"/>
    <s v="FUR-TA-10001676"/>
    <x v="0"/>
    <x v="3"/>
    <x v="966"/>
    <x v="3011"/>
    <n v="2"/>
    <n v="0.4"/>
    <n v="-19.549199999999999"/>
  </r>
  <r>
    <n v="3981"/>
    <s v="CA-2014-114517"/>
    <x v="851"/>
    <d v="2014-12-27T00:00:00"/>
    <x v="1"/>
    <s v="TH-21235"/>
    <s v="Tiffany House"/>
    <x v="1"/>
    <s v="United States"/>
    <s v="New York City"/>
    <x v="15"/>
    <n v="10024"/>
    <x v="3"/>
    <s v="OFF-AP-10002350"/>
    <x v="1"/>
    <x v="9"/>
    <x v="550"/>
    <x v="3012"/>
    <n v="3"/>
    <n v="0"/>
    <n v="15.8256"/>
  </r>
  <r>
    <n v="3982"/>
    <s v="CA-2017-119564"/>
    <x v="934"/>
    <d v="2017-12-20T00:00:00"/>
    <x v="1"/>
    <s v="PL-18925"/>
    <s v="Paul Lucas"/>
    <x v="2"/>
    <s v="United States"/>
    <s v="Seattle"/>
    <x v="4"/>
    <n v="98115"/>
    <x v="1"/>
    <s v="FUR-FU-10003096"/>
    <x v="0"/>
    <x v="5"/>
    <x v="559"/>
    <x v="3013"/>
    <n v="3"/>
    <n v="0"/>
    <n v="9.7911000000000001"/>
  </r>
  <r>
    <n v="3983"/>
    <s v="CA-2016-135265"/>
    <x v="274"/>
    <d v="2016-07-09T00:00:00"/>
    <x v="0"/>
    <s v="CC-12370"/>
    <s v="Christopher Conant"/>
    <x v="0"/>
    <s v="United States"/>
    <s v="Los Angeles"/>
    <x v="1"/>
    <n v="90045"/>
    <x v="1"/>
    <s v="FUR-CH-10003061"/>
    <x v="0"/>
    <x v="1"/>
    <x v="51"/>
    <x v="2736"/>
    <n v="4"/>
    <n v="0.2"/>
    <n v="-3.5996000000000001"/>
  </r>
  <r>
    <n v="3984"/>
    <s v="CA-2016-135265"/>
    <x v="274"/>
    <d v="2016-07-09T00:00:00"/>
    <x v="0"/>
    <s v="CC-12370"/>
    <s v="Christopher Conant"/>
    <x v="0"/>
    <s v="United States"/>
    <s v="Los Angeles"/>
    <x v="1"/>
    <n v="90045"/>
    <x v="1"/>
    <s v="TEC-CO-10003763"/>
    <x v="2"/>
    <x v="16"/>
    <x v="1279"/>
    <x v="2430"/>
    <n v="5"/>
    <n v="0.2"/>
    <n v="944.98649999999998"/>
  </r>
  <r>
    <n v="3985"/>
    <s v="CA-2016-135265"/>
    <x v="274"/>
    <d v="2016-07-09T00:00:00"/>
    <x v="0"/>
    <s v="CC-12370"/>
    <s v="Christopher Conant"/>
    <x v="0"/>
    <s v="United States"/>
    <s v="Los Angeles"/>
    <x v="1"/>
    <n v="90045"/>
    <x v="1"/>
    <s v="OFF-PA-10002923"/>
    <x v="1"/>
    <x v="10"/>
    <x v="1426"/>
    <x v="1529"/>
    <n v="1"/>
    <n v="0"/>
    <n v="24.47"/>
  </r>
  <r>
    <n v="3986"/>
    <s v="CA-2016-108735"/>
    <x v="764"/>
    <d v="2016-04-21T00:00:00"/>
    <x v="1"/>
    <s v="JM-15535"/>
    <s v="Jessica Myrick"/>
    <x v="0"/>
    <s v="United States"/>
    <s v="Lakewood"/>
    <x v="1"/>
    <n v="90712"/>
    <x v="1"/>
    <s v="FUR-BO-10003441"/>
    <x v="0"/>
    <x v="0"/>
    <x v="712"/>
    <x v="3014"/>
    <n v="3"/>
    <n v="0.15"/>
    <n v="24.235199999999999"/>
  </r>
  <r>
    <n v="3987"/>
    <s v="CA-2017-112333"/>
    <x v="798"/>
    <d v="2017-04-14T00:00:00"/>
    <x v="1"/>
    <s v="KF-16285"/>
    <s v="Karen Ferguson"/>
    <x v="2"/>
    <s v="United States"/>
    <s v="Plainfield"/>
    <x v="30"/>
    <n v="7060"/>
    <x v="3"/>
    <s v="OFF-ST-10001780"/>
    <x v="1"/>
    <x v="4"/>
    <x v="486"/>
    <x v="3015"/>
    <n v="4"/>
    <n v="0"/>
    <n v="621.97439999999995"/>
  </r>
  <r>
    <n v="3988"/>
    <s v="CA-2017-112333"/>
    <x v="798"/>
    <d v="2017-04-14T00:00:00"/>
    <x v="1"/>
    <s v="KF-16285"/>
    <s v="Karen Ferguson"/>
    <x v="2"/>
    <s v="United States"/>
    <s v="Plainfield"/>
    <x v="30"/>
    <n v="7060"/>
    <x v="3"/>
    <s v="OFF-AP-10001962"/>
    <x v="1"/>
    <x v="9"/>
    <x v="1603"/>
    <x v="3016"/>
    <n v="5"/>
    <n v="0"/>
    <n v="10.487500000000001"/>
  </r>
  <r>
    <n v="3989"/>
    <s v="US-2016-159415"/>
    <x v="764"/>
    <d v="2016-04-22T00:00:00"/>
    <x v="1"/>
    <s v="CS-12175"/>
    <s v="Charles Sheldon"/>
    <x v="1"/>
    <s v="United States"/>
    <s v="Columbia"/>
    <x v="18"/>
    <n v="38401"/>
    <x v="0"/>
    <s v="FUR-FU-10003798"/>
    <x v="0"/>
    <x v="5"/>
    <x v="1604"/>
    <x v="3017"/>
    <n v="5"/>
    <n v="0.2"/>
    <n v="13.846"/>
  </r>
  <r>
    <n v="3990"/>
    <s v="CA-2014-122588"/>
    <x v="641"/>
    <d v="2014-11-27T00:00:00"/>
    <x v="0"/>
    <s v="AR-10540"/>
    <s v="Andy Reiter"/>
    <x v="0"/>
    <s v="United States"/>
    <s v="Woonsocket"/>
    <x v="34"/>
    <n v="2895"/>
    <x v="3"/>
    <s v="FUR-FU-10001095"/>
    <x v="0"/>
    <x v="5"/>
    <x v="748"/>
    <x v="3018"/>
    <n v="2"/>
    <n v="0"/>
    <n v="20.1248"/>
  </r>
  <r>
    <n v="3991"/>
    <s v="CA-2014-137589"/>
    <x v="935"/>
    <d v="2014-11-08T00:00:00"/>
    <x v="1"/>
    <s v="MS-17770"/>
    <s v="Maxwell Schwartz"/>
    <x v="0"/>
    <s v="United States"/>
    <s v="Lancaster"/>
    <x v="9"/>
    <n v="17602"/>
    <x v="3"/>
    <s v="OFF-SU-10000157"/>
    <x v="1"/>
    <x v="14"/>
    <x v="1408"/>
    <x v="3019"/>
    <n v="3"/>
    <n v="0.2"/>
    <n v="-64.427400000000006"/>
  </r>
  <r>
    <n v="3992"/>
    <s v="CA-2015-161998"/>
    <x v="489"/>
    <d v="2015-05-05T00:00:00"/>
    <x v="1"/>
    <s v="DB-13120"/>
    <s v="David Bremer"/>
    <x v="1"/>
    <s v="United States"/>
    <s v="Tampa"/>
    <x v="2"/>
    <n v="33614"/>
    <x v="0"/>
    <s v="FUR-FU-10001095"/>
    <x v="0"/>
    <x v="5"/>
    <x v="748"/>
    <x v="3020"/>
    <n v="3"/>
    <n v="0.2"/>
    <n v="14.299200000000001"/>
  </r>
  <r>
    <n v="3993"/>
    <s v="CA-2015-161998"/>
    <x v="489"/>
    <d v="2015-05-05T00:00:00"/>
    <x v="1"/>
    <s v="DB-13120"/>
    <s v="David Bremer"/>
    <x v="1"/>
    <s v="United States"/>
    <s v="Tampa"/>
    <x v="2"/>
    <n v="33614"/>
    <x v="0"/>
    <s v="OFF-SU-10004261"/>
    <x v="1"/>
    <x v="14"/>
    <x v="610"/>
    <x v="3021"/>
    <n v="3"/>
    <n v="0.2"/>
    <n v="4.6547999999999998"/>
  </r>
  <r>
    <n v="3994"/>
    <s v="CA-2015-161998"/>
    <x v="489"/>
    <d v="2015-05-05T00:00:00"/>
    <x v="1"/>
    <s v="DB-13120"/>
    <s v="David Bremer"/>
    <x v="1"/>
    <s v="United States"/>
    <s v="Tampa"/>
    <x v="2"/>
    <n v="33614"/>
    <x v="0"/>
    <s v="OFF-AR-10004022"/>
    <x v="1"/>
    <x v="6"/>
    <x v="907"/>
    <x v="3022"/>
    <n v="6"/>
    <n v="0.2"/>
    <n v="10.794"/>
  </r>
  <r>
    <n v="3995"/>
    <s v="CA-2015-105627"/>
    <x v="936"/>
    <d v="2015-03-12T00:00:00"/>
    <x v="1"/>
    <s v="DK-12895"/>
    <s v="Dana Kaydos"/>
    <x v="0"/>
    <s v="United States"/>
    <s v="Kenosha"/>
    <x v="6"/>
    <n v="53142"/>
    <x v="2"/>
    <s v="FUR-BO-10002916"/>
    <x v="0"/>
    <x v="0"/>
    <x v="1515"/>
    <x v="3023"/>
    <n v="3"/>
    <n v="0"/>
    <n v="97.458600000000004"/>
  </r>
  <r>
    <n v="3996"/>
    <s v="CA-2015-105627"/>
    <x v="936"/>
    <d v="2015-03-12T00:00:00"/>
    <x v="1"/>
    <s v="DK-12895"/>
    <s v="Dana Kaydos"/>
    <x v="0"/>
    <s v="United States"/>
    <s v="Kenosha"/>
    <x v="6"/>
    <n v="53142"/>
    <x v="2"/>
    <s v="FUR-CH-10002084"/>
    <x v="0"/>
    <x v="1"/>
    <x v="1249"/>
    <x v="3024"/>
    <n v="7"/>
    <n v="0"/>
    <n v="189.40459999999999"/>
  </r>
  <r>
    <n v="3997"/>
    <s v="CA-2015-105627"/>
    <x v="936"/>
    <d v="2015-03-12T00:00:00"/>
    <x v="1"/>
    <s v="DK-12895"/>
    <s v="Dana Kaydos"/>
    <x v="0"/>
    <s v="United States"/>
    <s v="Kenosha"/>
    <x v="6"/>
    <n v="53142"/>
    <x v="2"/>
    <s v="TEC-PH-10003012"/>
    <x v="2"/>
    <x v="7"/>
    <x v="348"/>
    <x v="3025"/>
    <n v="5"/>
    <n v="0"/>
    <n v="223.28550000000001"/>
  </r>
  <r>
    <n v="3998"/>
    <s v="CA-2015-105627"/>
    <x v="936"/>
    <d v="2015-03-12T00:00:00"/>
    <x v="1"/>
    <s v="DK-12895"/>
    <s v="Dana Kaydos"/>
    <x v="0"/>
    <s v="United States"/>
    <s v="Kenosha"/>
    <x v="6"/>
    <n v="53142"/>
    <x v="2"/>
    <s v="OFF-AR-10002704"/>
    <x v="1"/>
    <x v="6"/>
    <x v="1605"/>
    <x v="1852"/>
    <n v="1"/>
    <n v="0"/>
    <n v="4.4939999999999998"/>
  </r>
  <r>
    <n v="3999"/>
    <s v="CA-2015-105627"/>
    <x v="936"/>
    <d v="2015-03-12T00:00:00"/>
    <x v="1"/>
    <s v="DK-12895"/>
    <s v="Dana Kaydos"/>
    <x v="0"/>
    <s v="United States"/>
    <s v="Kenosha"/>
    <x v="6"/>
    <n v="53142"/>
    <x v="2"/>
    <s v="FUR-FU-10000308"/>
    <x v="0"/>
    <x v="5"/>
    <x v="1278"/>
    <x v="3026"/>
    <n v="6"/>
    <n v="0"/>
    <n v="82.077600000000004"/>
  </r>
  <r>
    <n v="4000"/>
    <s v="US-2015-149629"/>
    <x v="789"/>
    <d v="2015-07-20T00:00:00"/>
    <x v="0"/>
    <s v="MP-17965"/>
    <s v="Michael Paige"/>
    <x v="1"/>
    <s v="United States"/>
    <s v="Port Saint Lucie"/>
    <x v="2"/>
    <n v="34952"/>
    <x v="0"/>
    <s v="FUR-BO-10004709"/>
    <x v="0"/>
    <x v="0"/>
    <x v="266"/>
    <x v="3027"/>
    <n v="5"/>
    <n v="0.2"/>
    <n v="5.798"/>
  </r>
  <r>
    <n v="4001"/>
    <s v="CA-2014-116834"/>
    <x v="856"/>
    <d v="2014-10-16T00:00:00"/>
    <x v="1"/>
    <s v="Dp-13240"/>
    <s v="Dean percer"/>
    <x v="2"/>
    <s v="United States"/>
    <s v="Seattle"/>
    <x v="4"/>
    <n v="98115"/>
    <x v="1"/>
    <s v="FUR-FU-10001196"/>
    <x v="0"/>
    <x v="5"/>
    <x v="1125"/>
    <x v="3028"/>
    <n v="11"/>
    <n v="0"/>
    <n v="19.041"/>
  </r>
  <r>
    <n v="4002"/>
    <s v="CA-2014-116834"/>
    <x v="856"/>
    <d v="2014-10-16T00:00:00"/>
    <x v="1"/>
    <s v="Dp-13240"/>
    <s v="Dean percer"/>
    <x v="2"/>
    <s v="United States"/>
    <s v="Seattle"/>
    <x v="4"/>
    <n v="98115"/>
    <x v="1"/>
    <s v="TEC-AC-10002942"/>
    <x v="2"/>
    <x v="11"/>
    <x v="1606"/>
    <x v="2013"/>
    <n v="5"/>
    <n v="0"/>
    <n v="58.65"/>
  </r>
  <r>
    <n v="4003"/>
    <s v="CA-2016-145730"/>
    <x v="840"/>
    <d v="2016-03-08T00:00:00"/>
    <x v="1"/>
    <s v="CC-12220"/>
    <s v="Chris Cortes"/>
    <x v="0"/>
    <s v="United States"/>
    <s v="San Antonio"/>
    <x v="5"/>
    <n v="78207"/>
    <x v="2"/>
    <s v="FUR-TA-10004915"/>
    <x v="0"/>
    <x v="3"/>
    <x v="335"/>
    <x v="3029"/>
    <n v="3"/>
    <n v="0.3"/>
    <n v="-127.5792"/>
  </r>
  <r>
    <n v="4004"/>
    <s v="CA-2016-145730"/>
    <x v="840"/>
    <d v="2016-03-08T00:00:00"/>
    <x v="1"/>
    <s v="CC-12220"/>
    <s v="Chris Cortes"/>
    <x v="0"/>
    <s v="United States"/>
    <s v="San Antonio"/>
    <x v="5"/>
    <n v="78207"/>
    <x v="2"/>
    <s v="TEC-MA-10001016"/>
    <x v="2"/>
    <x v="15"/>
    <x v="1607"/>
    <x v="3030"/>
    <n v="3"/>
    <n v="0.4"/>
    <n v="33.589500000000001"/>
  </r>
  <r>
    <n v="4005"/>
    <s v="CA-2016-145730"/>
    <x v="840"/>
    <d v="2016-03-08T00:00:00"/>
    <x v="1"/>
    <s v="CC-12220"/>
    <s v="Chris Cortes"/>
    <x v="0"/>
    <s v="United States"/>
    <s v="San Antonio"/>
    <x v="5"/>
    <n v="78207"/>
    <x v="2"/>
    <s v="OFF-EN-10000483"/>
    <x v="1"/>
    <x v="12"/>
    <x v="374"/>
    <x v="3031"/>
    <n v="3"/>
    <n v="0.2"/>
    <n v="11.895"/>
  </r>
  <r>
    <n v="4006"/>
    <s v="US-2015-168732"/>
    <x v="895"/>
    <d v="2015-12-16T00:00:00"/>
    <x v="1"/>
    <s v="KM-16660"/>
    <s v="Khloe Miller"/>
    <x v="0"/>
    <s v="United States"/>
    <s v="Roswell"/>
    <x v="32"/>
    <n v="30076"/>
    <x v="0"/>
    <s v="OFF-AR-10003087"/>
    <x v="1"/>
    <x v="6"/>
    <x v="772"/>
    <x v="3032"/>
    <n v="1"/>
    <n v="0"/>
    <n v="0.49840000000000001"/>
  </r>
  <r>
    <n v="4007"/>
    <s v="US-2015-168732"/>
    <x v="895"/>
    <d v="2015-12-16T00:00:00"/>
    <x v="1"/>
    <s v="KM-16660"/>
    <s v="Khloe Miller"/>
    <x v="0"/>
    <s v="United States"/>
    <s v="Roswell"/>
    <x v="32"/>
    <n v="30076"/>
    <x v="0"/>
    <s v="OFF-PA-10000520"/>
    <x v="1"/>
    <x v="10"/>
    <x v="1428"/>
    <x v="233"/>
    <n v="4"/>
    <n v="0"/>
    <n v="12.441599999999999"/>
  </r>
  <r>
    <n v="4008"/>
    <s v="US-2015-168732"/>
    <x v="895"/>
    <d v="2015-12-16T00:00:00"/>
    <x v="1"/>
    <s v="KM-16660"/>
    <s v="Khloe Miller"/>
    <x v="0"/>
    <s v="United States"/>
    <s v="Roswell"/>
    <x v="32"/>
    <n v="30076"/>
    <x v="0"/>
    <s v="TEC-AC-10001553"/>
    <x v="2"/>
    <x v="11"/>
    <x v="1608"/>
    <x v="3033"/>
    <n v="6"/>
    <n v="0"/>
    <n v="21.407399999999999"/>
  </r>
  <r>
    <n v="4009"/>
    <s v="CA-2015-107468"/>
    <x v="217"/>
    <d v="2015-12-22T00:00:00"/>
    <x v="1"/>
    <s v="MK-17905"/>
    <s v="Michael Kennedy"/>
    <x v="1"/>
    <s v="United States"/>
    <s v="Louisville"/>
    <x v="22"/>
    <n v="80027"/>
    <x v="1"/>
    <s v="OFF-AR-10000634"/>
    <x v="1"/>
    <x v="6"/>
    <x v="997"/>
    <x v="1297"/>
    <n v="2"/>
    <n v="0.2"/>
    <n v="0.59919999999999995"/>
  </r>
  <r>
    <n v="4010"/>
    <s v="CA-2017-144463"/>
    <x v="314"/>
    <d v="2017-01-05T00:00:00"/>
    <x v="1"/>
    <s v="SC-20725"/>
    <s v="Steven Cartwright"/>
    <x v="0"/>
    <s v="United States"/>
    <s v="Los Angeles"/>
    <x v="1"/>
    <n v="90036"/>
    <x v="1"/>
    <s v="FUR-FU-10001215"/>
    <x v="0"/>
    <x v="5"/>
    <x v="1609"/>
    <x v="3034"/>
    <n v="11"/>
    <n v="0"/>
    <n v="199.26060000000001"/>
  </r>
  <r>
    <n v="4011"/>
    <s v="CA-2017-100811"/>
    <x v="610"/>
    <d v="2017-11-24T00:00:00"/>
    <x v="2"/>
    <s v="CC-12475"/>
    <s v="Cindy Chapman"/>
    <x v="0"/>
    <s v="United States"/>
    <s v="Philadelphia"/>
    <x v="9"/>
    <n v="19143"/>
    <x v="3"/>
    <s v="OFF-PA-10001204"/>
    <x v="1"/>
    <x v="10"/>
    <x v="523"/>
    <x v="578"/>
    <n v="2"/>
    <n v="0.2"/>
    <n v="2.64"/>
  </r>
  <r>
    <n v="4012"/>
    <s v="CA-2017-100811"/>
    <x v="610"/>
    <d v="2017-11-24T00:00:00"/>
    <x v="2"/>
    <s v="CC-12475"/>
    <s v="Cindy Chapman"/>
    <x v="0"/>
    <s v="United States"/>
    <s v="Philadelphia"/>
    <x v="9"/>
    <n v="19143"/>
    <x v="3"/>
    <s v="OFF-ST-10002444"/>
    <x v="1"/>
    <x v="4"/>
    <x v="576"/>
    <x v="3035"/>
    <n v="4"/>
    <n v="0.2"/>
    <n v="3.9296000000000002"/>
  </r>
  <r>
    <n v="4013"/>
    <s v="CA-2015-153612"/>
    <x v="937"/>
    <d v="2015-12-27T00:00:00"/>
    <x v="1"/>
    <s v="BT-11305"/>
    <s v="Beth Thompson"/>
    <x v="2"/>
    <s v="United States"/>
    <s v="Superior"/>
    <x v="6"/>
    <n v="54880"/>
    <x v="2"/>
    <s v="OFF-AR-10000203"/>
    <x v="1"/>
    <x v="6"/>
    <x v="785"/>
    <x v="854"/>
    <n v="4"/>
    <n v="0"/>
    <n v="4.9648000000000003"/>
  </r>
  <r>
    <n v="4014"/>
    <s v="CA-2015-165624"/>
    <x v="841"/>
    <d v="2015-08-28T00:00:00"/>
    <x v="1"/>
    <s v="FH-14350"/>
    <s v="Fred Harton"/>
    <x v="0"/>
    <s v="United States"/>
    <s v="Atlanta"/>
    <x v="32"/>
    <n v="30318"/>
    <x v="0"/>
    <s v="OFF-AP-10000828"/>
    <x v="1"/>
    <x v="9"/>
    <x v="1096"/>
    <x v="3036"/>
    <n v="3"/>
    <n v="0"/>
    <n v="152.0232"/>
  </r>
  <r>
    <n v="4015"/>
    <s v="CA-2015-165624"/>
    <x v="841"/>
    <d v="2015-08-28T00:00:00"/>
    <x v="1"/>
    <s v="FH-14350"/>
    <s v="Fred Harton"/>
    <x v="0"/>
    <s v="United States"/>
    <s v="Atlanta"/>
    <x v="32"/>
    <n v="30318"/>
    <x v="0"/>
    <s v="OFF-LA-10003190"/>
    <x v="1"/>
    <x v="2"/>
    <x v="1172"/>
    <x v="874"/>
    <n v="3"/>
    <n v="0"/>
    <n v="4.2336"/>
  </r>
  <r>
    <n v="4016"/>
    <s v="CA-2015-165624"/>
    <x v="841"/>
    <d v="2015-08-28T00:00:00"/>
    <x v="1"/>
    <s v="FH-14350"/>
    <s v="Fred Harton"/>
    <x v="0"/>
    <s v="United States"/>
    <s v="Atlanta"/>
    <x v="32"/>
    <n v="30318"/>
    <x v="0"/>
    <s v="OFF-PA-10002319"/>
    <x v="1"/>
    <x v="10"/>
    <x v="1400"/>
    <x v="3037"/>
    <n v="5"/>
    <n v="0"/>
    <n v="94.962000000000003"/>
  </r>
  <r>
    <n v="4017"/>
    <s v="CA-2015-165624"/>
    <x v="841"/>
    <d v="2015-08-28T00:00:00"/>
    <x v="1"/>
    <s v="FH-14350"/>
    <s v="Fred Harton"/>
    <x v="0"/>
    <s v="United States"/>
    <s v="Atlanta"/>
    <x v="32"/>
    <n v="30318"/>
    <x v="0"/>
    <s v="OFF-PA-10003893"/>
    <x v="1"/>
    <x v="10"/>
    <x v="1105"/>
    <x v="1567"/>
    <n v="5"/>
    <n v="0"/>
    <n v="9.6300000000000008"/>
  </r>
  <r>
    <n v="4018"/>
    <s v="CA-2015-165624"/>
    <x v="841"/>
    <d v="2015-08-28T00:00:00"/>
    <x v="1"/>
    <s v="FH-14350"/>
    <s v="Fred Harton"/>
    <x v="0"/>
    <s v="United States"/>
    <s v="Atlanta"/>
    <x v="32"/>
    <n v="30318"/>
    <x v="0"/>
    <s v="OFF-PA-10002499"/>
    <x v="1"/>
    <x v="10"/>
    <x v="1610"/>
    <x v="3038"/>
    <n v="2"/>
    <n v="0"/>
    <n v="48.94"/>
  </r>
  <r>
    <n v="4019"/>
    <s v="CA-2015-165624"/>
    <x v="841"/>
    <d v="2015-08-28T00:00:00"/>
    <x v="1"/>
    <s v="FH-14350"/>
    <s v="Fred Harton"/>
    <x v="0"/>
    <s v="United States"/>
    <s v="Atlanta"/>
    <x v="32"/>
    <n v="30318"/>
    <x v="0"/>
    <s v="TEC-AC-10004568"/>
    <x v="2"/>
    <x v="11"/>
    <x v="1118"/>
    <x v="1742"/>
    <n v="9"/>
    <n v="0"/>
    <n v="47.862900000000003"/>
  </r>
  <r>
    <n v="4020"/>
    <s v="CA-2015-165624"/>
    <x v="841"/>
    <d v="2015-08-28T00:00:00"/>
    <x v="1"/>
    <s v="FH-14350"/>
    <s v="Fred Harton"/>
    <x v="0"/>
    <s v="United States"/>
    <s v="Atlanta"/>
    <x v="32"/>
    <n v="30318"/>
    <x v="0"/>
    <s v="OFF-AP-10001492"/>
    <x v="1"/>
    <x v="9"/>
    <x v="22"/>
    <x v="3039"/>
    <n v="3"/>
    <n v="0"/>
    <n v="6.7236000000000002"/>
  </r>
  <r>
    <n v="4021"/>
    <s v="CA-2014-154963"/>
    <x v="169"/>
    <d v="2014-06-27T00:00:00"/>
    <x v="1"/>
    <s v="AA-10645"/>
    <s v="Anna Andreadi"/>
    <x v="0"/>
    <s v="United States"/>
    <s v="Chester"/>
    <x v="9"/>
    <n v="19013"/>
    <x v="3"/>
    <s v="FUR-CH-10004698"/>
    <x v="0"/>
    <x v="1"/>
    <x v="168"/>
    <x v="3040"/>
    <n v="3"/>
    <n v="0.3"/>
    <n v="-4.8587999999999996"/>
  </r>
  <r>
    <n v="4022"/>
    <s v="CA-2014-154963"/>
    <x v="169"/>
    <d v="2014-06-27T00:00:00"/>
    <x v="1"/>
    <s v="AA-10645"/>
    <s v="Anna Andreadi"/>
    <x v="0"/>
    <s v="United States"/>
    <s v="Chester"/>
    <x v="9"/>
    <n v="19013"/>
    <x v="3"/>
    <s v="TEC-PH-10004093"/>
    <x v="2"/>
    <x v="7"/>
    <x v="40"/>
    <x v="3041"/>
    <n v="3"/>
    <n v="0.4"/>
    <n v="-15.1767"/>
  </r>
  <r>
    <n v="4023"/>
    <s v="CA-2014-154963"/>
    <x v="169"/>
    <d v="2014-06-27T00:00:00"/>
    <x v="1"/>
    <s v="AA-10645"/>
    <s v="Anna Andreadi"/>
    <x v="0"/>
    <s v="United States"/>
    <s v="Chester"/>
    <x v="9"/>
    <n v="19013"/>
    <x v="3"/>
    <s v="FUR-CH-10000454"/>
    <x v="0"/>
    <x v="1"/>
    <x v="1"/>
    <x v="3042"/>
    <n v="5"/>
    <n v="0.3"/>
    <n v="0"/>
  </r>
  <r>
    <n v="4024"/>
    <s v="CA-2017-130764"/>
    <x v="855"/>
    <d v="2017-10-28T00:00:00"/>
    <x v="2"/>
    <s v="JO-15145"/>
    <s v="Jack O'Briant"/>
    <x v="1"/>
    <s v="United States"/>
    <s v="San Francisco"/>
    <x v="1"/>
    <n v="94110"/>
    <x v="1"/>
    <s v="FUR-BO-10003034"/>
    <x v="0"/>
    <x v="0"/>
    <x v="1203"/>
    <x v="3043"/>
    <n v="5"/>
    <n v="0.15"/>
    <n v="6.5490000000000004"/>
  </r>
  <r>
    <n v="4025"/>
    <s v="CA-2017-130764"/>
    <x v="855"/>
    <d v="2017-10-28T00:00:00"/>
    <x v="2"/>
    <s v="JO-15145"/>
    <s v="Jack O'Briant"/>
    <x v="1"/>
    <s v="United States"/>
    <s v="San Francisco"/>
    <x v="1"/>
    <n v="94110"/>
    <x v="1"/>
    <s v="TEC-PH-10003215"/>
    <x v="2"/>
    <x v="7"/>
    <x v="1611"/>
    <x v="3044"/>
    <n v="4"/>
    <n v="0.2"/>
    <n v="34.741999999999997"/>
  </r>
  <r>
    <n v="4026"/>
    <s v="CA-2017-139311"/>
    <x v="938"/>
    <d v="2017-08-13T00:00:00"/>
    <x v="2"/>
    <s v="SF-20965"/>
    <s v="Sylvia Foulston"/>
    <x v="1"/>
    <s v="United States"/>
    <s v="Bedford"/>
    <x v="5"/>
    <n v="76021"/>
    <x v="2"/>
    <s v="OFF-PA-10001776"/>
    <x v="1"/>
    <x v="10"/>
    <x v="1272"/>
    <x v="3045"/>
    <n v="4"/>
    <n v="0.2"/>
    <n v="10.0116"/>
  </r>
  <r>
    <n v="4027"/>
    <s v="CA-2017-139311"/>
    <x v="938"/>
    <d v="2017-08-13T00:00:00"/>
    <x v="2"/>
    <s v="SF-20965"/>
    <s v="Sylvia Foulston"/>
    <x v="1"/>
    <s v="United States"/>
    <s v="Bedford"/>
    <x v="5"/>
    <n v="76021"/>
    <x v="2"/>
    <s v="OFF-AR-10004582"/>
    <x v="1"/>
    <x v="6"/>
    <x v="1184"/>
    <x v="1964"/>
    <n v="7"/>
    <n v="0.2"/>
    <n v="2.87"/>
  </r>
  <r>
    <n v="4028"/>
    <s v="CA-2017-139311"/>
    <x v="938"/>
    <d v="2017-08-13T00:00:00"/>
    <x v="2"/>
    <s v="SF-20965"/>
    <s v="Sylvia Foulston"/>
    <x v="1"/>
    <s v="United States"/>
    <s v="Bedford"/>
    <x v="5"/>
    <n v="76021"/>
    <x v="2"/>
    <s v="TEC-PH-10001557"/>
    <x v="2"/>
    <x v="7"/>
    <x v="664"/>
    <x v="2045"/>
    <n v="2"/>
    <n v="0.2"/>
    <n v="13.438599999999999"/>
  </r>
  <r>
    <n v="4029"/>
    <s v="CA-2017-139311"/>
    <x v="938"/>
    <d v="2017-08-13T00:00:00"/>
    <x v="2"/>
    <s v="SF-20965"/>
    <s v="Sylvia Foulston"/>
    <x v="1"/>
    <s v="United States"/>
    <s v="Bedford"/>
    <x v="5"/>
    <n v="76021"/>
    <x v="2"/>
    <s v="OFF-BI-10004209"/>
    <x v="1"/>
    <x v="8"/>
    <x v="1215"/>
    <x v="3046"/>
    <n v="8"/>
    <n v="0.8"/>
    <n v="-22.512"/>
  </r>
  <r>
    <n v="4030"/>
    <s v="CA-2017-124296"/>
    <x v="165"/>
    <d v="2017-12-28T00:00:00"/>
    <x v="1"/>
    <s v="CS-12355"/>
    <s v="Christine Sundaresam"/>
    <x v="0"/>
    <s v="United States"/>
    <s v="Lafayette"/>
    <x v="28"/>
    <n v="70506"/>
    <x v="0"/>
    <s v="TEC-MA-10003183"/>
    <x v="2"/>
    <x v="15"/>
    <x v="951"/>
    <x v="647"/>
    <n v="3"/>
    <n v="0"/>
    <n v="239.98500000000001"/>
  </r>
  <r>
    <n v="4031"/>
    <s v="CA-2017-124296"/>
    <x v="165"/>
    <d v="2017-12-28T00:00:00"/>
    <x v="1"/>
    <s v="CS-12355"/>
    <s v="Christine Sundaresam"/>
    <x v="0"/>
    <s v="United States"/>
    <s v="Lafayette"/>
    <x v="28"/>
    <n v="70506"/>
    <x v="0"/>
    <s v="FUR-CH-10002439"/>
    <x v="0"/>
    <x v="1"/>
    <x v="1325"/>
    <x v="3047"/>
    <n v="4"/>
    <n v="0"/>
    <n v="60.5488"/>
  </r>
  <r>
    <n v="4032"/>
    <s v="CA-2016-169957"/>
    <x v="182"/>
    <d v="2016-09-30T00:00:00"/>
    <x v="1"/>
    <s v="SN-20710"/>
    <s v="Steve Nguyen"/>
    <x v="2"/>
    <s v="United States"/>
    <s v="Covington"/>
    <x v="4"/>
    <n v="98042"/>
    <x v="1"/>
    <s v="OFF-AP-10000576"/>
    <x v="1"/>
    <x v="9"/>
    <x v="643"/>
    <x v="3048"/>
    <n v="6"/>
    <n v="0"/>
    <n v="66.326400000000007"/>
  </r>
  <r>
    <n v="4033"/>
    <s v="CA-2016-169957"/>
    <x v="182"/>
    <d v="2016-09-30T00:00:00"/>
    <x v="1"/>
    <s v="SN-20710"/>
    <s v="Steve Nguyen"/>
    <x v="2"/>
    <s v="United States"/>
    <s v="Covington"/>
    <x v="4"/>
    <n v="98042"/>
    <x v="1"/>
    <s v="OFF-PA-10004040"/>
    <x v="1"/>
    <x v="10"/>
    <x v="99"/>
    <x v="2680"/>
    <n v="5"/>
    <n v="0"/>
    <n v="14.651"/>
  </r>
  <r>
    <n v="4034"/>
    <s v="CA-2016-169957"/>
    <x v="182"/>
    <d v="2016-09-30T00:00:00"/>
    <x v="1"/>
    <s v="SN-20710"/>
    <s v="Steve Nguyen"/>
    <x v="2"/>
    <s v="United States"/>
    <s v="Covington"/>
    <x v="4"/>
    <n v="98042"/>
    <x v="1"/>
    <s v="TEC-AC-10003063"/>
    <x v="2"/>
    <x v="11"/>
    <x v="1061"/>
    <x v="1483"/>
    <n v="4"/>
    <n v="0"/>
    <n v="21"/>
  </r>
  <r>
    <n v="4035"/>
    <s v="US-2016-108777"/>
    <x v="939"/>
    <d v="2016-12-12T00:00:00"/>
    <x v="3"/>
    <s v="JM-15655"/>
    <s v="Jim Mitchum"/>
    <x v="1"/>
    <s v="United States"/>
    <s v="Lorain"/>
    <x v="24"/>
    <n v="44052"/>
    <x v="3"/>
    <s v="OFF-BI-10003982"/>
    <x v="1"/>
    <x v="8"/>
    <x v="350"/>
    <x v="3049"/>
    <n v="3"/>
    <n v="0.7"/>
    <n v="-14.331300000000001"/>
  </r>
  <r>
    <n v="4036"/>
    <s v="US-2016-108777"/>
    <x v="939"/>
    <d v="2016-12-12T00:00:00"/>
    <x v="3"/>
    <s v="JM-15655"/>
    <s v="Jim Mitchum"/>
    <x v="1"/>
    <s v="United States"/>
    <s v="Lorain"/>
    <x v="24"/>
    <n v="44052"/>
    <x v="3"/>
    <s v="TEC-AC-10002567"/>
    <x v="2"/>
    <x v="11"/>
    <x v="428"/>
    <x v="3050"/>
    <n v="6"/>
    <n v="0.2"/>
    <n v="76.790400000000005"/>
  </r>
  <r>
    <n v="4037"/>
    <s v="CA-2015-148859"/>
    <x v="75"/>
    <d v="2016-01-01T00:00:00"/>
    <x v="1"/>
    <s v="FH-14350"/>
    <s v="Fred Harton"/>
    <x v="0"/>
    <s v="United States"/>
    <s v="Chicago"/>
    <x v="10"/>
    <n v="60623"/>
    <x v="2"/>
    <s v="OFF-ST-10004950"/>
    <x v="1"/>
    <x v="4"/>
    <x v="1519"/>
    <x v="176"/>
    <n v="2"/>
    <n v="0.2"/>
    <n v="1.5509999999999999"/>
  </r>
  <r>
    <n v="4038"/>
    <s v="CA-2014-110786"/>
    <x v="282"/>
    <d v="2015-01-02T00:00:00"/>
    <x v="1"/>
    <s v="AJ-10795"/>
    <s v="Anthony Johnson"/>
    <x v="1"/>
    <s v="United States"/>
    <s v="San Francisco"/>
    <x v="1"/>
    <n v="94110"/>
    <x v="1"/>
    <s v="FUR-FU-10000550"/>
    <x v="0"/>
    <x v="5"/>
    <x v="1454"/>
    <x v="1663"/>
    <n v="5"/>
    <n v="0"/>
    <n v="8.2170000000000005"/>
  </r>
  <r>
    <n v="4039"/>
    <s v="CA-2014-110786"/>
    <x v="282"/>
    <d v="2015-01-02T00:00:00"/>
    <x v="1"/>
    <s v="AJ-10795"/>
    <s v="Anthony Johnson"/>
    <x v="1"/>
    <s v="United States"/>
    <s v="San Francisco"/>
    <x v="1"/>
    <n v="94110"/>
    <x v="1"/>
    <s v="OFF-PA-10000528"/>
    <x v="1"/>
    <x v="10"/>
    <x v="1145"/>
    <x v="3051"/>
    <n v="4"/>
    <n v="0"/>
    <n v="9.5039999999999996"/>
  </r>
  <r>
    <n v="4040"/>
    <s v="CA-2014-110786"/>
    <x v="282"/>
    <d v="2015-01-02T00:00:00"/>
    <x v="1"/>
    <s v="AJ-10795"/>
    <s v="Anthony Johnson"/>
    <x v="1"/>
    <s v="United States"/>
    <s v="San Francisco"/>
    <x v="1"/>
    <n v="94110"/>
    <x v="1"/>
    <s v="TEC-MA-10003183"/>
    <x v="2"/>
    <x v="15"/>
    <x v="951"/>
    <x v="3052"/>
    <n v="6"/>
    <n v="0.2"/>
    <n v="287.98200000000003"/>
  </r>
  <r>
    <n v="4041"/>
    <s v="CA-2014-110786"/>
    <x v="282"/>
    <d v="2015-01-02T00:00:00"/>
    <x v="1"/>
    <s v="AJ-10795"/>
    <s v="Anthony Johnson"/>
    <x v="1"/>
    <s v="United States"/>
    <s v="San Francisco"/>
    <x v="1"/>
    <n v="94110"/>
    <x v="1"/>
    <s v="OFF-BI-10003305"/>
    <x v="1"/>
    <x v="8"/>
    <x v="570"/>
    <x v="642"/>
    <n v="3"/>
    <n v="0.2"/>
    <n v="4.6643999999999997"/>
  </r>
  <r>
    <n v="4042"/>
    <s v="CA-2014-110786"/>
    <x v="282"/>
    <d v="2015-01-02T00:00:00"/>
    <x v="1"/>
    <s v="AJ-10795"/>
    <s v="Anthony Johnson"/>
    <x v="1"/>
    <s v="United States"/>
    <s v="San Francisco"/>
    <x v="1"/>
    <n v="94110"/>
    <x v="1"/>
    <s v="TEC-PH-10001425"/>
    <x v="2"/>
    <x v="7"/>
    <x v="516"/>
    <x v="1807"/>
    <n v="3"/>
    <n v="0.2"/>
    <n v="19.197600000000001"/>
  </r>
  <r>
    <n v="4043"/>
    <s v="CA-2014-110786"/>
    <x v="282"/>
    <d v="2015-01-02T00:00:00"/>
    <x v="1"/>
    <s v="AJ-10795"/>
    <s v="Anthony Johnson"/>
    <x v="1"/>
    <s v="United States"/>
    <s v="San Francisco"/>
    <x v="1"/>
    <n v="94110"/>
    <x v="1"/>
    <s v="OFF-LA-10001474"/>
    <x v="1"/>
    <x v="2"/>
    <x v="926"/>
    <x v="3053"/>
    <n v="9"/>
    <n v="0"/>
    <n v="126.3942"/>
  </r>
  <r>
    <n v="4044"/>
    <s v="CA-2014-110786"/>
    <x v="282"/>
    <d v="2015-01-02T00:00:00"/>
    <x v="1"/>
    <s v="AJ-10795"/>
    <s v="Anthony Johnson"/>
    <x v="1"/>
    <s v="United States"/>
    <s v="San Francisco"/>
    <x v="1"/>
    <n v="94110"/>
    <x v="1"/>
    <s v="FUR-FU-10000672"/>
    <x v="0"/>
    <x v="5"/>
    <x v="1517"/>
    <x v="2623"/>
    <n v="6"/>
    <n v="0"/>
    <n v="23.990400000000001"/>
  </r>
  <r>
    <n v="4045"/>
    <s v="CA-2015-137750"/>
    <x v="608"/>
    <d v="2015-06-30T00:00:00"/>
    <x v="1"/>
    <s v="JF-15565"/>
    <s v="Jill Fjeld"/>
    <x v="0"/>
    <s v="United States"/>
    <s v="San Francisco"/>
    <x v="1"/>
    <n v="94110"/>
    <x v="1"/>
    <s v="FUR-FU-10001979"/>
    <x v="0"/>
    <x v="5"/>
    <x v="514"/>
    <x v="3054"/>
    <n v="5"/>
    <n v="0"/>
    <n v="57.357999999999997"/>
  </r>
  <r>
    <n v="4046"/>
    <s v="CA-2015-136378"/>
    <x v="788"/>
    <d v="2015-04-07T00:00:00"/>
    <x v="1"/>
    <s v="CS-11845"/>
    <s v="Cari Sayre"/>
    <x v="1"/>
    <s v="United States"/>
    <s v="Houston"/>
    <x v="5"/>
    <n v="77070"/>
    <x v="2"/>
    <s v="OFF-BI-10003707"/>
    <x v="1"/>
    <x v="8"/>
    <x v="784"/>
    <x v="1723"/>
    <n v="3"/>
    <n v="0.8"/>
    <n v="-13.734"/>
  </r>
  <r>
    <n v="4047"/>
    <s v="CA-2017-100356"/>
    <x v="208"/>
    <d v="2017-10-25T00:00:00"/>
    <x v="1"/>
    <s v="SP-20920"/>
    <s v="Susan Pistek"/>
    <x v="0"/>
    <s v="United States"/>
    <s v="Chicago"/>
    <x v="10"/>
    <n v="60653"/>
    <x v="2"/>
    <s v="OFF-AP-10002191"/>
    <x v="1"/>
    <x v="9"/>
    <x v="808"/>
    <x v="3055"/>
    <n v="2"/>
    <n v="0.8"/>
    <n v="-62.379199999999997"/>
  </r>
  <r>
    <n v="4048"/>
    <s v="US-2015-166520"/>
    <x v="747"/>
    <d v="2015-07-19T00:00:00"/>
    <x v="2"/>
    <s v="KE-16420"/>
    <s v="Katrina Edelman"/>
    <x v="1"/>
    <s v="United States"/>
    <s v="New York City"/>
    <x v="15"/>
    <n v="10035"/>
    <x v="3"/>
    <s v="OFF-PA-10000501"/>
    <x v="1"/>
    <x v="10"/>
    <x v="975"/>
    <x v="152"/>
    <n v="3"/>
    <n v="0"/>
    <n v="39.6312"/>
  </r>
  <r>
    <n v="4049"/>
    <s v="US-2015-166520"/>
    <x v="747"/>
    <d v="2015-07-19T00:00:00"/>
    <x v="2"/>
    <s v="KE-16420"/>
    <s v="Katrina Edelman"/>
    <x v="1"/>
    <s v="United States"/>
    <s v="New York City"/>
    <x v="15"/>
    <n v="10035"/>
    <x v="3"/>
    <s v="TEC-AC-10001990"/>
    <x v="2"/>
    <x v="11"/>
    <x v="870"/>
    <x v="3056"/>
    <n v="10"/>
    <n v="0"/>
    <n v="191.96799999999999"/>
  </r>
  <r>
    <n v="4050"/>
    <s v="CA-2017-136350"/>
    <x v="92"/>
    <d v="2017-06-26T00:00:00"/>
    <x v="0"/>
    <s v="GA-14515"/>
    <s v="George Ashbrook"/>
    <x v="0"/>
    <s v="United States"/>
    <s v="New York City"/>
    <x v="15"/>
    <n v="10011"/>
    <x v="3"/>
    <s v="FUR-FU-10003601"/>
    <x v="0"/>
    <x v="5"/>
    <x v="736"/>
    <x v="3057"/>
    <n v="3"/>
    <n v="0"/>
    <n v="49.804200000000002"/>
  </r>
  <r>
    <n v="4051"/>
    <s v="CA-2017-136350"/>
    <x v="92"/>
    <d v="2017-06-26T00:00:00"/>
    <x v="0"/>
    <s v="GA-14515"/>
    <s v="George Ashbrook"/>
    <x v="0"/>
    <s v="United States"/>
    <s v="New York City"/>
    <x v="15"/>
    <n v="10011"/>
    <x v="3"/>
    <s v="FUR-CH-10001891"/>
    <x v="0"/>
    <x v="1"/>
    <x v="268"/>
    <x v="3058"/>
    <n v="2"/>
    <n v="0.1"/>
    <n v="32.633200000000002"/>
  </r>
  <r>
    <n v="4052"/>
    <s v="CA-2014-122931"/>
    <x v="411"/>
    <d v="2014-10-03T00:00:00"/>
    <x v="1"/>
    <s v="SM-20950"/>
    <s v="Suzanne McNair"/>
    <x v="1"/>
    <s v="United States"/>
    <s v="Philadelphia"/>
    <x v="9"/>
    <n v="19134"/>
    <x v="3"/>
    <s v="OFF-AR-10003469"/>
    <x v="1"/>
    <x v="6"/>
    <x v="1258"/>
    <x v="1700"/>
    <n v="3"/>
    <n v="0.2"/>
    <n v="1.4783999999999999"/>
  </r>
  <r>
    <n v="4053"/>
    <s v="CA-2014-122931"/>
    <x v="411"/>
    <d v="2014-10-03T00:00:00"/>
    <x v="1"/>
    <s v="SM-20950"/>
    <s v="Suzanne McNair"/>
    <x v="1"/>
    <s v="United States"/>
    <s v="Philadelphia"/>
    <x v="9"/>
    <n v="19134"/>
    <x v="3"/>
    <s v="FUR-TA-10004175"/>
    <x v="0"/>
    <x v="3"/>
    <x v="1155"/>
    <x v="3059"/>
    <n v="2"/>
    <n v="0.4"/>
    <n v="-81.854399999999998"/>
  </r>
  <r>
    <n v="4054"/>
    <s v="CA-2014-122931"/>
    <x v="411"/>
    <d v="2014-10-03T00:00:00"/>
    <x v="1"/>
    <s v="SM-20950"/>
    <s v="Suzanne McNair"/>
    <x v="1"/>
    <s v="United States"/>
    <s v="Philadelphia"/>
    <x v="9"/>
    <n v="19134"/>
    <x v="3"/>
    <s v="OFF-LA-10002945"/>
    <x v="1"/>
    <x v="2"/>
    <x v="1612"/>
    <x v="3060"/>
    <n v="11"/>
    <n v="0.2"/>
    <n v="18.018000000000001"/>
  </r>
  <r>
    <n v="4055"/>
    <s v="CA-2014-122931"/>
    <x v="411"/>
    <d v="2014-10-03T00:00:00"/>
    <x v="1"/>
    <s v="SM-20950"/>
    <s v="Suzanne McNair"/>
    <x v="1"/>
    <s v="United States"/>
    <s v="Philadelphia"/>
    <x v="9"/>
    <n v="19134"/>
    <x v="3"/>
    <s v="OFF-PA-10000533"/>
    <x v="1"/>
    <x v="10"/>
    <x v="1205"/>
    <x v="2523"/>
    <n v="4"/>
    <n v="0.2"/>
    <n v="6.8015999999999996"/>
  </r>
  <r>
    <n v="4056"/>
    <s v="CA-2014-122931"/>
    <x v="411"/>
    <d v="2014-10-03T00:00:00"/>
    <x v="1"/>
    <s v="SM-20950"/>
    <s v="Suzanne McNair"/>
    <x v="1"/>
    <s v="United States"/>
    <s v="Philadelphia"/>
    <x v="9"/>
    <n v="19134"/>
    <x v="3"/>
    <s v="OFF-ST-10004459"/>
    <x v="1"/>
    <x v="4"/>
    <x v="459"/>
    <x v="2084"/>
    <n v="6"/>
    <n v="0.2"/>
    <n v="-337.80599999999998"/>
  </r>
  <r>
    <n v="4057"/>
    <s v="CA-2014-122931"/>
    <x v="411"/>
    <d v="2014-10-03T00:00:00"/>
    <x v="1"/>
    <s v="SM-20950"/>
    <s v="Suzanne McNair"/>
    <x v="1"/>
    <s v="United States"/>
    <s v="Philadelphia"/>
    <x v="9"/>
    <n v="19134"/>
    <x v="3"/>
    <s v="FUR-TA-10004147"/>
    <x v="0"/>
    <x v="3"/>
    <x v="819"/>
    <x v="3061"/>
    <n v="1"/>
    <n v="0.4"/>
    <n v="-20.152799999999999"/>
  </r>
  <r>
    <n v="4058"/>
    <s v="CA-2014-163034"/>
    <x v="156"/>
    <d v="2014-11-28T00:00:00"/>
    <x v="1"/>
    <s v="DK-12985"/>
    <s v="Darren Koutras"/>
    <x v="0"/>
    <s v="United States"/>
    <s v="Chicago"/>
    <x v="10"/>
    <n v="60610"/>
    <x v="2"/>
    <s v="OFF-ST-10000046"/>
    <x v="1"/>
    <x v="4"/>
    <x v="764"/>
    <x v="3062"/>
    <n v="5"/>
    <n v="0.2"/>
    <n v="-8.0775000000000006"/>
  </r>
  <r>
    <n v="4059"/>
    <s v="CA-2015-124058"/>
    <x v="312"/>
    <d v="2015-11-24T00:00:00"/>
    <x v="1"/>
    <s v="LC-16885"/>
    <s v="Lena Creighton"/>
    <x v="0"/>
    <s v="United States"/>
    <s v="Oakland"/>
    <x v="1"/>
    <n v="94601"/>
    <x v="1"/>
    <s v="TEC-PH-10004774"/>
    <x v="2"/>
    <x v="7"/>
    <x v="713"/>
    <x v="3063"/>
    <n v="7"/>
    <n v="0.2"/>
    <n v="-15.4581"/>
  </r>
  <r>
    <n v="4060"/>
    <s v="CA-2015-124058"/>
    <x v="312"/>
    <d v="2015-11-24T00:00:00"/>
    <x v="1"/>
    <s v="LC-16885"/>
    <s v="Lena Creighton"/>
    <x v="0"/>
    <s v="United States"/>
    <s v="Oakland"/>
    <x v="1"/>
    <n v="94601"/>
    <x v="1"/>
    <s v="FUR-CH-10000595"/>
    <x v="0"/>
    <x v="1"/>
    <x v="468"/>
    <x v="3064"/>
    <n v="3"/>
    <n v="0.2"/>
    <n v="35.76"/>
  </r>
  <r>
    <n v="4061"/>
    <s v="CA-2016-129196"/>
    <x v="474"/>
    <d v="2016-11-07T00:00:00"/>
    <x v="1"/>
    <s v="XP-21865"/>
    <s v="Xylona Preis"/>
    <x v="0"/>
    <s v="United States"/>
    <s v="Chicago"/>
    <x v="10"/>
    <n v="60610"/>
    <x v="2"/>
    <s v="TEC-AC-10002473"/>
    <x v="2"/>
    <x v="11"/>
    <x v="720"/>
    <x v="3065"/>
    <n v="3"/>
    <n v="0.2"/>
    <n v="17.8794"/>
  </r>
  <r>
    <n v="4062"/>
    <s v="US-2015-138716"/>
    <x v="14"/>
    <d v="2015-09-20T00:00:00"/>
    <x v="2"/>
    <s v="CS-11845"/>
    <s v="Cari Sayre"/>
    <x v="1"/>
    <s v="United States"/>
    <s v="Seattle"/>
    <x v="4"/>
    <n v="98105"/>
    <x v="1"/>
    <s v="OFF-BI-10001628"/>
    <x v="1"/>
    <x v="8"/>
    <x v="1112"/>
    <x v="3066"/>
    <n v="3"/>
    <n v="0.2"/>
    <n v="7.8224999999999998"/>
  </r>
  <r>
    <n v="4063"/>
    <s v="US-2016-122182"/>
    <x v="612"/>
    <d v="2016-03-14T00:00:00"/>
    <x v="1"/>
    <s v="BD-11770"/>
    <s v="Bryan Davis"/>
    <x v="0"/>
    <s v="United States"/>
    <s v="Philadelphia"/>
    <x v="9"/>
    <n v="19143"/>
    <x v="3"/>
    <s v="TEC-AC-10002800"/>
    <x v="2"/>
    <x v="11"/>
    <x v="1216"/>
    <x v="3067"/>
    <n v="1"/>
    <n v="0.2"/>
    <n v="7.4984999999999999"/>
  </r>
  <r>
    <n v="4064"/>
    <s v="US-2014-130358"/>
    <x v="670"/>
    <d v="2014-06-26T00:00:00"/>
    <x v="2"/>
    <s v="DL-13330"/>
    <s v="Denise Leinenbach"/>
    <x v="0"/>
    <s v="United States"/>
    <s v="Concord"/>
    <x v="3"/>
    <n v="28027"/>
    <x v="0"/>
    <s v="OFF-AR-10002766"/>
    <x v="1"/>
    <x v="6"/>
    <x v="1050"/>
    <x v="184"/>
    <n v="9"/>
    <n v="0.2"/>
    <n v="1.7514000000000001"/>
  </r>
  <r>
    <n v="4065"/>
    <s v="US-2014-130358"/>
    <x v="670"/>
    <d v="2014-06-26T00:00:00"/>
    <x v="2"/>
    <s v="DL-13330"/>
    <s v="Denise Leinenbach"/>
    <x v="0"/>
    <s v="United States"/>
    <s v="Concord"/>
    <x v="3"/>
    <n v="28027"/>
    <x v="0"/>
    <s v="OFF-SU-10002522"/>
    <x v="1"/>
    <x v="14"/>
    <x v="1553"/>
    <x v="3068"/>
    <n v="1"/>
    <n v="0.2"/>
    <n v="0.34920000000000001"/>
  </r>
  <r>
    <n v="4066"/>
    <s v="CA-2014-102673"/>
    <x v="301"/>
    <d v="2014-11-05T00:00:00"/>
    <x v="1"/>
    <s v="KH-16630"/>
    <s v="Ken Heidel"/>
    <x v="1"/>
    <s v="United States"/>
    <s v="Charlotte"/>
    <x v="3"/>
    <n v="28205"/>
    <x v="0"/>
    <s v="OFF-FA-10003021"/>
    <x v="1"/>
    <x v="13"/>
    <x v="128"/>
    <x v="1990"/>
    <n v="5"/>
    <n v="0.2"/>
    <n v="1.41"/>
  </r>
  <r>
    <n v="4067"/>
    <s v="CA-2014-102673"/>
    <x v="301"/>
    <d v="2014-11-05T00:00:00"/>
    <x v="1"/>
    <s v="KH-16630"/>
    <s v="Ken Heidel"/>
    <x v="1"/>
    <s v="United States"/>
    <s v="Charlotte"/>
    <x v="3"/>
    <n v="28205"/>
    <x v="0"/>
    <s v="OFF-AR-10000634"/>
    <x v="1"/>
    <x v="6"/>
    <x v="997"/>
    <x v="1495"/>
    <n v="3"/>
    <n v="0.2"/>
    <n v="0.89880000000000004"/>
  </r>
  <r>
    <n v="4068"/>
    <s v="CA-2014-102673"/>
    <x v="301"/>
    <d v="2014-11-05T00:00:00"/>
    <x v="1"/>
    <s v="KH-16630"/>
    <s v="Ken Heidel"/>
    <x v="1"/>
    <s v="United States"/>
    <s v="Charlotte"/>
    <x v="3"/>
    <n v="28205"/>
    <x v="0"/>
    <s v="OFF-LA-10001771"/>
    <x v="1"/>
    <x v="2"/>
    <x v="1128"/>
    <x v="3069"/>
    <n v="12"/>
    <n v="0.2"/>
    <n v="15.537599999999999"/>
  </r>
  <r>
    <n v="4069"/>
    <s v="CA-2014-102673"/>
    <x v="301"/>
    <d v="2014-11-05T00:00:00"/>
    <x v="1"/>
    <s v="KH-16630"/>
    <s v="Ken Heidel"/>
    <x v="1"/>
    <s v="United States"/>
    <s v="Charlotte"/>
    <x v="3"/>
    <n v="28205"/>
    <x v="0"/>
    <s v="TEC-PH-10004434"/>
    <x v="2"/>
    <x v="7"/>
    <x v="1613"/>
    <x v="3070"/>
    <n v="9"/>
    <n v="0.2"/>
    <n v="110.1195"/>
  </r>
  <r>
    <n v="4070"/>
    <s v="CA-2016-145303"/>
    <x v="770"/>
    <d v="2016-08-31T00:00:00"/>
    <x v="2"/>
    <s v="TP-21415"/>
    <s v="Tom Prescott"/>
    <x v="0"/>
    <s v="United States"/>
    <s v="Dallas"/>
    <x v="5"/>
    <n v="75081"/>
    <x v="2"/>
    <s v="OFF-BI-10000050"/>
    <x v="1"/>
    <x v="8"/>
    <x v="347"/>
    <x v="3071"/>
    <n v="9"/>
    <n v="0.8"/>
    <n v="-21.681000000000001"/>
  </r>
  <r>
    <n v="4071"/>
    <s v="CA-2016-145303"/>
    <x v="770"/>
    <d v="2016-08-31T00:00:00"/>
    <x v="2"/>
    <s v="TP-21415"/>
    <s v="Tom Prescott"/>
    <x v="0"/>
    <s v="United States"/>
    <s v="Dallas"/>
    <x v="5"/>
    <n v="75081"/>
    <x v="2"/>
    <s v="OFF-BI-10002414"/>
    <x v="1"/>
    <x v="8"/>
    <x v="1085"/>
    <x v="3072"/>
    <n v="4"/>
    <n v="0.8"/>
    <n v="-16.5396"/>
  </r>
  <r>
    <n v="4072"/>
    <s v="CA-2016-145303"/>
    <x v="770"/>
    <d v="2016-08-31T00:00:00"/>
    <x v="2"/>
    <s v="TP-21415"/>
    <s v="Tom Prescott"/>
    <x v="0"/>
    <s v="United States"/>
    <s v="Dallas"/>
    <x v="5"/>
    <n v="75081"/>
    <x v="2"/>
    <s v="FUR-BO-10003159"/>
    <x v="0"/>
    <x v="0"/>
    <x v="1109"/>
    <x v="3073"/>
    <n v="2"/>
    <n v="0.32"/>
    <n v="-52.890799999999999"/>
  </r>
  <r>
    <n v="4073"/>
    <s v="CA-2015-156104"/>
    <x v="401"/>
    <d v="2015-12-08T00:00:00"/>
    <x v="0"/>
    <s v="NP-18685"/>
    <s v="Nora Pelletier"/>
    <x v="2"/>
    <s v="United States"/>
    <s v="Indianapolis"/>
    <x v="14"/>
    <n v="46203"/>
    <x v="2"/>
    <s v="TEC-CO-10002095"/>
    <x v="2"/>
    <x v="16"/>
    <x v="615"/>
    <x v="3074"/>
    <n v="2"/>
    <n v="0"/>
    <n v="449.99099999999999"/>
  </r>
  <r>
    <n v="4074"/>
    <s v="US-2015-164308"/>
    <x v="496"/>
    <d v="2015-09-27T00:00:00"/>
    <x v="2"/>
    <s v="SC-20680"/>
    <s v="Steve Carroll"/>
    <x v="2"/>
    <s v="United States"/>
    <s v="Broken Arrow"/>
    <x v="26"/>
    <n v="74012"/>
    <x v="2"/>
    <s v="TEC-PH-10004120"/>
    <x v="2"/>
    <x v="7"/>
    <x v="1534"/>
    <x v="3075"/>
    <n v="6"/>
    <n v="0"/>
    <n v="213.70439999999999"/>
  </r>
  <r>
    <n v="4075"/>
    <s v="CA-2017-108112"/>
    <x v="940"/>
    <d v="2017-11-20T00:00:00"/>
    <x v="1"/>
    <s v="DK-12895"/>
    <s v="Dana Kaydos"/>
    <x v="0"/>
    <s v="United States"/>
    <s v="Miramar"/>
    <x v="2"/>
    <n v="33023"/>
    <x v="0"/>
    <s v="FUR-FU-10003553"/>
    <x v="0"/>
    <x v="5"/>
    <x v="568"/>
    <x v="3076"/>
    <n v="4"/>
    <n v="0.2"/>
    <n v="55.015999999999998"/>
  </r>
  <r>
    <n v="4076"/>
    <s v="CA-2017-108112"/>
    <x v="940"/>
    <d v="2017-11-20T00:00:00"/>
    <x v="1"/>
    <s v="DK-12895"/>
    <s v="Dana Kaydos"/>
    <x v="0"/>
    <s v="United States"/>
    <s v="Miramar"/>
    <x v="2"/>
    <n v="33023"/>
    <x v="0"/>
    <s v="FUR-FU-10001488"/>
    <x v="0"/>
    <x v="5"/>
    <x v="1049"/>
    <x v="3077"/>
    <n v="4"/>
    <n v="0.2"/>
    <n v="0"/>
  </r>
  <r>
    <n v="4077"/>
    <s v="CA-2015-100685"/>
    <x v="546"/>
    <d v="2015-12-21T00:00:00"/>
    <x v="0"/>
    <s v="SM-20950"/>
    <s v="Suzanne McNair"/>
    <x v="1"/>
    <s v="United States"/>
    <s v="Omaha"/>
    <x v="8"/>
    <n v="68104"/>
    <x v="2"/>
    <s v="OFF-BI-10003094"/>
    <x v="1"/>
    <x v="8"/>
    <x v="653"/>
    <x v="983"/>
    <n v="2"/>
    <n v="0"/>
    <n v="3.3088000000000002"/>
  </r>
  <r>
    <n v="4078"/>
    <s v="CA-2015-100685"/>
    <x v="546"/>
    <d v="2015-12-21T00:00:00"/>
    <x v="0"/>
    <s v="SM-20950"/>
    <s v="Suzanne McNair"/>
    <x v="1"/>
    <s v="United States"/>
    <s v="Omaha"/>
    <x v="8"/>
    <n v="68104"/>
    <x v="2"/>
    <s v="OFF-FA-10003472"/>
    <x v="1"/>
    <x v="13"/>
    <x v="243"/>
    <x v="1310"/>
    <n v="4"/>
    <n v="0"/>
    <n v="0.2016"/>
  </r>
  <r>
    <n v="4079"/>
    <s v="CA-2015-100685"/>
    <x v="546"/>
    <d v="2015-12-21T00:00:00"/>
    <x v="0"/>
    <s v="SM-20950"/>
    <s v="Suzanne McNair"/>
    <x v="1"/>
    <s v="United States"/>
    <s v="Omaha"/>
    <x v="8"/>
    <n v="68104"/>
    <x v="2"/>
    <s v="OFF-PA-10001289"/>
    <x v="1"/>
    <x v="10"/>
    <x v="961"/>
    <x v="2207"/>
    <n v="3"/>
    <n v="0"/>
    <n v="56.977200000000003"/>
  </r>
  <r>
    <n v="4080"/>
    <s v="CA-2015-165414"/>
    <x v="379"/>
    <d v="2015-12-24T00:00:00"/>
    <x v="2"/>
    <s v="LS-17245"/>
    <s v="Lynn Smith"/>
    <x v="0"/>
    <s v="United States"/>
    <s v="Jacksonville"/>
    <x v="3"/>
    <n v="28540"/>
    <x v="0"/>
    <s v="TEC-PH-10002293"/>
    <x v="2"/>
    <x v="7"/>
    <x v="126"/>
    <x v="331"/>
    <n v="3"/>
    <n v="0.2"/>
    <n v="4.7976000000000001"/>
  </r>
  <r>
    <n v="4081"/>
    <s v="CA-2016-140417"/>
    <x v="477"/>
    <d v="2016-09-29T00:00:00"/>
    <x v="1"/>
    <s v="KE-16420"/>
    <s v="Katrina Edelman"/>
    <x v="1"/>
    <s v="United States"/>
    <s v="Tigard"/>
    <x v="21"/>
    <n v="97224"/>
    <x v="1"/>
    <s v="OFF-PA-10000380"/>
    <x v="1"/>
    <x v="10"/>
    <x v="1290"/>
    <x v="3078"/>
    <n v="9"/>
    <n v="0.2"/>
    <n v="22.518000000000001"/>
  </r>
  <r>
    <n v="4082"/>
    <s v="CA-2016-140417"/>
    <x v="477"/>
    <d v="2016-09-29T00:00:00"/>
    <x v="1"/>
    <s v="KE-16420"/>
    <s v="Katrina Edelman"/>
    <x v="1"/>
    <s v="United States"/>
    <s v="Tigard"/>
    <x v="21"/>
    <n v="97224"/>
    <x v="1"/>
    <s v="OFF-BI-10004828"/>
    <x v="1"/>
    <x v="8"/>
    <x v="1587"/>
    <x v="3079"/>
    <n v="1"/>
    <n v="0.7"/>
    <n v="-3.5154000000000001"/>
  </r>
  <r>
    <n v="4083"/>
    <s v="US-2017-151316"/>
    <x v="92"/>
    <d v="2017-06-30T00:00:00"/>
    <x v="1"/>
    <s v="MC-17635"/>
    <s v="Matthew Clasen"/>
    <x v="1"/>
    <s v="United States"/>
    <s v="Decatur"/>
    <x v="10"/>
    <n v="62521"/>
    <x v="2"/>
    <s v="OFF-BI-10004632"/>
    <x v="1"/>
    <x v="8"/>
    <x v="569"/>
    <x v="641"/>
    <n v="3"/>
    <n v="0.8"/>
    <n v="-320.23950000000002"/>
  </r>
  <r>
    <n v="4084"/>
    <s v="US-2017-151316"/>
    <x v="92"/>
    <d v="2017-06-30T00:00:00"/>
    <x v="1"/>
    <s v="MC-17635"/>
    <s v="Matthew Clasen"/>
    <x v="1"/>
    <s v="United States"/>
    <s v="Decatur"/>
    <x v="10"/>
    <n v="62521"/>
    <x v="2"/>
    <s v="OFF-PA-10000327"/>
    <x v="1"/>
    <x v="10"/>
    <x v="1437"/>
    <x v="1495"/>
    <n v="3"/>
    <n v="0.2"/>
    <n v="3.21"/>
  </r>
  <r>
    <n v="4085"/>
    <s v="CA-2017-163692"/>
    <x v="210"/>
    <d v="2017-09-09T00:00:00"/>
    <x v="2"/>
    <s v="Dp-13240"/>
    <s v="Dean percer"/>
    <x v="2"/>
    <s v="United States"/>
    <s v="Phoenix"/>
    <x v="16"/>
    <n v="85023"/>
    <x v="1"/>
    <s v="OFF-BI-10003291"/>
    <x v="1"/>
    <x v="8"/>
    <x v="44"/>
    <x v="3080"/>
    <n v="3"/>
    <n v="0.7"/>
    <n v="-6.0236999999999998"/>
  </r>
  <r>
    <n v="4086"/>
    <s v="CA-2016-111913"/>
    <x v="578"/>
    <d v="2016-08-06T00:00:00"/>
    <x v="0"/>
    <s v="LC-16930"/>
    <s v="Linda Cazamias"/>
    <x v="1"/>
    <s v="United States"/>
    <s v="Sacramento"/>
    <x v="1"/>
    <n v="95823"/>
    <x v="1"/>
    <s v="TEC-PH-10002275"/>
    <x v="2"/>
    <x v="7"/>
    <x v="7"/>
    <x v="3081"/>
    <n v="2"/>
    <n v="0.2"/>
    <n v="30.238399999999999"/>
  </r>
  <r>
    <n v="4087"/>
    <s v="CA-2016-111913"/>
    <x v="578"/>
    <d v="2016-08-06T00:00:00"/>
    <x v="0"/>
    <s v="LC-16930"/>
    <s v="Linda Cazamias"/>
    <x v="1"/>
    <s v="United States"/>
    <s v="Sacramento"/>
    <x v="1"/>
    <n v="95823"/>
    <x v="1"/>
    <s v="OFF-BI-10003291"/>
    <x v="1"/>
    <x v="8"/>
    <x v="44"/>
    <x v="3082"/>
    <n v="3"/>
    <n v="0.2"/>
    <n v="7.0712999999999999"/>
  </r>
  <r>
    <n v="4088"/>
    <s v="CA-2016-111913"/>
    <x v="578"/>
    <d v="2016-08-06T00:00:00"/>
    <x v="0"/>
    <s v="LC-16930"/>
    <s v="Linda Cazamias"/>
    <x v="1"/>
    <s v="United States"/>
    <s v="Sacramento"/>
    <x v="1"/>
    <n v="95823"/>
    <x v="1"/>
    <s v="OFF-BI-10000343"/>
    <x v="1"/>
    <x v="8"/>
    <x v="186"/>
    <x v="692"/>
    <n v="3"/>
    <n v="0.2"/>
    <n v="3.9771000000000001"/>
  </r>
  <r>
    <n v="4089"/>
    <s v="US-2014-156559"/>
    <x v="710"/>
    <d v="2014-08-26T00:00:00"/>
    <x v="1"/>
    <s v="LH-16900"/>
    <s v="Lena Hernandez"/>
    <x v="0"/>
    <s v="United States"/>
    <s v="Jonesboro"/>
    <x v="36"/>
    <n v="72401"/>
    <x v="0"/>
    <s v="FUR-BO-10000711"/>
    <x v="0"/>
    <x v="0"/>
    <x v="1614"/>
    <x v="3083"/>
    <n v="9"/>
    <n v="0"/>
    <n v="172.48140000000001"/>
  </r>
  <r>
    <n v="4090"/>
    <s v="CA-2016-161473"/>
    <x v="178"/>
    <d v="2016-04-05T00:00:00"/>
    <x v="1"/>
    <s v="TB-21175"/>
    <s v="Thomas Boland"/>
    <x v="1"/>
    <s v="United States"/>
    <s v="New York City"/>
    <x v="15"/>
    <n v="10035"/>
    <x v="3"/>
    <s v="OFF-LA-10001297"/>
    <x v="1"/>
    <x v="2"/>
    <x v="488"/>
    <x v="343"/>
    <n v="2"/>
    <n v="0"/>
    <n v="9.9359999999999999"/>
  </r>
  <r>
    <n v="4091"/>
    <s v="CA-2016-161473"/>
    <x v="178"/>
    <d v="2016-04-05T00:00:00"/>
    <x v="1"/>
    <s v="TB-21175"/>
    <s v="Thomas Boland"/>
    <x v="1"/>
    <s v="United States"/>
    <s v="New York City"/>
    <x v="15"/>
    <n v="10035"/>
    <x v="3"/>
    <s v="OFF-SU-10001574"/>
    <x v="1"/>
    <x v="14"/>
    <x v="503"/>
    <x v="1023"/>
    <n v="3"/>
    <n v="0"/>
    <n v="3.2850000000000001"/>
  </r>
  <r>
    <n v="4092"/>
    <s v="CA-2016-161473"/>
    <x v="178"/>
    <d v="2016-04-05T00:00:00"/>
    <x v="1"/>
    <s v="TB-21175"/>
    <s v="Thomas Boland"/>
    <x v="1"/>
    <s v="United States"/>
    <s v="New York City"/>
    <x v="15"/>
    <n v="10035"/>
    <x v="3"/>
    <s v="OFF-BI-10003305"/>
    <x v="1"/>
    <x v="8"/>
    <x v="570"/>
    <x v="642"/>
    <n v="3"/>
    <n v="0.2"/>
    <n v="4.6643999999999997"/>
  </r>
  <r>
    <n v="4093"/>
    <s v="CA-2017-166576"/>
    <x v="941"/>
    <d v="2017-05-18T00:00:00"/>
    <x v="2"/>
    <s v="JM-15865"/>
    <s v="John Murray"/>
    <x v="0"/>
    <s v="United States"/>
    <s v="Akron"/>
    <x v="24"/>
    <n v="44312"/>
    <x v="3"/>
    <s v="OFF-ST-10002574"/>
    <x v="1"/>
    <x v="4"/>
    <x v="935"/>
    <x v="3084"/>
    <n v="2"/>
    <n v="0.2"/>
    <n v="-55.256"/>
  </r>
  <r>
    <n v="4094"/>
    <s v="CA-2015-102491"/>
    <x v="252"/>
    <d v="2015-08-28T00:00:00"/>
    <x v="1"/>
    <s v="KW-16435"/>
    <s v="Katrina Willman"/>
    <x v="0"/>
    <s v="United States"/>
    <s v="Florence"/>
    <x v="0"/>
    <n v="41042"/>
    <x v="0"/>
    <s v="TEC-MA-10000864"/>
    <x v="2"/>
    <x v="15"/>
    <x v="201"/>
    <x v="3085"/>
    <n v="7"/>
    <n v="0"/>
    <n v="1416.8"/>
  </r>
  <r>
    <n v="4095"/>
    <s v="CA-2015-102491"/>
    <x v="252"/>
    <d v="2015-08-28T00:00:00"/>
    <x v="1"/>
    <s v="KW-16435"/>
    <s v="Katrina Willman"/>
    <x v="0"/>
    <s v="United States"/>
    <s v="Florence"/>
    <x v="0"/>
    <n v="41042"/>
    <x v="0"/>
    <s v="TEC-AC-10003289"/>
    <x v="2"/>
    <x v="11"/>
    <x v="1218"/>
    <x v="1095"/>
    <n v="4"/>
    <n v="0"/>
    <n v="18.390799999999999"/>
  </r>
  <r>
    <n v="4096"/>
    <s v="CA-2015-102491"/>
    <x v="252"/>
    <d v="2015-08-28T00:00:00"/>
    <x v="1"/>
    <s v="KW-16435"/>
    <s v="Katrina Willman"/>
    <x v="0"/>
    <s v="United States"/>
    <s v="Florence"/>
    <x v="0"/>
    <n v="41042"/>
    <x v="0"/>
    <s v="TEC-PH-10001619"/>
    <x v="2"/>
    <x v="7"/>
    <x v="1594"/>
    <x v="2133"/>
    <n v="3"/>
    <n v="0"/>
    <n v="170.51130000000001"/>
  </r>
  <r>
    <n v="4097"/>
    <s v="CA-2014-116904"/>
    <x v="865"/>
    <d v="2014-09-28T00:00:00"/>
    <x v="1"/>
    <s v="SC-20095"/>
    <s v="Sanjit Chand"/>
    <x v="0"/>
    <s v="United States"/>
    <s v="Minneapolis"/>
    <x v="11"/>
    <n v="55407"/>
    <x v="2"/>
    <s v="OFF-PA-10004888"/>
    <x v="1"/>
    <x v="10"/>
    <x v="968"/>
    <x v="56"/>
    <n v="5"/>
    <n v="0"/>
    <n v="15.552"/>
  </r>
  <r>
    <n v="4098"/>
    <s v="CA-2014-116904"/>
    <x v="865"/>
    <d v="2014-09-28T00:00:00"/>
    <x v="1"/>
    <s v="SC-20095"/>
    <s v="Sanjit Chand"/>
    <x v="0"/>
    <s v="United States"/>
    <s v="Minneapolis"/>
    <x v="11"/>
    <n v="55407"/>
    <x v="2"/>
    <s v="OFF-ST-10000736"/>
    <x v="1"/>
    <x v="4"/>
    <x v="460"/>
    <x v="3086"/>
    <n v="5"/>
    <n v="0"/>
    <n v="16.196000000000002"/>
  </r>
  <r>
    <n v="4099"/>
    <s v="CA-2014-116904"/>
    <x v="865"/>
    <d v="2014-09-28T00:00:00"/>
    <x v="1"/>
    <s v="SC-20095"/>
    <s v="Sanjit Chand"/>
    <x v="0"/>
    <s v="United States"/>
    <s v="Minneapolis"/>
    <x v="11"/>
    <n v="55407"/>
    <x v="2"/>
    <s v="OFF-BI-10001120"/>
    <x v="1"/>
    <x v="8"/>
    <x v="1615"/>
    <x v="3087"/>
    <n v="5"/>
    <n v="0"/>
    <n v="4630.4754999999996"/>
  </r>
  <r>
    <n v="4100"/>
    <s v="CA-2014-116904"/>
    <x v="865"/>
    <d v="2014-09-28T00:00:00"/>
    <x v="1"/>
    <s v="SC-20095"/>
    <s v="Sanjit Chand"/>
    <x v="0"/>
    <s v="United States"/>
    <s v="Minneapolis"/>
    <x v="11"/>
    <n v="55407"/>
    <x v="2"/>
    <s v="OFF-BI-10000301"/>
    <x v="1"/>
    <x v="8"/>
    <x v="625"/>
    <x v="3088"/>
    <n v="2"/>
    <n v="0"/>
    <n v="6.47"/>
  </r>
  <r>
    <n v="4101"/>
    <s v="US-2017-102288"/>
    <x v="249"/>
    <d v="2017-06-23T00:00:00"/>
    <x v="1"/>
    <s v="ZC-21910"/>
    <s v="Zuschuss Carroll"/>
    <x v="0"/>
    <s v="United States"/>
    <s v="Houston"/>
    <x v="5"/>
    <n v="77095"/>
    <x v="2"/>
    <s v="OFF-AP-10004655"/>
    <x v="1"/>
    <x v="9"/>
    <x v="1616"/>
    <x v="3089"/>
    <n v="1"/>
    <n v="0.8"/>
    <n v="-5.2072000000000003"/>
  </r>
  <r>
    <n v="4102"/>
    <s v="US-2017-102288"/>
    <x v="249"/>
    <d v="2017-06-23T00:00:00"/>
    <x v="1"/>
    <s v="ZC-21910"/>
    <s v="Zuschuss Carroll"/>
    <x v="0"/>
    <s v="United States"/>
    <s v="Houston"/>
    <x v="5"/>
    <n v="77095"/>
    <x v="2"/>
    <s v="OFF-AP-10002906"/>
    <x v="1"/>
    <x v="9"/>
    <x v="1097"/>
    <x v="3090"/>
    <n v="1"/>
    <n v="0.8"/>
    <n v="-1.1100000000000001"/>
  </r>
  <r>
    <n v="4103"/>
    <s v="US-2017-102288"/>
    <x v="249"/>
    <d v="2017-06-23T00:00:00"/>
    <x v="1"/>
    <s v="ZC-21910"/>
    <s v="Zuschuss Carroll"/>
    <x v="0"/>
    <s v="United States"/>
    <s v="Houston"/>
    <x v="5"/>
    <n v="77095"/>
    <x v="2"/>
    <s v="OFF-PA-10000740"/>
    <x v="1"/>
    <x v="10"/>
    <x v="1248"/>
    <x v="3091"/>
    <n v="8"/>
    <n v="0.2"/>
    <n v="47.507199999999997"/>
  </r>
  <r>
    <n v="4104"/>
    <s v="CA-2017-137456"/>
    <x v="202"/>
    <d v="2017-12-21T00:00:00"/>
    <x v="3"/>
    <s v="RB-19465"/>
    <s v="Rick Bensley"/>
    <x v="2"/>
    <s v="United States"/>
    <s v="Fremont"/>
    <x v="8"/>
    <n v="68025"/>
    <x v="2"/>
    <s v="FUR-FU-10001940"/>
    <x v="0"/>
    <x v="5"/>
    <x v="222"/>
    <x v="204"/>
    <n v="2"/>
    <n v="0"/>
    <n v="7.0048000000000004"/>
  </r>
  <r>
    <n v="4105"/>
    <s v="US-2017-155999"/>
    <x v="783"/>
    <d v="2017-08-13T00:00:00"/>
    <x v="1"/>
    <s v="JK-15370"/>
    <s v="Jay Kimmel"/>
    <x v="0"/>
    <s v="United States"/>
    <s v="San Diego"/>
    <x v="1"/>
    <n v="92105"/>
    <x v="1"/>
    <s v="TEC-PH-10000439"/>
    <x v="2"/>
    <x v="7"/>
    <x v="878"/>
    <x v="3092"/>
    <n v="5"/>
    <n v="0.2"/>
    <n v="17.9955"/>
  </r>
  <r>
    <n v="4106"/>
    <s v="US-2017-155999"/>
    <x v="783"/>
    <d v="2017-08-13T00:00:00"/>
    <x v="1"/>
    <s v="JK-15370"/>
    <s v="Jay Kimmel"/>
    <x v="0"/>
    <s v="United States"/>
    <s v="San Diego"/>
    <x v="1"/>
    <n v="92105"/>
    <x v="1"/>
    <s v="OFF-BI-10000404"/>
    <x v="1"/>
    <x v="8"/>
    <x v="481"/>
    <x v="1273"/>
    <n v="2"/>
    <n v="0.2"/>
    <n v="4.6440000000000001"/>
  </r>
  <r>
    <n v="4107"/>
    <s v="US-2016-148334"/>
    <x v="250"/>
    <d v="2016-08-26T00:00:00"/>
    <x v="1"/>
    <s v="DD-13570"/>
    <s v="Dorothy Dickinson"/>
    <x v="0"/>
    <s v="United States"/>
    <s v="Houston"/>
    <x v="5"/>
    <n v="77041"/>
    <x v="2"/>
    <s v="OFF-BI-10003676"/>
    <x v="1"/>
    <x v="8"/>
    <x v="824"/>
    <x v="3093"/>
    <n v="2"/>
    <n v="0.8"/>
    <n v="-6.8992000000000004"/>
  </r>
  <r>
    <n v="4108"/>
    <s v="CA-2015-105599"/>
    <x v="67"/>
    <d v="2015-09-07T00:00:00"/>
    <x v="3"/>
    <s v="MC-17275"/>
    <s v="Marc Crier"/>
    <x v="0"/>
    <s v="United States"/>
    <s v="New York City"/>
    <x v="15"/>
    <n v="10011"/>
    <x v="3"/>
    <s v="OFF-ST-10002486"/>
    <x v="1"/>
    <x v="4"/>
    <x v="700"/>
    <x v="540"/>
    <n v="2"/>
    <n v="0"/>
    <n v="0.2792"/>
  </r>
  <r>
    <n v="4109"/>
    <s v="CA-2015-105599"/>
    <x v="67"/>
    <d v="2015-09-07T00:00:00"/>
    <x v="3"/>
    <s v="MC-17275"/>
    <s v="Marc Crier"/>
    <x v="0"/>
    <s v="United States"/>
    <s v="New York City"/>
    <x v="15"/>
    <n v="10011"/>
    <x v="3"/>
    <s v="FUR-TA-10003837"/>
    <x v="0"/>
    <x v="3"/>
    <x v="1466"/>
    <x v="3094"/>
    <n v="3"/>
    <n v="0.4"/>
    <n v="-14.1639"/>
  </r>
  <r>
    <n v="4110"/>
    <s v="CA-2015-153717"/>
    <x v="707"/>
    <d v="2016-01-01T00:00:00"/>
    <x v="1"/>
    <s v="DL-13495"/>
    <s v="Dionis Lloyd"/>
    <x v="1"/>
    <s v="United States"/>
    <s v="Detroit"/>
    <x v="12"/>
    <n v="48227"/>
    <x v="2"/>
    <s v="TEC-PH-10002923"/>
    <x v="2"/>
    <x v="7"/>
    <x v="687"/>
    <x v="2227"/>
    <n v="2"/>
    <n v="0"/>
    <n v="19.974599999999999"/>
  </r>
  <r>
    <n v="4111"/>
    <s v="CA-2015-153717"/>
    <x v="707"/>
    <d v="2016-01-01T00:00:00"/>
    <x v="1"/>
    <s v="DL-13495"/>
    <s v="Dionis Lloyd"/>
    <x v="1"/>
    <s v="United States"/>
    <s v="Detroit"/>
    <x v="12"/>
    <n v="48227"/>
    <x v="2"/>
    <s v="FUR-BO-10004360"/>
    <x v="0"/>
    <x v="0"/>
    <x v="1617"/>
    <x v="3095"/>
    <n v="1"/>
    <n v="0"/>
    <n v="20.927399999999999"/>
  </r>
  <r>
    <n v="4112"/>
    <s v="CA-2015-153717"/>
    <x v="707"/>
    <d v="2016-01-01T00:00:00"/>
    <x v="1"/>
    <s v="DL-13495"/>
    <s v="Dionis Lloyd"/>
    <x v="1"/>
    <s v="United States"/>
    <s v="Detroit"/>
    <x v="12"/>
    <n v="48227"/>
    <x v="2"/>
    <s v="OFF-PA-10002160"/>
    <x v="1"/>
    <x v="10"/>
    <x v="1199"/>
    <x v="1686"/>
    <n v="3"/>
    <n v="0"/>
    <n v="8.4966000000000008"/>
  </r>
  <r>
    <n v="4113"/>
    <s v="CA-2015-153717"/>
    <x v="707"/>
    <d v="2016-01-01T00:00:00"/>
    <x v="1"/>
    <s v="DL-13495"/>
    <s v="Dionis Lloyd"/>
    <x v="1"/>
    <s v="United States"/>
    <s v="Detroit"/>
    <x v="12"/>
    <n v="48227"/>
    <x v="2"/>
    <s v="OFF-AR-10002375"/>
    <x v="1"/>
    <x v="6"/>
    <x v="831"/>
    <x v="175"/>
    <n v="1"/>
    <n v="0"/>
    <n v="0.95120000000000005"/>
  </r>
  <r>
    <n v="4114"/>
    <s v="CA-2015-116687"/>
    <x v="942"/>
    <d v="2015-05-07T00:00:00"/>
    <x v="1"/>
    <s v="NC-18625"/>
    <s v="Noah Childs"/>
    <x v="1"/>
    <s v="United States"/>
    <s v="Houston"/>
    <x v="5"/>
    <n v="77095"/>
    <x v="2"/>
    <s v="OFF-LA-10000443"/>
    <x v="1"/>
    <x v="2"/>
    <x v="1127"/>
    <x v="3096"/>
    <n v="3"/>
    <n v="0.2"/>
    <n v="2.9889000000000001"/>
  </r>
  <r>
    <n v="4115"/>
    <s v="CA-2015-116687"/>
    <x v="942"/>
    <d v="2015-05-07T00:00:00"/>
    <x v="1"/>
    <s v="NC-18625"/>
    <s v="Noah Childs"/>
    <x v="1"/>
    <s v="United States"/>
    <s v="Houston"/>
    <x v="5"/>
    <n v="77095"/>
    <x v="2"/>
    <s v="TEC-PH-10001750"/>
    <x v="2"/>
    <x v="7"/>
    <x v="977"/>
    <x v="3097"/>
    <n v="3"/>
    <n v="0.2"/>
    <n v="13.857900000000001"/>
  </r>
  <r>
    <n v="4116"/>
    <s v="CA-2016-163573"/>
    <x v="390"/>
    <d v="2016-11-27T00:00:00"/>
    <x v="2"/>
    <s v="AC-10450"/>
    <s v="Amy Cox"/>
    <x v="0"/>
    <s v="United States"/>
    <s v="Seattle"/>
    <x v="4"/>
    <n v="98105"/>
    <x v="1"/>
    <s v="OFF-BI-10004632"/>
    <x v="1"/>
    <x v="8"/>
    <x v="569"/>
    <x v="3098"/>
    <n v="5"/>
    <n v="0.2"/>
    <n v="381.23750000000001"/>
  </r>
  <r>
    <n v="4117"/>
    <s v="CA-2015-153416"/>
    <x v="27"/>
    <d v="2015-11-29T00:00:00"/>
    <x v="1"/>
    <s v="TS-21340"/>
    <s v="Toby Swindell"/>
    <x v="0"/>
    <s v="United States"/>
    <s v="Los Angeles"/>
    <x v="1"/>
    <n v="90036"/>
    <x v="1"/>
    <s v="OFF-BI-10002813"/>
    <x v="1"/>
    <x v="8"/>
    <x v="914"/>
    <x v="754"/>
    <n v="2"/>
    <n v="0.2"/>
    <n v="0.99"/>
  </r>
  <r>
    <n v="4118"/>
    <s v="CA-2015-153416"/>
    <x v="27"/>
    <d v="2015-11-29T00:00:00"/>
    <x v="1"/>
    <s v="TS-21340"/>
    <s v="Toby Swindell"/>
    <x v="0"/>
    <s v="United States"/>
    <s v="Los Angeles"/>
    <x v="1"/>
    <n v="90036"/>
    <x v="1"/>
    <s v="OFF-PA-10002005"/>
    <x v="1"/>
    <x v="10"/>
    <x v="510"/>
    <x v="537"/>
    <n v="3"/>
    <n v="0"/>
    <n v="9.3312000000000008"/>
  </r>
  <r>
    <n v="4119"/>
    <s v="CA-2015-153416"/>
    <x v="27"/>
    <d v="2015-11-29T00:00:00"/>
    <x v="1"/>
    <s v="TS-21340"/>
    <s v="Toby Swindell"/>
    <x v="0"/>
    <s v="United States"/>
    <s v="Los Angeles"/>
    <x v="1"/>
    <n v="90036"/>
    <x v="1"/>
    <s v="OFF-ST-10000060"/>
    <x v="1"/>
    <x v="4"/>
    <x v="392"/>
    <x v="3099"/>
    <n v="7"/>
    <n v="0"/>
    <n v="54.583199999999998"/>
  </r>
  <r>
    <n v="4120"/>
    <s v="CA-2015-153416"/>
    <x v="27"/>
    <d v="2015-11-29T00:00:00"/>
    <x v="1"/>
    <s v="TS-21340"/>
    <s v="Toby Swindell"/>
    <x v="0"/>
    <s v="United States"/>
    <s v="Los Angeles"/>
    <x v="1"/>
    <n v="90036"/>
    <x v="1"/>
    <s v="OFF-BI-10002706"/>
    <x v="1"/>
    <x v="8"/>
    <x v="276"/>
    <x v="3100"/>
    <n v="8"/>
    <n v="0.2"/>
    <n v="29.702400000000001"/>
  </r>
  <r>
    <n v="4121"/>
    <s v="CA-2017-117394"/>
    <x v="507"/>
    <d v="2017-09-10T00:00:00"/>
    <x v="1"/>
    <s v="MM-17920"/>
    <s v="Michael Moore"/>
    <x v="0"/>
    <s v="United States"/>
    <s v="Philadelphia"/>
    <x v="9"/>
    <n v="19120"/>
    <x v="3"/>
    <s v="TEC-AC-10000199"/>
    <x v="2"/>
    <x v="11"/>
    <x v="1618"/>
    <x v="2160"/>
    <n v="4"/>
    <n v="0.2"/>
    <n v="-1.4279999999999999"/>
  </r>
  <r>
    <n v="4122"/>
    <s v="CA-2017-133823"/>
    <x v="943"/>
    <d v="2017-05-12T00:00:00"/>
    <x v="3"/>
    <s v="LP-17080"/>
    <s v="Liz Pelletier"/>
    <x v="0"/>
    <s v="United States"/>
    <s v="Seattle"/>
    <x v="4"/>
    <n v="98103"/>
    <x v="1"/>
    <s v="OFF-PA-10002870"/>
    <x v="1"/>
    <x v="10"/>
    <x v="902"/>
    <x v="776"/>
    <n v="6"/>
    <n v="0"/>
    <n v="16.847999999999999"/>
  </r>
  <r>
    <n v="4123"/>
    <s v="CA-2017-133823"/>
    <x v="943"/>
    <d v="2017-05-12T00:00:00"/>
    <x v="3"/>
    <s v="LP-17080"/>
    <s v="Liz Pelletier"/>
    <x v="0"/>
    <s v="United States"/>
    <s v="Seattle"/>
    <x v="4"/>
    <n v="98103"/>
    <x v="1"/>
    <s v="OFF-LA-10004545"/>
    <x v="1"/>
    <x v="2"/>
    <x v="1337"/>
    <x v="3101"/>
    <n v="3"/>
    <n v="0"/>
    <n v="17.667300000000001"/>
  </r>
  <r>
    <n v="4124"/>
    <s v="CA-2017-133823"/>
    <x v="943"/>
    <d v="2017-05-12T00:00:00"/>
    <x v="3"/>
    <s v="LP-17080"/>
    <s v="Liz Pelletier"/>
    <x v="0"/>
    <s v="United States"/>
    <s v="Seattle"/>
    <x v="4"/>
    <n v="98103"/>
    <x v="1"/>
    <s v="OFF-BI-10000962"/>
    <x v="1"/>
    <x v="8"/>
    <x v="1513"/>
    <x v="3102"/>
    <n v="2"/>
    <n v="0.2"/>
    <n v="9.4366000000000003"/>
  </r>
  <r>
    <n v="4125"/>
    <s v="CA-2014-127523"/>
    <x v="218"/>
    <d v="2014-05-18T00:00:00"/>
    <x v="1"/>
    <s v="BG-11695"/>
    <s v="Brooke Gillingham"/>
    <x v="1"/>
    <s v="United States"/>
    <s v="Watertown"/>
    <x v="15"/>
    <n v="13601"/>
    <x v="3"/>
    <s v="OFF-AP-10004249"/>
    <x v="1"/>
    <x v="9"/>
    <x v="360"/>
    <x v="382"/>
    <n v="3"/>
    <n v="0"/>
    <n v="9.6957000000000004"/>
  </r>
  <r>
    <n v="4126"/>
    <s v="CA-2017-123239"/>
    <x v="944"/>
    <d v="2017-07-31T00:00:00"/>
    <x v="0"/>
    <s v="MG-18145"/>
    <s v="Mike Gockenbach"/>
    <x v="0"/>
    <s v="United States"/>
    <s v="Jacksonville"/>
    <x v="2"/>
    <n v="32216"/>
    <x v="0"/>
    <s v="FUR-FU-10001602"/>
    <x v="0"/>
    <x v="5"/>
    <x v="766"/>
    <x v="3103"/>
    <n v="3"/>
    <n v="0.2"/>
    <n v="-2.2757999999999998"/>
  </r>
  <r>
    <n v="4127"/>
    <s v="CA-2017-156769"/>
    <x v="636"/>
    <d v="2017-05-09T00:00:00"/>
    <x v="2"/>
    <s v="GZ-14470"/>
    <s v="Gary Zandusky"/>
    <x v="0"/>
    <s v="United States"/>
    <s v="Arlington"/>
    <x v="17"/>
    <n v="22204"/>
    <x v="0"/>
    <s v="OFF-AR-10003179"/>
    <x v="1"/>
    <x v="6"/>
    <x v="1574"/>
    <x v="3104"/>
    <n v="6"/>
    <n v="0"/>
    <n v="18.037800000000001"/>
  </r>
  <r>
    <n v="4128"/>
    <s v="CA-2014-127299"/>
    <x v="111"/>
    <d v="2014-09-24T00:00:00"/>
    <x v="1"/>
    <s v="JL-15835"/>
    <s v="John Lee"/>
    <x v="0"/>
    <s v="United States"/>
    <s v="Charlotte"/>
    <x v="3"/>
    <n v="28205"/>
    <x v="0"/>
    <s v="OFF-ST-10003722"/>
    <x v="1"/>
    <x v="4"/>
    <x v="767"/>
    <x v="3105"/>
    <n v="6"/>
    <n v="0.2"/>
    <n v="7.5762"/>
  </r>
  <r>
    <n v="4129"/>
    <s v="CA-2014-127299"/>
    <x v="111"/>
    <d v="2014-09-24T00:00:00"/>
    <x v="1"/>
    <s v="JL-15835"/>
    <s v="John Lee"/>
    <x v="0"/>
    <s v="United States"/>
    <s v="Charlotte"/>
    <x v="3"/>
    <n v="28205"/>
    <x v="0"/>
    <s v="TEC-MA-10001127"/>
    <x v="2"/>
    <x v="15"/>
    <x v="1619"/>
    <x v="3106"/>
    <n v="3"/>
    <n v="0.5"/>
    <n v="-944.99459999999999"/>
  </r>
  <r>
    <n v="4130"/>
    <s v="CA-2015-121272"/>
    <x v="368"/>
    <d v="2015-04-04T00:00:00"/>
    <x v="1"/>
    <s v="DO-13435"/>
    <s v="Denny Ordway"/>
    <x v="0"/>
    <s v="United States"/>
    <s v="Seattle"/>
    <x v="4"/>
    <n v="98103"/>
    <x v="1"/>
    <s v="OFF-AP-10001947"/>
    <x v="1"/>
    <x v="9"/>
    <x v="1537"/>
    <x v="3107"/>
    <n v="4"/>
    <n v="0"/>
    <n v="21.251200000000001"/>
  </r>
  <r>
    <n v="4131"/>
    <s v="CA-2014-115336"/>
    <x v="728"/>
    <d v="2014-11-25T00:00:00"/>
    <x v="1"/>
    <s v="AB-10600"/>
    <s v="Ann Blume"/>
    <x v="1"/>
    <s v="United States"/>
    <s v="Chicago"/>
    <x v="10"/>
    <n v="60623"/>
    <x v="2"/>
    <s v="OFF-BI-10001107"/>
    <x v="1"/>
    <x v="8"/>
    <x v="497"/>
    <x v="3108"/>
    <n v="5"/>
    <n v="0.8"/>
    <n v="-23.891999999999999"/>
  </r>
  <r>
    <n v="4132"/>
    <s v="CA-2015-111703"/>
    <x v="740"/>
    <d v="2015-07-09T00:00:00"/>
    <x v="1"/>
    <s v="KB-16315"/>
    <s v="Karl Braun"/>
    <x v="0"/>
    <s v="United States"/>
    <s v="Hollywood"/>
    <x v="2"/>
    <n v="33021"/>
    <x v="0"/>
    <s v="OFF-PA-10000349"/>
    <x v="1"/>
    <x v="10"/>
    <x v="33"/>
    <x v="1627"/>
    <n v="3"/>
    <n v="0.2"/>
    <n v="4.0338000000000003"/>
  </r>
  <r>
    <n v="4133"/>
    <s v="CA-2015-111703"/>
    <x v="740"/>
    <d v="2015-07-09T00:00:00"/>
    <x v="1"/>
    <s v="KB-16315"/>
    <s v="Karl Braun"/>
    <x v="0"/>
    <s v="United States"/>
    <s v="Hollywood"/>
    <x v="2"/>
    <n v="33021"/>
    <x v="0"/>
    <s v="OFF-PA-10003349"/>
    <x v="1"/>
    <x v="10"/>
    <x v="220"/>
    <x v="12"/>
    <n v="3"/>
    <n v="0.2"/>
    <n v="5.6375999999999999"/>
  </r>
  <r>
    <n v="4134"/>
    <s v="CA-2014-128839"/>
    <x v="78"/>
    <d v="2014-09-13T00:00:00"/>
    <x v="1"/>
    <s v="TT-21070"/>
    <s v="Ted Trevino"/>
    <x v="0"/>
    <s v="United States"/>
    <s v="Chesapeake"/>
    <x v="17"/>
    <n v="23320"/>
    <x v="0"/>
    <s v="OFF-FA-10002280"/>
    <x v="1"/>
    <x v="13"/>
    <x v="659"/>
    <x v="47"/>
    <n v="9"/>
    <n v="0"/>
    <n v="21.6"/>
  </r>
  <r>
    <n v="4135"/>
    <s v="CA-2014-128839"/>
    <x v="78"/>
    <d v="2014-09-13T00:00:00"/>
    <x v="1"/>
    <s v="TT-21070"/>
    <s v="Ted Trevino"/>
    <x v="0"/>
    <s v="United States"/>
    <s v="Chesapeake"/>
    <x v="17"/>
    <n v="23320"/>
    <x v="0"/>
    <s v="TEC-MA-10000029"/>
    <x v="2"/>
    <x v="15"/>
    <x v="381"/>
    <x v="2713"/>
    <n v="3"/>
    <n v="0"/>
    <n v="90.287099999999995"/>
  </r>
  <r>
    <n v="4136"/>
    <s v="CA-2017-105914"/>
    <x v="280"/>
    <d v="2017-10-08T00:00:00"/>
    <x v="1"/>
    <s v="PV-18985"/>
    <s v="Paul Van Hugh"/>
    <x v="2"/>
    <s v="United States"/>
    <s v="Los Angeles"/>
    <x v="1"/>
    <n v="90036"/>
    <x v="1"/>
    <s v="OFF-BI-10002854"/>
    <x v="1"/>
    <x v="8"/>
    <x v="904"/>
    <x v="3109"/>
    <n v="5"/>
    <n v="0.2"/>
    <n v="42.045000000000002"/>
  </r>
  <r>
    <n v="4137"/>
    <s v="CA-2017-105914"/>
    <x v="280"/>
    <d v="2017-10-08T00:00:00"/>
    <x v="1"/>
    <s v="PV-18985"/>
    <s v="Paul Van Hugh"/>
    <x v="2"/>
    <s v="United States"/>
    <s v="Los Angeles"/>
    <x v="1"/>
    <n v="90036"/>
    <x v="1"/>
    <s v="OFF-ST-10003716"/>
    <x v="1"/>
    <x v="4"/>
    <x v="898"/>
    <x v="3110"/>
    <n v="7"/>
    <n v="0"/>
    <n v="204.76820000000001"/>
  </r>
  <r>
    <n v="4138"/>
    <s v="CA-2017-110926"/>
    <x v="123"/>
    <d v="2017-11-23T00:00:00"/>
    <x v="1"/>
    <s v="DD-13570"/>
    <s v="Dorothy Dickinson"/>
    <x v="0"/>
    <s v="United States"/>
    <s v="Alexandria"/>
    <x v="17"/>
    <n v="22304"/>
    <x v="0"/>
    <s v="OFF-FA-10000624"/>
    <x v="1"/>
    <x v="13"/>
    <x v="294"/>
    <x v="2910"/>
    <n v="7"/>
    <n v="0"/>
    <n v="12.53"/>
  </r>
  <r>
    <n v="4139"/>
    <s v="CA-2016-117226"/>
    <x v="945"/>
    <d v="2017-01-01T00:00:00"/>
    <x v="2"/>
    <s v="KD-16495"/>
    <s v="Keith Dawkins"/>
    <x v="1"/>
    <s v="United States"/>
    <s v="Deer Park"/>
    <x v="5"/>
    <n v="77536"/>
    <x v="2"/>
    <s v="OFF-BI-10004654"/>
    <x v="1"/>
    <x v="8"/>
    <x v="68"/>
    <x v="3111"/>
    <n v="6"/>
    <n v="0.8"/>
    <n v="-10.385999999999999"/>
  </r>
  <r>
    <n v="4140"/>
    <s v="CA-2017-127313"/>
    <x v="96"/>
    <d v="2017-12-04T00:00:00"/>
    <x v="2"/>
    <s v="RA-19285"/>
    <s v="Ralph Arnett"/>
    <x v="0"/>
    <s v="United States"/>
    <s v="Philadelphia"/>
    <x v="9"/>
    <n v="19120"/>
    <x v="3"/>
    <s v="OFF-ST-10001228"/>
    <x v="1"/>
    <x v="4"/>
    <x v="450"/>
    <x v="3112"/>
    <n v="3"/>
    <n v="0.2"/>
    <n v="2.3370000000000002"/>
  </r>
  <r>
    <n v="4141"/>
    <s v="CA-2017-127313"/>
    <x v="96"/>
    <d v="2017-12-04T00:00:00"/>
    <x v="2"/>
    <s v="RA-19285"/>
    <s v="Ralph Arnett"/>
    <x v="0"/>
    <s v="United States"/>
    <s v="Philadelphia"/>
    <x v="9"/>
    <n v="19120"/>
    <x v="3"/>
    <s v="FUR-FU-10003798"/>
    <x v="0"/>
    <x v="5"/>
    <x v="1604"/>
    <x v="3017"/>
    <n v="5"/>
    <n v="0.2"/>
    <n v="13.846"/>
  </r>
  <r>
    <n v="4142"/>
    <s v="CA-2016-136287"/>
    <x v="900"/>
    <d v="2016-06-17T00:00:00"/>
    <x v="1"/>
    <s v="SS-20590"/>
    <s v="Sonia Sunley"/>
    <x v="0"/>
    <s v="United States"/>
    <s v="Wichita"/>
    <x v="41"/>
    <n v="67212"/>
    <x v="2"/>
    <s v="OFF-LA-10003148"/>
    <x v="1"/>
    <x v="2"/>
    <x v="166"/>
    <x v="1365"/>
    <n v="3"/>
    <n v="0"/>
    <n v="8.6940000000000008"/>
  </r>
  <r>
    <n v="4143"/>
    <s v="US-2014-107699"/>
    <x v="946"/>
    <d v="2014-05-23T00:00:00"/>
    <x v="1"/>
    <s v="JH-15820"/>
    <s v="John Huston"/>
    <x v="0"/>
    <s v="United States"/>
    <s v="Midland"/>
    <x v="12"/>
    <n v="48640"/>
    <x v="2"/>
    <s v="OFF-BI-10001249"/>
    <x v="1"/>
    <x v="8"/>
    <x v="1191"/>
    <x v="3113"/>
    <n v="9"/>
    <n v="0"/>
    <n v="26.4132"/>
  </r>
  <r>
    <n v="4144"/>
    <s v="CA-2017-112725"/>
    <x v="289"/>
    <d v="2017-02-06T00:00:00"/>
    <x v="1"/>
    <s v="EH-14125"/>
    <s v="Eugene Hildebrand"/>
    <x v="2"/>
    <s v="United States"/>
    <s v="San Francisco"/>
    <x v="1"/>
    <n v="94110"/>
    <x v="1"/>
    <s v="OFF-AR-10003759"/>
    <x v="1"/>
    <x v="6"/>
    <x v="846"/>
    <x v="3114"/>
    <n v="7"/>
    <n v="0"/>
    <n v="5.7329999999999997"/>
  </r>
  <r>
    <n v="4145"/>
    <s v="CA-2017-112725"/>
    <x v="289"/>
    <d v="2017-02-06T00:00:00"/>
    <x v="1"/>
    <s v="EH-14125"/>
    <s v="Eugene Hildebrand"/>
    <x v="2"/>
    <s v="United States"/>
    <s v="San Francisco"/>
    <x v="1"/>
    <n v="94110"/>
    <x v="1"/>
    <s v="OFF-AR-10001227"/>
    <x v="1"/>
    <x v="6"/>
    <x v="1620"/>
    <x v="138"/>
    <n v="3"/>
    <n v="0"/>
    <n v="2.3814000000000002"/>
  </r>
  <r>
    <n v="4146"/>
    <s v="CA-2017-112725"/>
    <x v="289"/>
    <d v="2017-02-06T00:00:00"/>
    <x v="1"/>
    <s v="EH-14125"/>
    <s v="Eugene Hildebrand"/>
    <x v="2"/>
    <s v="United States"/>
    <s v="San Francisco"/>
    <x v="1"/>
    <n v="94110"/>
    <x v="1"/>
    <s v="FUR-CH-10000863"/>
    <x v="0"/>
    <x v="1"/>
    <x v="83"/>
    <x v="3115"/>
    <n v="1"/>
    <n v="0.2"/>
    <n v="-13.588200000000001"/>
  </r>
  <r>
    <n v="4147"/>
    <s v="CA-2015-136196"/>
    <x v="109"/>
    <d v="2015-12-04T00:00:00"/>
    <x v="1"/>
    <s v="TP-21415"/>
    <s v="Tom Prescott"/>
    <x v="0"/>
    <s v="United States"/>
    <s v="Freeport"/>
    <x v="15"/>
    <n v="11520"/>
    <x v="3"/>
    <s v="FUR-FU-10004017"/>
    <x v="0"/>
    <x v="5"/>
    <x v="217"/>
    <x v="802"/>
    <n v="3"/>
    <n v="0"/>
    <n v="64.518000000000001"/>
  </r>
  <r>
    <n v="4148"/>
    <s v="CA-2017-106068"/>
    <x v="436"/>
    <d v="2017-10-28T00:00:00"/>
    <x v="1"/>
    <s v="RB-19330"/>
    <s v="Randy Bradley"/>
    <x v="0"/>
    <s v="United States"/>
    <s v="Austin"/>
    <x v="5"/>
    <n v="78745"/>
    <x v="2"/>
    <s v="OFF-BI-10000962"/>
    <x v="1"/>
    <x v="8"/>
    <x v="1513"/>
    <x v="3116"/>
    <n v="3"/>
    <n v="0.8"/>
    <n v="-15.1311"/>
  </r>
  <r>
    <n v="4149"/>
    <s v="CA-2017-106068"/>
    <x v="436"/>
    <d v="2017-10-28T00:00:00"/>
    <x v="1"/>
    <s v="RB-19330"/>
    <s v="Randy Bradley"/>
    <x v="0"/>
    <s v="United States"/>
    <s v="Austin"/>
    <x v="5"/>
    <n v="78745"/>
    <x v="2"/>
    <s v="OFF-ST-10004507"/>
    <x v="1"/>
    <x v="4"/>
    <x v="457"/>
    <x v="3117"/>
    <n v="1"/>
    <n v="0.2"/>
    <n v="1.2004999999999999"/>
  </r>
  <r>
    <n v="4150"/>
    <s v="CA-2017-106068"/>
    <x v="436"/>
    <d v="2017-10-28T00:00:00"/>
    <x v="1"/>
    <s v="RB-19330"/>
    <s v="Randy Bradley"/>
    <x v="0"/>
    <s v="United States"/>
    <s v="Austin"/>
    <x v="5"/>
    <n v="78745"/>
    <x v="2"/>
    <s v="TEC-AC-10002942"/>
    <x v="2"/>
    <x v="11"/>
    <x v="1606"/>
    <x v="3118"/>
    <n v="1"/>
    <n v="0.2"/>
    <n v="-2.0699999999999998"/>
  </r>
  <r>
    <n v="4151"/>
    <s v="CA-2017-106068"/>
    <x v="436"/>
    <d v="2017-10-28T00:00:00"/>
    <x v="1"/>
    <s v="RB-19330"/>
    <s v="Randy Bradley"/>
    <x v="0"/>
    <s v="United States"/>
    <s v="Austin"/>
    <x v="5"/>
    <n v="78745"/>
    <x v="2"/>
    <s v="OFF-ST-10002344"/>
    <x v="1"/>
    <x v="4"/>
    <x v="865"/>
    <x v="1764"/>
    <n v="4"/>
    <n v="0.2"/>
    <n v="-58.305599999999998"/>
  </r>
  <r>
    <n v="4152"/>
    <s v="CA-2017-100160"/>
    <x v="210"/>
    <d v="2017-09-11T00:00:00"/>
    <x v="1"/>
    <s v="CB-12025"/>
    <s v="Cassandra Brandow"/>
    <x v="0"/>
    <s v="United States"/>
    <s v="Philadelphia"/>
    <x v="9"/>
    <n v="19134"/>
    <x v="3"/>
    <s v="OFF-LA-10002475"/>
    <x v="1"/>
    <x v="2"/>
    <x v="149"/>
    <x v="3119"/>
    <n v="5"/>
    <n v="0.2"/>
    <n v="9.8684999999999992"/>
  </r>
  <r>
    <n v="4153"/>
    <s v="CA-2017-100160"/>
    <x v="210"/>
    <d v="2017-09-11T00:00:00"/>
    <x v="1"/>
    <s v="CB-12025"/>
    <s v="Cassandra Brandow"/>
    <x v="0"/>
    <s v="United States"/>
    <s v="Philadelphia"/>
    <x v="9"/>
    <n v="19134"/>
    <x v="3"/>
    <s v="OFF-PA-10003072"/>
    <x v="1"/>
    <x v="10"/>
    <x v="927"/>
    <x v="12"/>
    <n v="3"/>
    <n v="0.2"/>
    <n v="5.4432"/>
  </r>
  <r>
    <n v="4154"/>
    <s v="CA-2017-100160"/>
    <x v="210"/>
    <d v="2017-09-11T00:00:00"/>
    <x v="1"/>
    <s v="CB-12025"/>
    <s v="Cassandra Brandow"/>
    <x v="0"/>
    <s v="United States"/>
    <s v="Philadelphia"/>
    <x v="9"/>
    <n v="19134"/>
    <x v="3"/>
    <s v="OFF-EN-10001509"/>
    <x v="1"/>
    <x v="12"/>
    <x v="29"/>
    <x v="319"/>
    <n v="3"/>
    <n v="0.2"/>
    <n v="1.6524000000000001"/>
  </r>
  <r>
    <n v="4155"/>
    <s v="CA-2016-139689"/>
    <x v="723"/>
    <d v="2017-01-03T00:00:00"/>
    <x v="1"/>
    <s v="MP-17965"/>
    <s v="Michael Paige"/>
    <x v="1"/>
    <s v="United States"/>
    <s v="Bristol"/>
    <x v="18"/>
    <n v="37620"/>
    <x v="0"/>
    <s v="OFF-BI-10004781"/>
    <x v="1"/>
    <x v="8"/>
    <x v="133"/>
    <x v="1795"/>
    <n v="4"/>
    <n v="0.7"/>
    <n v="-27.9312"/>
  </r>
  <r>
    <n v="4156"/>
    <s v="CA-2016-139689"/>
    <x v="723"/>
    <d v="2017-01-03T00:00:00"/>
    <x v="1"/>
    <s v="MP-17965"/>
    <s v="Michael Paige"/>
    <x v="1"/>
    <s v="United States"/>
    <s v="Bristol"/>
    <x v="18"/>
    <n v="37620"/>
    <x v="0"/>
    <s v="OFF-BI-10000145"/>
    <x v="1"/>
    <x v="8"/>
    <x v="742"/>
    <x v="1774"/>
    <n v="3"/>
    <n v="0.7"/>
    <n v="-1.9656"/>
  </r>
  <r>
    <n v="4157"/>
    <s v="CA-2015-101091"/>
    <x v="901"/>
    <d v="2015-12-09T00:00:00"/>
    <x v="0"/>
    <s v="SW-20245"/>
    <s v="Scot Wooten"/>
    <x v="0"/>
    <s v="United States"/>
    <s v="Philadelphia"/>
    <x v="9"/>
    <n v="19140"/>
    <x v="3"/>
    <s v="TEC-AC-10003280"/>
    <x v="2"/>
    <x v="11"/>
    <x v="1037"/>
    <x v="730"/>
    <n v="2"/>
    <n v="0.2"/>
    <n v="0.5998"/>
  </r>
  <r>
    <n v="4158"/>
    <s v="CA-2015-101091"/>
    <x v="901"/>
    <d v="2015-12-09T00:00:00"/>
    <x v="0"/>
    <s v="SW-20245"/>
    <s v="Scot Wooten"/>
    <x v="0"/>
    <s v="United States"/>
    <s v="Philadelphia"/>
    <x v="9"/>
    <n v="19140"/>
    <x v="3"/>
    <s v="OFF-BI-10001107"/>
    <x v="1"/>
    <x v="8"/>
    <x v="497"/>
    <x v="3120"/>
    <n v="6"/>
    <n v="0.7"/>
    <n v="-19.982399999999998"/>
  </r>
  <r>
    <n v="4159"/>
    <s v="CA-2014-126907"/>
    <x v="301"/>
    <d v="2014-11-08T00:00:00"/>
    <x v="1"/>
    <s v="SM-20950"/>
    <s v="Suzanne McNair"/>
    <x v="1"/>
    <s v="United States"/>
    <s v="Chicago"/>
    <x v="10"/>
    <n v="60610"/>
    <x v="2"/>
    <s v="OFF-PA-10000533"/>
    <x v="1"/>
    <x v="10"/>
    <x v="1205"/>
    <x v="929"/>
    <n v="3"/>
    <n v="0.2"/>
    <n v="5.1012000000000004"/>
  </r>
  <r>
    <n v="4160"/>
    <s v="US-2016-164588"/>
    <x v="947"/>
    <d v="2016-04-23T00:00:00"/>
    <x v="1"/>
    <s v="AP-10915"/>
    <s v="Arthur Prichep"/>
    <x v="0"/>
    <s v="United States"/>
    <s v="Columbus"/>
    <x v="32"/>
    <n v="31907"/>
    <x v="0"/>
    <s v="OFF-AR-10003056"/>
    <x v="1"/>
    <x v="6"/>
    <x v="18"/>
    <x v="1371"/>
    <n v="3"/>
    <n v="0"/>
    <n v="3.7235999999999998"/>
  </r>
  <r>
    <n v="4161"/>
    <s v="CA-2017-115546"/>
    <x v="304"/>
    <d v="2017-05-18T00:00:00"/>
    <x v="1"/>
    <s v="AH-10465"/>
    <s v="Amy Hunt"/>
    <x v="0"/>
    <s v="United States"/>
    <s v="New York City"/>
    <x v="15"/>
    <n v="10035"/>
    <x v="3"/>
    <s v="TEC-PH-10002834"/>
    <x v="2"/>
    <x v="7"/>
    <x v="1387"/>
    <x v="2451"/>
    <n v="3"/>
    <n v="0"/>
    <n v="134.99250000000001"/>
  </r>
  <r>
    <n v="4162"/>
    <s v="CA-2017-115546"/>
    <x v="304"/>
    <d v="2017-05-18T00:00:00"/>
    <x v="1"/>
    <s v="AH-10465"/>
    <s v="Amy Hunt"/>
    <x v="0"/>
    <s v="United States"/>
    <s v="New York City"/>
    <x v="15"/>
    <n v="10035"/>
    <x v="3"/>
    <s v="OFF-ST-10002214"/>
    <x v="1"/>
    <x v="4"/>
    <x v="1003"/>
    <x v="2383"/>
    <n v="2"/>
    <n v="0"/>
    <n v="5.8708"/>
  </r>
  <r>
    <n v="4163"/>
    <s v="CA-2015-163587"/>
    <x v="948"/>
    <d v="2015-03-18T00:00:00"/>
    <x v="1"/>
    <s v="EP-13915"/>
    <s v="Emily Phan"/>
    <x v="0"/>
    <s v="United States"/>
    <s v="Dover"/>
    <x v="38"/>
    <n v="3820"/>
    <x v="3"/>
    <s v="OFF-LA-10004484"/>
    <x v="1"/>
    <x v="2"/>
    <x v="617"/>
    <x v="1045"/>
    <n v="4"/>
    <n v="0"/>
    <n v="7.5991999999999997"/>
  </r>
  <r>
    <n v="4164"/>
    <s v="CA-2015-163587"/>
    <x v="948"/>
    <d v="2015-03-18T00:00:00"/>
    <x v="1"/>
    <s v="EP-13915"/>
    <s v="Emily Phan"/>
    <x v="0"/>
    <s v="United States"/>
    <s v="Dover"/>
    <x v="38"/>
    <n v="3820"/>
    <x v="3"/>
    <s v="OFF-BI-10003091"/>
    <x v="1"/>
    <x v="8"/>
    <x v="1174"/>
    <x v="3121"/>
    <n v="3"/>
    <n v="0"/>
    <n v="315.81180000000001"/>
  </r>
  <r>
    <n v="4165"/>
    <s v="US-2017-106131"/>
    <x v="424"/>
    <d v="2017-01-16T00:00:00"/>
    <x v="2"/>
    <s v="TP-21565"/>
    <s v="Tracy Poddar"/>
    <x v="1"/>
    <s v="United States"/>
    <s v="Aurora"/>
    <x v="22"/>
    <n v="80013"/>
    <x v="1"/>
    <s v="TEC-AC-10003027"/>
    <x v="2"/>
    <x v="11"/>
    <x v="25"/>
    <x v="3122"/>
    <n v="7"/>
    <n v="0.2"/>
    <n v="-14.793100000000001"/>
  </r>
  <r>
    <n v="4166"/>
    <s v="US-2017-106131"/>
    <x v="424"/>
    <d v="2017-01-16T00:00:00"/>
    <x v="2"/>
    <s v="TP-21565"/>
    <s v="Tracy Poddar"/>
    <x v="1"/>
    <s v="United States"/>
    <s v="Aurora"/>
    <x v="22"/>
    <n v="80013"/>
    <x v="1"/>
    <s v="OFF-ST-10003638"/>
    <x v="1"/>
    <x v="4"/>
    <x v="1231"/>
    <x v="3123"/>
    <n v="9"/>
    <n v="0.2"/>
    <n v="14.7546"/>
  </r>
  <r>
    <n v="4167"/>
    <s v="CA-2015-160213"/>
    <x v="936"/>
    <d v="2015-03-13T00:00:00"/>
    <x v="1"/>
    <s v="AR-10825"/>
    <s v="Anthony Rawles"/>
    <x v="1"/>
    <s v="United States"/>
    <s v="Long Beach"/>
    <x v="15"/>
    <n v="11561"/>
    <x v="3"/>
    <s v="OFF-PA-10003848"/>
    <x v="1"/>
    <x v="10"/>
    <x v="1451"/>
    <x v="537"/>
    <n v="3"/>
    <n v="0"/>
    <n v="9.3312000000000008"/>
  </r>
  <r>
    <n v="4168"/>
    <s v="CA-2014-157924"/>
    <x v="856"/>
    <d v="2014-10-13T00:00:00"/>
    <x v="2"/>
    <s v="HA-14920"/>
    <s v="Helen Andreada"/>
    <x v="0"/>
    <s v="United States"/>
    <s v="Pasadena"/>
    <x v="1"/>
    <n v="91104"/>
    <x v="1"/>
    <s v="OFF-ST-10002352"/>
    <x v="1"/>
    <x v="4"/>
    <x v="855"/>
    <x v="1043"/>
    <n v="4"/>
    <n v="0"/>
    <n v="8.2992000000000008"/>
  </r>
  <r>
    <n v="4169"/>
    <s v="CA-2014-157924"/>
    <x v="856"/>
    <d v="2014-10-13T00:00:00"/>
    <x v="2"/>
    <s v="HA-14920"/>
    <s v="Helen Andreada"/>
    <x v="0"/>
    <s v="United States"/>
    <s v="Pasadena"/>
    <x v="1"/>
    <n v="91104"/>
    <x v="1"/>
    <s v="FUR-CH-10000229"/>
    <x v="0"/>
    <x v="1"/>
    <x v="1621"/>
    <x v="3124"/>
    <n v="2"/>
    <n v="0.2"/>
    <n v="-65.035200000000003"/>
  </r>
  <r>
    <n v="4170"/>
    <s v="CA-2015-100216"/>
    <x v="657"/>
    <d v="2015-04-14T00:00:00"/>
    <x v="2"/>
    <s v="HJ-14875"/>
    <s v="Heather Jas"/>
    <x v="2"/>
    <s v="United States"/>
    <s v="Mesa"/>
    <x v="16"/>
    <n v="85204"/>
    <x v="1"/>
    <s v="OFF-PA-10000788"/>
    <x v="1"/>
    <x v="10"/>
    <x v="738"/>
    <x v="276"/>
    <n v="6"/>
    <n v="0.2"/>
    <n v="10.8864"/>
  </r>
  <r>
    <n v="4171"/>
    <s v="CA-2015-100216"/>
    <x v="657"/>
    <d v="2015-04-14T00:00:00"/>
    <x v="2"/>
    <s v="HJ-14875"/>
    <s v="Heather Jas"/>
    <x v="2"/>
    <s v="United States"/>
    <s v="Mesa"/>
    <x v="16"/>
    <n v="85204"/>
    <x v="1"/>
    <s v="OFF-PA-10002968"/>
    <x v="1"/>
    <x v="10"/>
    <x v="918"/>
    <x v="1548"/>
    <n v="3"/>
    <n v="0.2"/>
    <n v="17.815200000000001"/>
  </r>
  <r>
    <n v="4172"/>
    <s v="CA-2017-100601"/>
    <x v="673"/>
    <d v="2017-11-20T00:00:00"/>
    <x v="1"/>
    <s v="JK-15370"/>
    <s v="Jay Kimmel"/>
    <x v="0"/>
    <s v="United States"/>
    <s v="Fresno"/>
    <x v="1"/>
    <n v="93727"/>
    <x v="1"/>
    <s v="OFF-ST-10002486"/>
    <x v="1"/>
    <x v="4"/>
    <x v="700"/>
    <x v="5"/>
    <n v="7"/>
    <n v="0"/>
    <n v="0.97719999999999996"/>
  </r>
  <r>
    <n v="4173"/>
    <s v="CA-2016-152163"/>
    <x v="949"/>
    <d v="2016-07-01T00:00:00"/>
    <x v="3"/>
    <s v="JF-15355"/>
    <s v="Jay Fein"/>
    <x v="0"/>
    <s v="United States"/>
    <s v="Columbia"/>
    <x v="20"/>
    <n v="29203"/>
    <x v="0"/>
    <s v="OFF-BI-10002215"/>
    <x v="1"/>
    <x v="8"/>
    <x v="20"/>
    <x v="1168"/>
    <n v="2"/>
    <n v="0"/>
    <n v="6.532"/>
  </r>
  <r>
    <n v="4174"/>
    <s v="CA-2016-152163"/>
    <x v="949"/>
    <d v="2016-07-01T00:00:00"/>
    <x v="3"/>
    <s v="JF-15355"/>
    <s v="Jay Fein"/>
    <x v="0"/>
    <s v="United States"/>
    <s v="Columbia"/>
    <x v="20"/>
    <n v="29203"/>
    <x v="0"/>
    <s v="OFF-PA-10000788"/>
    <x v="1"/>
    <x v="10"/>
    <x v="738"/>
    <x v="91"/>
    <n v="2"/>
    <n v="0"/>
    <n v="6.2207999999999997"/>
  </r>
  <r>
    <n v="4175"/>
    <s v="CA-2016-152163"/>
    <x v="949"/>
    <d v="2016-07-01T00:00:00"/>
    <x v="3"/>
    <s v="JF-15355"/>
    <s v="Jay Fein"/>
    <x v="0"/>
    <s v="United States"/>
    <s v="Columbia"/>
    <x v="20"/>
    <n v="29203"/>
    <x v="0"/>
    <s v="OFF-BI-10003364"/>
    <x v="1"/>
    <x v="8"/>
    <x v="705"/>
    <x v="2450"/>
    <n v="2"/>
    <n v="0"/>
    <n v="28.0032"/>
  </r>
  <r>
    <n v="4176"/>
    <s v="CA-2015-154340"/>
    <x v="239"/>
    <d v="2015-11-30T00:00:00"/>
    <x v="2"/>
    <s v="EK-13795"/>
    <s v="Eileen Kiefer"/>
    <x v="2"/>
    <s v="United States"/>
    <s v="Santa Ana"/>
    <x v="1"/>
    <n v="92704"/>
    <x v="1"/>
    <s v="OFF-AR-10003582"/>
    <x v="1"/>
    <x v="6"/>
    <x v="1460"/>
    <x v="2420"/>
    <n v="2"/>
    <n v="0"/>
    <n v="15.763999999999999"/>
  </r>
  <r>
    <n v="4177"/>
    <s v="CA-2014-128846"/>
    <x v="884"/>
    <d v="2014-04-12T00:00:00"/>
    <x v="1"/>
    <s v="RS-19765"/>
    <s v="Roland Schwarz"/>
    <x v="1"/>
    <s v="United States"/>
    <s v="Columbia"/>
    <x v="20"/>
    <n v="29203"/>
    <x v="0"/>
    <s v="TEC-PH-10003273"/>
    <x v="2"/>
    <x v="7"/>
    <x v="173"/>
    <x v="3125"/>
    <n v="5"/>
    <n v="0"/>
    <n v="163.78700000000001"/>
  </r>
  <r>
    <n v="4178"/>
    <s v="CA-2014-128846"/>
    <x v="884"/>
    <d v="2014-04-12T00:00:00"/>
    <x v="1"/>
    <s v="RS-19765"/>
    <s v="Roland Schwarz"/>
    <x v="1"/>
    <s v="United States"/>
    <s v="Columbia"/>
    <x v="20"/>
    <n v="29203"/>
    <x v="0"/>
    <s v="OFF-PA-10000100"/>
    <x v="1"/>
    <x v="10"/>
    <x v="833"/>
    <x v="1232"/>
    <n v="3"/>
    <n v="0"/>
    <n v="60.255299999999998"/>
  </r>
  <r>
    <n v="4179"/>
    <s v="CA-2016-148593"/>
    <x v="950"/>
    <d v="2016-06-18T00:00:00"/>
    <x v="0"/>
    <s v="BD-11320"/>
    <s v="Bill Donatelli"/>
    <x v="0"/>
    <s v="United States"/>
    <s v="Los Angeles"/>
    <x v="1"/>
    <n v="90045"/>
    <x v="1"/>
    <s v="OFF-PA-10001776"/>
    <x v="1"/>
    <x v="10"/>
    <x v="1272"/>
    <x v="3126"/>
    <n v="5"/>
    <n v="0"/>
    <n v="21.784500000000001"/>
  </r>
  <r>
    <n v="4180"/>
    <s v="US-2017-119039"/>
    <x v="904"/>
    <d v="2017-03-10T00:00:00"/>
    <x v="1"/>
    <s v="BF-11170"/>
    <s v="Ben Ferrer"/>
    <x v="2"/>
    <s v="United States"/>
    <s v="San Francisco"/>
    <x v="1"/>
    <n v="94109"/>
    <x v="1"/>
    <s v="OFF-BI-10004182"/>
    <x v="1"/>
    <x v="8"/>
    <x v="73"/>
    <x v="2671"/>
    <n v="9"/>
    <n v="0.2"/>
    <n v="5.4287999999999998"/>
  </r>
  <r>
    <n v="4181"/>
    <s v="CA-2017-128426"/>
    <x v="566"/>
    <d v="2017-10-11T00:00:00"/>
    <x v="1"/>
    <s v="JK-15730"/>
    <s v="Joe Kamberova"/>
    <x v="0"/>
    <s v="United States"/>
    <s v="Houston"/>
    <x v="5"/>
    <n v="77036"/>
    <x v="2"/>
    <s v="OFF-BI-10000756"/>
    <x v="1"/>
    <x v="8"/>
    <x v="15"/>
    <x v="3127"/>
    <n v="5"/>
    <n v="0.8"/>
    <n v="-6.36"/>
  </r>
  <r>
    <n v="4182"/>
    <s v="US-2017-136868"/>
    <x v="833"/>
    <d v="2017-10-12T00:00:00"/>
    <x v="1"/>
    <s v="CR-12820"/>
    <s v="Cyra Reiten"/>
    <x v="2"/>
    <s v="United States"/>
    <s v="New York City"/>
    <x v="15"/>
    <n v="10035"/>
    <x v="3"/>
    <s v="TEC-AC-10001539"/>
    <x v="2"/>
    <x v="11"/>
    <x v="1585"/>
    <x v="3128"/>
    <n v="4"/>
    <n v="0"/>
    <n v="115.18559999999999"/>
  </r>
  <r>
    <n v="4183"/>
    <s v="US-2017-136868"/>
    <x v="833"/>
    <d v="2017-10-12T00:00:00"/>
    <x v="1"/>
    <s v="CR-12820"/>
    <s v="Cyra Reiten"/>
    <x v="2"/>
    <s v="United States"/>
    <s v="New York City"/>
    <x v="15"/>
    <n v="10035"/>
    <x v="3"/>
    <s v="OFF-PA-10002377"/>
    <x v="1"/>
    <x v="10"/>
    <x v="562"/>
    <x v="339"/>
    <n v="3"/>
    <n v="0"/>
    <n v="7.6680000000000001"/>
  </r>
  <r>
    <n v="4184"/>
    <s v="US-2017-136868"/>
    <x v="833"/>
    <d v="2017-10-12T00:00:00"/>
    <x v="1"/>
    <s v="CR-12820"/>
    <s v="Cyra Reiten"/>
    <x v="2"/>
    <s v="United States"/>
    <s v="New York City"/>
    <x v="15"/>
    <n v="10035"/>
    <x v="3"/>
    <s v="OFF-ST-10000991"/>
    <x v="1"/>
    <x v="4"/>
    <x v="157"/>
    <x v="3129"/>
    <n v="3"/>
    <n v="0"/>
    <n v="10.347300000000001"/>
  </r>
  <r>
    <n v="4185"/>
    <s v="CA-2016-143749"/>
    <x v="5"/>
    <d v="2016-12-07T00:00:00"/>
    <x v="2"/>
    <s v="AG-10300"/>
    <s v="Aleksandra Gannaway"/>
    <x v="1"/>
    <s v="United States"/>
    <s v="Franklin"/>
    <x v="31"/>
    <n v="2038"/>
    <x v="3"/>
    <s v="FUR-BO-10002853"/>
    <x v="0"/>
    <x v="0"/>
    <x v="1622"/>
    <x v="3130"/>
    <n v="1"/>
    <n v="0"/>
    <n v="20.484999999999999"/>
  </r>
  <r>
    <n v="4186"/>
    <s v="CA-2016-111493"/>
    <x v="147"/>
    <d v="2016-10-22T00:00:00"/>
    <x v="2"/>
    <s v="CM-12160"/>
    <s v="Charles McCrossin"/>
    <x v="0"/>
    <s v="United States"/>
    <s v="Baltimore"/>
    <x v="39"/>
    <n v="21215"/>
    <x v="3"/>
    <s v="TEC-AC-10004510"/>
    <x v="2"/>
    <x v="11"/>
    <x v="953"/>
    <x v="1524"/>
    <n v="6"/>
    <n v="0"/>
    <n v="9.8160000000000007"/>
  </r>
  <r>
    <n v="4187"/>
    <s v="CA-2017-112536"/>
    <x v="796"/>
    <d v="2017-05-23T00:00:00"/>
    <x v="1"/>
    <s v="SG-20890"/>
    <s v="Susan Gilcrest"/>
    <x v="1"/>
    <s v="United States"/>
    <s v="Mcallen"/>
    <x v="5"/>
    <n v="78501"/>
    <x v="2"/>
    <s v="OFF-BI-10003712"/>
    <x v="1"/>
    <x v="8"/>
    <x v="696"/>
    <x v="3131"/>
    <n v="7"/>
    <n v="0.8"/>
    <n v="-10.6547"/>
  </r>
  <r>
    <n v="4188"/>
    <s v="CA-2017-112536"/>
    <x v="796"/>
    <d v="2017-05-23T00:00:00"/>
    <x v="1"/>
    <s v="SG-20890"/>
    <s v="Susan Gilcrest"/>
    <x v="1"/>
    <s v="United States"/>
    <s v="Mcallen"/>
    <x v="5"/>
    <n v="78501"/>
    <x v="2"/>
    <s v="OFF-BI-10002571"/>
    <x v="1"/>
    <x v="8"/>
    <x v="1213"/>
    <x v="3132"/>
    <n v="1"/>
    <n v="0.8"/>
    <n v="-3.2934000000000001"/>
  </r>
  <r>
    <n v="4189"/>
    <s v="CA-2017-112536"/>
    <x v="796"/>
    <d v="2017-05-23T00:00:00"/>
    <x v="1"/>
    <s v="SG-20890"/>
    <s v="Susan Gilcrest"/>
    <x v="1"/>
    <s v="United States"/>
    <s v="Mcallen"/>
    <x v="5"/>
    <n v="78501"/>
    <x v="2"/>
    <s v="OFF-ST-10004835"/>
    <x v="1"/>
    <x v="4"/>
    <x v="1415"/>
    <x v="433"/>
    <n v="2"/>
    <n v="0.2"/>
    <n v="0.66959999999999997"/>
  </r>
  <r>
    <n v="4190"/>
    <s v="CA-2016-157714"/>
    <x v="182"/>
    <d v="2016-10-01T00:00:00"/>
    <x v="0"/>
    <s v="CS-12175"/>
    <s v="Charles Sheldon"/>
    <x v="1"/>
    <s v="United States"/>
    <s v="Iowa City"/>
    <x v="23"/>
    <n v="52240"/>
    <x v="2"/>
    <s v="OFF-PA-10004022"/>
    <x v="1"/>
    <x v="10"/>
    <x v="1623"/>
    <x v="1036"/>
    <n v="1"/>
    <n v="0"/>
    <n v="4.4954999999999998"/>
  </r>
  <r>
    <n v="4191"/>
    <s v="CA-2017-166709"/>
    <x v="701"/>
    <d v="2017-11-22T00:00:00"/>
    <x v="1"/>
    <s v="HL-15040"/>
    <s v="Hunter Lopez"/>
    <x v="0"/>
    <s v="United States"/>
    <s v="Newark"/>
    <x v="13"/>
    <n v="19711"/>
    <x v="3"/>
    <s v="TEC-CO-10004722"/>
    <x v="2"/>
    <x v="16"/>
    <x v="1374"/>
    <x v="3133"/>
    <n v="3"/>
    <n v="0"/>
    <n v="5039.9856"/>
  </r>
  <r>
    <n v="4192"/>
    <s v="CA-2015-129392"/>
    <x v="951"/>
    <d v="2015-07-08T00:00:00"/>
    <x v="3"/>
    <s v="DM-13015"/>
    <s v="Darrin Martin"/>
    <x v="0"/>
    <s v="United States"/>
    <s v="Houston"/>
    <x v="5"/>
    <n v="77070"/>
    <x v="2"/>
    <s v="OFF-PA-10004248"/>
    <x v="1"/>
    <x v="10"/>
    <x v="1624"/>
    <x v="3051"/>
    <n v="5"/>
    <n v="0.2"/>
    <n v="6.6"/>
  </r>
  <r>
    <n v="4193"/>
    <s v="CA-2015-150875"/>
    <x v="547"/>
    <d v="2015-11-20T00:00:00"/>
    <x v="1"/>
    <s v="HK-14890"/>
    <s v="Heather Kirkland"/>
    <x v="1"/>
    <s v="United States"/>
    <s v="Boise"/>
    <x v="45"/>
    <n v="83704"/>
    <x v="1"/>
    <s v="FUR-TA-10000577"/>
    <x v="0"/>
    <x v="3"/>
    <x v="3"/>
    <x v="3134"/>
    <n v="2"/>
    <n v="0"/>
    <n v="160.17660000000001"/>
  </r>
  <r>
    <n v="4194"/>
    <s v="CA-2015-150875"/>
    <x v="547"/>
    <d v="2015-11-20T00:00:00"/>
    <x v="1"/>
    <s v="HK-14890"/>
    <s v="Heather Kirkland"/>
    <x v="1"/>
    <s v="United States"/>
    <s v="Boise"/>
    <x v="45"/>
    <n v="83704"/>
    <x v="1"/>
    <s v="TEC-PH-10001254"/>
    <x v="2"/>
    <x v="7"/>
    <x v="144"/>
    <x v="3135"/>
    <n v="3"/>
    <n v="0.2"/>
    <n v="22.8582"/>
  </r>
  <r>
    <n v="4195"/>
    <s v="CA-2015-154200"/>
    <x v="652"/>
    <d v="2015-06-22T00:00:00"/>
    <x v="1"/>
    <s v="BG-11740"/>
    <s v="Bruce Geld"/>
    <x v="0"/>
    <s v="United States"/>
    <s v="San Diego"/>
    <x v="1"/>
    <n v="92105"/>
    <x v="1"/>
    <s v="OFF-AR-10001044"/>
    <x v="1"/>
    <x v="6"/>
    <x v="1051"/>
    <x v="3136"/>
    <n v="2"/>
    <n v="0"/>
    <n v="15.074199999999999"/>
  </r>
  <r>
    <n v="4196"/>
    <s v="CA-2016-124233"/>
    <x v="143"/>
    <d v="2016-04-14T00:00:00"/>
    <x v="1"/>
    <s v="CK-12595"/>
    <s v="Clytie Kelty"/>
    <x v="0"/>
    <s v="United States"/>
    <s v="Los Angeles"/>
    <x v="1"/>
    <n v="90032"/>
    <x v="1"/>
    <s v="FUR-FU-10002597"/>
    <x v="0"/>
    <x v="5"/>
    <x v="627"/>
    <x v="3137"/>
    <n v="5"/>
    <n v="0"/>
    <n v="10.374000000000001"/>
  </r>
  <r>
    <n v="4197"/>
    <s v="US-2015-134271"/>
    <x v="24"/>
    <d v="2015-04-23T00:00:00"/>
    <x v="0"/>
    <s v="RF-19735"/>
    <s v="Roland Fjeld"/>
    <x v="0"/>
    <s v="United States"/>
    <s v="New York City"/>
    <x v="15"/>
    <n v="10024"/>
    <x v="3"/>
    <s v="OFF-LA-10004093"/>
    <x v="1"/>
    <x v="2"/>
    <x v="676"/>
    <x v="2468"/>
    <n v="3"/>
    <n v="0"/>
    <n v="10.3071"/>
  </r>
  <r>
    <n v="4198"/>
    <s v="US-2016-161683"/>
    <x v="275"/>
    <d v="2016-12-08T00:00:00"/>
    <x v="1"/>
    <s v="CJ-12010"/>
    <s v="Caroline Jumper"/>
    <x v="0"/>
    <s v="United States"/>
    <s v="Philadelphia"/>
    <x v="9"/>
    <n v="19134"/>
    <x v="3"/>
    <s v="OFF-AP-10000179"/>
    <x v="1"/>
    <x v="9"/>
    <x v="532"/>
    <x v="3138"/>
    <n v="4"/>
    <n v="0.2"/>
    <n v="93.768799999999999"/>
  </r>
  <r>
    <n v="4199"/>
    <s v="US-2016-161683"/>
    <x v="275"/>
    <d v="2016-12-08T00:00:00"/>
    <x v="1"/>
    <s v="CJ-12010"/>
    <s v="Caroline Jumper"/>
    <x v="0"/>
    <s v="United States"/>
    <s v="Philadelphia"/>
    <x v="9"/>
    <n v="19134"/>
    <x v="3"/>
    <s v="OFF-BI-10001072"/>
    <x v="1"/>
    <x v="8"/>
    <x v="280"/>
    <x v="3139"/>
    <n v="4"/>
    <n v="0.7"/>
    <n v="-14.553599999999999"/>
  </r>
  <r>
    <n v="4200"/>
    <s v="CA-2015-143105"/>
    <x v="895"/>
    <d v="2015-12-10T00:00:00"/>
    <x v="3"/>
    <s v="MA-17560"/>
    <s v="Matt Abelman"/>
    <x v="2"/>
    <s v="United States"/>
    <s v="New York City"/>
    <x v="15"/>
    <n v="10024"/>
    <x v="3"/>
    <s v="OFF-LA-10004093"/>
    <x v="1"/>
    <x v="2"/>
    <x v="676"/>
    <x v="2026"/>
    <n v="1"/>
    <n v="0"/>
    <n v="3.4357000000000002"/>
  </r>
  <r>
    <n v="4201"/>
    <s v="CA-2015-143105"/>
    <x v="895"/>
    <d v="2015-12-10T00:00:00"/>
    <x v="3"/>
    <s v="MA-17560"/>
    <s v="Matt Abelman"/>
    <x v="2"/>
    <s v="United States"/>
    <s v="New York City"/>
    <x v="15"/>
    <n v="10024"/>
    <x v="3"/>
    <s v="TEC-CO-10002095"/>
    <x v="2"/>
    <x v="16"/>
    <x v="615"/>
    <x v="3140"/>
    <n v="2"/>
    <n v="0.2"/>
    <n v="249.995"/>
  </r>
  <r>
    <n v="4202"/>
    <s v="CA-2015-143105"/>
    <x v="895"/>
    <d v="2015-12-10T00:00:00"/>
    <x v="3"/>
    <s v="MA-17560"/>
    <s v="Matt Abelman"/>
    <x v="2"/>
    <s v="United States"/>
    <s v="New York City"/>
    <x v="15"/>
    <n v="10024"/>
    <x v="3"/>
    <s v="OFF-PA-10002713"/>
    <x v="1"/>
    <x v="10"/>
    <x v="320"/>
    <x v="517"/>
    <n v="6"/>
    <n v="0"/>
    <n v="18.988800000000001"/>
  </r>
  <r>
    <n v="4203"/>
    <s v="CA-2015-143105"/>
    <x v="895"/>
    <d v="2015-12-10T00:00:00"/>
    <x v="3"/>
    <s v="MA-17560"/>
    <s v="Matt Abelman"/>
    <x v="2"/>
    <s v="United States"/>
    <s v="New York City"/>
    <x v="15"/>
    <n v="10024"/>
    <x v="3"/>
    <s v="OFF-PA-10002254"/>
    <x v="1"/>
    <x v="10"/>
    <x v="146"/>
    <x v="2337"/>
    <n v="7"/>
    <n v="0"/>
    <n v="84.943600000000004"/>
  </r>
  <r>
    <n v="4204"/>
    <s v="CA-2014-145387"/>
    <x v="656"/>
    <d v="2014-11-02T00:00:00"/>
    <x v="0"/>
    <s v="AM-10705"/>
    <s v="Anne McFarland"/>
    <x v="0"/>
    <s v="United States"/>
    <s v="Cranston"/>
    <x v="34"/>
    <n v="2920"/>
    <x v="3"/>
    <s v="OFF-AR-10001683"/>
    <x v="1"/>
    <x v="6"/>
    <x v="32"/>
    <x v="3141"/>
    <n v="5"/>
    <n v="0"/>
    <n v="18.715"/>
  </r>
  <r>
    <n v="4205"/>
    <s v="CA-2014-145387"/>
    <x v="656"/>
    <d v="2014-11-02T00:00:00"/>
    <x v="0"/>
    <s v="AM-10705"/>
    <s v="Anne McFarland"/>
    <x v="0"/>
    <s v="United States"/>
    <s v="Cranston"/>
    <x v="34"/>
    <n v="2920"/>
    <x v="3"/>
    <s v="OFF-PA-10002195"/>
    <x v="1"/>
    <x v="10"/>
    <x v="726"/>
    <x v="1007"/>
    <n v="2"/>
    <n v="0"/>
    <n v="4.7751999999999999"/>
  </r>
  <r>
    <n v="4206"/>
    <s v="CA-2014-145387"/>
    <x v="656"/>
    <d v="2014-11-02T00:00:00"/>
    <x v="0"/>
    <s v="AM-10705"/>
    <s v="Anne McFarland"/>
    <x v="0"/>
    <s v="United States"/>
    <s v="Cranston"/>
    <x v="34"/>
    <n v="2920"/>
    <x v="3"/>
    <s v="FUR-FU-10002364"/>
    <x v="0"/>
    <x v="5"/>
    <x v="1240"/>
    <x v="1787"/>
    <n v="2"/>
    <n v="0"/>
    <n v="4.2804000000000002"/>
  </r>
  <r>
    <n v="4207"/>
    <s v="CA-2014-145387"/>
    <x v="656"/>
    <d v="2014-11-02T00:00:00"/>
    <x v="0"/>
    <s v="AM-10705"/>
    <s v="Anne McFarland"/>
    <x v="0"/>
    <s v="United States"/>
    <s v="Cranston"/>
    <x v="34"/>
    <n v="2920"/>
    <x v="3"/>
    <s v="OFF-BI-10004001"/>
    <x v="1"/>
    <x v="8"/>
    <x v="818"/>
    <x v="3142"/>
    <n v="2"/>
    <n v="0"/>
    <n v="15.6768"/>
  </r>
  <r>
    <n v="4208"/>
    <s v="CA-2014-145387"/>
    <x v="656"/>
    <d v="2014-11-02T00:00:00"/>
    <x v="0"/>
    <s v="AM-10705"/>
    <s v="Anne McFarland"/>
    <x v="0"/>
    <s v="United States"/>
    <s v="Cranston"/>
    <x v="34"/>
    <n v="2920"/>
    <x v="3"/>
    <s v="FUR-FU-10000023"/>
    <x v="0"/>
    <x v="5"/>
    <x v="325"/>
    <x v="3143"/>
    <n v="3"/>
    <n v="0"/>
    <n v="7.7747999999999999"/>
  </r>
  <r>
    <n v="4209"/>
    <s v="CA-2014-145387"/>
    <x v="656"/>
    <d v="2014-11-02T00:00:00"/>
    <x v="0"/>
    <s v="AM-10705"/>
    <s v="Anne McFarland"/>
    <x v="0"/>
    <s v="United States"/>
    <s v="Cranston"/>
    <x v="34"/>
    <n v="2920"/>
    <x v="3"/>
    <s v="FUR-CH-10002320"/>
    <x v="0"/>
    <x v="1"/>
    <x v="1463"/>
    <x v="3144"/>
    <n v="5"/>
    <n v="0"/>
    <n v="481.47"/>
  </r>
  <r>
    <n v="4210"/>
    <s v="CA-2014-145387"/>
    <x v="656"/>
    <d v="2014-11-02T00:00:00"/>
    <x v="0"/>
    <s v="AM-10705"/>
    <s v="Anne McFarland"/>
    <x v="0"/>
    <s v="United States"/>
    <s v="Cranston"/>
    <x v="34"/>
    <n v="2920"/>
    <x v="3"/>
    <s v="FUR-TA-10003238"/>
    <x v="0"/>
    <x v="3"/>
    <x v="1242"/>
    <x v="3145"/>
    <n v="1"/>
    <n v="0.3"/>
    <n v="-60.607799999999997"/>
  </r>
  <r>
    <n v="4211"/>
    <s v="CA-2017-109715"/>
    <x v="34"/>
    <d v="2017-12-14T00:00:00"/>
    <x v="1"/>
    <s v="AH-10585"/>
    <s v="Angele Hood"/>
    <x v="0"/>
    <s v="United States"/>
    <s v="Chicago"/>
    <x v="10"/>
    <n v="60623"/>
    <x v="2"/>
    <s v="OFF-PA-10004965"/>
    <x v="1"/>
    <x v="10"/>
    <x v="112"/>
    <x v="2913"/>
    <n v="2"/>
    <n v="0.2"/>
    <n v="4.9950000000000001"/>
  </r>
  <r>
    <n v="4212"/>
    <s v="CA-2014-166457"/>
    <x v="952"/>
    <d v="2014-05-09T00:00:00"/>
    <x v="0"/>
    <s v="PF-19120"/>
    <s v="Peter Fuller"/>
    <x v="0"/>
    <s v="United States"/>
    <s v="Richmond"/>
    <x v="0"/>
    <n v="40475"/>
    <x v="0"/>
    <s v="OFF-PA-10003016"/>
    <x v="1"/>
    <x v="10"/>
    <x v="1394"/>
    <x v="2276"/>
    <n v="3"/>
    <n v="0"/>
    <n v="4.2389999999999999"/>
  </r>
  <r>
    <n v="4213"/>
    <s v="CA-2014-166457"/>
    <x v="952"/>
    <d v="2014-05-09T00:00:00"/>
    <x v="0"/>
    <s v="PF-19120"/>
    <s v="Peter Fuller"/>
    <x v="0"/>
    <s v="United States"/>
    <s v="Richmond"/>
    <x v="0"/>
    <n v="40475"/>
    <x v="0"/>
    <s v="OFF-AR-10003651"/>
    <x v="1"/>
    <x v="6"/>
    <x v="279"/>
    <x v="2578"/>
    <n v="2"/>
    <n v="0"/>
    <n v="1.9024000000000001"/>
  </r>
  <r>
    <n v="4214"/>
    <s v="CA-2014-166457"/>
    <x v="952"/>
    <d v="2014-05-09T00:00:00"/>
    <x v="0"/>
    <s v="PF-19120"/>
    <s v="Peter Fuller"/>
    <x v="0"/>
    <s v="United States"/>
    <s v="Richmond"/>
    <x v="0"/>
    <n v="40475"/>
    <x v="0"/>
    <s v="OFF-PA-10001363"/>
    <x v="1"/>
    <x v="10"/>
    <x v="1625"/>
    <x v="332"/>
    <n v="2"/>
    <n v="0"/>
    <n v="11.543200000000001"/>
  </r>
  <r>
    <n v="4215"/>
    <s v="CA-2016-164637"/>
    <x v="758"/>
    <d v="2016-03-08T00:00:00"/>
    <x v="1"/>
    <s v="RD-19480"/>
    <s v="Rick Duston"/>
    <x v="0"/>
    <s v="United States"/>
    <s v="Mishawaka"/>
    <x v="14"/>
    <n v="46544"/>
    <x v="2"/>
    <s v="OFF-BI-10003876"/>
    <x v="1"/>
    <x v="8"/>
    <x v="1626"/>
    <x v="3146"/>
    <n v="3"/>
    <n v="0"/>
    <n v="64.2"/>
  </r>
  <r>
    <n v="4216"/>
    <s v="CA-2014-103590"/>
    <x v="953"/>
    <d v="2014-12-04T00:00:00"/>
    <x v="1"/>
    <s v="JL-15505"/>
    <s v="Jeremy Lonsdale"/>
    <x v="0"/>
    <s v="United States"/>
    <s v="Mount Vernon"/>
    <x v="15"/>
    <n v="10550"/>
    <x v="3"/>
    <s v="OFF-EN-10004007"/>
    <x v="1"/>
    <x v="12"/>
    <x v="1627"/>
    <x v="3147"/>
    <n v="4"/>
    <n v="0"/>
    <n v="29.271599999999999"/>
  </r>
  <r>
    <n v="4217"/>
    <s v="CA-2015-111234"/>
    <x v="954"/>
    <d v="2015-02-22T00:00:00"/>
    <x v="1"/>
    <s v="AB-10600"/>
    <s v="Ann Blume"/>
    <x v="1"/>
    <s v="United States"/>
    <s v="Los Angeles"/>
    <x v="1"/>
    <n v="90004"/>
    <x v="1"/>
    <s v="OFF-LA-10002271"/>
    <x v="1"/>
    <x v="2"/>
    <x v="641"/>
    <x v="354"/>
    <n v="3"/>
    <n v="0"/>
    <n v="4.4352"/>
  </r>
  <r>
    <n v="4218"/>
    <s v="CA-2017-149881"/>
    <x v="719"/>
    <d v="2017-04-03T00:00:00"/>
    <x v="2"/>
    <s v="NC-18535"/>
    <s v="Nick Crebassa"/>
    <x v="1"/>
    <s v="United States"/>
    <s v="San Francisco"/>
    <x v="1"/>
    <n v="94110"/>
    <x v="1"/>
    <s v="FUR-BO-10003894"/>
    <x v="0"/>
    <x v="0"/>
    <x v="1628"/>
    <x v="3148"/>
    <n v="8"/>
    <n v="0.15"/>
    <n v="85.176000000000002"/>
  </r>
  <r>
    <n v="4219"/>
    <s v="CA-2017-149881"/>
    <x v="719"/>
    <d v="2017-04-03T00:00:00"/>
    <x v="2"/>
    <s v="NC-18535"/>
    <s v="Nick Crebassa"/>
    <x v="1"/>
    <s v="United States"/>
    <s v="San Francisco"/>
    <x v="1"/>
    <n v="94110"/>
    <x v="1"/>
    <s v="TEC-MA-10000418"/>
    <x v="2"/>
    <x v="15"/>
    <x v="1485"/>
    <x v="3149"/>
    <n v="2"/>
    <n v="0.2"/>
    <n v="359.99880000000002"/>
  </r>
  <r>
    <n v="4220"/>
    <s v="CA-2017-134565"/>
    <x v="532"/>
    <d v="2017-06-13T00:00:00"/>
    <x v="0"/>
    <s v="TB-21400"/>
    <s v="Tom Boeckenhauer"/>
    <x v="0"/>
    <s v="United States"/>
    <s v="Seattle"/>
    <x v="4"/>
    <n v="98103"/>
    <x v="1"/>
    <s v="OFF-PA-10004243"/>
    <x v="1"/>
    <x v="10"/>
    <x v="274"/>
    <x v="2428"/>
    <n v="2"/>
    <n v="0"/>
    <n v="18.211200000000002"/>
  </r>
  <r>
    <n v="4221"/>
    <s v="CA-2017-134565"/>
    <x v="532"/>
    <d v="2017-06-13T00:00:00"/>
    <x v="0"/>
    <s v="TB-21400"/>
    <s v="Tom Boeckenhauer"/>
    <x v="0"/>
    <s v="United States"/>
    <s v="Seattle"/>
    <x v="4"/>
    <n v="98103"/>
    <x v="1"/>
    <s v="OFF-BI-10001759"/>
    <x v="1"/>
    <x v="8"/>
    <x v="732"/>
    <x v="2146"/>
    <n v="6"/>
    <n v="0.2"/>
    <n v="6.6294000000000004"/>
  </r>
  <r>
    <n v="4222"/>
    <s v="CA-2017-134565"/>
    <x v="532"/>
    <d v="2017-06-13T00:00:00"/>
    <x v="0"/>
    <s v="TB-21400"/>
    <s v="Tom Boeckenhauer"/>
    <x v="0"/>
    <s v="United States"/>
    <s v="Seattle"/>
    <x v="4"/>
    <n v="98103"/>
    <x v="1"/>
    <s v="TEC-MA-10001570"/>
    <x v="2"/>
    <x v="15"/>
    <x v="1629"/>
    <x v="3150"/>
    <n v="5"/>
    <n v="0.2"/>
    <n v="130.20750000000001"/>
  </r>
  <r>
    <n v="4223"/>
    <s v="CA-2017-134565"/>
    <x v="532"/>
    <d v="2017-06-13T00:00:00"/>
    <x v="0"/>
    <s v="TB-21400"/>
    <s v="Tom Boeckenhauer"/>
    <x v="0"/>
    <s v="United States"/>
    <s v="Seattle"/>
    <x v="4"/>
    <n v="98103"/>
    <x v="1"/>
    <s v="OFF-ST-10004804"/>
    <x v="1"/>
    <x v="4"/>
    <x v="233"/>
    <x v="3151"/>
    <n v="2"/>
    <n v="0"/>
    <n v="1.0296000000000001"/>
  </r>
  <r>
    <n v="4224"/>
    <s v="CA-2017-134565"/>
    <x v="532"/>
    <d v="2017-06-13T00:00:00"/>
    <x v="0"/>
    <s v="TB-21400"/>
    <s v="Tom Boeckenhauer"/>
    <x v="0"/>
    <s v="United States"/>
    <s v="Seattle"/>
    <x v="4"/>
    <n v="98103"/>
    <x v="1"/>
    <s v="FUR-BO-10001519"/>
    <x v="0"/>
    <x v="0"/>
    <x v="672"/>
    <x v="3152"/>
    <n v="3"/>
    <n v="0"/>
    <n v="41.860799999999998"/>
  </r>
  <r>
    <n v="4225"/>
    <s v="CA-2016-108644"/>
    <x v="955"/>
    <d v="2016-10-03T00:00:00"/>
    <x v="2"/>
    <s v="SJ-20215"/>
    <s v="Sarah Jordon"/>
    <x v="0"/>
    <s v="United States"/>
    <s v="Quincy"/>
    <x v="10"/>
    <n v="62301"/>
    <x v="2"/>
    <s v="OFF-BI-10000343"/>
    <x v="1"/>
    <x v="8"/>
    <x v="186"/>
    <x v="3153"/>
    <n v="2"/>
    <n v="0.8"/>
    <n v="-3.2406000000000001"/>
  </r>
  <r>
    <n v="4226"/>
    <s v="US-2014-102631"/>
    <x v="736"/>
    <d v="2014-12-17T00:00:00"/>
    <x v="1"/>
    <s v="EB-13840"/>
    <s v="Ellis Ballard"/>
    <x v="1"/>
    <s v="United States"/>
    <s v="Chicago"/>
    <x v="10"/>
    <n v="60623"/>
    <x v="2"/>
    <s v="FUR-FU-10003930"/>
    <x v="0"/>
    <x v="5"/>
    <x v="1630"/>
    <x v="3154"/>
    <n v="3"/>
    <n v="0.6"/>
    <n v="-42.492600000000003"/>
  </r>
  <r>
    <n v="4227"/>
    <s v="CA-2017-120327"/>
    <x v="343"/>
    <d v="2017-11-16T00:00:00"/>
    <x v="1"/>
    <s v="WB-21850"/>
    <s v="William Brown"/>
    <x v="0"/>
    <s v="United States"/>
    <s v="Urbandale"/>
    <x v="23"/>
    <n v="50322"/>
    <x v="2"/>
    <s v="OFF-FA-10004854"/>
    <x v="1"/>
    <x v="13"/>
    <x v="271"/>
    <x v="1931"/>
    <n v="4"/>
    <n v="0"/>
    <n v="21.5824"/>
  </r>
  <r>
    <n v="4228"/>
    <s v="CA-2015-154970"/>
    <x v="956"/>
    <d v="2015-01-10T00:00:00"/>
    <x v="1"/>
    <s v="SR-20740"/>
    <s v="Steven Roelle"/>
    <x v="2"/>
    <s v="United States"/>
    <s v="Seattle"/>
    <x v="4"/>
    <n v="98103"/>
    <x v="1"/>
    <s v="FUR-CH-10003396"/>
    <x v="0"/>
    <x v="1"/>
    <x v="390"/>
    <x v="3155"/>
    <n v="1"/>
    <n v="0.2"/>
    <n v="-6.9282000000000004"/>
  </r>
  <r>
    <n v="4229"/>
    <s v="CA-2016-113803"/>
    <x v="830"/>
    <d v="2016-03-26T00:00:00"/>
    <x v="2"/>
    <s v="VG-21805"/>
    <s v="Vivek Grady"/>
    <x v="1"/>
    <s v="United States"/>
    <s v="Richmond"/>
    <x v="14"/>
    <n v="47374"/>
    <x v="2"/>
    <s v="OFF-PA-10001994"/>
    <x v="1"/>
    <x v="10"/>
    <x v="1122"/>
    <x v="3156"/>
    <n v="1"/>
    <n v="0"/>
    <n v="10.3408"/>
  </r>
  <r>
    <n v="4230"/>
    <s v="CA-2017-100223"/>
    <x v="957"/>
    <d v="2017-07-10T00:00:00"/>
    <x v="1"/>
    <s v="LS-16945"/>
    <s v="Linda Southworth"/>
    <x v="1"/>
    <s v="United States"/>
    <s v="Dallas"/>
    <x v="5"/>
    <n v="75220"/>
    <x v="2"/>
    <s v="FUR-FU-10003601"/>
    <x v="0"/>
    <x v="5"/>
    <x v="736"/>
    <x v="3157"/>
    <n v="9"/>
    <n v="0.6"/>
    <n v="-348.62939999999998"/>
  </r>
  <r>
    <n v="4231"/>
    <s v="CA-2017-100223"/>
    <x v="957"/>
    <d v="2017-07-10T00:00:00"/>
    <x v="1"/>
    <s v="LS-16945"/>
    <s v="Linda Southworth"/>
    <x v="1"/>
    <s v="United States"/>
    <s v="Dallas"/>
    <x v="5"/>
    <n v="75220"/>
    <x v="2"/>
    <s v="OFF-BI-10003429"/>
    <x v="1"/>
    <x v="8"/>
    <x v="852"/>
    <x v="3158"/>
    <n v="9"/>
    <n v="0.8"/>
    <n v="-17.660699999999999"/>
  </r>
  <r>
    <n v="4232"/>
    <s v="CA-2017-100223"/>
    <x v="957"/>
    <d v="2017-07-10T00:00:00"/>
    <x v="1"/>
    <s v="LS-16945"/>
    <s v="Linda Southworth"/>
    <x v="1"/>
    <s v="United States"/>
    <s v="Dallas"/>
    <x v="5"/>
    <n v="75220"/>
    <x v="2"/>
    <s v="OFF-PA-10000232"/>
    <x v="1"/>
    <x v="10"/>
    <x v="1631"/>
    <x v="12"/>
    <n v="3"/>
    <n v="0.2"/>
    <n v="5.6375999999999999"/>
  </r>
  <r>
    <n v="4233"/>
    <s v="CA-2017-100223"/>
    <x v="957"/>
    <d v="2017-07-10T00:00:00"/>
    <x v="1"/>
    <s v="LS-16945"/>
    <s v="Linda Southworth"/>
    <x v="1"/>
    <s v="United States"/>
    <s v="Dallas"/>
    <x v="5"/>
    <n v="75220"/>
    <x v="2"/>
    <s v="OFF-PA-10002195"/>
    <x v="1"/>
    <x v="10"/>
    <x v="1552"/>
    <x v="276"/>
    <n v="6"/>
    <n v="0.2"/>
    <n v="11.2752"/>
  </r>
  <r>
    <n v="4234"/>
    <s v="CA-2017-100223"/>
    <x v="957"/>
    <d v="2017-07-10T00:00:00"/>
    <x v="1"/>
    <s v="LS-16945"/>
    <s v="Linda Southworth"/>
    <x v="1"/>
    <s v="United States"/>
    <s v="Dallas"/>
    <x v="5"/>
    <n v="75220"/>
    <x v="2"/>
    <s v="OFF-BI-10004492"/>
    <x v="1"/>
    <x v="8"/>
    <x v="351"/>
    <x v="3159"/>
    <n v="1"/>
    <n v="0.8"/>
    <n v="-10.4214"/>
  </r>
  <r>
    <n v="4235"/>
    <s v="CA-2014-168823"/>
    <x v="158"/>
    <d v="2014-09-24T00:00:00"/>
    <x v="2"/>
    <s v="MA-17560"/>
    <s v="Matt Abelman"/>
    <x v="2"/>
    <s v="United States"/>
    <s v="Philadelphia"/>
    <x v="9"/>
    <n v="19143"/>
    <x v="3"/>
    <s v="OFF-PA-10004000"/>
    <x v="1"/>
    <x v="10"/>
    <x v="205"/>
    <x v="1366"/>
    <n v="3"/>
    <n v="0.2"/>
    <n v="4.1151"/>
  </r>
  <r>
    <n v="4236"/>
    <s v="CA-2014-168823"/>
    <x v="158"/>
    <d v="2014-09-24T00:00:00"/>
    <x v="2"/>
    <s v="MA-17560"/>
    <s v="Matt Abelman"/>
    <x v="2"/>
    <s v="United States"/>
    <s v="Philadelphia"/>
    <x v="9"/>
    <n v="19143"/>
    <x v="3"/>
    <s v="OFF-LA-10004425"/>
    <x v="1"/>
    <x v="2"/>
    <x v="859"/>
    <x v="3160"/>
    <n v="9"/>
    <n v="0.2"/>
    <n v="7.0227000000000004"/>
  </r>
  <r>
    <n v="4237"/>
    <s v="CA-2016-162404"/>
    <x v="310"/>
    <d v="2016-07-27T00:00:00"/>
    <x v="1"/>
    <s v="NF-18475"/>
    <s v="Neil Französisch"/>
    <x v="2"/>
    <s v="United States"/>
    <s v="Rockford"/>
    <x v="10"/>
    <n v="61107"/>
    <x v="2"/>
    <s v="OFF-BI-10000948"/>
    <x v="1"/>
    <x v="8"/>
    <x v="1382"/>
    <x v="3161"/>
    <n v="4"/>
    <n v="0.8"/>
    <n v="-18.836400000000001"/>
  </r>
  <r>
    <n v="4238"/>
    <s v="CA-2017-104024"/>
    <x v="635"/>
    <d v="2017-09-03T00:00:00"/>
    <x v="0"/>
    <s v="MD-17860"/>
    <s v="Michael Dominguez"/>
    <x v="1"/>
    <s v="United States"/>
    <s v="Philadelphia"/>
    <x v="9"/>
    <n v="19134"/>
    <x v="3"/>
    <s v="OFF-AR-10001972"/>
    <x v="1"/>
    <x v="6"/>
    <x v="1632"/>
    <x v="2541"/>
    <n v="7"/>
    <n v="0.2"/>
    <n v="0.7056"/>
  </r>
  <r>
    <n v="4239"/>
    <s v="CA-2017-147144"/>
    <x v="606"/>
    <d v="2017-03-28T00:00:00"/>
    <x v="2"/>
    <s v="MZ-17335"/>
    <s v="Maria Zettner"/>
    <x v="2"/>
    <s v="United States"/>
    <s v="Seattle"/>
    <x v="4"/>
    <n v="98105"/>
    <x v="1"/>
    <s v="OFF-AR-10004587"/>
    <x v="1"/>
    <x v="6"/>
    <x v="1633"/>
    <x v="3162"/>
    <n v="1"/>
    <n v="0"/>
    <n v="5.9489999999999998"/>
  </r>
  <r>
    <n v="4240"/>
    <s v="CA-2017-158673"/>
    <x v="614"/>
    <d v="2018-01-04T00:00:00"/>
    <x v="1"/>
    <s v="KB-16600"/>
    <s v="Ken Brennan"/>
    <x v="1"/>
    <s v="United States"/>
    <s v="Grand Rapids"/>
    <x v="12"/>
    <n v="49505"/>
    <x v="2"/>
    <s v="OFF-PA-10000994"/>
    <x v="1"/>
    <x v="10"/>
    <x v="913"/>
    <x v="1423"/>
    <n v="2"/>
    <n v="0"/>
    <n v="100.65600000000001"/>
  </r>
  <r>
    <n v="4241"/>
    <s v="CA-2014-133704"/>
    <x v="59"/>
    <d v="2014-09-26T00:00:00"/>
    <x v="1"/>
    <s v="MA-17995"/>
    <s v="Michelle Arnett"/>
    <x v="2"/>
    <s v="United States"/>
    <s v="Los Angeles"/>
    <x v="1"/>
    <n v="90004"/>
    <x v="1"/>
    <s v="OFF-AP-10001366"/>
    <x v="1"/>
    <x v="9"/>
    <x v="360"/>
    <x v="2836"/>
    <n v="4"/>
    <n v="0"/>
    <n v="11.8584"/>
  </r>
  <r>
    <n v="4242"/>
    <s v="CA-2014-133704"/>
    <x v="59"/>
    <d v="2014-09-26T00:00:00"/>
    <x v="1"/>
    <s v="MA-17995"/>
    <s v="Michelle Arnett"/>
    <x v="2"/>
    <s v="United States"/>
    <s v="Los Angeles"/>
    <x v="1"/>
    <n v="90004"/>
    <x v="1"/>
    <s v="OFF-BI-10001636"/>
    <x v="1"/>
    <x v="8"/>
    <x v="674"/>
    <x v="3163"/>
    <n v="3"/>
    <n v="0.2"/>
    <n v="6.5754000000000001"/>
  </r>
  <r>
    <n v="4243"/>
    <s v="CA-2016-159142"/>
    <x v="958"/>
    <d v="2016-04-05T00:00:00"/>
    <x v="2"/>
    <s v="ME-17320"/>
    <s v="Maria Etezadi"/>
    <x v="2"/>
    <s v="United States"/>
    <s v="Springfield"/>
    <x v="17"/>
    <n v="22153"/>
    <x v="0"/>
    <s v="TEC-PH-10001448"/>
    <x v="2"/>
    <x v="7"/>
    <x v="141"/>
    <x v="145"/>
    <n v="3"/>
    <n v="0"/>
    <n v="5.9988000000000001"/>
  </r>
  <r>
    <n v="4244"/>
    <s v="CA-2016-159142"/>
    <x v="958"/>
    <d v="2016-04-05T00:00:00"/>
    <x v="2"/>
    <s v="ME-17320"/>
    <s v="Maria Etezadi"/>
    <x v="2"/>
    <s v="United States"/>
    <s v="Springfield"/>
    <x v="17"/>
    <n v="22153"/>
    <x v="0"/>
    <s v="OFF-PA-10001776"/>
    <x v="1"/>
    <x v="10"/>
    <x v="1272"/>
    <x v="3164"/>
    <n v="3"/>
    <n v="0"/>
    <n v="13.0707"/>
  </r>
  <r>
    <n v="4245"/>
    <s v="CA-2014-138436"/>
    <x v="959"/>
    <d v="2014-03-30T00:00:00"/>
    <x v="1"/>
    <s v="JD-15895"/>
    <s v="Jonathan Doherty"/>
    <x v="1"/>
    <s v="United States"/>
    <s v="Los Angeles"/>
    <x v="1"/>
    <n v="90036"/>
    <x v="1"/>
    <s v="TEC-AC-10002323"/>
    <x v="2"/>
    <x v="11"/>
    <x v="177"/>
    <x v="2722"/>
    <n v="3"/>
    <n v="0"/>
    <n v="8.6189999999999998"/>
  </r>
  <r>
    <n v="4246"/>
    <s v="CA-2017-117702"/>
    <x v="354"/>
    <d v="2017-12-04T00:00:00"/>
    <x v="1"/>
    <s v="LS-16975"/>
    <s v="Lindsay Shagiari"/>
    <x v="2"/>
    <s v="United States"/>
    <s v="Baltimore"/>
    <x v="39"/>
    <n v="21215"/>
    <x v="3"/>
    <s v="OFF-AR-10004582"/>
    <x v="1"/>
    <x v="6"/>
    <x v="1184"/>
    <x v="3165"/>
    <n v="1"/>
    <n v="0"/>
    <n v="0.73799999999999999"/>
  </r>
  <r>
    <n v="4247"/>
    <s v="CA-2017-117702"/>
    <x v="354"/>
    <d v="2017-12-04T00:00:00"/>
    <x v="1"/>
    <s v="LS-16975"/>
    <s v="Lindsay Shagiari"/>
    <x v="2"/>
    <s v="United States"/>
    <s v="Baltimore"/>
    <x v="39"/>
    <n v="21215"/>
    <x v="3"/>
    <s v="FUR-FU-10000576"/>
    <x v="0"/>
    <x v="5"/>
    <x v="221"/>
    <x v="603"/>
    <n v="5"/>
    <n v="0"/>
    <n v="272.79199999999997"/>
  </r>
  <r>
    <n v="4248"/>
    <s v="CA-2017-117702"/>
    <x v="354"/>
    <d v="2017-12-04T00:00:00"/>
    <x v="1"/>
    <s v="LS-16975"/>
    <s v="Lindsay Shagiari"/>
    <x v="2"/>
    <s v="United States"/>
    <s v="Baltimore"/>
    <x v="39"/>
    <n v="21215"/>
    <x v="3"/>
    <s v="FUR-FU-10004270"/>
    <x v="0"/>
    <x v="5"/>
    <x v="998"/>
    <x v="3166"/>
    <n v="5"/>
    <n v="0"/>
    <n v="7.524"/>
  </r>
  <r>
    <n v="4249"/>
    <s v="CA-2016-157336"/>
    <x v="49"/>
    <d v="2016-12-05T00:00:00"/>
    <x v="0"/>
    <s v="SJ-20500"/>
    <s v="Shirley Jackson"/>
    <x v="0"/>
    <s v="United States"/>
    <s v="Fairfield"/>
    <x v="29"/>
    <n v="6824"/>
    <x v="3"/>
    <s v="OFF-BI-10004236"/>
    <x v="1"/>
    <x v="8"/>
    <x v="900"/>
    <x v="3167"/>
    <n v="6"/>
    <n v="0"/>
    <n v="40.516800000000003"/>
  </r>
  <r>
    <n v="4250"/>
    <s v="CA-2016-157336"/>
    <x v="49"/>
    <d v="2016-12-05T00:00:00"/>
    <x v="0"/>
    <s v="SJ-20500"/>
    <s v="Shirley Jackson"/>
    <x v="0"/>
    <s v="United States"/>
    <s v="Fairfield"/>
    <x v="29"/>
    <n v="6824"/>
    <x v="3"/>
    <s v="FUR-CH-10004997"/>
    <x v="0"/>
    <x v="1"/>
    <x v="499"/>
    <x v="3168"/>
    <n v="4"/>
    <n v="0"/>
    <n v="150.38399999999999"/>
  </r>
  <r>
    <n v="4251"/>
    <s v="CA-2014-168130"/>
    <x v="111"/>
    <d v="2014-09-19T00:00:00"/>
    <x v="3"/>
    <s v="BS-11365"/>
    <s v="Bill Shonely"/>
    <x v="1"/>
    <s v="United States"/>
    <s v="New York City"/>
    <x v="15"/>
    <n v="10011"/>
    <x v="3"/>
    <s v="FUR-CH-10000988"/>
    <x v="0"/>
    <x v="1"/>
    <x v="1141"/>
    <x v="3169"/>
    <n v="7"/>
    <n v="0.1"/>
    <n v="177.42060000000001"/>
  </r>
  <r>
    <n v="4252"/>
    <s v="CA-2015-155068"/>
    <x v="924"/>
    <d v="2015-10-23T00:00:00"/>
    <x v="3"/>
    <s v="RA-19285"/>
    <s v="Ralph Arnett"/>
    <x v="0"/>
    <s v="United States"/>
    <s v="Lakeland"/>
    <x v="2"/>
    <n v="33801"/>
    <x v="0"/>
    <s v="TEC-PH-10004897"/>
    <x v="2"/>
    <x v="7"/>
    <x v="1124"/>
    <x v="3170"/>
    <n v="7"/>
    <n v="0.2"/>
    <n v="-13.2867"/>
  </r>
  <r>
    <n v="4253"/>
    <s v="CA-2015-155068"/>
    <x v="924"/>
    <d v="2015-10-23T00:00:00"/>
    <x v="3"/>
    <s v="RA-19285"/>
    <s v="Ralph Arnett"/>
    <x v="0"/>
    <s v="United States"/>
    <s v="Lakeland"/>
    <x v="2"/>
    <n v="33801"/>
    <x v="0"/>
    <s v="OFF-AR-10002656"/>
    <x v="1"/>
    <x v="6"/>
    <x v="159"/>
    <x v="1414"/>
    <n v="2"/>
    <n v="0.2"/>
    <n v="2.2711999999999999"/>
  </r>
  <r>
    <n v="4254"/>
    <s v="CA-2015-155068"/>
    <x v="924"/>
    <d v="2015-10-23T00:00:00"/>
    <x v="3"/>
    <s v="RA-19285"/>
    <s v="Ralph Arnett"/>
    <x v="0"/>
    <s v="United States"/>
    <s v="Lakeland"/>
    <x v="2"/>
    <n v="33801"/>
    <x v="0"/>
    <s v="TEC-PH-10004924"/>
    <x v="2"/>
    <x v="7"/>
    <x v="1165"/>
    <x v="3171"/>
    <n v="2"/>
    <n v="0.2"/>
    <n v="1.0346"/>
  </r>
  <r>
    <n v="4255"/>
    <s v="CA-2017-163160"/>
    <x v="119"/>
    <d v="2017-10-16T00:00:00"/>
    <x v="2"/>
    <s v="TS-21610"/>
    <s v="Troy Staebel"/>
    <x v="0"/>
    <s v="United States"/>
    <s v="Freeport"/>
    <x v="10"/>
    <n v="61032"/>
    <x v="2"/>
    <s v="OFF-PA-10003127"/>
    <x v="1"/>
    <x v="10"/>
    <x v="33"/>
    <x v="922"/>
    <n v="3"/>
    <n v="0.2"/>
    <n v="20.5764"/>
  </r>
  <r>
    <n v="4256"/>
    <s v="CA-2017-163160"/>
    <x v="119"/>
    <d v="2017-10-16T00:00:00"/>
    <x v="2"/>
    <s v="TS-21610"/>
    <s v="Troy Staebel"/>
    <x v="0"/>
    <s v="United States"/>
    <s v="Freeport"/>
    <x v="10"/>
    <n v="61032"/>
    <x v="2"/>
    <s v="OFF-BI-10000778"/>
    <x v="1"/>
    <x v="8"/>
    <x v="261"/>
    <x v="3172"/>
    <n v="4"/>
    <n v="0.8"/>
    <n v="-145.17599999999999"/>
  </r>
  <r>
    <n v="4257"/>
    <s v="CA-2017-163160"/>
    <x v="119"/>
    <d v="2017-10-16T00:00:00"/>
    <x v="2"/>
    <s v="TS-21610"/>
    <s v="Troy Staebel"/>
    <x v="0"/>
    <s v="United States"/>
    <s v="Freeport"/>
    <x v="10"/>
    <n v="61032"/>
    <x v="2"/>
    <s v="FUR-FU-10001424"/>
    <x v="0"/>
    <x v="5"/>
    <x v="698"/>
    <x v="3173"/>
    <n v="3"/>
    <n v="0.6"/>
    <n v="-6.8094000000000001"/>
  </r>
  <r>
    <n v="4258"/>
    <s v="CA-2015-101924"/>
    <x v="406"/>
    <d v="2015-09-09T00:00:00"/>
    <x v="1"/>
    <s v="KB-16585"/>
    <s v="Ken Black"/>
    <x v="1"/>
    <s v="United States"/>
    <s v="Medford"/>
    <x v="21"/>
    <n v="97504"/>
    <x v="1"/>
    <s v="OFF-BI-10000962"/>
    <x v="1"/>
    <x v="8"/>
    <x v="1513"/>
    <x v="3116"/>
    <n v="2"/>
    <n v="0.7"/>
    <n v="-6.8334000000000001"/>
  </r>
  <r>
    <n v="4259"/>
    <s v="CA-2016-124793"/>
    <x v="560"/>
    <d v="2016-03-16T00:00:00"/>
    <x v="2"/>
    <s v="MM-18280"/>
    <s v="Muhammed MacIntyre"/>
    <x v="1"/>
    <s v="United States"/>
    <s v="Seattle"/>
    <x v="4"/>
    <n v="98103"/>
    <x v="1"/>
    <s v="FUR-CH-10002880"/>
    <x v="0"/>
    <x v="1"/>
    <x v="809"/>
    <x v="3174"/>
    <n v="2"/>
    <n v="0.2"/>
    <n v="-22.138200000000001"/>
  </r>
  <r>
    <n v="4260"/>
    <s v="CA-2017-118367"/>
    <x v="960"/>
    <d v="2017-11-02T00:00:00"/>
    <x v="0"/>
    <s v="LO-17170"/>
    <s v="Lori Olson"/>
    <x v="1"/>
    <s v="United States"/>
    <s v="New York City"/>
    <x v="15"/>
    <n v="10035"/>
    <x v="3"/>
    <s v="OFF-EN-10004386"/>
    <x v="1"/>
    <x v="12"/>
    <x v="245"/>
    <x v="3175"/>
    <n v="2"/>
    <n v="0"/>
    <n v="23.99"/>
  </r>
  <r>
    <n v="4261"/>
    <s v="CA-2017-164819"/>
    <x v="453"/>
    <d v="2017-10-19T00:00:00"/>
    <x v="0"/>
    <s v="RS-19420"/>
    <s v="Ricardo Sperren"/>
    <x v="1"/>
    <s v="United States"/>
    <s v="Fairfield"/>
    <x v="29"/>
    <n v="6824"/>
    <x v="3"/>
    <s v="OFF-LA-10001045"/>
    <x v="1"/>
    <x v="2"/>
    <x v="708"/>
    <x v="1192"/>
    <n v="5"/>
    <n v="0"/>
    <n v="6.0030000000000001"/>
  </r>
  <r>
    <n v="4262"/>
    <s v="CA-2017-158344"/>
    <x v="783"/>
    <d v="2017-08-11T00:00:00"/>
    <x v="1"/>
    <s v="CC-12475"/>
    <s v="Cindy Chapman"/>
    <x v="0"/>
    <s v="United States"/>
    <s v="Moorhead"/>
    <x v="11"/>
    <n v="56560"/>
    <x v="2"/>
    <s v="TEC-AC-10002006"/>
    <x v="2"/>
    <x v="11"/>
    <x v="1087"/>
    <x v="1458"/>
    <n v="4"/>
    <n v="0"/>
    <n v="19.8276"/>
  </r>
  <r>
    <n v="4263"/>
    <s v="CA-2017-123351"/>
    <x v="296"/>
    <d v="2017-09-25T00:00:00"/>
    <x v="1"/>
    <s v="KT-16480"/>
    <s v="Kean Thornton"/>
    <x v="0"/>
    <s v="United States"/>
    <s v="Columbus"/>
    <x v="32"/>
    <n v="31907"/>
    <x v="0"/>
    <s v="OFF-AP-10001242"/>
    <x v="1"/>
    <x v="9"/>
    <x v="1417"/>
    <x v="3176"/>
    <n v="1"/>
    <n v="0"/>
    <n v="24.143999999999998"/>
  </r>
  <r>
    <n v="4264"/>
    <s v="CA-2017-110429"/>
    <x v="132"/>
    <d v="2017-11-08T00:00:00"/>
    <x v="1"/>
    <s v="DM-13015"/>
    <s v="Darrin Martin"/>
    <x v="0"/>
    <s v="United States"/>
    <s v="Philadelphia"/>
    <x v="9"/>
    <n v="19143"/>
    <x v="3"/>
    <s v="OFF-BI-10000216"/>
    <x v="1"/>
    <x v="8"/>
    <x v="1634"/>
    <x v="3177"/>
    <n v="3"/>
    <n v="0.7"/>
    <n v="-7.782"/>
  </r>
  <r>
    <n v="4265"/>
    <s v="US-2016-131611"/>
    <x v="732"/>
    <d v="2016-11-09T00:00:00"/>
    <x v="1"/>
    <s v="EP-13915"/>
    <s v="Emily Phan"/>
    <x v="0"/>
    <s v="United States"/>
    <s v="Houston"/>
    <x v="5"/>
    <n v="77036"/>
    <x v="2"/>
    <s v="FUR-TA-10002774"/>
    <x v="0"/>
    <x v="3"/>
    <x v="584"/>
    <x v="3178"/>
    <n v="8"/>
    <n v="0.3"/>
    <n v="-160.29519999999999"/>
  </r>
  <r>
    <n v="4266"/>
    <s v="US-2016-131611"/>
    <x v="732"/>
    <d v="2016-11-09T00:00:00"/>
    <x v="1"/>
    <s v="EP-13915"/>
    <s v="Emily Phan"/>
    <x v="0"/>
    <s v="United States"/>
    <s v="Houston"/>
    <x v="5"/>
    <n v="77036"/>
    <x v="2"/>
    <s v="OFF-BI-10004364"/>
    <x v="1"/>
    <x v="8"/>
    <x v="305"/>
    <x v="2940"/>
    <n v="3"/>
    <n v="0.8"/>
    <n v="-6.2370000000000001"/>
  </r>
  <r>
    <n v="4267"/>
    <s v="US-2016-131611"/>
    <x v="732"/>
    <d v="2016-11-09T00:00:00"/>
    <x v="1"/>
    <s v="EP-13915"/>
    <s v="Emily Phan"/>
    <x v="0"/>
    <s v="United States"/>
    <s v="Houston"/>
    <x v="5"/>
    <n v="77036"/>
    <x v="2"/>
    <s v="FUR-BO-10000780"/>
    <x v="0"/>
    <x v="0"/>
    <x v="1318"/>
    <x v="1984"/>
    <n v="7"/>
    <n v="0.32"/>
    <n v="-225.0976"/>
  </r>
  <r>
    <n v="4268"/>
    <s v="US-2016-131611"/>
    <x v="732"/>
    <d v="2016-11-09T00:00:00"/>
    <x v="1"/>
    <s v="EP-13915"/>
    <s v="Emily Phan"/>
    <x v="0"/>
    <s v="United States"/>
    <s v="Houston"/>
    <x v="5"/>
    <n v="77036"/>
    <x v="2"/>
    <s v="OFF-BI-10001989"/>
    <x v="1"/>
    <x v="8"/>
    <x v="542"/>
    <x v="3179"/>
    <n v="3"/>
    <n v="0.8"/>
    <n v="-20.140799999999999"/>
  </r>
  <r>
    <n v="4269"/>
    <s v="US-2016-131611"/>
    <x v="732"/>
    <d v="2016-11-09T00:00:00"/>
    <x v="1"/>
    <s v="EP-13915"/>
    <s v="Emily Phan"/>
    <x v="0"/>
    <s v="United States"/>
    <s v="Houston"/>
    <x v="5"/>
    <n v="77036"/>
    <x v="2"/>
    <s v="TEC-AC-10004001"/>
    <x v="2"/>
    <x v="11"/>
    <x v="1469"/>
    <x v="1363"/>
    <n v="5"/>
    <n v="0.2"/>
    <n v="45.139499999999998"/>
  </r>
  <r>
    <n v="4270"/>
    <s v="US-2017-124821"/>
    <x v="643"/>
    <d v="2017-06-29T00:00:00"/>
    <x v="0"/>
    <s v="AM-10705"/>
    <s v="Anne McFarland"/>
    <x v="0"/>
    <s v="United States"/>
    <s v="Seattle"/>
    <x v="4"/>
    <n v="98115"/>
    <x v="1"/>
    <s v="FUR-TA-10000688"/>
    <x v="0"/>
    <x v="3"/>
    <x v="561"/>
    <x v="3180"/>
    <n v="4"/>
    <n v="0"/>
    <n v="148.13800000000001"/>
  </r>
  <r>
    <n v="4271"/>
    <s v="CA-2015-166975"/>
    <x v="650"/>
    <d v="2015-11-30T00:00:00"/>
    <x v="1"/>
    <s v="SH-20635"/>
    <s v="Stefanie Holloman"/>
    <x v="1"/>
    <s v="United States"/>
    <s v="Jackson"/>
    <x v="18"/>
    <n v="38301"/>
    <x v="0"/>
    <s v="FUR-FU-10003930"/>
    <x v="0"/>
    <x v="5"/>
    <x v="1630"/>
    <x v="3181"/>
    <n v="11"/>
    <n v="0.2"/>
    <n v="190.4298"/>
  </r>
  <r>
    <n v="4272"/>
    <s v="CA-2016-123806"/>
    <x v="390"/>
    <d v="2016-11-27T00:00:00"/>
    <x v="0"/>
    <s v="LA-16780"/>
    <s v="Laura Armstrong"/>
    <x v="1"/>
    <s v="United States"/>
    <s v="Baltimore"/>
    <x v="39"/>
    <n v="21215"/>
    <x v="3"/>
    <s v="FUR-FU-10000965"/>
    <x v="0"/>
    <x v="5"/>
    <x v="689"/>
    <x v="3182"/>
    <n v="4"/>
    <n v="0"/>
    <n v="85.181600000000003"/>
  </r>
  <r>
    <n v="4273"/>
    <s v="US-2017-158505"/>
    <x v="246"/>
    <d v="2017-07-21T00:00:00"/>
    <x v="3"/>
    <s v="SF-20200"/>
    <s v="Sarah Foster"/>
    <x v="0"/>
    <s v="United States"/>
    <s v="Murray"/>
    <x v="7"/>
    <n v="84107"/>
    <x v="1"/>
    <s v="TEC-PH-10004071"/>
    <x v="2"/>
    <x v="7"/>
    <x v="1546"/>
    <x v="329"/>
    <n v="9"/>
    <n v="0.2"/>
    <n v="6.2937000000000003"/>
  </r>
  <r>
    <n v="4274"/>
    <s v="US-2017-158505"/>
    <x v="246"/>
    <d v="2017-07-21T00:00:00"/>
    <x v="3"/>
    <s v="SF-20200"/>
    <s v="Sarah Foster"/>
    <x v="0"/>
    <s v="United States"/>
    <s v="Murray"/>
    <x v="7"/>
    <n v="84107"/>
    <x v="1"/>
    <s v="OFF-AR-10001044"/>
    <x v="1"/>
    <x v="6"/>
    <x v="1051"/>
    <x v="2416"/>
    <n v="1"/>
    <n v="0"/>
    <n v="7.5370999999999997"/>
  </r>
  <r>
    <n v="4275"/>
    <s v="CA-2015-142692"/>
    <x v="924"/>
    <d v="2015-10-28T00:00:00"/>
    <x v="1"/>
    <s v="AG-10495"/>
    <s v="Andrew Gjertsen"/>
    <x v="1"/>
    <s v="United States"/>
    <s v="Seattle"/>
    <x v="4"/>
    <n v="98105"/>
    <x v="1"/>
    <s v="OFF-BI-10004140"/>
    <x v="1"/>
    <x v="8"/>
    <x v="307"/>
    <x v="3183"/>
    <n v="1"/>
    <n v="0.2"/>
    <n v="1.1225000000000001"/>
  </r>
  <r>
    <n v="4276"/>
    <s v="CA-2015-123456"/>
    <x v="584"/>
    <d v="2015-07-13T00:00:00"/>
    <x v="1"/>
    <s v="KN-16450"/>
    <s v="Kean Nguyen"/>
    <x v="1"/>
    <s v="United States"/>
    <s v="Dallas"/>
    <x v="5"/>
    <n v="75220"/>
    <x v="2"/>
    <s v="OFF-AP-10002684"/>
    <x v="1"/>
    <x v="9"/>
    <x v="167"/>
    <x v="3184"/>
    <n v="2"/>
    <n v="0.8"/>
    <n v="-121.58"/>
  </r>
  <r>
    <n v="4277"/>
    <s v="CA-2017-151358"/>
    <x v="238"/>
    <d v="2017-08-22T00:00:00"/>
    <x v="1"/>
    <s v="NF-18595"/>
    <s v="Nicole Fjeld"/>
    <x v="2"/>
    <s v="United States"/>
    <s v="Seattle"/>
    <x v="4"/>
    <n v="98105"/>
    <x v="1"/>
    <s v="OFF-ST-10000046"/>
    <x v="1"/>
    <x v="4"/>
    <x v="764"/>
    <x v="2105"/>
    <n v="2"/>
    <n v="0"/>
    <n v="61.389000000000003"/>
  </r>
  <r>
    <n v="4278"/>
    <s v="US-2016-107440"/>
    <x v="947"/>
    <d v="2016-04-20T00:00:00"/>
    <x v="1"/>
    <s v="BS-11365"/>
    <s v="Bill Shonely"/>
    <x v="1"/>
    <s v="United States"/>
    <s v="Lakewood"/>
    <x v="30"/>
    <n v="8701"/>
    <x v="3"/>
    <s v="TEC-MA-10001047"/>
    <x v="2"/>
    <x v="15"/>
    <x v="1635"/>
    <x v="3185"/>
    <n v="7"/>
    <n v="0"/>
    <n v="2365.9818"/>
  </r>
  <r>
    <n v="4279"/>
    <s v="US-2016-107440"/>
    <x v="947"/>
    <d v="2016-04-20T00:00:00"/>
    <x v="1"/>
    <s v="BS-11365"/>
    <s v="Bill Shonely"/>
    <x v="1"/>
    <s v="United States"/>
    <s v="Lakewood"/>
    <x v="30"/>
    <n v="8701"/>
    <x v="3"/>
    <s v="FUR-FU-10000550"/>
    <x v="0"/>
    <x v="5"/>
    <x v="1454"/>
    <x v="739"/>
    <n v="2"/>
    <n v="0"/>
    <n v="3.2867999999999999"/>
  </r>
  <r>
    <n v="4280"/>
    <s v="US-2016-107440"/>
    <x v="947"/>
    <d v="2016-04-20T00:00:00"/>
    <x v="1"/>
    <s v="BS-11365"/>
    <s v="Bill Shonely"/>
    <x v="1"/>
    <s v="United States"/>
    <s v="Lakewood"/>
    <x v="30"/>
    <n v="8701"/>
    <x v="3"/>
    <s v="OFF-BI-10002432"/>
    <x v="1"/>
    <x v="8"/>
    <x v="875"/>
    <x v="3186"/>
    <n v="5"/>
    <n v="0"/>
    <n v="11.891"/>
  </r>
  <r>
    <n v="4281"/>
    <s v="CA-2014-166989"/>
    <x v="687"/>
    <d v="2014-11-18T00:00:00"/>
    <x v="1"/>
    <s v="RM-19675"/>
    <s v="Robert Marley"/>
    <x v="2"/>
    <s v="United States"/>
    <s v="New York City"/>
    <x v="15"/>
    <n v="10011"/>
    <x v="3"/>
    <s v="OFF-PA-10004470"/>
    <x v="1"/>
    <x v="10"/>
    <x v="253"/>
    <x v="710"/>
    <n v="2"/>
    <n v="0"/>
    <n v="5.2256"/>
  </r>
  <r>
    <n v="4282"/>
    <s v="CA-2014-166989"/>
    <x v="687"/>
    <d v="2014-11-18T00:00:00"/>
    <x v="1"/>
    <s v="RM-19675"/>
    <s v="Robert Marley"/>
    <x v="2"/>
    <s v="United States"/>
    <s v="New York City"/>
    <x v="15"/>
    <n v="10011"/>
    <x v="3"/>
    <s v="FUR-CH-10001797"/>
    <x v="0"/>
    <x v="1"/>
    <x v="1450"/>
    <x v="3187"/>
    <n v="2"/>
    <n v="0.1"/>
    <n v="14.622400000000001"/>
  </r>
  <r>
    <n v="4283"/>
    <s v="CA-2014-103100"/>
    <x v="414"/>
    <d v="2014-12-23T00:00:00"/>
    <x v="2"/>
    <s v="AB-10105"/>
    <s v="Adrian Barton"/>
    <x v="0"/>
    <s v="United States"/>
    <s v="Indianapolis"/>
    <x v="14"/>
    <n v="46203"/>
    <x v="2"/>
    <s v="OFF-LA-10003720"/>
    <x v="1"/>
    <x v="2"/>
    <x v="1636"/>
    <x v="1163"/>
    <n v="1"/>
    <n v="0"/>
    <n v="1.7343"/>
  </r>
  <r>
    <n v="4284"/>
    <s v="CA-2014-103100"/>
    <x v="414"/>
    <d v="2014-12-23T00:00:00"/>
    <x v="2"/>
    <s v="AB-10105"/>
    <s v="Adrian Barton"/>
    <x v="0"/>
    <s v="United States"/>
    <s v="Indianapolis"/>
    <x v="14"/>
    <n v="46203"/>
    <x v="2"/>
    <s v="OFF-BI-10004600"/>
    <x v="1"/>
    <x v="8"/>
    <x v="1486"/>
    <x v="3188"/>
    <n v="3"/>
    <n v="0"/>
    <n v="496.78649999999999"/>
  </r>
  <r>
    <n v="4285"/>
    <s v="CA-2015-105690"/>
    <x v="82"/>
    <d v="2015-11-26T00:00:00"/>
    <x v="0"/>
    <s v="CA-11965"/>
    <s v="Carol Adams"/>
    <x v="1"/>
    <s v="United States"/>
    <s v="Port Arthur"/>
    <x v="5"/>
    <n v="77642"/>
    <x v="2"/>
    <s v="FUR-BO-10003965"/>
    <x v="0"/>
    <x v="0"/>
    <x v="1092"/>
    <x v="3189"/>
    <n v="2"/>
    <n v="0.32"/>
    <n v="-76.011600000000001"/>
  </r>
  <r>
    <n v="4286"/>
    <s v="CA-2015-105690"/>
    <x v="82"/>
    <d v="2015-11-26T00:00:00"/>
    <x v="0"/>
    <s v="CA-11965"/>
    <s v="Carol Adams"/>
    <x v="1"/>
    <s v="United States"/>
    <s v="Port Arthur"/>
    <x v="5"/>
    <n v="77642"/>
    <x v="2"/>
    <s v="OFF-LA-10000240"/>
    <x v="1"/>
    <x v="2"/>
    <x v="2"/>
    <x v="3190"/>
    <n v="2"/>
    <n v="0.2"/>
    <n v="3.9474"/>
  </r>
  <r>
    <n v="4287"/>
    <s v="CA-2015-105690"/>
    <x v="82"/>
    <d v="2015-11-26T00:00:00"/>
    <x v="0"/>
    <s v="CA-11965"/>
    <s v="Carol Adams"/>
    <x v="1"/>
    <s v="United States"/>
    <s v="Port Arthur"/>
    <x v="5"/>
    <n v="77642"/>
    <x v="2"/>
    <s v="TEC-CO-10001571"/>
    <x v="2"/>
    <x v="16"/>
    <x v="1563"/>
    <x v="2838"/>
    <n v="1"/>
    <n v="0.2"/>
    <n v="164.99700000000001"/>
  </r>
  <r>
    <n v="4288"/>
    <s v="CA-2017-127516"/>
    <x v="116"/>
    <d v="2018-01-03T00:00:00"/>
    <x v="1"/>
    <s v="EH-14005"/>
    <s v="Erica Hernandez"/>
    <x v="2"/>
    <s v="United States"/>
    <s v="Nashville"/>
    <x v="18"/>
    <n v="37211"/>
    <x v="0"/>
    <s v="OFF-ST-10000736"/>
    <x v="1"/>
    <x v="4"/>
    <x v="460"/>
    <x v="1445"/>
    <n v="1"/>
    <n v="0.2"/>
    <n v="-12.956799999999999"/>
  </r>
  <r>
    <n v="4289"/>
    <s v="US-2015-117184"/>
    <x v="961"/>
    <d v="2015-05-21T00:00:00"/>
    <x v="1"/>
    <s v="ON-18715"/>
    <s v="Odella Nelson"/>
    <x v="1"/>
    <s v="United States"/>
    <s v="Houston"/>
    <x v="5"/>
    <n v="77095"/>
    <x v="2"/>
    <s v="OFF-BI-10002082"/>
    <x v="1"/>
    <x v="8"/>
    <x v="1182"/>
    <x v="1781"/>
    <n v="5"/>
    <n v="0.8"/>
    <n v="-49.92"/>
  </r>
  <r>
    <n v="4290"/>
    <s v="US-2015-117184"/>
    <x v="961"/>
    <d v="2015-05-21T00:00:00"/>
    <x v="1"/>
    <s v="ON-18715"/>
    <s v="Odella Nelson"/>
    <x v="1"/>
    <s v="United States"/>
    <s v="Houston"/>
    <x v="5"/>
    <n v="77095"/>
    <x v="2"/>
    <s v="OFF-PA-10002250"/>
    <x v="1"/>
    <x v="10"/>
    <x v="706"/>
    <x v="3191"/>
    <n v="3"/>
    <n v="0.2"/>
    <n v="4.9307999999999996"/>
  </r>
  <r>
    <n v="4291"/>
    <s v="CA-2017-102407"/>
    <x v="34"/>
    <d v="2017-12-13T00:00:00"/>
    <x v="0"/>
    <s v="AT-10435"/>
    <s v="Alyssa Tate"/>
    <x v="2"/>
    <s v="United States"/>
    <s v="Los Angeles"/>
    <x v="1"/>
    <n v="90004"/>
    <x v="1"/>
    <s v="OFF-AR-10000122"/>
    <x v="1"/>
    <x v="6"/>
    <x v="311"/>
    <x v="946"/>
    <n v="2"/>
    <n v="0"/>
    <n v="2.79"/>
  </r>
  <r>
    <n v="4292"/>
    <s v="CA-2017-102407"/>
    <x v="34"/>
    <d v="2017-12-13T00:00:00"/>
    <x v="0"/>
    <s v="AT-10435"/>
    <s v="Alyssa Tate"/>
    <x v="2"/>
    <s v="United States"/>
    <s v="Los Angeles"/>
    <x v="1"/>
    <n v="90004"/>
    <x v="1"/>
    <s v="FUR-TA-10003748"/>
    <x v="0"/>
    <x v="3"/>
    <x v="210"/>
    <x v="3192"/>
    <n v="9"/>
    <n v="0.2"/>
    <n v="22.408200000000001"/>
  </r>
  <r>
    <n v="4293"/>
    <s v="CA-2017-102407"/>
    <x v="34"/>
    <d v="2017-12-13T00:00:00"/>
    <x v="0"/>
    <s v="AT-10435"/>
    <s v="Alyssa Tate"/>
    <x v="2"/>
    <s v="United States"/>
    <s v="Los Angeles"/>
    <x v="1"/>
    <n v="90004"/>
    <x v="1"/>
    <s v="OFF-AP-10001394"/>
    <x v="1"/>
    <x v="9"/>
    <x v="1129"/>
    <x v="3193"/>
    <n v="1"/>
    <n v="0"/>
    <n v="68.040000000000006"/>
  </r>
  <r>
    <n v="4294"/>
    <s v="CA-2017-130967"/>
    <x v="434"/>
    <d v="2017-03-16T00:00:00"/>
    <x v="1"/>
    <s v="EB-13870"/>
    <s v="Emily Burns"/>
    <x v="0"/>
    <s v="United States"/>
    <s v="Philadelphia"/>
    <x v="9"/>
    <n v="19140"/>
    <x v="3"/>
    <s v="TEC-PH-10004896"/>
    <x v="2"/>
    <x v="7"/>
    <x v="174"/>
    <x v="3194"/>
    <n v="3"/>
    <n v="0.4"/>
    <n v="-10.7964"/>
  </r>
  <r>
    <n v="4295"/>
    <s v="CA-2017-101581"/>
    <x v="760"/>
    <d v="2017-10-27T00:00:00"/>
    <x v="1"/>
    <s v="DW-13195"/>
    <s v="David Wiener"/>
    <x v="1"/>
    <s v="United States"/>
    <s v="Redmond"/>
    <x v="21"/>
    <n v="97756"/>
    <x v="1"/>
    <s v="FUR-TA-10002607"/>
    <x v="0"/>
    <x v="3"/>
    <x v="224"/>
    <x v="237"/>
    <n v="5"/>
    <n v="0.5"/>
    <n v="-120.51300000000001"/>
  </r>
  <r>
    <n v="4296"/>
    <s v="CA-2017-169124"/>
    <x v="445"/>
    <d v="2017-07-10T00:00:00"/>
    <x v="1"/>
    <s v="MB-17305"/>
    <s v="Maria Bertelson"/>
    <x v="0"/>
    <s v="United States"/>
    <s v="Citrus Heights"/>
    <x v="1"/>
    <n v="95610"/>
    <x v="1"/>
    <s v="FUR-FU-10001215"/>
    <x v="0"/>
    <x v="5"/>
    <x v="1609"/>
    <x v="3195"/>
    <n v="3"/>
    <n v="0"/>
    <n v="54.343800000000002"/>
  </r>
  <r>
    <n v="4297"/>
    <s v="CA-2017-117261"/>
    <x v="507"/>
    <d v="2017-09-10T00:00:00"/>
    <x v="1"/>
    <s v="TH-21235"/>
    <s v="Tiffany House"/>
    <x v="1"/>
    <s v="United States"/>
    <s v="Los Angeles"/>
    <x v="1"/>
    <n v="90032"/>
    <x v="1"/>
    <s v="OFF-ST-10000419"/>
    <x v="1"/>
    <x v="4"/>
    <x v="1024"/>
    <x v="3196"/>
    <n v="4"/>
    <n v="0"/>
    <n v="0.54320000000000002"/>
  </r>
  <r>
    <n v="4298"/>
    <s v="CA-2017-129021"/>
    <x v="962"/>
    <d v="2017-08-26T00:00:00"/>
    <x v="0"/>
    <s v="PO-18850"/>
    <s v="Patrick O'Brill"/>
    <x v="0"/>
    <s v="United States"/>
    <s v="Tallahassee"/>
    <x v="2"/>
    <n v="32303"/>
    <x v="0"/>
    <s v="TEC-PH-10001459"/>
    <x v="2"/>
    <x v="7"/>
    <x v="1447"/>
    <x v="3197"/>
    <n v="13"/>
    <n v="0.2"/>
    <n v="327.59219999999999"/>
  </r>
  <r>
    <n v="4299"/>
    <s v="CA-2017-129021"/>
    <x v="962"/>
    <d v="2017-08-26T00:00:00"/>
    <x v="0"/>
    <s v="PO-18850"/>
    <s v="Patrick O'Brill"/>
    <x v="0"/>
    <s v="United States"/>
    <s v="Tallahassee"/>
    <x v="2"/>
    <n v="32303"/>
    <x v="0"/>
    <s v="OFF-PA-10000241"/>
    <x v="1"/>
    <x v="10"/>
    <x v="1160"/>
    <x v="1967"/>
    <n v="2"/>
    <n v="0.2"/>
    <n v="15.49"/>
  </r>
  <r>
    <n v="4300"/>
    <s v="CA-2017-129021"/>
    <x v="962"/>
    <d v="2017-08-26T00:00:00"/>
    <x v="0"/>
    <s v="PO-18850"/>
    <s v="Patrick O'Brill"/>
    <x v="0"/>
    <s v="United States"/>
    <s v="Tallahassee"/>
    <x v="2"/>
    <n v="32303"/>
    <x v="0"/>
    <s v="OFF-AP-10003040"/>
    <x v="1"/>
    <x v="9"/>
    <x v="730"/>
    <x v="3198"/>
    <n v="6"/>
    <n v="0.2"/>
    <n v="12.103199999999999"/>
  </r>
  <r>
    <n v="4301"/>
    <s v="CA-2017-129021"/>
    <x v="962"/>
    <d v="2017-08-26T00:00:00"/>
    <x v="0"/>
    <s v="PO-18850"/>
    <s v="Patrick O'Brill"/>
    <x v="0"/>
    <s v="United States"/>
    <s v="Tallahassee"/>
    <x v="2"/>
    <n v="32303"/>
    <x v="0"/>
    <s v="FUR-FU-10001852"/>
    <x v="0"/>
    <x v="5"/>
    <x v="845"/>
    <x v="3199"/>
    <n v="2"/>
    <n v="0.2"/>
    <n v="0.41760000000000003"/>
  </r>
  <r>
    <n v="4302"/>
    <s v="CA-2017-129021"/>
    <x v="962"/>
    <d v="2017-08-26T00:00:00"/>
    <x v="0"/>
    <s v="PO-18850"/>
    <s v="Patrick O'Brill"/>
    <x v="0"/>
    <s v="United States"/>
    <s v="Tallahassee"/>
    <x v="2"/>
    <n v="32303"/>
    <x v="0"/>
    <s v="OFF-PA-10000141"/>
    <x v="1"/>
    <x v="10"/>
    <x v="829"/>
    <x v="521"/>
    <n v="5"/>
    <n v="0.2"/>
    <n v="2.9430000000000001"/>
  </r>
  <r>
    <n v="4303"/>
    <s v="CA-2014-123253"/>
    <x v="963"/>
    <d v="2014-08-25T00:00:00"/>
    <x v="0"/>
    <s v="DE-13255"/>
    <s v="Deanra Eno"/>
    <x v="2"/>
    <s v="United States"/>
    <s v="Lakewood"/>
    <x v="24"/>
    <n v="44107"/>
    <x v="3"/>
    <s v="OFF-AR-10002804"/>
    <x v="1"/>
    <x v="6"/>
    <x v="282"/>
    <x v="2893"/>
    <n v="1"/>
    <n v="0.2"/>
    <n v="1.0268999999999999"/>
  </r>
  <r>
    <n v="4304"/>
    <s v="CA-2016-121601"/>
    <x v="964"/>
    <d v="2016-10-04T00:00:00"/>
    <x v="3"/>
    <s v="MO-17500"/>
    <s v="Mary O'Rourke"/>
    <x v="0"/>
    <s v="United States"/>
    <s v="The Colony"/>
    <x v="5"/>
    <n v="75056"/>
    <x v="2"/>
    <s v="OFF-EN-10003862"/>
    <x v="1"/>
    <x v="12"/>
    <x v="760"/>
    <x v="3200"/>
    <n v="7"/>
    <n v="0.2"/>
    <n v="19.4194"/>
  </r>
  <r>
    <n v="4305"/>
    <s v="CA-2014-162278"/>
    <x v="965"/>
    <d v="2014-10-30T00:00:00"/>
    <x v="0"/>
    <s v="AH-10585"/>
    <s v="Angele Hood"/>
    <x v="0"/>
    <s v="United States"/>
    <s v="Seattle"/>
    <x v="4"/>
    <n v="98105"/>
    <x v="1"/>
    <s v="FUR-FU-10000448"/>
    <x v="0"/>
    <x v="5"/>
    <x v="469"/>
    <x v="3201"/>
    <n v="4"/>
    <n v="0"/>
    <n v="3.1960000000000002"/>
  </r>
  <r>
    <n v="4306"/>
    <s v="CA-2014-162278"/>
    <x v="965"/>
    <d v="2014-10-30T00:00:00"/>
    <x v="0"/>
    <s v="AH-10585"/>
    <s v="Angele Hood"/>
    <x v="0"/>
    <s v="United States"/>
    <s v="Seattle"/>
    <x v="4"/>
    <n v="98105"/>
    <x v="1"/>
    <s v="TEC-PH-10000526"/>
    <x v="2"/>
    <x v="7"/>
    <x v="1472"/>
    <x v="3202"/>
    <n v="5"/>
    <n v="0.2"/>
    <n v="38.396000000000001"/>
  </r>
  <r>
    <n v="4307"/>
    <s v="CA-2016-161095"/>
    <x v="931"/>
    <d v="2016-06-28T00:00:00"/>
    <x v="3"/>
    <s v="CS-12250"/>
    <s v="Chris Selesnick"/>
    <x v="1"/>
    <s v="United States"/>
    <s v="Los Angeles"/>
    <x v="1"/>
    <n v="90032"/>
    <x v="1"/>
    <s v="OFF-BI-10002764"/>
    <x v="1"/>
    <x v="8"/>
    <x v="507"/>
    <x v="3203"/>
    <n v="3"/>
    <n v="0.2"/>
    <n v="2.8100999999999998"/>
  </r>
  <r>
    <n v="4308"/>
    <s v="CA-2016-161095"/>
    <x v="931"/>
    <d v="2016-06-28T00:00:00"/>
    <x v="3"/>
    <s v="CS-12250"/>
    <s v="Chris Selesnick"/>
    <x v="1"/>
    <s v="United States"/>
    <s v="Los Angeles"/>
    <x v="1"/>
    <n v="90032"/>
    <x v="1"/>
    <s v="OFF-BI-10001524"/>
    <x v="1"/>
    <x v="8"/>
    <x v="301"/>
    <x v="2939"/>
    <n v="2"/>
    <n v="0.2"/>
    <n v="11.748799999999999"/>
  </r>
  <r>
    <n v="4309"/>
    <s v="CA-2014-125829"/>
    <x v="130"/>
    <d v="2014-11-11T00:00:00"/>
    <x v="1"/>
    <s v="WB-21850"/>
    <s v="William Brown"/>
    <x v="0"/>
    <s v="United States"/>
    <s v="Los Angeles"/>
    <x v="1"/>
    <n v="90045"/>
    <x v="1"/>
    <s v="TEC-PH-10001079"/>
    <x v="2"/>
    <x v="7"/>
    <x v="1255"/>
    <x v="3204"/>
    <n v="7"/>
    <n v="0.2"/>
    <n v="66.634399999999999"/>
  </r>
  <r>
    <n v="4310"/>
    <s v="CA-2014-125829"/>
    <x v="130"/>
    <d v="2014-11-11T00:00:00"/>
    <x v="1"/>
    <s v="WB-21850"/>
    <s v="William Brown"/>
    <x v="0"/>
    <s v="United States"/>
    <s v="Los Angeles"/>
    <x v="1"/>
    <n v="90045"/>
    <x v="1"/>
    <s v="FUR-TA-10002041"/>
    <x v="0"/>
    <x v="3"/>
    <x v="363"/>
    <x v="3205"/>
    <n v="4"/>
    <n v="0.2"/>
    <n v="-64.544399999999996"/>
  </r>
  <r>
    <n v="4311"/>
    <s v="CA-2014-125829"/>
    <x v="130"/>
    <d v="2014-11-11T00:00:00"/>
    <x v="1"/>
    <s v="WB-21850"/>
    <s v="William Brown"/>
    <x v="0"/>
    <s v="United States"/>
    <s v="Los Angeles"/>
    <x v="1"/>
    <n v="90045"/>
    <x v="1"/>
    <s v="OFF-BI-10001036"/>
    <x v="1"/>
    <x v="8"/>
    <x v="624"/>
    <x v="1441"/>
    <n v="3"/>
    <n v="0.2"/>
    <n v="8.2260000000000009"/>
  </r>
  <r>
    <n v="4312"/>
    <s v="CA-2014-125829"/>
    <x v="130"/>
    <d v="2014-11-11T00:00:00"/>
    <x v="1"/>
    <s v="WB-21850"/>
    <s v="William Brown"/>
    <x v="0"/>
    <s v="United States"/>
    <s v="Los Angeles"/>
    <x v="1"/>
    <n v="90045"/>
    <x v="1"/>
    <s v="OFF-PA-10000223"/>
    <x v="1"/>
    <x v="10"/>
    <x v="1383"/>
    <x v="537"/>
    <n v="3"/>
    <n v="0"/>
    <n v="9.3312000000000008"/>
  </r>
  <r>
    <n v="4313"/>
    <s v="CA-2014-125829"/>
    <x v="130"/>
    <d v="2014-11-11T00:00:00"/>
    <x v="1"/>
    <s v="WB-21850"/>
    <s v="William Brown"/>
    <x v="0"/>
    <s v="United States"/>
    <s v="Los Angeles"/>
    <x v="1"/>
    <n v="90045"/>
    <x v="1"/>
    <s v="TEC-MA-10003246"/>
    <x v="2"/>
    <x v="15"/>
    <x v="1637"/>
    <x v="3206"/>
    <n v="4"/>
    <n v="0.2"/>
    <n v="139.99"/>
  </r>
  <r>
    <n v="4314"/>
    <s v="CA-2014-123127"/>
    <x v="78"/>
    <d v="2014-09-12T00:00:00"/>
    <x v="1"/>
    <s v="SP-20620"/>
    <s v="Stefania Perrino"/>
    <x v="1"/>
    <s v="United States"/>
    <s v="Long Beach"/>
    <x v="15"/>
    <n v="11561"/>
    <x v="3"/>
    <s v="OFF-AP-10001962"/>
    <x v="1"/>
    <x v="9"/>
    <x v="1603"/>
    <x v="3207"/>
    <n v="2"/>
    <n v="0"/>
    <n v="4.1950000000000003"/>
  </r>
  <r>
    <n v="4315"/>
    <s v="CA-2015-115945"/>
    <x v="608"/>
    <d v="2015-07-01T00:00:00"/>
    <x v="1"/>
    <s v="AB-10165"/>
    <s v="Alan Barnes"/>
    <x v="0"/>
    <s v="United States"/>
    <s v="Los Angeles"/>
    <x v="1"/>
    <n v="90045"/>
    <x v="1"/>
    <s v="OFF-AR-10004062"/>
    <x v="1"/>
    <x v="6"/>
    <x v="772"/>
    <x v="3208"/>
    <n v="2"/>
    <n v="0"/>
    <n v="5.24"/>
  </r>
  <r>
    <n v="4316"/>
    <s v="CA-2015-115945"/>
    <x v="608"/>
    <d v="2015-07-01T00:00:00"/>
    <x v="1"/>
    <s v="AB-10165"/>
    <s v="Alan Barnes"/>
    <x v="0"/>
    <s v="United States"/>
    <s v="Los Angeles"/>
    <x v="1"/>
    <n v="90045"/>
    <x v="1"/>
    <s v="OFF-BI-10004330"/>
    <x v="1"/>
    <x v="8"/>
    <x v="803"/>
    <x v="1279"/>
    <n v="3"/>
    <n v="0.2"/>
    <n v="27.734999999999999"/>
  </r>
  <r>
    <n v="4317"/>
    <s v="CA-2015-115945"/>
    <x v="608"/>
    <d v="2015-07-01T00:00:00"/>
    <x v="1"/>
    <s v="AB-10165"/>
    <s v="Alan Barnes"/>
    <x v="0"/>
    <s v="United States"/>
    <s v="Los Angeles"/>
    <x v="1"/>
    <n v="90045"/>
    <x v="1"/>
    <s v="OFF-ST-10001963"/>
    <x v="1"/>
    <x v="4"/>
    <x v="537"/>
    <x v="3209"/>
    <n v="3"/>
    <n v="0"/>
    <n v="9.1268999999999991"/>
  </r>
  <r>
    <n v="4318"/>
    <s v="CA-2015-136735"/>
    <x v="353"/>
    <d v="2015-08-02T00:00:00"/>
    <x v="1"/>
    <s v="HA-14920"/>
    <s v="Helen Andreada"/>
    <x v="0"/>
    <s v="United States"/>
    <s v="San Francisco"/>
    <x v="1"/>
    <n v="94110"/>
    <x v="1"/>
    <s v="OFF-EN-10002230"/>
    <x v="1"/>
    <x v="12"/>
    <x v="555"/>
    <x v="3210"/>
    <n v="2"/>
    <n v="0"/>
    <n v="78.894199999999998"/>
  </r>
  <r>
    <n v="4319"/>
    <s v="US-2017-136189"/>
    <x v="226"/>
    <d v="2017-12-11T00:00:00"/>
    <x v="1"/>
    <s v="DC-13285"/>
    <s v="Debra Catini"/>
    <x v="0"/>
    <s v="United States"/>
    <s v="Richmond"/>
    <x v="17"/>
    <n v="23223"/>
    <x v="0"/>
    <s v="FUR-FU-10000175"/>
    <x v="0"/>
    <x v="5"/>
    <x v="1638"/>
    <x v="3211"/>
    <n v="6"/>
    <n v="0"/>
    <n v="25.537800000000001"/>
  </r>
  <r>
    <n v="4320"/>
    <s v="CA-2014-152345"/>
    <x v="282"/>
    <d v="2015-01-03T00:00:00"/>
    <x v="0"/>
    <s v="ST-20530"/>
    <s v="Shui Tom"/>
    <x v="0"/>
    <s v="United States"/>
    <s v="Albuquerque"/>
    <x v="27"/>
    <n v="87105"/>
    <x v="1"/>
    <s v="TEC-PH-10004897"/>
    <x v="2"/>
    <x v="7"/>
    <x v="1124"/>
    <x v="112"/>
    <n v="3"/>
    <n v="0.2"/>
    <n v="-5.6943000000000001"/>
  </r>
  <r>
    <n v="4321"/>
    <s v="CA-2014-152345"/>
    <x v="282"/>
    <d v="2015-01-03T00:00:00"/>
    <x v="0"/>
    <s v="ST-20530"/>
    <s v="Shui Tom"/>
    <x v="0"/>
    <s v="United States"/>
    <s v="Albuquerque"/>
    <x v="27"/>
    <n v="87105"/>
    <x v="1"/>
    <s v="OFF-ST-10003123"/>
    <x v="1"/>
    <x v="4"/>
    <x v="1277"/>
    <x v="3212"/>
    <n v="1"/>
    <n v="0"/>
    <n v="7.9896000000000003"/>
  </r>
  <r>
    <n v="4322"/>
    <s v="US-2015-147662"/>
    <x v="966"/>
    <d v="2015-02-19T00:00:00"/>
    <x v="1"/>
    <s v="KB-16315"/>
    <s v="Karl Braun"/>
    <x v="0"/>
    <s v="United States"/>
    <s v="Akron"/>
    <x v="24"/>
    <n v="44312"/>
    <x v="3"/>
    <s v="OFF-BI-10001658"/>
    <x v="1"/>
    <x v="8"/>
    <x v="444"/>
    <x v="475"/>
    <n v="2"/>
    <n v="0.7"/>
    <n v="-11.961600000000001"/>
  </r>
  <r>
    <n v="4323"/>
    <s v="US-2015-147662"/>
    <x v="966"/>
    <d v="2015-02-19T00:00:00"/>
    <x v="1"/>
    <s v="KB-16315"/>
    <s v="Karl Braun"/>
    <x v="0"/>
    <s v="United States"/>
    <s v="Akron"/>
    <x v="24"/>
    <n v="44312"/>
    <x v="3"/>
    <s v="TEC-PH-10002834"/>
    <x v="2"/>
    <x v="7"/>
    <x v="1387"/>
    <x v="3213"/>
    <n v="3"/>
    <n v="0.4"/>
    <n v="-80.995500000000007"/>
  </r>
  <r>
    <n v="4324"/>
    <s v="US-2015-147662"/>
    <x v="966"/>
    <d v="2015-02-19T00:00:00"/>
    <x v="1"/>
    <s v="KB-16315"/>
    <s v="Karl Braun"/>
    <x v="0"/>
    <s v="United States"/>
    <s v="Akron"/>
    <x v="24"/>
    <n v="44312"/>
    <x v="3"/>
    <s v="OFF-BI-10002160"/>
    <x v="1"/>
    <x v="8"/>
    <x v="315"/>
    <x v="2594"/>
    <n v="2"/>
    <n v="0.7"/>
    <n v="-1.6763999999999999"/>
  </r>
  <r>
    <n v="4325"/>
    <s v="US-2015-147662"/>
    <x v="966"/>
    <d v="2015-02-19T00:00:00"/>
    <x v="1"/>
    <s v="KB-16315"/>
    <s v="Karl Braun"/>
    <x v="0"/>
    <s v="United States"/>
    <s v="Akron"/>
    <x v="24"/>
    <n v="44312"/>
    <x v="3"/>
    <s v="OFF-AR-10004999"/>
    <x v="1"/>
    <x v="6"/>
    <x v="873"/>
    <x v="642"/>
    <n v="3"/>
    <n v="0.2"/>
    <n v="0.89700000000000002"/>
  </r>
  <r>
    <n v="4326"/>
    <s v="US-2015-147662"/>
    <x v="966"/>
    <d v="2015-02-19T00:00:00"/>
    <x v="1"/>
    <s v="KB-16315"/>
    <s v="Karl Braun"/>
    <x v="0"/>
    <s v="United States"/>
    <s v="Akron"/>
    <x v="24"/>
    <n v="44312"/>
    <x v="3"/>
    <s v="TEC-AC-10003280"/>
    <x v="2"/>
    <x v="11"/>
    <x v="1037"/>
    <x v="973"/>
    <n v="3"/>
    <n v="0.2"/>
    <n v="0.89970000000000006"/>
  </r>
  <r>
    <n v="4327"/>
    <s v="CA-2016-153346"/>
    <x v="967"/>
    <d v="2016-01-27T00:00:00"/>
    <x v="2"/>
    <s v="TB-21355"/>
    <s v="Todd Boyes"/>
    <x v="1"/>
    <s v="United States"/>
    <s v="Plainfield"/>
    <x v="30"/>
    <n v="7060"/>
    <x v="3"/>
    <s v="OFF-AR-10000315"/>
    <x v="1"/>
    <x v="6"/>
    <x v="1306"/>
    <x v="3214"/>
    <n v="3"/>
    <n v="0"/>
    <n v="2.3025000000000002"/>
  </r>
  <r>
    <n v="4328"/>
    <s v="CA-2016-153346"/>
    <x v="967"/>
    <d v="2016-01-27T00:00:00"/>
    <x v="2"/>
    <s v="TB-21355"/>
    <s v="Todd Boyes"/>
    <x v="1"/>
    <s v="United States"/>
    <s v="Plainfield"/>
    <x v="30"/>
    <n v="7060"/>
    <x v="3"/>
    <s v="OFF-PA-10000007"/>
    <x v="1"/>
    <x v="10"/>
    <x v="1540"/>
    <x v="3215"/>
    <n v="5"/>
    <n v="0"/>
    <n v="8.2799999999999994"/>
  </r>
  <r>
    <n v="4329"/>
    <s v="CA-2017-118360"/>
    <x v="719"/>
    <d v="2017-04-07T00:00:00"/>
    <x v="1"/>
    <s v="JC-15775"/>
    <s v="John Castell"/>
    <x v="0"/>
    <s v="United States"/>
    <s v="New York City"/>
    <x v="15"/>
    <n v="10011"/>
    <x v="3"/>
    <s v="OFF-PA-10000791"/>
    <x v="1"/>
    <x v="10"/>
    <x v="1433"/>
    <x v="3216"/>
    <n v="9"/>
    <n v="0"/>
    <n v="19.3185"/>
  </r>
  <r>
    <n v="4330"/>
    <s v="CA-2017-149853"/>
    <x v="621"/>
    <d v="2017-10-09T00:00:00"/>
    <x v="1"/>
    <s v="PO-18850"/>
    <s v="Patrick O'Brill"/>
    <x v="0"/>
    <s v="United States"/>
    <s v="Hialeah"/>
    <x v="2"/>
    <n v="33012"/>
    <x v="0"/>
    <s v="OFF-PA-10000556"/>
    <x v="1"/>
    <x v="10"/>
    <x v="1639"/>
    <x v="12"/>
    <n v="3"/>
    <n v="0.2"/>
    <n v="5.4432"/>
  </r>
  <r>
    <n v="4331"/>
    <s v="CA-2017-149853"/>
    <x v="621"/>
    <d v="2017-10-09T00:00:00"/>
    <x v="1"/>
    <s v="PO-18850"/>
    <s v="Patrick O'Brill"/>
    <x v="0"/>
    <s v="United States"/>
    <s v="Hialeah"/>
    <x v="2"/>
    <n v="33012"/>
    <x v="0"/>
    <s v="OFF-AP-10000804"/>
    <x v="1"/>
    <x v="9"/>
    <x v="566"/>
    <x v="1411"/>
    <n v="5"/>
    <n v="0.2"/>
    <n v="1.1200000000000001"/>
  </r>
  <r>
    <n v="4332"/>
    <s v="CA-2017-107909"/>
    <x v="853"/>
    <d v="2017-09-06T00:00:00"/>
    <x v="1"/>
    <s v="SS-20875"/>
    <s v="Sung Shariari"/>
    <x v="0"/>
    <s v="United States"/>
    <s v="Redmond"/>
    <x v="4"/>
    <n v="98052"/>
    <x v="1"/>
    <s v="TEC-AC-10001998"/>
    <x v="2"/>
    <x v="11"/>
    <x v="84"/>
    <x v="86"/>
    <n v="1"/>
    <n v="0"/>
    <n v="6.7965999999999998"/>
  </r>
  <r>
    <n v="4333"/>
    <s v="CA-2017-107909"/>
    <x v="853"/>
    <d v="2017-09-06T00:00:00"/>
    <x v="1"/>
    <s v="SS-20875"/>
    <s v="Sung Shariari"/>
    <x v="0"/>
    <s v="United States"/>
    <s v="Redmond"/>
    <x v="4"/>
    <n v="98052"/>
    <x v="1"/>
    <s v="OFF-BI-10003476"/>
    <x v="1"/>
    <x v="8"/>
    <x v="1535"/>
    <x v="988"/>
    <n v="5"/>
    <n v="0.2"/>
    <n v="8.0220000000000002"/>
  </r>
  <r>
    <n v="4334"/>
    <s v="CA-2015-112375"/>
    <x v="379"/>
    <d v="2015-12-27T00:00:00"/>
    <x v="1"/>
    <s v="RD-19720"/>
    <s v="Roger Demir"/>
    <x v="0"/>
    <s v="United States"/>
    <s v="Daytona Beach"/>
    <x v="2"/>
    <n v="32114"/>
    <x v="0"/>
    <s v="TEC-AC-10003237"/>
    <x v="2"/>
    <x v="11"/>
    <x v="1640"/>
    <x v="3217"/>
    <n v="6"/>
    <n v="0.2"/>
    <n v="14.628"/>
  </r>
  <r>
    <n v="4335"/>
    <s v="CA-2015-112375"/>
    <x v="379"/>
    <d v="2015-12-27T00:00:00"/>
    <x v="1"/>
    <s v="RD-19720"/>
    <s v="Roger Demir"/>
    <x v="0"/>
    <s v="United States"/>
    <s v="Daytona Beach"/>
    <x v="2"/>
    <n v="32114"/>
    <x v="0"/>
    <s v="OFF-EN-10003798"/>
    <x v="1"/>
    <x v="12"/>
    <x v="825"/>
    <x v="3218"/>
    <n v="2"/>
    <n v="0.2"/>
    <n v="9.2178000000000004"/>
  </r>
  <r>
    <n v="4336"/>
    <s v="CA-2015-154795"/>
    <x v="139"/>
    <d v="2015-12-24T00:00:00"/>
    <x v="1"/>
    <s v="GZ-14470"/>
    <s v="Gary Zandusky"/>
    <x v="0"/>
    <s v="United States"/>
    <s v="Bullhead City"/>
    <x v="16"/>
    <n v="86442"/>
    <x v="1"/>
    <s v="OFF-EN-10003068"/>
    <x v="1"/>
    <x v="12"/>
    <x v="1641"/>
    <x v="1054"/>
    <n v="1"/>
    <n v="0.2"/>
    <n v="2.7719999999999998"/>
  </r>
  <r>
    <n v="4337"/>
    <s v="CA-2015-154795"/>
    <x v="139"/>
    <d v="2015-12-24T00:00:00"/>
    <x v="1"/>
    <s v="GZ-14470"/>
    <s v="Gary Zandusky"/>
    <x v="0"/>
    <s v="United States"/>
    <s v="Bullhead City"/>
    <x v="16"/>
    <n v="86442"/>
    <x v="1"/>
    <s v="FUR-FU-10002088"/>
    <x v="0"/>
    <x v="5"/>
    <x v="1093"/>
    <x v="322"/>
    <n v="2"/>
    <n v="0.2"/>
    <n v="3.9512"/>
  </r>
  <r>
    <n v="4338"/>
    <s v="CA-2015-125234"/>
    <x v="154"/>
    <d v="2015-12-01T00:00:00"/>
    <x v="1"/>
    <s v="SN-20710"/>
    <s v="Steve Nguyen"/>
    <x v="2"/>
    <s v="United States"/>
    <s v="Los Angeles"/>
    <x v="1"/>
    <n v="90049"/>
    <x v="1"/>
    <s v="TEC-AC-10000158"/>
    <x v="2"/>
    <x v="11"/>
    <x v="357"/>
    <x v="3219"/>
    <n v="3"/>
    <n v="0"/>
    <n v="22.6737"/>
  </r>
  <r>
    <n v="4339"/>
    <s v="CA-2015-125234"/>
    <x v="154"/>
    <d v="2015-12-01T00:00:00"/>
    <x v="1"/>
    <s v="SN-20710"/>
    <s v="Steve Nguyen"/>
    <x v="2"/>
    <s v="United States"/>
    <s v="Los Angeles"/>
    <x v="1"/>
    <n v="90049"/>
    <x v="1"/>
    <s v="OFF-PA-10000482"/>
    <x v="1"/>
    <x v="10"/>
    <x v="67"/>
    <x v="3220"/>
    <n v="3"/>
    <n v="0"/>
    <n v="53.495399999999997"/>
  </r>
  <r>
    <n v="4340"/>
    <s v="CA-2017-133501"/>
    <x v="151"/>
    <d v="2017-09-01T00:00:00"/>
    <x v="1"/>
    <s v="DK-12895"/>
    <s v="Dana Kaydos"/>
    <x v="0"/>
    <s v="United States"/>
    <s v="Franklin"/>
    <x v="18"/>
    <n v="37064"/>
    <x v="0"/>
    <s v="OFF-PA-10004888"/>
    <x v="1"/>
    <x v="10"/>
    <x v="968"/>
    <x v="1170"/>
    <n v="1"/>
    <n v="0.2"/>
    <n v="1.8144"/>
  </r>
  <r>
    <n v="4341"/>
    <s v="US-2014-129609"/>
    <x v="579"/>
    <d v="2014-03-22T00:00:00"/>
    <x v="3"/>
    <s v="VM-21835"/>
    <s v="Vivian Mathis"/>
    <x v="0"/>
    <s v="United States"/>
    <s v="Portage"/>
    <x v="14"/>
    <n v="46368"/>
    <x v="2"/>
    <s v="OFF-AR-10003478"/>
    <x v="1"/>
    <x v="6"/>
    <x v="359"/>
    <x v="1347"/>
    <n v="2"/>
    <n v="0"/>
    <n v="6.5119999999999996"/>
  </r>
  <r>
    <n v="4342"/>
    <s v="CA-2017-130309"/>
    <x v="94"/>
    <d v="2017-12-21T00:00:00"/>
    <x v="1"/>
    <s v="GB-14575"/>
    <s v="Giulietta Baptist"/>
    <x v="0"/>
    <s v="United States"/>
    <s v="Arlington"/>
    <x v="17"/>
    <n v="22204"/>
    <x v="0"/>
    <s v="OFF-ST-10003208"/>
    <x v="1"/>
    <x v="4"/>
    <x v="246"/>
    <x v="2521"/>
    <n v="3"/>
    <n v="0"/>
    <n v="157.87020000000001"/>
  </r>
  <r>
    <n v="4343"/>
    <s v="CA-2017-105410"/>
    <x v="498"/>
    <d v="2017-03-22T00:00:00"/>
    <x v="2"/>
    <s v="ND-18370"/>
    <s v="Natalie DeCherney"/>
    <x v="0"/>
    <s v="United States"/>
    <s v="San Francisco"/>
    <x v="1"/>
    <n v="94110"/>
    <x v="1"/>
    <s v="OFF-BI-10004970"/>
    <x v="1"/>
    <x v="8"/>
    <x v="917"/>
    <x v="2911"/>
    <n v="6"/>
    <n v="0.2"/>
    <n v="6.6905999999999999"/>
  </r>
  <r>
    <n v="4344"/>
    <s v="CA-2017-105410"/>
    <x v="498"/>
    <d v="2017-03-22T00:00:00"/>
    <x v="2"/>
    <s v="ND-18370"/>
    <s v="Natalie DeCherney"/>
    <x v="0"/>
    <s v="United States"/>
    <s v="San Francisco"/>
    <x v="1"/>
    <n v="94110"/>
    <x v="1"/>
    <s v="TEC-PH-10000038"/>
    <x v="2"/>
    <x v="7"/>
    <x v="1065"/>
    <x v="3221"/>
    <n v="6"/>
    <n v="0.2"/>
    <n v="-131.5008"/>
  </r>
  <r>
    <n v="4345"/>
    <s v="CA-2017-105410"/>
    <x v="498"/>
    <d v="2017-03-22T00:00:00"/>
    <x v="2"/>
    <s v="ND-18370"/>
    <s v="Natalie DeCherney"/>
    <x v="0"/>
    <s v="United States"/>
    <s v="San Francisco"/>
    <x v="1"/>
    <n v="94110"/>
    <x v="1"/>
    <s v="TEC-AC-10001552"/>
    <x v="2"/>
    <x v="11"/>
    <x v="100"/>
    <x v="3222"/>
    <n v="2"/>
    <n v="0"/>
    <n v="10.949400000000001"/>
  </r>
  <r>
    <n v="4346"/>
    <s v="CA-2017-105410"/>
    <x v="498"/>
    <d v="2017-03-22T00:00:00"/>
    <x v="2"/>
    <s v="ND-18370"/>
    <s v="Natalie DeCherney"/>
    <x v="0"/>
    <s v="United States"/>
    <s v="San Francisco"/>
    <x v="1"/>
    <n v="94110"/>
    <x v="1"/>
    <s v="TEC-AC-10002926"/>
    <x v="2"/>
    <x v="11"/>
    <x v="1123"/>
    <x v="1743"/>
    <n v="4"/>
    <n v="0"/>
    <n v="85.982799999999997"/>
  </r>
  <r>
    <n v="4347"/>
    <s v="CA-2016-120355"/>
    <x v="31"/>
    <d v="2016-09-25T00:00:00"/>
    <x v="1"/>
    <s v="MM-17260"/>
    <s v="Magdelene Morse"/>
    <x v="0"/>
    <s v="United States"/>
    <s v="New Rochelle"/>
    <x v="15"/>
    <n v="10801"/>
    <x v="3"/>
    <s v="FUR-CH-10001394"/>
    <x v="0"/>
    <x v="1"/>
    <x v="654"/>
    <x v="3223"/>
    <n v="2"/>
    <n v="0.1"/>
    <n v="140.39599999999999"/>
  </r>
  <r>
    <n v="4348"/>
    <s v="CA-2016-120355"/>
    <x v="31"/>
    <d v="2016-09-25T00:00:00"/>
    <x v="1"/>
    <s v="MM-17260"/>
    <s v="Magdelene Morse"/>
    <x v="0"/>
    <s v="United States"/>
    <s v="New Rochelle"/>
    <x v="15"/>
    <n v="10801"/>
    <x v="3"/>
    <s v="FUR-FU-10004053"/>
    <x v="0"/>
    <x v="5"/>
    <x v="1642"/>
    <x v="3224"/>
    <n v="3"/>
    <n v="0"/>
    <n v="26.1096"/>
  </r>
  <r>
    <n v="4349"/>
    <s v="CA-2017-169894"/>
    <x v="221"/>
    <d v="2017-11-29T00:00:00"/>
    <x v="0"/>
    <s v="MV-17485"/>
    <s v="Mark Van Huff"/>
    <x v="0"/>
    <s v="United States"/>
    <s v="Mesa"/>
    <x v="16"/>
    <n v="85204"/>
    <x v="1"/>
    <s v="OFF-BI-10004230"/>
    <x v="1"/>
    <x v="8"/>
    <x v="655"/>
    <x v="318"/>
    <n v="2"/>
    <n v="0.7"/>
    <n v="-15.1976"/>
  </r>
  <r>
    <n v="4350"/>
    <s v="CA-2017-169894"/>
    <x v="221"/>
    <d v="2017-11-29T00:00:00"/>
    <x v="0"/>
    <s v="MV-17485"/>
    <s v="Mark Van Huff"/>
    <x v="0"/>
    <s v="United States"/>
    <s v="Mesa"/>
    <x v="16"/>
    <n v="85204"/>
    <x v="1"/>
    <s v="OFF-ST-10000060"/>
    <x v="1"/>
    <x v="4"/>
    <x v="392"/>
    <x v="3225"/>
    <n v="8"/>
    <n v="0.2"/>
    <n v="-41.587200000000003"/>
  </r>
  <r>
    <n v="4351"/>
    <s v="US-2017-100482"/>
    <x v="645"/>
    <d v="2017-04-15T00:00:00"/>
    <x v="1"/>
    <s v="JL-15130"/>
    <s v="Jack Lebron"/>
    <x v="0"/>
    <s v="United States"/>
    <s v="Lancaster"/>
    <x v="24"/>
    <n v="43130"/>
    <x v="3"/>
    <s v="OFF-ST-10001325"/>
    <x v="1"/>
    <x v="4"/>
    <x v="471"/>
    <x v="506"/>
    <n v="2"/>
    <n v="0.2"/>
    <n v="1.4672000000000001"/>
  </r>
  <r>
    <n v="4352"/>
    <s v="US-2017-100482"/>
    <x v="645"/>
    <d v="2017-04-15T00:00:00"/>
    <x v="1"/>
    <s v="JL-15130"/>
    <s v="Jack Lebron"/>
    <x v="0"/>
    <s v="United States"/>
    <s v="Lancaster"/>
    <x v="24"/>
    <n v="43130"/>
    <x v="3"/>
    <s v="TEC-AC-10003441"/>
    <x v="2"/>
    <x v="11"/>
    <x v="658"/>
    <x v="3226"/>
    <n v="2"/>
    <n v="0.2"/>
    <n v="-4.7460000000000004"/>
  </r>
  <r>
    <n v="4353"/>
    <s v="CA-2017-107748"/>
    <x v="389"/>
    <d v="2017-12-12T00:00:00"/>
    <x v="0"/>
    <s v="AG-10330"/>
    <s v="Alex Grayson"/>
    <x v="0"/>
    <s v="United States"/>
    <s v="Stockton"/>
    <x v="1"/>
    <n v="95207"/>
    <x v="1"/>
    <s v="TEC-PH-10003215"/>
    <x v="2"/>
    <x v="7"/>
    <x v="1611"/>
    <x v="3044"/>
    <n v="4"/>
    <n v="0.2"/>
    <n v="34.741999999999997"/>
  </r>
  <r>
    <n v="4354"/>
    <s v="CA-2017-107748"/>
    <x v="389"/>
    <d v="2017-12-12T00:00:00"/>
    <x v="0"/>
    <s v="AG-10330"/>
    <s v="Alex Grayson"/>
    <x v="0"/>
    <s v="United States"/>
    <s v="Stockton"/>
    <x v="1"/>
    <n v="95207"/>
    <x v="1"/>
    <s v="OFF-PA-10002005"/>
    <x v="1"/>
    <x v="10"/>
    <x v="510"/>
    <x v="91"/>
    <n v="2"/>
    <n v="0"/>
    <n v="6.2207999999999997"/>
  </r>
  <r>
    <n v="4355"/>
    <s v="CA-2017-153654"/>
    <x v="221"/>
    <d v="2017-11-26T00:00:00"/>
    <x v="0"/>
    <s v="MD-17860"/>
    <s v="Michael Dominguez"/>
    <x v="1"/>
    <s v="United States"/>
    <s v="Asheville"/>
    <x v="3"/>
    <n v="28806"/>
    <x v="0"/>
    <s v="OFF-BI-10004465"/>
    <x v="1"/>
    <x v="8"/>
    <x v="739"/>
    <x v="2927"/>
    <n v="8"/>
    <n v="0.7"/>
    <n v="-12.672000000000001"/>
  </r>
  <r>
    <n v="4356"/>
    <s v="CA-2015-155600"/>
    <x v="784"/>
    <d v="2015-12-07T00:00:00"/>
    <x v="0"/>
    <s v="RO-19780"/>
    <s v="Rose O'Brian"/>
    <x v="0"/>
    <s v="United States"/>
    <s v="Clarksville"/>
    <x v="18"/>
    <n v="37042"/>
    <x v="0"/>
    <s v="OFF-BI-10000545"/>
    <x v="1"/>
    <x v="8"/>
    <x v="692"/>
    <x v="3227"/>
    <n v="7"/>
    <n v="0.7"/>
    <n v="-1065.3720000000001"/>
  </r>
  <r>
    <n v="4357"/>
    <s v="CA-2015-155600"/>
    <x v="784"/>
    <d v="2015-12-07T00:00:00"/>
    <x v="0"/>
    <s v="RO-19780"/>
    <s v="Rose O'Brian"/>
    <x v="0"/>
    <s v="United States"/>
    <s v="Clarksville"/>
    <x v="18"/>
    <n v="37042"/>
    <x v="0"/>
    <s v="OFF-AR-10003752"/>
    <x v="1"/>
    <x v="6"/>
    <x v="684"/>
    <x v="3228"/>
    <n v="4"/>
    <n v="0.2"/>
    <n v="12.012"/>
  </r>
  <r>
    <n v="4358"/>
    <s v="CA-2017-162565"/>
    <x v="157"/>
    <d v="2017-12-11T00:00:00"/>
    <x v="3"/>
    <s v="RR-19315"/>
    <s v="Ralph Ritter"/>
    <x v="0"/>
    <s v="United States"/>
    <s v="Aurora"/>
    <x v="10"/>
    <n v="60505"/>
    <x v="2"/>
    <s v="OFF-PA-10001937"/>
    <x v="1"/>
    <x v="10"/>
    <x v="289"/>
    <x v="559"/>
    <n v="2"/>
    <n v="0.2"/>
    <n v="3.6288"/>
  </r>
  <r>
    <n v="4359"/>
    <s v="CA-2017-162565"/>
    <x v="157"/>
    <d v="2017-12-11T00:00:00"/>
    <x v="3"/>
    <s v="RR-19315"/>
    <s v="Ralph Ritter"/>
    <x v="0"/>
    <s v="United States"/>
    <s v="Aurora"/>
    <x v="10"/>
    <n v="60505"/>
    <x v="2"/>
    <s v="FUR-FU-10004306"/>
    <x v="0"/>
    <x v="5"/>
    <x v="622"/>
    <x v="3229"/>
    <n v="1"/>
    <n v="0.6"/>
    <n v="-66.061999999999998"/>
  </r>
  <r>
    <n v="4360"/>
    <s v="CA-2017-162565"/>
    <x v="157"/>
    <d v="2017-12-11T00:00:00"/>
    <x v="3"/>
    <s v="RR-19315"/>
    <s v="Ralph Ritter"/>
    <x v="0"/>
    <s v="United States"/>
    <s v="Aurora"/>
    <x v="10"/>
    <n v="60505"/>
    <x v="2"/>
    <s v="FUR-CH-10003973"/>
    <x v="0"/>
    <x v="1"/>
    <x v="867"/>
    <x v="3230"/>
    <n v="2"/>
    <n v="0.3"/>
    <n v="-14.8704"/>
  </r>
  <r>
    <n v="4361"/>
    <s v="CA-2016-127642"/>
    <x v="206"/>
    <d v="2016-05-23T00:00:00"/>
    <x v="2"/>
    <s v="CP-12340"/>
    <s v="Christine Phan"/>
    <x v="1"/>
    <s v="United States"/>
    <s v="Warwick"/>
    <x v="34"/>
    <n v="2886"/>
    <x v="3"/>
    <s v="OFF-PA-10000565"/>
    <x v="1"/>
    <x v="10"/>
    <x v="33"/>
    <x v="1359"/>
    <n v="2"/>
    <n v="0"/>
    <n v="54.860399999999998"/>
  </r>
  <r>
    <n v="4362"/>
    <s v="US-2017-163195"/>
    <x v="922"/>
    <d v="2017-02-21T00:00:00"/>
    <x v="0"/>
    <s v="LL-16840"/>
    <s v="Lauren Leatherbury"/>
    <x v="0"/>
    <s v="United States"/>
    <s v="Lafayette"/>
    <x v="28"/>
    <n v="70506"/>
    <x v="0"/>
    <s v="TEC-PH-10003875"/>
    <x v="2"/>
    <x v="7"/>
    <x v="119"/>
    <x v="2421"/>
    <n v="3"/>
    <n v="0"/>
    <n v="8.4564000000000004"/>
  </r>
  <r>
    <n v="4363"/>
    <s v="CA-2017-111332"/>
    <x v="968"/>
    <d v="2017-05-22T00:00:00"/>
    <x v="0"/>
    <s v="NC-18340"/>
    <s v="Nat Carroll"/>
    <x v="0"/>
    <s v="United States"/>
    <s v="Fargo"/>
    <x v="46"/>
    <n v="58103"/>
    <x v="2"/>
    <s v="OFF-AR-10001953"/>
    <x v="1"/>
    <x v="6"/>
    <x v="400"/>
    <x v="3231"/>
    <n v="3"/>
    <n v="0"/>
    <n v="35.623800000000003"/>
  </r>
  <r>
    <n v="4364"/>
    <s v="CA-2017-111332"/>
    <x v="968"/>
    <d v="2017-05-22T00:00:00"/>
    <x v="0"/>
    <s v="NC-18340"/>
    <s v="Nat Carroll"/>
    <x v="0"/>
    <s v="United States"/>
    <s v="Fargo"/>
    <x v="46"/>
    <n v="58103"/>
    <x v="2"/>
    <s v="OFF-AR-10001374"/>
    <x v="1"/>
    <x v="6"/>
    <x v="313"/>
    <x v="233"/>
    <n v="4"/>
    <n v="0"/>
    <n v="8.2943999999999996"/>
  </r>
  <r>
    <n v="4365"/>
    <s v="CA-2017-111332"/>
    <x v="968"/>
    <d v="2017-05-22T00:00:00"/>
    <x v="0"/>
    <s v="NC-18340"/>
    <s v="Nat Carroll"/>
    <x v="0"/>
    <s v="United States"/>
    <s v="Fargo"/>
    <x v="46"/>
    <n v="58103"/>
    <x v="2"/>
    <s v="OFF-ST-10003816"/>
    <x v="1"/>
    <x v="4"/>
    <x v="717"/>
    <x v="3232"/>
    <n v="4"/>
    <n v="0"/>
    <n v="162.09479999999999"/>
  </r>
  <r>
    <n v="4366"/>
    <s v="CA-2017-111332"/>
    <x v="968"/>
    <d v="2017-05-22T00:00:00"/>
    <x v="0"/>
    <s v="NC-18340"/>
    <s v="Nat Carroll"/>
    <x v="0"/>
    <s v="United States"/>
    <s v="Fargo"/>
    <x v="46"/>
    <n v="58103"/>
    <x v="2"/>
    <s v="OFF-FA-10001843"/>
    <x v="1"/>
    <x v="13"/>
    <x v="128"/>
    <x v="3233"/>
    <n v="3"/>
    <n v="0"/>
    <n v="3.4826999999999999"/>
  </r>
  <r>
    <n v="4367"/>
    <s v="CA-2017-111332"/>
    <x v="968"/>
    <d v="2017-05-22T00:00:00"/>
    <x v="0"/>
    <s v="NC-18340"/>
    <s v="Nat Carroll"/>
    <x v="0"/>
    <s v="United States"/>
    <s v="Fargo"/>
    <x v="46"/>
    <n v="58103"/>
    <x v="2"/>
    <s v="OFF-AR-10000657"/>
    <x v="1"/>
    <x v="6"/>
    <x v="1527"/>
    <x v="3234"/>
    <n v="10"/>
    <n v="0"/>
    <n v="7.0949999999999998"/>
  </r>
  <r>
    <n v="4368"/>
    <s v="CA-2017-117044"/>
    <x v="220"/>
    <d v="2017-09-13T00:00:00"/>
    <x v="0"/>
    <s v="HA-14920"/>
    <s v="Helen Andreada"/>
    <x v="0"/>
    <s v="United States"/>
    <s v="Chicago"/>
    <x v="10"/>
    <n v="60623"/>
    <x v="2"/>
    <s v="OFF-FA-10000936"/>
    <x v="1"/>
    <x v="13"/>
    <x v="1307"/>
    <x v="3235"/>
    <n v="4"/>
    <n v="0.2"/>
    <n v="3.29"/>
  </r>
  <r>
    <n v="4369"/>
    <s v="CA-2017-117044"/>
    <x v="220"/>
    <d v="2017-09-13T00:00:00"/>
    <x v="0"/>
    <s v="HA-14920"/>
    <s v="Helen Andreada"/>
    <x v="0"/>
    <s v="United States"/>
    <s v="Chicago"/>
    <x v="10"/>
    <n v="60623"/>
    <x v="2"/>
    <s v="OFF-PA-10003657"/>
    <x v="1"/>
    <x v="10"/>
    <x v="630"/>
    <x v="3236"/>
    <n v="6"/>
    <n v="0.2"/>
    <n v="6.42"/>
  </r>
  <r>
    <n v="4370"/>
    <s v="US-2016-165078"/>
    <x v="732"/>
    <d v="2016-11-10T00:00:00"/>
    <x v="1"/>
    <s v="MA-17995"/>
    <s v="Michelle Arnett"/>
    <x v="2"/>
    <s v="United States"/>
    <s v="Lawrence"/>
    <x v="14"/>
    <n v="46226"/>
    <x v="2"/>
    <s v="OFF-BI-10001989"/>
    <x v="1"/>
    <x v="8"/>
    <x v="542"/>
    <x v="1716"/>
    <n v="5"/>
    <n v="0"/>
    <n v="50.351999999999997"/>
  </r>
  <r>
    <n v="4371"/>
    <s v="US-2016-165078"/>
    <x v="732"/>
    <d v="2016-11-10T00:00:00"/>
    <x v="1"/>
    <s v="MA-17995"/>
    <s v="Michelle Arnett"/>
    <x v="2"/>
    <s v="United States"/>
    <s v="Lawrence"/>
    <x v="14"/>
    <n v="46226"/>
    <x v="2"/>
    <s v="OFF-AR-10002987"/>
    <x v="1"/>
    <x v="6"/>
    <x v="1562"/>
    <x v="1977"/>
    <n v="2"/>
    <n v="0"/>
    <n v="16.268799999999999"/>
  </r>
  <r>
    <n v="4372"/>
    <s v="US-2016-165078"/>
    <x v="732"/>
    <d v="2016-11-10T00:00:00"/>
    <x v="1"/>
    <s v="MA-17995"/>
    <s v="Michelle Arnett"/>
    <x v="2"/>
    <s v="United States"/>
    <s v="Lawrence"/>
    <x v="14"/>
    <n v="46226"/>
    <x v="2"/>
    <s v="OFF-LA-10000414"/>
    <x v="1"/>
    <x v="2"/>
    <x v="1643"/>
    <x v="2616"/>
    <n v="5"/>
    <n v="0"/>
    <n v="24.84"/>
  </r>
  <r>
    <n v="4373"/>
    <s v="US-2017-169320"/>
    <x v="283"/>
    <d v="2017-07-25T00:00:00"/>
    <x v="0"/>
    <s v="LH-16900"/>
    <s v="Lena Hernandez"/>
    <x v="0"/>
    <s v="United States"/>
    <s v="Elkhart"/>
    <x v="14"/>
    <n v="46514"/>
    <x v="2"/>
    <s v="OFF-AR-10003602"/>
    <x v="1"/>
    <x v="6"/>
    <x v="242"/>
    <x v="2582"/>
    <n v="2"/>
    <n v="0"/>
    <n v="5.4896000000000003"/>
  </r>
  <r>
    <n v="4374"/>
    <s v="US-2017-169320"/>
    <x v="283"/>
    <d v="2017-07-25T00:00:00"/>
    <x v="0"/>
    <s v="LH-16900"/>
    <s v="Lena Hernandez"/>
    <x v="0"/>
    <s v="United States"/>
    <s v="Elkhart"/>
    <x v="14"/>
    <n v="46514"/>
    <x v="2"/>
    <s v="TEC-AC-10002550"/>
    <x v="2"/>
    <x v="11"/>
    <x v="1548"/>
    <x v="3237"/>
    <n v="5"/>
    <n v="0"/>
    <n v="11.182499999999999"/>
  </r>
  <r>
    <n v="4375"/>
    <s v="CA-2016-158575"/>
    <x v="741"/>
    <d v="2016-11-24T00:00:00"/>
    <x v="1"/>
    <s v="SB-20290"/>
    <s v="Sean Braxton"/>
    <x v="1"/>
    <s v="United States"/>
    <s v="Kent"/>
    <x v="24"/>
    <n v="44240"/>
    <x v="3"/>
    <s v="OFF-AP-10002998"/>
    <x v="1"/>
    <x v="9"/>
    <x v="1644"/>
    <x v="3238"/>
    <n v="6"/>
    <n v="0.2"/>
    <n v="16.8948"/>
  </r>
  <r>
    <n v="4376"/>
    <s v="CA-2014-166954"/>
    <x v="573"/>
    <d v="2014-04-30T00:00:00"/>
    <x v="1"/>
    <s v="BT-11305"/>
    <s v="Beth Thompson"/>
    <x v="2"/>
    <s v="United States"/>
    <s v="San Gabriel"/>
    <x v="1"/>
    <n v="91776"/>
    <x v="1"/>
    <s v="FUR-FU-10003708"/>
    <x v="0"/>
    <x v="5"/>
    <x v="71"/>
    <x v="3239"/>
    <n v="5"/>
    <n v="0"/>
    <n v="63.682499999999997"/>
  </r>
  <r>
    <n v="4377"/>
    <s v="CA-2014-166954"/>
    <x v="573"/>
    <d v="2014-04-30T00:00:00"/>
    <x v="1"/>
    <s v="BT-11305"/>
    <s v="Beth Thompson"/>
    <x v="2"/>
    <s v="United States"/>
    <s v="San Gabriel"/>
    <x v="1"/>
    <n v="91776"/>
    <x v="1"/>
    <s v="OFF-AP-10001391"/>
    <x v="1"/>
    <x v="9"/>
    <x v="1269"/>
    <x v="3240"/>
    <n v="3"/>
    <n v="0"/>
    <n v="78.508799999999994"/>
  </r>
  <r>
    <n v="4378"/>
    <s v="CA-2014-166954"/>
    <x v="573"/>
    <d v="2014-04-30T00:00:00"/>
    <x v="1"/>
    <s v="BT-11305"/>
    <s v="Beth Thompson"/>
    <x v="2"/>
    <s v="United States"/>
    <s v="San Gabriel"/>
    <x v="1"/>
    <n v="91776"/>
    <x v="1"/>
    <s v="FUR-CH-10003973"/>
    <x v="0"/>
    <x v="1"/>
    <x v="867"/>
    <x v="3241"/>
    <n v="5"/>
    <n v="0.2"/>
    <n v="148.70400000000001"/>
  </r>
  <r>
    <n v="4379"/>
    <s v="CA-2015-140830"/>
    <x v="672"/>
    <d v="2015-12-02T00:00:00"/>
    <x v="0"/>
    <s v="PS-18970"/>
    <s v="Paul Stevenson"/>
    <x v="2"/>
    <s v="United States"/>
    <s v="Henderson"/>
    <x v="0"/>
    <n v="42420"/>
    <x v="0"/>
    <s v="OFF-EN-10000461"/>
    <x v="1"/>
    <x v="12"/>
    <x v="753"/>
    <x v="1897"/>
    <n v="2"/>
    <n v="0"/>
    <n v="8.2156000000000002"/>
  </r>
  <r>
    <n v="4380"/>
    <s v="CA-2015-140830"/>
    <x v="672"/>
    <d v="2015-12-02T00:00:00"/>
    <x v="0"/>
    <s v="PS-18970"/>
    <s v="Paul Stevenson"/>
    <x v="2"/>
    <s v="United States"/>
    <s v="Henderson"/>
    <x v="0"/>
    <n v="42420"/>
    <x v="0"/>
    <s v="OFF-EN-10002831"/>
    <x v="1"/>
    <x v="12"/>
    <x v="836"/>
    <x v="3242"/>
    <n v="2"/>
    <n v="0"/>
    <n v="32.345999999999997"/>
  </r>
  <r>
    <n v="4381"/>
    <s v="CA-2015-152891"/>
    <x v="969"/>
    <d v="2015-10-30T00:00:00"/>
    <x v="1"/>
    <s v="TB-21625"/>
    <s v="Trudy Brown"/>
    <x v="0"/>
    <s v="United States"/>
    <s v="San Francisco"/>
    <x v="1"/>
    <n v="94110"/>
    <x v="1"/>
    <s v="OFF-AR-10004648"/>
    <x v="1"/>
    <x v="6"/>
    <x v="626"/>
    <x v="774"/>
    <n v="3"/>
    <n v="0"/>
    <n v="16.3215"/>
  </r>
  <r>
    <n v="4382"/>
    <s v="CA-2015-152891"/>
    <x v="969"/>
    <d v="2015-10-30T00:00:00"/>
    <x v="1"/>
    <s v="TB-21625"/>
    <s v="Trudy Brown"/>
    <x v="0"/>
    <s v="United States"/>
    <s v="San Francisco"/>
    <x v="1"/>
    <n v="94110"/>
    <x v="1"/>
    <s v="FUR-TA-10001857"/>
    <x v="0"/>
    <x v="3"/>
    <x v="438"/>
    <x v="3243"/>
    <n v="3"/>
    <n v="0.2"/>
    <n v="-31.646999999999998"/>
  </r>
  <r>
    <n v="4383"/>
    <s v="US-2015-122784"/>
    <x v="603"/>
    <d v="2015-07-27T00:00:00"/>
    <x v="1"/>
    <s v="RA-19915"/>
    <s v="Russell Applegate"/>
    <x v="0"/>
    <s v="United States"/>
    <s v="Highland Park"/>
    <x v="10"/>
    <n v="60035"/>
    <x v="2"/>
    <s v="OFF-BI-10000546"/>
    <x v="1"/>
    <x v="8"/>
    <x v="614"/>
    <x v="704"/>
    <n v="5"/>
    <n v="0.8"/>
    <n v="-4.4640000000000004"/>
  </r>
  <r>
    <n v="4384"/>
    <s v="US-2015-122784"/>
    <x v="603"/>
    <d v="2015-07-27T00:00:00"/>
    <x v="1"/>
    <s v="RA-19915"/>
    <s v="Russell Applegate"/>
    <x v="0"/>
    <s v="United States"/>
    <s v="Highland Park"/>
    <x v="10"/>
    <n v="60035"/>
    <x v="2"/>
    <s v="FUR-BO-10004690"/>
    <x v="0"/>
    <x v="0"/>
    <x v="1645"/>
    <x v="3244"/>
    <n v="4"/>
    <n v="0.3"/>
    <n v="-126.4816"/>
  </r>
  <r>
    <n v="4385"/>
    <s v="US-2015-122784"/>
    <x v="603"/>
    <d v="2015-07-27T00:00:00"/>
    <x v="1"/>
    <s v="RA-19915"/>
    <s v="Russell Applegate"/>
    <x v="0"/>
    <s v="United States"/>
    <s v="Highland Park"/>
    <x v="10"/>
    <n v="60035"/>
    <x v="2"/>
    <s v="TEC-PH-10001557"/>
    <x v="2"/>
    <x v="7"/>
    <x v="664"/>
    <x v="2045"/>
    <n v="2"/>
    <n v="0.2"/>
    <n v="13.438599999999999"/>
  </r>
  <r>
    <n v="4386"/>
    <s v="US-2015-122784"/>
    <x v="603"/>
    <d v="2015-07-27T00:00:00"/>
    <x v="1"/>
    <s v="RA-19915"/>
    <s v="Russell Applegate"/>
    <x v="0"/>
    <s v="United States"/>
    <s v="Highland Park"/>
    <x v="10"/>
    <n v="60035"/>
    <x v="2"/>
    <s v="FUR-BO-10002545"/>
    <x v="0"/>
    <x v="0"/>
    <x v="37"/>
    <x v="3245"/>
    <n v="5"/>
    <n v="0.3"/>
    <n v="-52.195999999999998"/>
  </r>
  <r>
    <n v="4387"/>
    <s v="CA-2016-156811"/>
    <x v="189"/>
    <d v="2016-11-02T00:00:00"/>
    <x v="1"/>
    <s v="BP-11095"/>
    <s v="Bart Pistole"/>
    <x v="1"/>
    <s v="United States"/>
    <s v="San Francisco"/>
    <x v="1"/>
    <n v="94122"/>
    <x v="1"/>
    <s v="OFF-AP-10001366"/>
    <x v="1"/>
    <x v="9"/>
    <x v="360"/>
    <x v="2836"/>
    <n v="4"/>
    <n v="0"/>
    <n v="11.8584"/>
  </r>
  <r>
    <n v="4388"/>
    <s v="CA-2016-156811"/>
    <x v="189"/>
    <d v="2016-11-02T00:00:00"/>
    <x v="1"/>
    <s v="BP-11095"/>
    <s v="Bart Pistole"/>
    <x v="1"/>
    <s v="United States"/>
    <s v="San Francisco"/>
    <x v="1"/>
    <n v="94122"/>
    <x v="1"/>
    <s v="OFF-BI-10001628"/>
    <x v="1"/>
    <x v="8"/>
    <x v="1112"/>
    <x v="3066"/>
    <n v="3"/>
    <n v="0.2"/>
    <n v="7.8224999999999998"/>
  </r>
  <r>
    <n v="4389"/>
    <s v="CA-2017-111556"/>
    <x v="225"/>
    <d v="2017-11-22T00:00:00"/>
    <x v="2"/>
    <s v="CD-11920"/>
    <s v="Carlos Daly"/>
    <x v="0"/>
    <s v="United States"/>
    <s v="New York City"/>
    <x v="15"/>
    <n v="10035"/>
    <x v="3"/>
    <s v="OFF-PA-10003651"/>
    <x v="1"/>
    <x v="10"/>
    <x v="652"/>
    <x v="1160"/>
    <n v="7"/>
    <n v="0"/>
    <n v="22.444800000000001"/>
  </r>
  <r>
    <n v="4390"/>
    <s v="CA-2017-111556"/>
    <x v="225"/>
    <d v="2017-11-22T00:00:00"/>
    <x v="2"/>
    <s v="CD-11920"/>
    <s v="Carlos Daly"/>
    <x v="0"/>
    <s v="United States"/>
    <s v="New York City"/>
    <x v="15"/>
    <n v="10035"/>
    <x v="3"/>
    <s v="FUR-BO-10003159"/>
    <x v="0"/>
    <x v="0"/>
    <x v="1109"/>
    <x v="3246"/>
    <n v="2"/>
    <n v="0.2"/>
    <n v="-25.2956"/>
  </r>
  <r>
    <n v="4391"/>
    <s v="CA-2017-111556"/>
    <x v="225"/>
    <d v="2017-11-22T00:00:00"/>
    <x v="2"/>
    <s v="CD-11920"/>
    <s v="Carlos Daly"/>
    <x v="0"/>
    <s v="United States"/>
    <s v="New York City"/>
    <x v="15"/>
    <n v="10035"/>
    <x v="3"/>
    <s v="TEC-PH-10001459"/>
    <x v="2"/>
    <x v="7"/>
    <x v="1447"/>
    <x v="3247"/>
    <n v="3"/>
    <n v="0"/>
    <n v="327.59219999999999"/>
  </r>
  <r>
    <n v="4392"/>
    <s v="CA-2017-111556"/>
    <x v="225"/>
    <d v="2017-11-22T00:00:00"/>
    <x v="2"/>
    <s v="CD-11920"/>
    <s v="Carlos Daly"/>
    <x v="0"/>
    <s v="United States"/>
    <s v="New York City"/>
    <x v="15"/>
    <n v="10035"/>
    <x v="3"/>
    <s v="OFF-AR-10004602"/>
    <x v="1"/>
    <x v="6"/>
    <x v="1226"/>
    <x v="3248"/>
    <n v="3"/>
    <n v="0"/>
    <n v="19.311599999999999"/>
  </r>
  <r>
    <n v="4393"/>
    <s v="CA-2016-108868"/>
    <x v="162"/>
    <d v="2016-09-12T00:00:00"/>
    <x v="1"/>
    <s v="KB-16585"/>
    <s v="Ken Black"/>
    <x v="1"/>
    <s v="United States"/>
    <s v="Dallas"/>
    <x v="5"/>
    <n v="75081"/>
    <x v="2"/>
    <s v="OFF-AR-10001953"/>
    <x v="1"/>
    <x v="6"/>
    <x v="400"/>
    <x v="464"/>
    <n v="2"/>
    <n v="0.2"/>
    <n v="6.1571999999999996"/>
  </r>
  <r>
    <n v="4394"/>
    <s v="CA-2016-108868"/>
    <x v="162"/>
    <d v="2016-09-12T00:00:00"/>
    <x v="1"/>
    <s v="KB-16585"/>
    <s v="Ken Black"/>
    <x v="1"/>
    <s v="United States"/>
    <s v="Dallas"/>
    <x v="5"/>
    <n v="75081"/>
    <x v="2"/>
    <s v="TEC-PH-10000923"/>
    <x v="2"/>
    <x v="7"/>
    <x v="1234"/>
    <x v="3249"/>
    <n v="5"/>
    <n v="0.2"/>
    <n v="21.735499999999998"/>
  </r>
  <r>
    <n v="4395"/>
    <s v="CA-2014-142965"/>
    <x v="836"/>
    <d v="2014-07-20T00:00:00"/>
    <x v="3"/>
    <s v="SW-20245"/>
    <s v="Scot Wooten"/>
    <x v="0"/>
    <s v="United States"/>
    <s v="Springfield"/>
    <x v="24"/>
    <n v="45503"/>
    <x v="3"/>
    <s v="OFF-ST-10002583"/>
    <x v="1"/>
    <x v="4"/>
    <x v="571"/>
    <x v="3250"/>
    <n v="1"/>
    <n v="0.2"/>
    <n v="-5.1967999999999996"/>
  </r>
  <r>
    <n v="4396"/>
    <s v="CA-2014-142965"/>
    <x v="836"/>
    <d v="2014-07-20T00:00:00"/>
    <x v="3"/>
    <s v="SW-20245"/>
    <s v="Scot Wooten"/>
    <x v="0"/>
    <s v="United States"/>
    <s v="Springfield"/>
    <x v="24"/>
    <n v="45503"/>
    <x v="3"/>
    <s v="OFF-BI-10000977"/>
    <x v="1"/>
    <x v="8"/>
    <x v="991"/>
    <x v="3251"/>
    <n v="3"/>
    <n v="0.7"/>
    <n v="-21.888000000000002"/>
  </r>
  <r>
    <n v="4397"/>
    <s v="CA-2016-148740"/>
    <x v="625"/>
    <d v="2016-11-19T00:00:00"/>
    <x v="1"/>
    <s v="AH-10690"/>
    <s v="Anna Häberlin"/>
    <x v="1"/>
    <s v="United States"/>
    <s v="San Diego"/>
    <x v="1"/>
    <n v="92024"/>
    <x v="1"/>
    <s v="TEC-PH-10002549"/>
    <x v="2"/>
    <x v="7"/>
    <x v="937"/>
    <x v="3252"/>
    <n v="2"/>
    <n v="0.2"/>
    <n v="27.103200000000001"/>
  </r>
  <r>
    <n v="4398"/>
    <s v="US-2014-138758"/>
    <x v="970"/>
    <d v="2014-07-11T00:00:00"/>
    <x v="1"/>
    <s v="JL-15835"/>
    <s v="John Lee"/>
    <x v="0"/>
    <s v="United States"/>
    <s v="Philadelphia"/>
    <x v="9"/>
    <n v="19120"/>
    <x v="3"/>
    <s v="FUR-CH-10002880"/>
    <x v="0"/>
    <x v="1"/>
    <x v="809"/>
    <x v="3253"/>
    <n v="2"/>
    <n v="0.3"/>
    <n v="-46.736199999999997"/>
  </r>
  <r>
    <n v="4399"/>
    <s v="US-2014-138758"/>
    <x v="970"/>
    <d v="2014-07-11T00:00:00"/>
    <x v="1"/>
    <s v="JL-15835"/>
    <s v="John Lee"/>
    <x v="0"/>
    <s v="United States"/>
    <s v="Philadelphia"/>
    <x v="9"/>
    <n v="19120"/>
    <x v="3"/>
    <s v="FUR-FU-10003039"/>
    <x v="0"/>
    <x v="5"/>
    <x v="484"/>
    <x v="3254"/>
    <n v="2"/>
    <n v="0.2"/>
    <n v="12.0764"/>
  </r>
  <r>
    <n v="4400"/>
    <s v="CA-2016-131737"/>
    <x v="716"/>
    <d v="2016-03-17T00:00:00"/>
    <x v="3"/>
    <s v="GZ-14470"/>
    <s v="Gary Zandusky"/>
    <x v="0"/>
    <s v="United States"/>
    <s v="Columbia"/>
    <x v="39"/>
    <n v="21044"/>
    <x v="3"/>
    <s v="OFF-EN-10003055"/>
    <x v="1"/>
    <x v="12"/>
    <x v="882"/>
    <x v="3255"/>
    <n v="5"/>
    <n v="0"/>
    <n v="89.954999999999998"/>
  </r>
  <r>
    <n v="4401"/>
    <s v="CA-2016-131737"/>
    <x v="716"/>
    <d v="2016-03-17T00:00:00"/>
    <x v="3"/>
    <s v="GZ-14470"/>
    <s v="Gary Zandusky"/>
    <x v="0"/>
    <s v="United States"/>
    <s v="Columbia"/>
    <x v="39"/>
    <n v="21044"/>
    <x v="3"/>
    <s v="OFF-AP-10002945"/>
    <x v="1"/>
    <x v="9"/>
    <x v="228"/>
    <x v="3256"/>
    <n v="3"/>
    <n v="0"/>
    <n v="297.64350000000002"/>
  </r>
  <r>
    <n v="4402"/>
    <s v="CA-2016-131737"/>
    <x v="716"/>
    <d v="2016-03-17T00:00:00"/>
    <x v="3"/>
    <s v="GZ-14470"/>
    <s v="Gary Zandusky"/>
    <x v="0"/>
    <s v="United States"/>
    <s v="Columbia"/>
    <x v="39"/>
    <n v="21044"/>
    <x v="3"/>
    <s v="FUR-FU-10004306"/>
    <x v="0"/>
    <x v="5"/>
    <x v="622"/>
    <x v="3257"/>
    <n v="5"/>
    <n v="0"/>
    <n v="252.59"/>
  </r>
  <r>
    <n v="4403"/>
    <s v="CA-2016-114538"/>
    <x v="482"/>
    <d v="2016-12-27T00:00:00"/>
    <x v="2"/>
    <s v="RC-19825"/>
    <s v="Roy Collins"/>
    <x v="0"/>
    <s v="United States"/>
    <s v="Colorado Springs"/>
    <x v="22"/>
    <n v="80906"/>
    <x v="1"/>
    <s v="OFF-AR-10002445"/>
    <x v="1"/>
    <x v="6"/>
    <x v="1646"/>
    <x v="3258"/>
    <n v="2"/>
    <n v="0.2"/>
    <n v="2.5488"/>
  </r>
  <r>
    <n v="4404"/>
    <s v="CA-2014-127936"/>
    <x v="814"/>
    <d v="2014-09-04T00:00:00"/>
    <x v="2"/>
    <s v="CL-12565"/>
    <s v="Clay Ludtke"/>
    <x v="0"/>
    <s v="United States"/>
    <s v="New York City"/>
    <x v="15"/>
    <n v="10009"/>
    <x v="3"/>
    <s v="OFF-AR-10002445"/>
    <x v="1"/>
    <x v="6"/>
    <x v="1646"/>
    <x v="3259"/>
    <n v="3"/>
    <n v="0"/>
    <n v="8.0711999999999993"/>
  </r>
  <r>
    <n v="4405"/>
    <s v="CA-2015-164336"/>
    <x v="761"/>
    <d v="2015-07-10T00:00:00"/>
    <x v="1"/>
    <s v="MW-18220"/>
    <s v="Mitch Webber"/>
    <x v="0"/>
    <s v="United States"/>
    <s v="Philadelphia"/>
    <x v="9"/>
    <n v="19140"/>
    <x v="3"/>
    <s v="TEC-AC-10002345"/>
    <x v="2"/>
    <x v="11"/>
    <x v="175"/>
    <x v="3260"/>
    <n v="3"/>
    <n v="0.2"/>
    <n v="2.1749999999999998"/>
  </r>
  <r>
    <n v="4406"/>
    <s v="CA-2015-164336"/>
    <x v="761"/>
    <d v="2015-07-10T00:00:00"/>
    <x v="1"/>
    <s v="MW-18220"/>
    <s v="Mitch Webber"/>
    <x v="0"/>
    <s v="United States"/>
    <s v="Philadelphia"/>
    <x v="9"/>
    <n v="19140"/>
    <x v="3"/>
    <s v="OFF-ST-10001558"/>
    <x v="1"/>
    <x v="4"/>
    <x v="719"/>
    <x v="2316"/>
    <n v="3"/>
    <n v="0.2"/>
    <n v="-2.4359999999999999"/>
  </r>
  <r>
    <n v="4407"/>
    <s v="CA-2016-100041"/>
    <x v="73"/>
    <d v="2016-11-25T00:00:00"/>
    <x v="1"/>
    <s v="BF-10975"/>
    <s v="Barbara Fisher"/>
    <x v="1"/>
    <s v="United States"/>
    <s v="Columbus"/>
    <x v="14"/>
    <n v="47201"/>
    <x v="2"/>
    <s v="OFF-PA-10001622"/>
    <x v="1"/>
    <x v="10"/>
    <x v="702"/>
    <x v="3261"/>
    <n v="2"/>
    <n v="0"/>
    <n v="4.0860000000000003"/>
  </r>
  <r>
    <n v="4408"/>
    <s v="CA-2016-100041"/>
    <x v="73"/>
    <d v="2016-11-25T00:00:00"/>
    <x v="1"/>
    <s v="BF-10975"/>
    <s v="Barbara Fisher"/>
    <x v="1"/>
    <s v="United States"/>
    <s v="Columbus"/>
    <x v="14"/>
    <n v="47201"/>
    <x v="2"/>
    <s v="OFF-PA-10000418"/>
    <x v="1"/>
    <x v="10"/>
    <x v="970"/>
    <x v="1806"/>
    <n v="3"/>
    <n v="0"/>
    <n v="150.98400000000001"/>
  </r>
  <r>
    <n v="4409"/>
    <s v="CA-2016-100041"/>
    <x v="73"/>
    <d v="2016-11-25T00:00:00"/>
    <x v="1"/>
    <s v="BF-10975"/>
    <s v="Barbara Fisher"/>
    <x v="1"/>
    <s v="United States"/>
    <s v="Columbus"/>
    <x v="14"/>
    <n v="47201"/>
    <x v="2"/>
    <s v="OFF-BI-10000343"/>
    <x v="1"/>
    <x v="8"/>
    <x v="186"/>
    <x v="3262"/>
    <n v="1"/>
    <n v="0"/>
    <n v="2.3077000000000001"/>
  </r>
  <r>
    <n v="4410"/>
    <s v="US-2014-154879"/>
    <x v="457"/>
    <d v="2014-05-11T00:00:00"/>
    <x v="1"/>
    <s v="SN-20710"/>
    <s v="Steve Nguyen"/>
    <x v="2"/>
    <s v="United States"/>
    <s v="Los Angeles"/>
    <x v="1"/>
    <n v="90004"/>
    <x v="1"/>
    <s v="OFF-LA-10004425"/>
    <x v="1"/>
    <x v="2"/>
    <x v="859"/>
    <x v="396"/>
    <n v="2"/>
    <n v="0"/>
    <n v="2.7166000000000001"/>
  </r>
  <r>
    <n v="4411"/>
    <s v="US-2014-154879"/>
    <x v="457"/>
    <d v="2014-05-11T00:00:00"/>
    <x v="1"/>
    <s v="SN-20710"/>
    <s v="Steve Nguyen"/>
    <x v="2"/>
    <s v="United States"/>
    <s v="Los Angeles"/>
    <x v="1"/>
    <n v="90004"/>
    <x v="1"/>
    <s v="OFF-AR-10001897"/>
    <x v="1"/>
    <x v="6"/>
    <x v="646"/>
    <x v="1533"/>
    <n v="6"/>
    <n v="0"/>
    <n v="30.223199999999999"/>
  </r>
  <r>
    <n v="4412"/>
    <s v="CA-2014-130624"/>
    <x v="261"/>
    <d v="2014-06-24T00:00:00"/>
    <x v="2"/>
    <s v="TB-21280"/>
    <s v="Toby Braunhardt"/>
    <x v="0"/>
    <s v="United States"/>
    <s v="New York City"/>
    <x v="15"/>
    <n v="10024"/>
    <x v="3"/>
    <s v="OFF-PA-10003883"/>
    <x v="1"/>
    <x v="10"/>
    <x v="1238"/>
    <x v="1783"/>
    <n v="3"/>
    <n v="0"/>
    <n v="9.0389999999999997"/>
  </r>
  <r>
    <n v="4413"/>
    <s v="CA-2014-130624"/>
    <x v="261"/>
    <d v="2014-06-24T00:00:00"/>
    <x v="2"/>
    <s v="TB-21280"/>
    <s v="Toby Braunhardt"/>
    <x v="0"/>
    <s v="United States"/>
    <s v="New York City"/>
    <x v="15"/>
    <n v="10024"/>
    <x v="3"/>
    <s v="TEC-PH-10003963"/>
    <x v="2"/>
    <x v="7"/>
    <x v="517"/>
    <x v="896"/>
    <n v="3"/>
    <n v="0"/>
    <n v="160.6722"/>
  </r>
  <r>
    <n v="4414"/>
    <s v="CA-2014-130624"/>
    <x v="261"/>
    <d v="2014-06-24T00:00:00"/>
    <x v="2"/>
    <s v="TB-21280"/>
    <s v="Toby Braunhardt"/>
    <x v="0"/>
    <s v="United States"/>
    <s v="New York City"/>
    <x v="15"/>
    <n v="10024"/>
    <x v="3"/>
    <s v="OFF-AP-10001303"/>
    <x v="1"/>
    <x v="9"/>
    <x v="934"/>
    <x v="3263"/>
    <n v="3"/>
    <n v="0"/>
    <n v="26.864999999999998"/>
  </r>
  <r>
    <n v="4415"/>
    <s v="CA-2017-132339"/>
    <x v="971"/>
    <d v="2017-08-23T00:00:00"/>
    <x v="1"/>
    <s v="JB-15400"/>
    <s v="Jennifer Braxton"/>
    <x v="1"/>
    <s v="United States"/>
    <s v="Lawrence"/>
    <x v="31"/>
    <n v="1841"/>
    <x v="3"/>
    <s v="OFF-BI-10003925"/>
    <x v="1"/>
    <x v="8"/>
    <x v="758"/>
    <x v="3264"/>
    <n v="1"/>
    <n v="0"/>
    <n v="182.3553"/>
  </r>
  <r>
    <n v="4416"/>
    <s v="CA-2014-153983"/>
    <x v="503"/>
    <d v="2014-12-06T00:00:00"/>
    <x v="1"/>
    <s v="AH-10210"/>
    <s v="Alan Hwang"/>
    <x v="0"/>
    <s v="United States"/>
    <s v="San Francisco"/>
    <x v="1"/>
    <n v="94122"/>
    <x v="1"/>
    <s v="TEC-PH-10004586"/>
    <x v="2"/>
    <x v="7"/>
    <x v="899"/>
    <x v="1169"/>
    <n v="2"/>
    <n v="0.2"/>
    <n v="71.989999999999995"/>
  </r>
  <r>
    <n v="4417"/>
    <s v="CA-2014-153983"/>
    <x v="503"/>
    <d v="2014-12-06T00:00:00"/>
    <x v="1"/>
    <s v="AH-10210"/>
    <s v="Alan Hwang"/>
    <x v="0"/>
    <s v="United States"/>
    <s v="San Francisco"/>
    <x v="1"/>
    <n v="94122"/>
    <x v="1"/>
    <s v="OFF-FA-10003495"/>
    <x v="1"/>
    <x v="13"/>
    <x v="128"/>
    <x v="3265"/>
    <n v="5"/>
    <n v="0"/>
    <n v="15.2"/>
  </r>
  <r>
    <n v="4418"/>
    <s v="CA-2017-112900"/>
    <x v="359"/>
    <d v="2017-04-12T00:00:00"/>
    <x v="0"/>
    <s v="KL-16645"/>
    <s v="Ken Lonsdale"/>
    <x v="0"/>
    <s v="United States"/>
    <s v="Detroit"/>
    <x v="12"/>
    <n v="48205"/>
    <x v="2"/>
    <s v="OFF-BI-10002867"/>
    <x v="1"/>
    <x v="8"/>
    <x v="972"/>
    <x v="3266"/>
    <n v="8"/>
    <n v="0"/>
    <n v="219.99039999999999"/>
  </r>
  <r>
    <n v="4419"/>
    <s v="CA-2014-160157"/>
    <x v="414"/>
    <d v="2014-12-27T00:00:00"/>
    <x v="1"/>
    <s v="MH-17455"/>
    <s v="Mark Hamilton"/>
    <x v="0"/>
    <s v="United States"/>
    <s v="Hamilton"/>
    <x v="24"/>
    <n v="45011"/>
    <x v="3"/>
    <s v="FUR-FU-10003773"/>
    <x v="0"/>
    <x v="5"/>
    <x v="125"/>
    <x v="3267"/>
    <n v="3"/>
    <n v="0.2"/>
    <n v="-21.470400000000001"/>
  </r>
  <r>
    <n v="4420"/>
    <s v="CA-2014-139633"/>
    <x v="506"/>
    <d v="2014-12-24T00:00:00"/>
    <x v="1"/>
    <s v="EC-14050"/>
    <s v="Erin Creighton"/>
    <x v="0"/>
    <s v="United States"/>
    <s v="Columbus"/>
    <x v="24"/>
    <n v="43229"/>
    <x v="3"/>
    <s v="OFF-BI-10002954"/>
    <x v="1"/>
    <x v="8"/>
    <x v="1188"/>
    <x v="3268"/>
    <n v="4"/>
    <n v="0.7"/>
    <n v="-4.0216000000000003"/>
  </r>
  <r>
    <n v="4421"/>
    <s v="CA-2015-163090"/>
    <x v="972"/>
    <d v="2015-11-21T00:00:00"/>
    <x v="0"/>
    <s v="GH-14665"/>
    <s v="Greg Hansen"/>
    <x v="0"/>
    <s v="United States"/>
    <s v="Chicago"/>
    <x v="10"/>
    <n v="60610"/>
    <x v="2"/>
    <s v="OFF-SU-10002537"/>
    <x v="1"/>
    <x v="14"/>
    <x v="682"/>
    <x v="3269"/>
    <n v="5"/>
    <n v="0.2"/>
    <n v="3.069"/>
  </r>
  <r>
    <n v="4422"/>
    <s v="CA-2014-117016"/>
    <x v="530"/>
    <d v="2014-03-09T00:00:00"/>
    <x v="1"/>
    <s v="SC-20095"/>
    <s v="Sanjit Chand"/>
    <x v="0"/>
    <s v="United States"/>
    <s v="Margate"/>
    <x v="2"/>
    <n v="33063"/>
    <x v="0"/>
    <s v="OFF-AR-10001374"/>
    <x v="1"/>
    <x v="6"/>
    <x v="313"/>
    <x v="12"/>
    <n v="3"/>
    <n v="0.2"/>
    <n v="2.3328000000000002"/>
  </r>
  <r>
    <n v="4423"/>
    <s v="CA-2017-159464"/>
    <x v="796"/>
    <d v="2017-05-19T00:00:00"/>
    <x v="2"/>
    <s v="TB-21355"/>
    <s v="Todd Boyes"/>
    <x v="1"/>
    <s v="United States"/>
    <s v="Sandy Springs"/>
    <x v="32"/>
    <n v="30328"/>
    <x v="0"/>
    <s v="OFF-AP-10001492"/>
    <x v="1"/>
    <x v="9"/>
    <x v="22"/>
    <x v="3270"/>
    <n v="2"/>
    <n v="0"/>
    <n v="4.4824000000000002"/>
  </r>
  <r>
    <n v="4424"/>
    <s v="CA-2017-159464"/>
    <x v="796"/>
    <d v="2017-05-19T00:00:00"/>
    <x v="2"/>
    <s v="TB-21355"/>
    <s v="Todd Boyes"/>
    <x v="1"/>
    <s v="United States"/>
    <s v="Sandy Springs"/>
    <x v="32"/>
    <n v="30328"/>
    <x v="0"/>
    <s v="FUR-BO-10003546"/>
    <x v="0"/>
    <x v="0"/>
    <x v="1647"/>
    <x v="3271"/>
    <n v="3"/>
    <n v="0"/>
    <n v="75.734999999999999"/>
  </r>
  <r>
    <n v="4425"/>
    <s v="CA-2017-159464"/>
    <x v="796"/>
    <d v="2017-05-19T00:00:00"/>
    <x v="2"/>
    <s v="TB-21355"/>
    <s v="Todd Boyes"/>
    <x v="1"/>
    <s v="United States"/>
    <s v="Sandy Springs"/>
    <x v="32"/>
    <n v="30328"/>
    <x v="0"/>
    <s v="TEC-PH-10002185"/>
    <x v="2"/>
    <x v="7"/>
    <x v="1081"/>
    <x v="3272"/>
    <n v="5"/>
    <n v="0"/>
    <n v="15.637499999999999"/>
  </r>
  <r>
    <n v="4426"/>
    <s v="CA-2017-159464"/>
    <x v="796"/>
    <d v="2017-05-19T00:00:00"/>
    <x v="2"/>
    <s v="TB-21355"/>
    <s v="Todd Boyes"/>
    <x v="1"/>
    <s v="United States"/>
    <s v="Sandy Springs"/>
    <x v="32"/>
    <n v="30328"/>
    <x v="0"/>
    <s v="OFF-BI-10000315"/>
    <x v="1"/>
    <x v="8"/>
    <x v="412"/>
    <x v="3273"/>
    <n v="6"/>
    <n v="0"/>
    <n v="54.691200000000002"/>
  </r>
  <r>
    <n v="4427"/>
    <s v="CA-2017-159464"/>
    <x v="796"/>
    <d v="2017-05-19T00:00:00"/>
    <x v="2"/>
    <s v="TB-21355"/>
    <s v="Todd Boyes"/>
    <x v="1"/>
    <s v="United States"/>
    <s v="Sandy Springs"/>
    <x v="32"/>
    <n v="30328"/>
    <x v="0"/>
    <s v="TEC-PH-10002350"/>
    <x v="2"/>
    <x v="7"/>
    <x v="1467"/>
    <x v="389"/>
    <n v="2"/>
    <n v="0"/>
    <n v="15.6744"/>
  </r>
  <r>
    <n v="4428"/>
    <s v="US-2017-103226"/>
    <x v="585"/>
    <d v="2017-09-28T00:00:00"/>
    <x v="1"/>
    <s v="DW-13195"/>
    <s v="David Wiener"/>
    <x v="1"/>
    <s v="United States"/>
    <s v="Albuquerque"/>
    <x v="27"/>
    <n v="87105"/>
    <x v="1"/>
    <s v="OFF-PA-10002666"/>
    <x v="1"/>
    <x v="10"/>
    <x v="188"/>
    <x v="3274"/>
    <n v="3"/>
    <n v="0"/>
    <n v="12.231"/>
  </r>
  <r>
    <n v="4429"/>
    <s v="CA-2017-119452"/>
    <x v="708"/>
    <d v="2017-03-27T00:00:00"/>
    <x v="1"/>
    <s v="CL-12565"/>
    <s v="Clay Ludtke"/>
    <x v="0"/>
    <s v="United States"/>
    <s v="Tulsa"/>
    <x v="26"/>
    <n v="74133"/>
    <x v="2"/>
    <s v="FUR-CH-10004495"/>
    <x v="0"/>
    <x v="1"/>
    <x v="1484"/>
    <x v="3275"/>
    <n v="6"/>
    <n v="0"/>
    <n v="523.70519999999999"/>
  </r>
  <r>
    <n v="4430"/>
    <s v="CA-2017-147725"/>
    <x v="32"/>
    <d v="2017-09-14T00:00:00"/>
    <x v="3"/>
    <s v="LT-17110"/>
    <s v="Liz Thompson"/>
    <x v="0"/>
    <s v="United States"/>
    <s v="Orange"/>
    <x v="30"/>
    <n v="7050"/>
    <x v="3"/>
    <s v="OFF-AR-10001725"/>
    <x v="1"/>
    <x v="6"/>
    <x v="1549"/>
    <x v="418"/>
    <n v="3"/>
    <n v="0"/>
    <n v="18.446999999999999"/>
  </r>
  <r>
    <n v="4431"/>
    <s v="CA-2016-168893"/>
    <x v="54"/>
    <d v="2016-11-08T00:00:00"/>
    <x v="0"/>
    <s v="AP-10915"/>
    <s v="Arthur Prichep"/>
    <x v="0"/>
    <s v="United States"/>
    <s v="Henderson"/>
    <x v="0"/>
    <n v="42420"/>
    <x v="0"/>
    <s v="OFF-FA-10002280"/>
    <x v="1"/>
    <x v="13"/>
    <x v="659"/>
    <x v="3276"/>
    <n v="4"/>
    <n v="0"/>
    <n v="9.6"/>
  </r>
  <r>
    <n v="4432"/>
    <s v="CA-2016-168893"/>
    <x v="54"/>
    <d v="2016-11-08T00:00:00"/>
    <x v="0"/>
    <s v="AP-10915"/>
    <s v="Arthur Prichep"/>
    <x v="0"/>
    <s v="United States"/>
    <s v="Henderson"/>
    <x v="0"/>
    <n v="42420"/>
    <x v="0"/>
    <s v="OFF-AR-10001770"/>
    <x v="1"/>
    <x v="6"/>
    <x v="1588"/>
    <x v="3277"/>
    <n v="3"/>
    <n v="0"/>
    <n v="2.0748000000000002"/>
  </r>
  <r>
    <n v="4433"/>
    <s v="CA-2016-168893"/>
    <x v="54"/>
    <d v="2016-11-08T00:00:00"/>
    <x v="0"/>
    <s v="AP-10915"/>
    <s v="Arthur Prichep"/>
    <x v="0"/>
    <s v="United States"/>
    <s v="Henderson"/>
    <x v="0"/>
    <n v="42420"/>
    <x v="0"/>
    <s v="FUR-FU-10002885"/>
    <x v="0"/>
    <x v="5"/>
    <x v="762"/>
    <x v="899"/>
    <n v="5"/>
    <n v="0"/>
    <n v="9.1579999999999995"/>
  </r>
  <r>
    <n v="4434"/>
    <s v="CA-2016-168893"/>
    <x v="54"/>
    <d v="2016-11-08T00:00:00"/>
    <x v="0"/>
    <s v="AP-10915"/>
    <s v="Arthur Prichep"/>
    <x v="0"/>
    <s v="United States"/>
    <s v="Henderson"/>
    <x v="0"/>
    <n v="42420"/>
    <x v="0"/>
    <s v="OFF-AR-10003772"/>
    <x v="1"/>
    <x v="6"/>
    <x v="1438"/>
    <x v="3278"/>
    <n v="1"/>
    <n v="0"/>
    <n v="2.625"/>
  </r>
  <r>
    <n v="4435"/>
    <s v="CA-2016-168893"/>
    <x v="54"/>
    <d v="2016-11-08T00:00:00"/>
    <x v="0"/>
    <s v="AP-10915"/>
    <s v="Arthur Prichep"/>
    <x v="0"/>
    <s v="United States"/>
    <s v="Henderson"/>
    <x v="0"/>
    <n v="42420"/>
    <x v="0"/>
    <s v="FUR-TA-10003392"/>
    <x v="0"/>
    <x v="3"/>
    <x v="1648"/>
    <x v="3279"/>
    <n v="3"/>
    <n v="0"/>
    <n v="160.15860000000001"/>
  </r>
  <r>
    <n v="4436"/>
    <s v="CA-2016-163398"/>
    <x v="973"/>
    <d v="2016-05-08T00:00:00"/>
    <x v="1"/>
    <s v="CB-12415"/>
    <s v="Christy Brittain"/>
    <x v="0"/>
    <s v="United States"/>
    <s v="Chicago"/>
    <x v="10"/>
    <n v="60653"/>
    <x v="2"/>
    <s v="OFF-BI-10000014"/>
    <x v="1"/>
    <x v="8"/>
    <x v="634"/>
    <x v="3280"/>
    <n v="1"/>
    <n v="0.8"/>
    <n v="-3.6002999999999998"/>
  </r>
  <r>
    <n v="4437"/>
    <s v="CA-2016-163398"/>
    <x v="973"/>
    <d v="2016-05-08T00:00:00"/>
    <x v="1"/>
    <s v="CB-12415"/>
    <s v="Christy Brittain"/>
    <x v="0"/>
    <s v="United States"/>
    <s v="Chicago"/>
    <x v="10"/>
    <n v="60653"/>
    <x v="2"/>
    <s v="OFF-AR-10003217"/>
    <x v="1"/>
    <x v="6"/>
    <x v="1649"/>
    <x v="3281"/>
    <n v="7"/>
    <n v="0.2"/>
    <n v="2.7383999999999999"/>
  </r>
  <r>
    <n v="4438"/>
    <s v="CA-2016-163398"/>
    <x v="973"/>
    <d v="2016-05-08T00:00:00"/>
    <x v="1"/>
    <s v="CB-12415"/>
    <s v="Christy Brittain"/>
    <x v="0"/>
    <s v="United States"/>
    <s v="Chicago"/>
    <x v="10"/>
    <n v="60653"/>
    <x v="2"/>
    <s v="OFF-AP-10002403"/>
    <x v="1"/>
    <x v="9"/>
    <x v="1311"/>
    <x v="3282"/>
    <n v="3"/>
    <n v="0.8"/>
    <n v="-71.296199999999999"/>
  </r>
  <r>
    <n v="4439"/>
    <s v="CA-2016-162726"/>
    <x v="797"/>
    <d v="2017-01-02T00:00:00"/>
    <x v="1"/>
    <s v="MT-17815"/>
    <s v="Meg Tillman"/>
    <x v="0"/>
    <s v="United States"/>
    <s v="Port Arthur"/>
    <x v="5"/>
    <n v="77642"/>
    <x v="2"/>
    <s v="OFF-PA-10001972"/>
    <x v="1"/>
    <x v="10"/>
    <x v="1178"/>
    <x v="559"/>
    <n v="2"/>
    <n v="0.2"/>
    <n v="3.6288"/>
  </r>
  <r>
    <n v="4440"/>
    <s v="CA-2016-162726"/>
    <x v="797"/>
    <d v="2017-01-02T00:00:00"/>
    <x v="1"/>
    <s v="MT-17815"/>
    <s v="Meg Tillman"/>
    <x v="0"/>
    <s v="United States"/>
    <s v="Port Arthur"/>
    <x v="5"/>
    <n v="77642"/>
    <x v="2"/>
    <s v="OFF-PA-10004041"/>
    <x v="1"/>
    <x v="10"/>
    <x v="949"/>
    <x v="208"/>
    <n v="4"/>
    <n v="0.2"/>
    <n v="7.4"/>
  </r>
  <r>
    <n v="4441"/>
    <s v="US-2016-111290"/>
    <x v="405"/>
    <d v="2016-07-26T00:00:00"/>
    <x v="1"/>
    <s v="DK-13375"/>
    <s v="Dennis Kane"/>
    <x v="0"/>
    <s v="United States"/>
    <s v="Westland"/>
    <x v="12"/>
    <n v="48185"/>
    <x v="2"/>
    <s v="TEC-AC-10004975"/>
    <x v="2"/>
    <x v="11"/>
    <x v="982"/>
    <x v="3283"/>
    <n v="1"/>
    <n v="0"/>
    <n v="36.283499999999997"/>
  </r>
  <r>
    <n v="4442"/>
    <s v="US-2016-111290"/>
    <x v="405"/>
    <d v="2016-07-26T00:00:00"/>
    <x v="1"/>
    <s v="DK-13375"/>
    <s v="Dennis Kane"/>
    <x v="0"/>
    <s v="United States"/>
    <s v="Westland"/>
    <x v="12"/>
    <n v="48185"/>
    <x v="2"/>
    <s v="OFF-ST-10001932"/>
    <x v="1"/>
    <x v="4"/>
    <x v="1650"/>
    <x v="3284"/>
    <n v="5"/>
    <n v="0"/>
    <n v="135.21899999999999"/>
  </r>
  <r>
    <n v="4443"/>
    <s v="US-2016-111290"/>
    <x v="405"/>
    <d v="2016-07-26T00:00:00"/>
    <x v="1"/>
    <s v="DK-13375"/>
    <s v="Dennis Kane"/>
    <x v="0"/>
    <s v="United States"/>
    <s v="Westland"/>
    <x v="12"/>
    <n v="48185"/>
    <x v="2"/>
    <s v="OFF-AR-10001761"/>
    <x v="1"/>
    <x v="6"/>
    <x v="1651"/>
    <x v="2580"/>
    <n v="5"/>
    <n v="0"/>
    <n v="10.512"/>
  </r>
  <r>
    <n v="4444"/>
    <s v="US-2016-111290"/>
    <x v="405"/>
    <d v="2016-07-26T00:00:00"/>
    <x v="1"/>
    <s v="DK-13375"/>
    <s v="Dennis Kane"/>
    <x v="0"/>
    <s v="United States"/>
    <s v="Westland"/>
    <x v="12"/>
    <n v="48185"/>
    <x v="2"/>
    <s v="OFF-PA-10002262"/>
    <x v="1"/>
    <x v="10"/>
    <x v="1001"/>
    <x v="56"/>
    <n v="5"/>
    <n v="0"/>
    <n v="15.552"/>
  </r>
  <r>
    <n v="4445"/>
    <s v="US-2014-147704"/>
    <x v="912"/>
    <d v="2014-11-21T00:00:00"/>
    <x v="1"/>
    <s v="SR-20740"/>
    <s v="Steven Roelle"/>
    <x v="2"/>
    <s v="United States"/>
    <s v="Bloomington"/>
    <x v="14"/>
    <n v="47401"/>
    <x v="2"/>
    <s v="OFF-EN-10004483"/>
    <x v="1"/>
    <x v="12"/>
    <x v="1344"/>
    <x v="2506"/>
    <n v="5"/>
    <n v="0"/>
    <n v="36.8245"/>
  </r>
  <r>
    <n v="4446"/>
    <s v="US-2014-147704"/>
    <x v="912"/>
    <d v="2014-11-21T00:00:00"/>
    <x v="1"/>
    <s v="SR-20740"/>
    <s v="Steven Roelle"/>
    <x v="2"/>
    <s v="United States"/>
    <s v="Bloomington"/>
    <x v="14"/>
    <n v="47401"/>
    <x v="2"/>
    <s v="OFF-PA-10003270"/>
    <x v="1"/>
    <x v="10"/>
    <x v="1424"/>
    <x v="2458"/>
    <n v="6"/>
    <n v="0"/>
    <n v="14.256"/>
  </r>
  <r>
    <n v="4447"/>
    <s v="US-2014-147704"/>
    <x v="912"/>
    <d v="2014-11-21T00:00:00"/>
    <x v="1"/>
    <s v="SR-20740"/>
    <s v="Steven Roelle"/>
    <x v="2"/>
    <s v="United States"/>
    <s v="Bloomington"/>
    <x v="14"/>
    <n v="47401"/>
    <x v="2"/>
    <s v="OFF-BI-10001634"/>
    <x v="1"/>
    <x v="8"/>
    <x v="24"/>
    <x v="2021"/>
    <n v="4"/>
    <n v="0"/>
    <n v="14.268800000000001"/>
  </r>
  <r>
    <n v="4448"/>
    <s v="US-2014-147704"/>
    <x v="912"/>
    <d v="2014-11-21T00:00:00"/>
    <x v="1"/>
    <s v="SR-20740"/>
    <s v="Steven Roelle"/>
    <x v="2"/>
    <s v="United States"/>
    <s v="Bloomington"/>
    <x v="14"/>
    <n v="47401"/>
    <x v="2"/>
    <s v="OFF-ST-10000675"/>
    <x v="1"/>
    <x v="4"/>
    <x v="298"/>
    <x v="3285"/>
    <n v="5"/>
    <n v="0"/>
    <n v="42.362499999999997"/>
  </r>
  <r>
    <n v="4449"/>
    <s v="CA-2015-121965"/>
    <x v="974"/>
    <d v="2015-06-23T00:00:00"/>
    <x v="1"/>
    <s v="LH-17155"/>
    <s v="Logan Haushalter"/>
    <x v="0"/>
    <s v="United States"/>
    <s v="Los Angeles"/>
    <x v="1"/>
    <n v="90032"/>
    <x v="1"/>
    <s v="FUR-FU-10000732"/>
    <x v="0"/>
    <x v="5"/>
    <x v="545"/>
    <x v="2345"/>
    <n v="2"/>
    <n v="0"/>
    <n v="4.0191999999999997"/>
  </r>
  <r>
    <n v="4450"/>
    <s v="CA-2015-121965"/>
    <x v="974"/>
    <d v="2015-06-23T00:00:00"/>
    <x v="1"/>
    <s v="LH-17155"/>
    <s v="Logan Haushalter"/>
    <x v="0"/>
    <s v="United States"/>
    <s v="Los Angeles"/>
    <x v="1"/>
    <n v="90032"/>
    <x v="1"/>
    <s v="OFF-PA-10004355"/>
    <x v="1"/>
    <x v="10"/>
    <x v="1103"/>
    <x v="90"/>
    <n v="1"/>
    <n v="0"/>
    <n v="3.1103999999999998"/>
  </r>
  <r>
    <n v="4451"/>
    <s v="CA-2015-121965"/>
    <x v="974"/>
    <d v="2015-06-23T00:00:00"/>
    <x v="1"/>
    <s v="LH-17155"/>
    <s v="Logan Haushalter"/>
    <x v="0"/>
    <s v="United States"/>
    <s v="Los Angeles"/>
    <x v="1"/>
    <n v="90032"/>
    <x v="1"/>
    <s v="OFF-EN-10000056"/>
    <x v="1"/>
    <x v="12"/>
    <x v="633"/>
    <x v="731"/>
    <n v="3"/>
    <n v="0"/>
    <n v="87.744299999999996"/>
  </r>
  <r>
    <n v="4452"/>
    <s v="CA-2016-147137"/>
    <x v="975"/>
    <d v="2016-07-06T00:00:00"/>
    <x v="2"/>
    <s v="AA-10645"/>
    <s v="Anna Andreadi"/>
    <x v="0"/>
    <s v="United States"/>
    <s v="San Francisco"/>
    <x v="1"/>
    <n v="94109"/>
    <x v="1"/>
    <s v="FUR-FU-10000221"/>
    <x v="0"/>
    <x v="5"/>
    <x v="534"/>
    <x v="3286"/>
    <n v="5"/>
    <n v="0"/>
    <n v="8.6359999999999992"/>
  </r>
  <r>
    <n v="4453"/>
    <s v="CA-2016-147137"/>
    <x v="975"/>
    <d v="2016-07-06T00:00:00"/>
    <x v="2"/>
    <s v="AA-10645"/>
    <s v="Anna Andreadi"/>
    <x v="0"/>
    <s v="United States"/>
    <s v="San Francisco"/>
    <x v="1"/>
    <n v="94109"/>
    <x v="1"/>
    <s v="OFF-EN-10003567"/>
    <x v="1"/>
    <x v="12"/>
    <x v="1652"/>
    <x v="3287"/>
    <n v="2"/>
    <n v="0"/>
    <n v="20.661200000000001"/>
  </r>
  <r>
    <n v="4454"/>
    <s v="CA-2016-147137"/>
    <x v="975"/>
    <d v="2016-07-06T00:00:00"/>
    <x v="2"/>
    <s v="AA-10645"/>
    <s v="Anna Andreadi"/>
    <x v="0"/>
    <s v="United States"/>
    <s v="San Francisco"/>
    <x v="1"/>
    <n v="94109"/>
    <x v="1"/>
    <s v="FUR-BO-10001811"/>
    <x v="0"/>
    <x v="0"/>
    <x v="787"/>
    <x v="3288"/>
    <n v="5"/>
    <n v="0.15"/>
    <n v="225.73500000000001"/>
  </r>
  <r>
    <n v="4455"/>
    <s v="CA-2016-147137"/>
    <x v="975"/>
    <d v="2016-07-06T00:00:00"/>
    <x v="2"/>
    <s v="AA-10645"/>
    <s v="Anna Andreadi"/>
    <x v="0"/>
    <s v="United States"/>
    <s v="San Francisco"/>
    <x v="1"/>
    <n v="94109"/>
    <x v="1"/>
    <s v="OFF-ST-10002486"/>
    <x v="1"/>
    <x v="4"/>
    <x v="700"/>
    <x v="3289"/>
    <n v="4"/>
    <n v="0"/>
    <n v="0.55840000000000001"/>
  </r>
  <r>
    <n v="4456"/>
    <s v="US-2015-146745"/>
    <x v="37"/>
    <d v="2015-09-08T00:00:00"/>
    <x v="1"/>
    <s v="AS-10630"/>
    <s v="Ann Steele"/>
    <x v="2"/>
    <s v="United States"/>
    <s v="San Francisco"/>
    <x v="1"/>
    <n v="94110"/>
    <x v="1"/>
    <s v="FUR-CH-10002372"/>
    <x v="0"/>
    <x v="1"/>
    <x v="395"/>
    <x v="431"/>
    <n v="2"/>
    <n v="0.2"/>
    <n v="-12.956799999999999"/>
  </r>
  <r>
    <n v="4457"/>
    <s v="US-2015-146745"/>
    <x v="37"/>
    <d v="2015-09-08T00:00:00"/>
    <x v="1"/>
    <s v="AS-10630"/>
    <s v="Ann Steele"/>
    <x v="2"/>
    <s v="United States"/>
    <s v="San Francisco"/>
    <x v="1"/>
    <n v="94110"/>
    <x v="1"/>
    <s v="OFF-BI-10003274"/>
    <x v="1"/>
    <x v="8"/>
    <x v="122"/>
    <x v="2850"/>
    <n v="2"/>
    <n v="0.2"/>
    <n v="2.1492"/>
  </r>
  <r>
    <n v="4458"/>
    <s v="CA-2017-115175"/>
    <x v="783"/>
    <d v="2017-08-12T00:00:00"/>
    <x v="1"/>
    <s v="MC-17575"/>
    <s v="Matt Collins"/>
    <x v="0"/>
    <s v="United States"/>
    <s v="San Jose"/>
    <x v="1"/>
    <n v="95123"/>
    <x v="1"/>
    <s v="OFF-PA-10001878"/>
    <x v="1"/>
    <x v="10"/>
    <x v="1170"/>
    <x v="1644"/>
    <n v="5"/>
    <n v="0"/>
    <n v="114.9385"/>
  </r>
  <r>
    <n v="4459"/>
    <s v="CA-2017-105851"/>
    <x v="677"/>
    <d v="2017-03-20T00:00:00"/>
    <x v="1"/>
    <s v="SE-20110"/>
    <s v="Sanjit Engle"/>
    <x v="0"/>
    <s v="United States"/>
    <s v="Denver"/>
    <x v="22"/>
    <n v="80219"/>
    <x v="1"/>
    <s v="OFF-SU-10002881"/>
    <x v="1"/>
    <x v="14"/>
    <x v="466"/>
    <x v="3290"/>
    <n v="2"/>
    <n v="0.2"/>
    <n v="-299.8116"/>
  </r>
  <r>
    <n v="4460"/>
    <s v="US-2017-125717"/>
    <x v="394"/>
    <d v="2017-10-01T00:00:00"/>
    <x v="2"/>
    <s v="DS-13030"/>
    <s v="Darrin Sayre"/>
    <x v="2"/>
    <s v="United States"/>
    <s v="Aurora"/>
    <x v="22"/>
    <n v="80013"/>
    <x v="1"/>
    <s v="FUR-FU-10001979"/>
    <x v="0"/>
    <x v="5"/>
    <x v="514"/>
    <x v="3291"/>
    <n v="1"/>
    <n v="0.2"/>
    <n v="3.2776000000000001"/>
  </r>
  <r>
    <n v="4461"/>
    <s v="US-2017-125717"/>
    <x v="394"/>
    <d v="2017-10-01T00:00:00"/>
    <x v="2"/>
    <s v="DS-13030"/>
    <s v="Darrin Sayre"/>
    <x v="2"/>
    <s v="United States"/>
    <s v="Aurora"/>
    <x v="22"/>
    <n v="80013"/>
    <x v="1"/>
    <s v="OFF-ST-10001522"/>
    <x v="1"/>
    <x v="4"/>
    <x v="197"/>
    <x v="2706"/>
    <n v="2"/>
    <n v="0.2"/>
    <n v="-29.436800000000002"/>
  </r>
  <r>
    <n v="4462"/>
    <s v="US-2017-125717"/>
    <x v="394"/>
    <d v="2017-10-01T00:00:00"/>
    <x v="2"/>
    <s v="DS-13030"/>
    <s v="Darrin Sayre"/>
    <x v="2"/>
    <s v="United States"/>
    <s v="Aurora"/>
    <x v="22"/>
    <n v="80013"/>
    <x v="1"/>
    <s v="TEC-AC-10003657"/>
    <x v="2"/>
    <x v="11"/>
    <x v="152"/>
    <x v="157"/>
    <n v="2"/>
    <n v="0.2"/>
    <n v="1.3595999999999999"/>
  </r>
  <r>
    <n v="4463"/>
    <s v="US-2017-125717"/>
    <x v="394"/>
    <d v="2017-10-01T00:00:00"/>
    <x v="2"/>
    <s v="DS-13030"/>
    <s v="Darrin Sayre"/>
    <x v="2"/>
    <s v="United States"/>
    <s v="Aurora"/>
    <x v="22"/>
    <n v="80013"/>
    <x v="1"/>
    <s v="OFF-BI-10001718"/>
    <x v="1"/>
    <x v="8"/>
    <x v="1225"/>
    <x v="1963"/>
    <n v="4"/>
    <n v="0.7"/>
    <n v="-58.861600000000003"/>
  </r>
  <r>
    <n v="4464"/>
    <s v="US-2017-125717"/>
    <x v="394"/>
    <d v="2017-10-01T00:00:00"/>
    <x v="2"/>
    <s v="DS-13030"/>
    <s v="Darrin Sayre"/>
    <x v="2"/>
    <s v="United States"/>
    <s v="Aurora"/>
    <x v="22"/>
    <n v="80013"/>
    <x v="1"/>
    <s v="OFF-PA-10003022"/>
    <x v="1"/>
    <x v="10"/>
    <x v="1653"/>
    <x v="642"/>
    <n v="3"/>
    <n v="0.2"/>
    <n v="5.2026000000000003"/>
  </r>
  <r>
    <n v="4465"/>
    <s v="US-2017-125717"/>
    <x v="394"/>
    <d v="2017-10-01T00:00:00"/>
    <x v="2"/>
    <s v="DS-13030"/>
    <s v="Darrin Sayre"/>
    <x v="2"/>
    <s v="United States"/>
    <s v="Aurora"/>
    <x v="22"/>
    <n v="80013"/>
    <x v="1"/>
    <s v="OFF-AP-10000891"/>
    <x v="1"/>
    <x v="9"/>
    <x v="165"/>
    <x v="3292"/>
    <n v="2"/>
    <n v="0.2"/>
    <n v="26.224"/>
  </r>
  <r>
    <n v="4466"/>
    <s v="CA-2015-163895"/>
    <x v="976"/>
    <d v="2015-08-11T00:00:00"/>
    <x v="1"/>
    <s v="NS-18640"/>
    <s v="Noel Staavos"/>
    <x v="1"/>
    <s v="United States"/>
    <s v="Boise"/>
    <x v="45"/>
    <n v="83704"/>
    <x v="1"/>
    <s v="OFF-BI-10004970"/>
    <x v="1"/>
    <x v="8"/>
    <x v="917"/>
    <x v="106"/>
    <n v="1"/>
    <n v="0.2"/>
    <n v="1.1151"/>
  </r>
  <r>
    <n v="4467"/>
    <s v="CA-2017-168641"/>
    <x v="221"/>
    <d v="2017-12-01T00:00:00"/>
    <x v="1"/>
    <s v="KA-16525"/>
    <s v="Kelly Andreada"/>
    <x v="0"/>
    <s v="United States"/>
    <s v="New York City"/>
    <x v="15"/>
    <n v="10035"/>
    <x v="3"/>
    <s v="OFF-AR-10003759"/>
    <x v="1"/>
    <x v="6"/>
    <x v="846"/>
    <x v="3293"/>
    <n v="9"/>
    <n v="0"/>
    <n v="7.3710000000000004"/>
  </r>
  <r>
    <n v="4468"/>
    <s v="CA-2017-168641"/>
    <x v="221"/>
    <d v="2017-12-01T00:00:00"/>
    <x v="1"/>
    <s v="KA-16525"/>
    <s v="Kelly Andreada"/>
    <x v="0"/>
    <s v="United States"/>
    <s v="New York City"/>
    <x v="15"/>
    <n v="10035"/>
    <x v="3"/>
    <s v="OFF-EN-10003001"/>
    <x v="1"/>
    <x v="12"/>
    <x v="964"/>
    <x v="1229"/>
    <n v="2"/>
    <n v="0"/>
    <n v="78.941199999999995"/>
  </r>
  <r>
    <n v="4469"/>
    <s v="CA-2017-168641"/>
    <x v="221"/>
    <d v="2017-12-01T00:00:00"/>
    <x v="1"/>
    <s v="KA-16525"/>
    <s v="Kelly Andreada"/>
    <x v="0"/>
    <s v="United States"/>
    <s v="New York City"/>
    <x v="15"/>
    <n v="10035"/>
    <x v="3"/>
    <s v="FUR-BO-10000780"/>
    <x v="0"/>
    <x v="0"/>
    <x v="1318"/>
    <x v="243"/>
    <n v="2"/>
    <n v="0.2"/>
    <n v="-16.078399999999998"/>
  </r>
  <r>
    <n v="4470"/>
    <s v="CA-2017-168641"/>
    <x v="221"/>
    <d v="2017-12-01T00:00:00"/>
    <x v="1"/>
    <s v="KA-16525"/>
    <s v="Kelly Andreada"/>
    <x v="0"/>
    <s v="United States"/>
    <s v="New York City"/>
    <x v="15"/>
    <n v="10035"/>
    <x v="3"/>
    <s v="OFF-PA-10001972"/>
    <x v="1"/>
    <x v="10"/>
    <x v="1178"/>
    <x v="91"/>
    <n v="2"/>
    <n v="0"/>
    <n v="6.2207999999999997"/>
  </r>
  <r>
    <n v="4471"/>
    <s v="CA-2017-156895"/>
    <x v="540"/>
    <d v="2017-05-12T00:00:00"/>
    <x v="1"/>
    <s v="DJ-13510"/>
    <s v="Don Jones"/>
    <x v="1"/>
    <s v="United States"/>
    <s v="Philadelphia"/>
    <x v="9"/>
    <n v="19140"/>
    <x v="3"/>
    <s v="FUR-CH-10003535"/>
    <x v="0"/>
    <x v="1"/>
    <x v="1522"/>
    <x v="3294"/>
    <n v="3"/>
    <n v="0.3"/>
    <n v="-23.7822"/>
  </r>
  <r>
    <n v="4472"/>
    <s v="CA-2017-121300"/>
    <x v="365"/>
    <d v="2017-09-29T00:00:00"/>
    <x v="3"/>
    <s v="MG-17680"/>
    <s v="Maureen Gastineau"/>
    <x v="2"/>
    <s v="United States"/>
    <s v="Mentor"/>
    <x v="24"/>
    <n v="44060"/>
    <x v="3"/>
    <s v="FUR-CH-10003774"/>
    <x v="0"/>
    <x v="1"/>
    <x v="1194"/>
    <x v="1330"/>
    <n v="1"/>
    <n v="0.3"/>
    <n v="-15.4666"/>
  </r>
  <r>
    <n v="4473"/>
    <s v="CA-2017-121300"/>
    <x v="365"/>
    <d v="2017-09-29T00:00:00"/>
    <x v="3"/>
    <s v="MG-17680"/>
    <s v="Maureen Gastineau"/>
    <x v="2"/>
    <s v="United States"/>
    <s v="Mentor"/>
    <x v="24"/>
    <n v="44060"/>
    <x v="3"/>
    <s v="TEC-AC-10004571"/>
    <x v="2"/>
    <x v="11"/>
    <x v="409"/>
    <x v="1946"/>
    <n v="3"/>
    <n v="0.2"/>
    <n v="65.993399999999994"/>
  </r>
  <r>
    <n v="4474"/>
    <s v="CA-2017-121300"/>
    <x v="365"/>
    <d v="2017-09-29T00:00:00"/>
    <x v="3"/>
    <s v="MG-17680"/>
    <s v="Maureen Gastineau"/>
    <x v="2"/>
    <s v="United States"/>
    <s v="Mentor"/>
    <x v="24"/>
    <n v="44060"/>
    <x v="3"/>
    <s v="FUR-TA-10004442"/>
    <x v="0"/>
    <x v="3"/>
    <x v="1654"/>
    <x v="2408"/>
    <n v="2"/>
    <n v="0.4"/>
    <n v="-189.321"/>
  </r>
  <r>
    <n v="4475"/>
    <s v="CA-2017-121300"/>
    <x v="365"/>
    <d v="2017-09-29T00:00:00"/>
    <x v="3"/>
    <s v="MG-17680"/>
    <s v="Maureen Gastineau"/>
    <x v="2"/>
    <s v="United States"/>
    <s v="Mentor"/>
    <x v="24"/>
    <n v="44060"/>
    <x v="3"/>
    <s v="OFF-PA-10002787"/>
    <x v="1"/>
    <x v="10"/>
    <x v="1276"/>
    <x v="12"/>
    <n v="3"/>
    <n v="0.2"/>
    <n v="5.4432"/>
  </r>
  <r>
    <n v="4476"/>
    <s v="CA-2017-121300"/>
    <x v="365"/>
    <d v="2017-09-29T00:00:00"/>
    <x v="3"/>
    <s v="MG-17680"/>
    <s v="Maureen Gastineau"/>
    <x v="2"/>
    <s v="United States"/>
    <s v="Mentor"/>
    <x v="24"/>
    <n v="44060"/>
    <x v="3"/>
    <s v="FUR-FU-10004586"/>
    <x v="0"/>
    <x v="5"/>
    <x v="1482"/>
    <x v="3295"/>
    <n v="4"/>
    <n v="0.2"/>
    <n v="7.4367999999999999"/>
  </r>
  <r>
    <n v="4477"/>
    <s v="CA-2017-121300"/>
    <x v="365"/>
    <d v="2017-09-29T00:00:00"/>
    <x v="3"/>
    <s v="MG-17680"/>
    <s v="Maureen Gastineau"/>
    <x v="2"/>
    <s v="United States"/>
    <s v="Mentor"/>
    <x v="24"/>
    <n v="44060"/>
    <x v="3"/>
    <s v="OFF-PA-10002606"/>
    <x v="1"/>
    <x v="10"/>
    <x v="1601"/>
    <x v="578"/>
    <n v="2"/>
    <n v="0.2"/>
    <n v="2.64"/>
  </r>
  <r>
    <n v="4478"/>
    <s v="CA-2017-130211"/>
    <x v="760"/>
    <d v="2017-10-22T00:00:00"/>
    <x v="3"/>
    <s v="BD-11620"/>
    <s v="Brian DeCherney"/>
    <x v="0"/>
    <s v="United States"/>
    <s v="Lawton"/>
    <x v="26"/>
    <n v="73505"/>
    <x v="2"/>
    <s v="OFF-ST-10000129"/>
    <x v="1"/>
    <x v="4"/>
    <x v="1655"/>
    <x v="3296"/>
    <n v="3"/>
    <n v="0"/>
    <n v="23.316299999999998"/>
  </r>
  <r>
    <n v="4479"/>
    <s v="CA-2017-130211"/>
    <x v="760"/>
    <d v="2017-10-22T00:00:00"/>
    <x v="3"/>
    <s v="BD-11620"/>
    <s v="Brian DeCherney"/>
    <x v="0"/>
    <s v="United States"/>
    <s v="Lawton"/>
    <x v="26"/>
    <n v="73505"/>
    <x v="2"/>
    <s v="FUR-TA-10003748"/>
    <x v="0"/>
    <x v="3"/>
    <x v="210"/>
    <x v="3297"/>
    <n v="2"/>
    <n v="0"/>
    <n v="54.775599999999997"/>
  </r>
  <r>
    <n v="4480"/>
    <s v="CA-2014-147235"/>
    <x v="977"/>
    <d v="2014-03-28T00:00:00"/>
    <x v="1"/>
    <s v="CD-11920"/>
    <s v="Carlos Daly"/>
    <x v="0"/>
    <s v="United States"/>
    <s v="New York City"/>
    <x v="15"/>
    <n v="10024"/>
    <x v="3"/>
    <s v="OFF-PA-10004948"/>
    <x v="1"/>
    <x v="10"/>
    <x v="1656"/>
    <x v="1663"/>
    <n v="5"/>
    <n v="0"/>
    <n v="11.702999999999999"/>
  </r>
  <r>
    <n v="4481"/>
    <s v="CA-2016-109365"/>
    <x v="54"/>
    <d v="2016-11-08T00:00:00"/>
    <x v="1"/>
    <s v="XP-21865"/>
    <s v="Xylona Preis"/>
    <x v="0"/>
    <s v="United States"/>
    <s v="Los Angeles"/>
    <x v="1"/>
    <n v="90049"/>
    <x v="1"/>
    <s v="OFF-FA-10001561"/>
    <x v="1"/>
    <x v="13"/>
    <x v="839"/>
    <x v="53"/>
    <n v="7"/>
    <n v="0"/>
    <n v="5.0358000000000001"/>
  </r>
  <r>
    <n v="4482"/>
    <s v="CA-2016-109365"/>
    <x v="54"/>
    <d v="2016-11-08T00:00:00"/>
    <x v="1"/>
    <s v="XP-21865"/>
    <s v="Xylona Preis"/>
    <x v="0"/>
    <s v="United States"/>
    <s v="Los Angeles"/>
    <x v="1"/>
    <n v="90049"/>
    <x v="1"/>
    <s v="OFF-AP-10002998"/>
    <x v="1"/>
    <x v="9"/>
    <x v="1644"/>
    <x v="3298"/>
    <n v="2"/>
    <n v="0"/>
    <n v="14.2956"/>
  </r>
  <r>
    <n v="4483"/>
    <s v="CA-2016-109365"/>
    <x v="54"/>
    <d v="2016-11-08T00:00:00"/>
    <x v="1"/>
    <s v="XP-21865"/>
    <s v="Xylona Preis"/>
    <x v="0"/>
    <s v="United States"/>
    <s v="Los Angeles"/>
    <x v="1"/>
    <n v="90049"/>
    <x v="1"/>
    <s v="OFF-BI-10003981"/>
    <x v="1"/>
    <x v="8"/>
    <x v="109"/>
    <x v="2185"/>
    <n v="12"/>
    <n v="0.2"/>
    <n v="15.799200000000001"/>
  </r>
  <r>
    <n v="4484"/>
    <s v="CA-2016-109365"/>
    <x v="54"/>
    <d v="2016-11-08T00:00:00"/>
    <x v="1"/>
    <s v="XP-21865"/>
    <s v="Xylona Preis"/>
    <x v="0"/>
    <s v="United States"/>
    <s v="Los Angeles"/>
    <x v="1"/>
    <n v="90049"/>
    <x v="1"/>
    <s v="OFF-PA-10001725"/>
    <x v="1"/>
    <x v="10"/>
    <x v="1657"/>
    <x v="2207"/>
    <n v="3"/>
    <n v="0"/>
    <n v="56.977200000000003"/>
  </r>
  <r>
    <n v="4485"/>
    <s v="CA-2016-109365"/>
    <x v="54"/>
    <d v="2016-11-08T00:00:00"/>
    <x v="1"/>
    <s v="XP-21865"/>
    <s v="Xylona Preis"/>
    <x v="0"/>
    <s v="United States"/>
    <s v="Los Angeles"/>
    <x v="1"/>
    <n v="90049"/>
    <x v="1"/>
    <s v="OFF-BI-10002071"/>
    <x v="1"/>
    <x v="8"/>
    <x v="699"/>
    <x v="3299"/>
    <n v="2"/>
    <n v="0.2"/>
    <n v="3.0211999999999999"/>
  </r>
  <r>
    <n v="4486"/>
    <s v="CA-2016-109365"/>
    <x v="54"/>
    <d v="2016-11-08T00:00:00"/>
    <x v="1"/>
    <s v="XP-21865"/>
    <s v="Xylona Preis"/>
    <x v="0"/>
    <s v="United States"/>
    <s v="Los Angeles"/>
    <x v="1"/>
    <n v="90049"/>
    <x v="1"/>
    <s v="OFF-PA-10000477"/>
    <x v="1"/>
    <x v="10"/>
    <x v="1270"/>
    <x v="537"/>
    <n v="3"/>
    <n v="0"/>
    <n v="9.3312000000000008"/>
  </r>
  <r>
    <n v="4487"/>
    <s v="CA-2016-109365"/>
    <x v="54"/>
    <d v="2016-11-08T00:00:00"/>
    <x v="1"/>
    <s v="XP-21865"/>
    <s v="Xylona Preis"/>
    <x v="0"/>
    <s v="United States"/>
    <s v="Los Angeles"/>
    <x v="1"/>
    <n v="90049"/>
    <x v="1"/>
    <s v="OFF-PA-10004359"/>
    <x v="1"/>
    <x v="10"/>
    <x v="1068"/>
    <x v="1806"/>
    <n v="3"/>
    <n v="0"/>
    <n v="150.98400000000001"/>
  </r>
  <r>
    <n v="4488"/>
    <s v="CA-2015-162621"/>
    <x v="577"/>
    <d v="2015-09-11T00:00:00"/>
    <x v="1"/>
    <s v="CA-12055"/>
    <s v="Cathy Armstrong"/>
    <x v="2"/>
    <s v="United States"/>
    <s v="Houston"/>
    <x v="5"/>
    <n v="77036"/>
    <x v="2"/>
    <s v="OFF-BI-10000962"/>
    <x v="1"/>
    <x v="8"/>
    <x v="1513"/>
    <x v="3300"/>
    <n v="5"/>
    <n v="0.8"/>
    <n v="-25.218499999999999"/>
  </r>
  <r>
    <n v="4489"/>
    <s v="CA-2015-162621"/>
    <x v="577"/>
    <d v="2015-09-11T00:00:00"/>
    <x v="1"/>
    <s v="CA-12055"/>
    <s v="Cathy Armstrong"/>
    <x v="2"/>
    <s v="United States"/>
    <s v="Houston"/>
    <x v="5"/>
    <n v="77036"/>
    <x v="2"/>
    <s v="OFF-SU-10003567"/>
    <x v="1"/>
    <x v="14"/>
    <x v="1498"/>
    <x v="3301"/>
    <n v="9"/>
    <n v="0.2"/>
    <n v="-14.688000000000001"/>
  </r>
  <r>
    <n v="4490"/>
    <s v="CA-2015-162621"/>
    <x v="577"/>
    <d v="2015-09-11T00:00:00"/>
    <x v="1"/>
    <s v="CA-12055"/>
    <s v="Cathy Armstrong"/>
    <x v="2"/>
    <s v="United States"/>
    <s v="Houston"/>
    <x v="5"/>
    <n v="77036"/>
    <x v="2"/>
    <s v="OFF-BI-10003708"/>
    <x v="1"/>
    <x v="8"/>
    <x v="978"/>
    <x v="3302"/>
    <n v="3"/>
    <n v="0.8"/>
    <n v="-7.8224999999999998"/>
  </r>
  <r>
    <n v="4491"/>
    <s v="CA-2017-105921"/>
    <x v="718"/>
    <d v="2017-08-21T00:00:00"/>
    <x v="1"/>
    <s v="JM-15250"/>
    <s v="Janet Martin"/>
    <x v="0"/>
    <s v="United States"/>
    <s v="Los Angeles"/>
    <x v="1"/>
    <n v="90032"/>
    <x v="1"/>
    <s v="FUR-TA-10001095"/>
    <x v="0"/>
    <x v="3"/>
    <x v="616"/>
    <x v="3303"/>
    <n v="3"/>
    <n v="0.2"/>
    <n v="5.2286999999999999"/>
  </r>
  <r>
    <n v="4492"/>
    <s v="CA-2014-150798"/>
    <x v="588"/>
    <d v="2014-12-03T00:00:00"/>
    <x v="0"/>
    <s v="JK-15730"/>
    <s v="Joe Kamberova"/>
    <x v="0"/>
    <s v="United States"/>
    <s v="Columbus"/>
    <x v="24"/>
    <n v="43229"/>
    <x v="3"/>
    <s v="TEC-CO-10001571"/>
    <x v="2"/>
    <x v="16"/>
    <x v="1563"/>
    <x v="3304"/>
    <n v="2"/>
    <n v="0.4"/>
    <n v="109.998"/>
  </r>
  <r>
    <n v="4493"/>
    <s v="CA-2014-150798"/>
    <x v="588"/>
    <d v="2014-12-03T00:00:00"/>
    <x v="0"/>
    <s v="JK-15730"/>
    <s v="Joe Kamberova"/>
    <x v="0"/>
    <s v="United States"/>
    <s v="Columbus"/>
    <x v="24"/>
    <n v="43229"/>
    <x v="3"/>
    <s v="FUR-FU-10000221"/>
    <x v="0"/>
    <x v="5"/>
    <x v="534"/>
    <x v="3305"/>
    <n v="2"/>
    <n v="0.2"/>
    <n v="1.4224000000000001"/>
  </r>
  <r>
    <n v="4494"/>
    <s v="CA-2014-150798"/>
    <x v="588"/>
    <d v="2014-12-03T00:00:00"/>
    <x v="0"/>
    <s v="JK-15730"/>
    <s v="Joe Kamberova"/>
    <x v="0"/>
    <s v="United States"/>
    <s v="Columbus"/>
    <x v="24"/>
    <n v="43229"/>
    <x v="3"/>
    <s v="OFF-PA-10001972"/>
    <x v="1"/>
    <x v="10"/>
    <x v="1178"/>
    <x v="1566"/>
    <n v="7"/>
    <n v="0.2"/>
    <n v="12.700799999999999"/>
  </r>
  <r>
    <n v="4495"/>
    <s v="CA-2014-150798"/>
    <x v="588"/>
    <d v="2014-12-03T00:00:00"/>
    <x v="0"/>
    <s v="JK-15730"/>
    <s v="Joe Kamberova"/>
    <x v="0"/>
    <s v="United States"/>
    <s v="Columbus"/>
    <x v="24"/>
    <n v="43229"/>
    <x v="3"/>
    <s v="FUR-CH-10000015"/>
    <x v="0"/>
    <x v="1"/>
    <x v="378"/>
    <x v="3306"/>
    <n v="6"/>
    <n v="0.3"/>
    <n v="-51.984000000000002"/>
  </r>
  <r>
    <n v="4496"/>
    <s v="CA-2017-112753"/>
    <x v="978"/>
    <d v="2017-06-23T00:00:00"/>
    <x v="1"/>
    <s v="CC-12670"/>
    <s v="Craig Carreira"/>
    <x v="0"/>
    <s v="United States"/>
    <s v="Los Angeles"/>
    <x v="1"/>
    <n v="90032"/>
    <x v="1"/>
    <s v="FUR-BO-10004015"/>
    <x v="0"/>
    <x v="0"/>
    <x v="574"/>
    <x v="3307"/>
    <n v="9"/>
    <n v="0.15"/>
    <n v="75.593699999999998"/>
  </r>
  <r>
    <n v="4497"/>
    <s v="CA-2017-112753"/>
    <x v="978"/>
    <d v="2017-06-23T00:00:00"/>
    <x v="1"/>
    <s v="CC-12670"/>
    <s v="Craig Carreira"/>
    <x v="0"/>
    <s v="United States"/>
    <s v="Los Angeles"/>
    <x v="1"/>
    <n v="90032"/>
    <x v="1"/>
    <s v="OFF-PA-10002036"/>
    <x v="1"/>
    <x v="10"/>
    <x v="329"/>
    <x v="783"/>
    <n v="6"/>
    <n v="0"/>
    <n v="19.051200000000001"/>
  </r>
  <r>
    <n v="4498"/>
    <s v="CA-2017-155075"/>
    <x v="574"/>
    <d v="2017-12-09T00:00:00"/>
    <x v="1"/>
    <s v="GW-14605"/>
    <s v="Giulietta Weimer"/>
    <x v="0"/>
    <s v="United States"/>
    <s v="Philadelphia"/>
    <x v="9"/>
    <n v="19140"/>
    <x v="3"/>
    <s v="OFF-BI-10003650"/>
    <x v="1"/>
    <x v="8"/>
    <x v="115"/>
    <x v="3308"/>
    <n v="4"/>
    <n v="0.7"/>
    <n v="-462.86239999999998"/>
  </r>
  <r>
    <n v="4499"/>
    <s v="CA-2014-103401"/>
    <x v="871"/>
    <d v="2014-11-26T00:00:00"/>
    <x v="1"/>
    <s v="GR-14560"/>
    <s v="Georgia Rosenberg"/>
    <x v="1"/>
    <s v="United States"/>
    <s v="San Francisco"/>
    <x v="1"/>
    <n v="94110"/>
    <x v="1"/>
    <s v="OFF-PA-10003309"/>
    <x v="1"/>
    <x v="10"/>
    <x v="1152"/>
    <x v="91"/>
    <n v="2"/>
    <n v="0"/>
    <n v="6.2207999999999997"/>
  </r>
  <r>
    <n v="4500"/>
    <s v="CA-2016-124814"/>
    <x v="342"/>
    <d v="2016-04-16T00:00:00"/>
    <x v="1"/>
    <s v="FM-14215"/>
    <s v="Filia McAdams"/>
    <x v="1"/>
    <s v="United States"/>
    <s v="Bakersfield"/>
    <x v="1"/>
    <n v="93309"/>
    <x v="1"/>
    <s v="OFF-PA-10002787"/>
    <x v="1"/>
    <x v="10"/>
    <x v="1276"/>
    <x v="91"/>
    <n v="2"/>
    <n v="0"/>
    <n v="6.2207999999999997"/>
  </r>
  <r>
    <n v="4501"/>
    <s v="CA-2016-124814"/>
    <x v="342"/>
    <d v="2016-04-16T00:00:00"/>
    <x v="1"/>
    <s v="FM-14215"/>
    <s v="Filia McAdams"/>
    <x v="1"/>
    <s v="United States"/>
    <s v="Bakersfield"/>
    <x v="1"/>
    <n v="93309"/>
    <x v="1"/>
    <s v="OFF-BI-10000174"/>
    <x v="1"/>
    <x v="8"/>
    <x v="1444"/>
    <x v="347"/>
    <n v="5"/>
    <n v="0.2"/>
    <n v="8.1199999999999992"/>
  </r>
  <r>
    <n v="4502"/>
    <s v="CA-2014-116757"/>
    <x v="479"/>
    <d v="2014-07-04T00:00:00"/>
    <x v="1"/>
    <s v="MS-17980"/>
    <s v="Michael Stewart"/>
    <x v="1"/>
    <s v="United States"/>
    <s v="Houston"/>
    <x v="5"/>
    <n v="77095"/>
    <x v="2"/>
    <s v="OFF-PA-10002005"/>
    <x v="1"/>
    <x v="10"/>
    <x v="510"/>
    <x v="233"/>
    <n v="5"/>
    <n v="0.2"/>
    <n v="9.0719999999999992"/>
  </r>
  <r>
    <n v="4503"/>
    <s v="CA-2014-116757"/>
    <x v="479"/>
    <d v="2014-07-04T00:00:00"/>
    <x v="1"/>
    <s v="MS-17980"/>
    <s v="Michael Stewart"/>
    <x v="1"/>
    <s v="United States"/>
    <s v="Houston"/>
    <x v="5"/>
    <n v="77095"/>
    <x v="2"/>
    <s v="OFF-FA-10002815"/>
    <x v="1"/>
    <x v="13"/>
    <x v="128"/>
    <x v="3309"/>
    <n v="6"/>
    <n v="0.2"/>
    <n v="7.1928000000000001"/>
  </r>
  <r>
    <n v="4504"/>
    <s v="US-2014-138247"/>
    <x v="163"/>
    <d v="2014-12-29T00:00:00"/>
    <x v="1"/>
    <s v="BF-11170"/>
    <s v="Ben Ferrer"/>
    <x v="2"/>
    <s v="United States"/>
    <s v="Los Angeles"/>
    <x v="1"/>
    <n v="90045"/>
    <x v="1"/>
    <s v="TEC-PH-10000213"/>
    <x v="2"/>
    <x v="7"/>
    <x v="1658"/>
    <x v="3310"/>
    <n v="7"/>
    <n v="0.2"/>
    <n v="17.365600000000001"/>
  </r>
  <r>
    <n v="4505"/>
    <s v="US-2014-138247"/>
    <x v="163"/>
    <d v="2014-12-29T00:00:00"/>
    <x v="1"/>
    <s v="BF-11170"/>
    <s v="Ben Ferrer"/>
    <x v="2"/>
    <s v="United States"/>
    <s v="Los Angeles"/>
    <x v="1"/>
    <n v="90045"/>
    <x v="1"/>
    <s v="OFF-AP-10000828"/>
    <x v="1"/>
    <x v="9"/>
    <x v="1096"/>
    <x v="2694"/>
    <n v="2"/>
    <n v="0"/>
    <n v="101.3488"/>
  </r>
  <r>
    <n v="4506"/>
    <s v="US-2014-138247"/>
    <x v="163"/>
    <d v="2014-12-29T00:00:00"/>
    <x v="1"/>
    <s v="BF-11170"/>
    <s v="Ben Ferrer"/>
    <x v="2"/>
    <s v="United States"/>
    <s v="Los Angeles"/>
    <x v="1"/>
    <n v="90045"/>
    <x v="1"/>
    <s v="TEC-AC-10004708"/>
    <x v="2"/>
    <x v="11"/>
    <x v="341"/>
    <x v="3311"/>
    <n v="3"/>
    <n v="0"/>
    <n v="13.198499999999999"/>
  </r>
  <r>
    <n v="4507"/>
    <s v="US-2014-138247"/>
    <x v="163"/>
    <d v="2014-12-29T00:00:00"/>
    <x v="1"/>
    <s v="BF-11170"/>
    <s v="Ben Ferrer"/>
    <x v="2"/>
    <s v="United States"/>
    <s v="Los Angeles"/>
    <x v="1"/>
    <n v="90045"/>
    <x v="1"/>
    <s v="TEC-PH-10001530"/>
    <x v="2"/>
    <x v="7"/>
    <x v="638"/>
    <x v="3312"/>
    <n v="3"/>
    <n v="0.2"/>
    <n v="51.148499999999999"/>
  </r>
  <r>
    <n v="4508"/>
    <s v="US-2014-138247"/>
    <x v="163"/>
    <d v="2014-12-29T00:00:00"/>
    <x v="1"/>
    <s v="BF-11170"/>
    <s v="Ben Ferrer"/>
    <x v="2"/>
    <s v="United States"/>
    <s v="Los Angeles"/>
    <x v="1"/>
    <n v="90045"/>
    <x v="1"/>
    <s v="OFF-ST-10002301"/>
    <x v="1"/>
    <x v="4"/>
    <x v="1499"/>
    <x v="2373"/>
    <n v="1"/>
    <n v="0"/>
    <n v="0.2034"/>
  </r>
  <r>
    <n v="4509"/>
    <s v="US-2014-138247"/>
    <x v="163"/>
    <d v="2014-12-29T00:00:00"/>
    <x v="1"/>
    <s v="BF-11170"/>
    <s v="Ben Ferrer"/>
    <x v="2"/>
    <s v="United States"/>
    <s v="Los Angeles"/>
    <x v="1"/>
    <n v="90045"/>
    <x v="1"/>
    <s v="FUR-FU-10002554"/>
    <x v="0"/>
    <x v="5"/>
    <x v="921"/>
    <x v="1157"/>
    <n v="1"/>
    <n v="0"/>
    <n v="5.5176999999999996"/>
  </r>
  <r>
    <n v="4510"/>
    <s v="CA-2017-167003"/>
    <x v="979"/>
    <d v="2017-05-29T00:00:00"/>
    <x v="1"/>
    <s v="VS-21820"/>
    <s v="Vivek Sundaresam"/>
    <x v="0"/>
    <s v="United States"/>
    <s v="Los Angeles"/>
    <x v="1"/>
    <n v="90036"/>
    <x v="1"/>
    <s v="FUR-TA-10001520"/>
    <x v="0"/>
    <x v="3"/>
    <x v="718"/>
    <x v="2422"/>
    <n v="3"/>
    <n v="0.2"/>
    <n v="-6.4233000000000002"/>
  </r>
  <r>
    <n v="4511"/>
    <s v="CA-2016-119935"/>
    <x v="338"/>
    <d v="2016-11-14T00:00:00"/>
    <x v="1"/>
    <s v="KM-16225"/>
    <s v="Kalyca Meade"/>
    <x v="1"/>
    <s v="United States"/>
    <s v="Springfield"/>
    <x v="25"/>
    <n v="65807"/>
    <x v="2"/>
    <s v="FUR-FU-10001085"/>
    <x v="0"/>
    <x v="5"/>
    <x v="1599"/>
    <x v="3313"/>
    <n v="2"/>
    <n v="0"/>
    <n v="17.158000000000001"/>
  </r>
  <r>
    <n v="4512"/>
    <s v="CA-2016-119935"/>
    <x v="338"/>
    <d v="2016-11-14T00:00:00"/>
    <x v="1"/>
    <s v="KM-16225"/>
    <s v="Kalyca Meade"/>
    <x v="1"/>
    <s v="United States"/>
    <s v="Springfield"/>
    <x v="25"/>
    <n v="65807"/>
    <x v="2"/>
    <s v="OFF-BI-10001597"/>
    <x v="1"/>
    <x v="8"/>
    <x v="798"/>
    <x v="3314"/>
    <n v="2"/>
    <n v="0"/>
    <n v="39.340800000000002"/>
  </r>
  <r>
    <n v="4513"/>
    <s v="CA-2016-118969"/>
    <x v="824"/>
    <d v="2016-10-03T00:00:00"/>
    <x v="2"/>
    <s v="LP-17095"/>
    <s v="Liz Preis"/>
    <x v="0"/>
    <s v="United States"/>
    <s v="Phoenix"/>
    <x v="16"/>
    <n v="85023"/>
    <x v="1"/>
    <s v="OFF-BI-10002429"/>
    <x v="1"/>
    <x v="8"/>
    <x v="472"/>
    <x v="3315"/>
    <n v="6"/>
    <n v="0.7"/>
    <n v="-40.180799999999998"/>
  </r>
  <r>
    <n v="4514"/>
    <s v="CA-2016-145240"/>
    <x v="47"/>
    <d v="2016-09-08T00:00:00"/>
    <x v="2"/>
    <s v="BG-11740"/>
    <s v="Bruce Geld"/>
    <x v="0"/>
    <s v="United States"/>
    <s v="Houston"/>
    <x v="5"/>
    <n v="77070"/>
    <x v="2"/>
    <s v="OFF-ST-10001590"/>
    <x v="1"/>
    <x v="4"/>
    <x v="147"/>
    <x v="3316"/>
    <n v="1"/>
    <n v="0.2"/>
    <n v="0.80879999999999996"/>
  </r>
  <r>
    <n v="4515"/>
    <s v="CA-2016-120873"/>
    <x v="189"/>
    <d v="2016-11-01T00:00:00"/>
    <x v="0"/>
    <s v="BW-11200"/>
    <s v="Ben Wallace"/>
    <x v="0"/>
    <s v="United States"/>
    <s v="Hampton"/>
    <x v="17"/>
    <n v="23666"/>
    <x v="0"/>
    <s v="FUR-CH-10000847"/>
    <x v="0"/>
    <x v="1"/>
    <x v="995"/>
    <x v="3317"/>
    <n v="1"/>
    <n v="0"/>
    <n v="75.654799999999994"/>
  </r>
  <r>
    <n v="4516"/>
    <s v="US-2017-111920"/>
    <x v="760"/>
    <d v="2017-10-26T00:00:00"/>
    <x v="1"/>
    <s v="PS-18970"/>
    <s v="Paul Stevenson"/>
    <x v="2"/>
    <s v="United States"/>
    <s v="Tulsa"/>
    <x v="26"/>
    <n v="74133"/>
    <x v="2"/>
    <s v="OFF-AR-10003179"/>
    <x v="1"/>
    <x v="6"/>
    <x v="1574"/>
    <x v="2900"/>
    <n v="4"/>
    <n v="0"/>
    <n v="12.0252"/>
  </r>
  <r>
    <n v="4517"/>
    <s v="US-2016-128678"/>
    <x v="306"/>
    <d v="2016-09-20T00:00:00"/>
    <x v="1"/>
    <s v="RB-19570"/>
    <s v="Rob Beeghly"/>
    <x v="0"/>
    <s v="United States"/>
    <s v="Seattle"/>
    <x v="4"/>
    <n v="98105"/>
    <x v="1"/>
    <s v="OFF-PA-10000807"/>
    <x v="1"/>
    <x v="10"/>
    <x v="1659"/>
    <x v="1567"/>
    <n v="5"/>
    <n v="0"/>
    <n v="10.058"/>
  </r>
  <r>
    <n v="4518"/>
    <s v="US-2016-128678"/>
    <x v="306"/>
    <d v="2016-09-20T00:00:00"/>
    <x v="1"/>
    <s v="RB-19570"/>
    <s v="Rob Beeghly"/>
    <x v="0"/>
    <s v="United States"/>
    <s v="Seattle"/>
    <x v="4"/>
    <n v="98105"/>
    <x v="1"/>
    <s v="OFF-BI-10002103"/>
    <x v="1"/>
    <x v="8"/>
    <x v="530"/>
    <x v="3318"/>
    <n v="7"/>
    <n v="0.2"/>
    <n v="15.815799999999999"/>
  </r>
  <r>
    <n v="4519"/>
    <s v="CA-2016-101385"/>
    <x v="477"/>
    <d v="2016-10-01T00:00:00"/>
    <x v="1"/>
    <s v="JW-16075"/>
    <s v="Julia West"/>
    <x v="0"/>
    <s v="United States"/>
    <s v="San Francisco"/>
    <x v="1"/>
    <n v="94109"/>
    <x v="1"/>
    <s v="OFF-AR-10004441"/>
    <x v="1"/>
    <x v="6"/>
    <x v="155"/>
    <x v="3319"/>
    <n v="4"/>
    <n v="0"/>
    <n v="6.9551999999999996"/>
  </r>
  <r>
    <n v="4520"/>
    <s v="CA-2017-107167"/>
    <x v="193"/>
    <d v="2017-06-14T00:00:00"/>
    <x v="1"/>
    <s v="ND-18460"/>
    <s v="Neil Ducich"/>
    <x v="1"/>
    <s v="United States"/>
    <s v="Jacksonville"/>
    <x v="2"/>
    <n v="32216"/>
    <x v="0"/>
    <s v="OFF-ST-10003805"/>
    <x v="1"/>
    <x v="4"/>
    <x v="1660"/>
    <x v="3320"/>
    <n v="8"/>
    <n v="0.2"/>
    <n v="84.22"/>
  </r>
  <r>
    <n v="4521"/>
    <s v="CA-2014-109491"/>
    <x v="980"/>
    <d v="2014-02-26T00:00:00"/>
    <x v="1"/>
    <s v="LC-16930"/>
    <s v="Linda Cazamias"/>
    <x v="1"/>
    <s v="United States"/>
    <s v="Richmond"/>
    <x v="14"/>
    <n v="47374"/>
    <x v="2"/>
    <s v="TEC-AC-10001284"/>
    <x v="2"/>
    <x v="11"/>
    <x v="1181"/>
    <x v="1030"/>
    <n v="3"/>
    <n v="0"/>
    <n v="22.4316"/>
  </r>
  <r>
    <n v="4522"/>
    <s v="CA-2014-109491"/>
    <x v="980"/>
    <d v="2014-02-26T00:00:00"/>
    <x v="1"/>
    <s v="LC-16930"/>
    <s v="Linda Cazamias"/>
    <x v="1"/>
    <s v="United States"/>
    <s v="Richmond"/>
    <x v="14"/>
    <n v="47374"/>
    <x v="2"/>
    <s v="FUR-FU-10000221"/>
    <x v="0"/>
    <x v="5"/>
    <x v="534"/>
    <x v="2308"/>
    <n v="4"/>
    <n v="0"/>
    <n v="6.9088000000000003"/>
  </r>
  <r>
    <n v="4523"/>
    <s v="CA-2017-105445"/>
    <x v="297"/>
    <d v="2017-02-25T00:00:00"/>
    <x v="0"/>
    <s v="BP-11095"/>
    <s v="Bart Pistole"/>
    <x v="1"/>
    <s v="United States"/>
    <s v="Louisville"/>
    <x v="22"/>
    <n v="80027"/>
    <x v="1"/>
    <s v="OFF-FA-10001229"/>
    <x v="1"/>
    <x v="13"/>
    <x v="128"/>
    <x v="3321"/>
    <n v="3"/>
    <n v="0.2"/>
    <n v="3.0653999999999999"/>
  </r>
  <r>
    <n v="4524"/>
    <s v="CA-2014-107454"/>
    <x v="981"/>
    <d v="2014-11-06T00:00:00"/>
    <x v="1"/>
    <s v="RD-19720"/>
    <s v="Roger Demir"/>
    <x v="0"/>
    <s v="United States"/>
    <s v="New York City"/>
    <x v="15"/>
    <n v="10024"/>
    <x v="3"/>
    <s v="OFF-LA-10001569"/>
    <x v="1"/>
    <x v="2"/>
    <x v="639"/>
    <x v="1950"/>
    <n v="7"/>
    <n v="0"/>
    <n v="16.035599999999999"/>
  </r>
  <r>
    <n v="4525"/>
    <s v="CA-2014-107454"/>
    <x v="981"/>
    <d v="2014-11-06T00:00:00"/>
    <x v="1"/>
    <s v="RD-19720"/>
    <s v="Roger Demir"/>
    <x v="0"/>
    <s v="United States"/>
    <s v="New York City"/>
    <x v="15"/>
    <n v="10024"/>
    <x v="3"/>
    <s v="FUR-FU-10004018"/>
    <x v="0"/>
    <x v="5"/>
    <x v="936"/>
    <x v="3322"/>
    <n v="6"/>
    <n v="0"/>
    <n v="24.1218"/>
  </r>
  <r>
    <n v="4526"/>
    <s v="US-2017-105046"/>
    <x v="729"/>
    <d v="2017-07-23T00:00:00"/>
    <x v="1"/>
    <s v="BE-11335"/>
    <s v="Bill Eplett"/>
    <x v="2"/>
    <s v="United States"/>
    <s v="Rome"/>
    <x v="15"/>
    <n v="13440"/>
    <x v="3"/>
    <s v="TEC-PH-10004536"/>
    <x v="2"/>
    <x v="7"/>
    <x v="150"/>
    <x v="3323"/>
    <n v="2"/>
    <n v="0"/>
    <n v="67.495000000000005"/>
  </r>
  <r>
    <n v="4527"/>
    <s v="US-2017-105046"/>
    <x v="729"/>
    <d v="2017-07-23T00:00:00"/>
    <x v="1"/>
    <s v="BE-11335"/>
    <s v="Bill Eplett"/>
    <x v="2"/>
    <s v="United States"/>
    <s v="Rome"/>
    <x v="15"/>
    <n v="13440"/>
    <x v="3"/>
    <s v="OFF-PA-10004353"/>
    <x v="1"/>
    <x v="10"/>
    <x v="1661"/>
    <x v="3324"/>
    <n v="5"/>
    <n v="0"/>
    <n v="47.951999999999998"/>
  </r>
  <r>
    <n v="4528"/>
    <s v="US-2017-105046"/>
    <x v="729"/>
    <d v="2017-07-23T00:00:00"/>
    <x v="1"/>
    <s v="BE-11335"/>
    <s v="Bill Eplett"/>
    <x v="2"/>
    <s v="United States"/>
    <s v="Rome"/>
    <x v="15"/>
    <n v="13440"/>
    <x v="3"/>
    <s v="FUR-FU-10004848"/>
    <x v="0"/>
    <x v="5"/>
    <x v="1310"/>
    <x v="3325"/>
    <n v="4"/>
    <n v="0"/>
    <n v="14.4596"/>
  </r>
  <r>
    <n v="4529"/>
    <s v="CA-2017-152856"/>
    <x v="565"/>
    <d v="2017-09-10T00:00:00"/>
    <x v="0"/>
    <s v="RS-19765"/>
    <s v="Roland Schwarz"/>
    <x v="1"/>
    <s v="United States"/>
    <s v="Marion"/>
    <x v="24"/>
    <n v="43302"/>
    <x v="3"/>
    <s v="TEC-AC-10004864"/>
    <x v="2"/>
    <x v="11"/>
    <x v="1298"/>
    <x v="3326"/>
    <n v="4"/>
    <n v="0.2"/>
    <n v="33.589199999999998"/>
  </r>
  <r>
    <n v="4530"/>
    <s v="CA-2016-134691"/>
    <x v="696"/>
    <d v="2016-11-18T00:00:00"/>
    <x v="1"/>
    <s v="KC-16540"/>
    <s v="Kelly Collister"/>
    <x v="0"/>
    <s v="United States"/>
    <s v="Houston"/>
    <x v="5"/>
    <n v="77041"/>
    <x v="2"/>
    <s v="OFF-BI-10002393"/>
    <x v="1"/>
    <x v="8"/>
    <x v="1197"/>
    <x v="3327"/>
    <n v="2"/>
    <n v="0.8"/>
    <n v="-3.9032"/>
  </r>
  <r>
    <n v="4531"/>
    <s v="CA-2016-118759"/>
    <x v="696"/>
    <d v="2016-11-17T00:00:00"/>
    <x v="2"/>
    <s v="MB-17305"/>
    <s v="Maria Bertelson"/>
    <x v="0"/>
    <s v="United States"/>
    <s v="New York City"/>
    <x v="15"/>
    <n v="10009"/>
    <x v="3"/>
    <s v="FUR-CH-10002335"/>
    <x v="0"/>
    <x v="1"/>
    <x v="629"/>
    <x v="1247"/>
    <n v="2"/>
    <n v="0.1"/>
    <n v="72.534400000000005"/>
  </r>
  <r>
    <n v="4532"/>
    <s v="CA-2016-118759"/>
    <x v="696"/>
    <d v="2016-11-17T00:00:00"/>
    <x v="2"/>
    <s v="MB-17305"/>
    <s v="Maria Bertelson"/>
    <x v="0"/>
    <s v="United States"/>
    <s v="New York City"/>
    <x v="15"/>
    <n v="10009"/>
    <x v="3"/>
    <s v="OFF-ST-10001590"/>
    <x v="1"/>
    <x v="4"/>
    <x v="147"/>
    <x v="3328"/>
    <n v="3"/>
    <n v="0"/>
    <n v="10.5144"/>
  </r>
  <r>
    <n v="4533"/>
    <s v="CA-2014-140403"/>
    <x v="982"/>
    <d v="2014-10-10T00:00:00"/>
    <x v="3"/>
    <s v="TN-21040"/>
    <s v="Tanja Norvell"/>
    <x v="2"/>
    <s v="United States"/>
    <s v="Manteca"/>
    <x v="1"/>
    <n v="95336"/>
    <x v="1"/>
    <s v="FUR-CH-10002774"/>
    <x v="0"/>
    <x v="1"/>
    <x v="23"/>
    <x v="1888"/>
    <n v="3"/>
    <n v="0.2"/>
    <n v="13.7646"/>
  </r>
  <r>
    <n v="4534"/>
    <s v="CA-2014-140403"/>
    <x v="982"/>
    <d v="2014-10-10T00:00:00"/>
    <x v="3"/>
    <s v="TN-21040"/>
    <s v="Tanja Norvell"/>
    <x v="2"/>
    <s v="United States"/>
    <s v="Manteca"/>
    <x v="1"/>
    <n v="95336"/>
    <x v="1"/>
    <s v="OFF-EN-10001219"/>
    <x v="1"/>
    <x v="12"/>
    <x v="588"/>
    <x v="764"/>
    <n v="2"/>
    <n v="0"/>
    <n v="7.4871999999999996"/>
  </r>
  <r>
    <n v="4535"/>
    <s v="CA-2015-163104"/>
    <x v="531"/>
    <d v="2015-03-26T00:00:00"/>
    <x v="1"/>
    <s v="MC-18130"/>
    <s v="Mike Caudle"/>
    <x v="1"/>
    <s v="United States"/>
    <s v="Los Angeles"/>
    <x v="1"/>
    <n v="90004"/>
    <x v="1"/>
    <s v="OFF-PA-10001947"/>
    <x v="1"/>
    <x v="10"/>
    <x v="358"/>
    <x v="489"/>
    <n v="2"/>
    <n v="0"/>
    <n v="5.8604000000000003"/>
  </r>
  <r>
    <n v="4536"/>
    <s v="CA-2017-138464"/>
    <x v="141"/>
    <d v="2017-07-12T00:00:00"/>
    <x v="1"/>
    <s v="VF-21715"/>
    <s v="Vicky Freymann"/>
    <x v="2"/>
    <s v="United States"/>
    <s v="Seattle"/>
    <x v="4"/>
    <n v="98115"/>
    <x v="1"/>
    <s v="FUR-FU-10003142"/>
    <x v="0"/>
    <x v="5"/>
    <x v="1210"/>
    <x v="3329"/>
    <n v="3"/>
    <n v="0"/>
    <n v="4.9104000000000001"/>
  </r>
  <r>
    <n v="4537"/>
    <s v="CA-2017-138464"/>
    <x v="141"/>
    <d v="2017-07-12T00:00:00"/>
    <x v="1"/>
    <s v="VF-21715"/>
    <s v="Vicky Freymann"/>
    <x v="2"/>
    <s v="United States"/>
    <s v="Seattle"/>
    <x v="4"/>
    <n v="98115"/>
    <x v="1"/>
    <s v="OFF-BI-10001543"/>
    <x v="1"/>
    <x v="8"/>
    <x v="380"/>
    <x v="1779"/>
    <n v="3"/>
    <n v="0.2"/>
    <n v="30.2316"/>
  </r>
  <r>
    <n v="4538"/>
    <s v="CA-2017-138464"/>
    <x v="141"/>
    <d v="2017-07-12T00:00:00"/>
    <x v="1"/>
    <s v="VF-21715"/>
    <s v="Vicky Freymann"/>
    <x v="2"/>
    <s v="United States"/>
    <s v="Seattle"/>
    <x v="4"/>
    <n v="98115"/>
    <x v="1"/>
    <s v="OFF-AR-10003560"/>
    <x v="1"/>
    <x v="6"/>
    <x v="487"/>
    <x v="2556"/>
    <n v="3"/>
    <n v="0"/>
    <n v="6.2016"/>
  </r>
  <r>
    <n v="4539"/>
    <s v="CA-2017-138464"/>
    <x v="141"/>
    <d v="2017-07-12T00:00:00"/>
    <x v="1"/>
    <s v="VF-21715"/>
    <s v="Vicky Freymann"/>
    <x v="2"/>
    <s v="United States"/>
    <s v="Seattle"/>
    <x v="4"/>
    <n v="98115"/>
    <x v="1"/>
    <s v="OFF-AR-10004757"/>
    <x v="1"/>
    <x v="6"/>
    <x v="346"/>
    <x v="1317"/>
    <n v="4"/>
    <n v="0"/>
    <n v="4.3296000000000001"/>
  </r>
  <r>
    <n v="4540"/>
    <s v="CA-2015-104129"/>
    <x v="914"/>
    <d v="2015-03-02T00:00:00"/>
    <x v="1"/>
    <s v="ES-14080"/>
    <s v="Erin Smith"/>
    <x v="1"/>
    <s v="United States"/>
    <s v="Providence"/>
    <x v="34"/>
    <n v="2908"/>
    <x v="3"/>
    <s v="TEC-PH-10003800"/>
    <x v="2"/>
    <x v="7"/>
    <x v="509"/>
    <x v="2746"/>
    <n v="2"/>
    <n v="0"/>
    <n v="1.0598000000000001"/>
  </r>
  <r>
    <n v="4541"/>
    <s v="CA-2015-104129"/>
    <x v="914"/>
    <d v="2015-03-02T00:00:00"/>
    <x v="1"/>
    <s v="ES-14080"/>
    <s v="Erin Smith"/>
    <x v="1"/>
    <s v="United States"/>
    <s v="Providence"/>
    <x v="34"/>
    <n v="2908"/>
    <x v="3"/>
    <s v="FUR-TA-10004152"/>
    <x v="0"/>
    <x v="3"/>
    <x v="1516"/>
    <x v="3330"/>
    <n v="7"/>
    <n v="0.3"/>
    <n v="-28.224"/>
  </r>
  <r>
    <n v="4542"/>
    <s v="US-2017-132206"/>
    <x v="114"/>
    <d v="2017-06-21T00:00:00"/>
    <x v="1"/>
    <s v="MK-17905"/>
    <s v="Michael Kennedy"/>
    <x v="1"/>
    <s v="United States"/>
    <s v="Chicago"/>
    <x v="10"/>
    <n v="60653"/>
    <x v="2"/>
    <s v="OFF-BI-10000756"/>
    <x v="1"/>
    <x v="8"/>
    <x v="15"/>
    <x v="3331"/>
    <n v="7"/>
    <n v="0.8"/>
    <n v="-8.9039999999999999"/>
  </r>
  <r>
    <n v="4543"/>
    <s v="CA-2017-113474"/>
    <x v="983"/>
    <d v="2017-03-31T00:00:00"/>
    <x v="2"/>
    <s v="TM-21490"/>
    <s v="Tony Molinari"/>
    <x v="0"/>
    <s v="United States"/>
    <s v="Oklahoma City"/>
    <x v="26"/>
    <n v="73120"/>
    <x v="2"/>
    <s v="OFF-EN-10004206"/>
    <x v="1"/>
    <x v="12"/>
    <x v="1662"/>
    <x v="3332"/>
    <n v="2"/>
    <n v="0"/>
    <n v="149.8956"/>
  </r>
  <r>
    <n v="4544"/>
    <s v="CA-2015-126557"/>
    <x v="984"/>
    <d v="2015-07-17T00:00:00"/>
    <x v="0"/>
    <s v="RL-19615"/>
    <s v="Rob Lucas"/>
    <x v="0"/>
    <s v="United States"/>
    <s v="Chicago"/>
    <x v="10"/>
    <n v="60610"/>
    <x v="2"/>
    <s v="FUR-CH-10004477"/>
    <x v="0"/>
    <x v="1"/>
    <x v="213"/>
    <x v="1600"/>
    <n v="9"/>
    <n v="0.3"/>
    <n v="-5.4801000000000002"/>
  </r>
  <r>
    <n v="4545"/>
    <s v="CA-2015-126557"/>
    <x v="984"/>
    <d v="2015-07-17T00:00:00"/>
    <x v="0"/>
    <s v="RL-19615"/>
    <s v="Rob Lucas"/>
    <x v="0"/>
    <s v="United States"/>
    <s v="Chicago"/>
    <x v="10"/>
    <n v="60610"/>
    <x v="2"/>
    <s v="TEC-PH-10003505"/>
    <x v="2"/>
    <x v="7"/>
    <x v="910"/>
    <x v="1467"/>
    <n v="2"/>
    <n v="0.2"/>
    <n v="16.704000000000001"/>
  </r>
  <r>
    <n v="4546"/>
    <s v="CA-2015-126557"/>
    <x v="984"/>
    <d v="2015-07-17T00:00:00"/>
    <x v="0"/>
    <s v="RL-19615"/>
    <s v="Rob Lucas"/>
    <x v="0"/>
    <s v="United States"/>
    <s v="Chicago"/>
    <x v="10"/>
    <n v="60610"/>
    <x v="2"/>
    <s v="TEC-PH-10000526"/>
    <x v="2"/>
    <x v="7"/>
    <x v="1472"/>
    <x v="3333"/>
    <n v="7"/>
    <n v="0.2"/>
    <n v="53.754399999999997"/>
  </r>
  <r>
    <n v="4547"/>
    <s v="CA-2015-126557"/>
    <x v="984"/>
    <d v="2015-07-17T00:00:00"/>
    <x v="0"/>
    <s v="RL-19615"/>
    <s v="Rob Lucas"/>
    <x v="0"/>
    <s v="United States"/>
    <s v="Chicago"/>
    <x v="10"/>
    <n v="60610"/>
    <x v="2"/>
    <s v="OFF-BI-10003314"/>
    <x v="1"/>
    <x v="8"/>
    <x v="308"/>
    <x v="3334"/>
    <n v="2"/>
    <n v="0.8"/>
    <n v="-2.9883999999999999"/>
  </r>
  <r>
    <n v="4548"/>
    <s v="CA-2015-126557"/>
    <x v="984"/>
    <d v="2015-07-17T00:00:00"/>
    <x v="0"/>
    <s v="RL-19615"/>
    <s v="Rob Lucas"/>
    <x v="0"/>
    <s v="United States"/>
    <s v="Chicago"/>
    <x v="10"/>
    <n v="60610"/>
    <x v="2"/>
    <s v="OFF-AR-10003190"/>
    <x v="1"/>
    <x v="6"/>
    <x v="649"/>
    <x v="2721"/>
    <n v="3"/>
    <n v="0.2"/>
    <n v="0.69120000000000004"/>
  </r>
  <r>
    <n v="4549"/>
    <s v="CA-2015-126557"/>
    <x v="984"/>
    <d v="2015-07-17T00:00:00"/>
    <x v="0"/>
    <s v="RL-19615"/>
    <s v="Rob Lucas"/>
    <x v="0"/>
    <s v="United States"/>
    <s v="Chicago"/>
    <x v="10"/>
    <n v="60610"/>
    <x v="2"/>
    <s v="FUR-FU-10001861"/>
    <x v="0"/>
    <x v="5"/>
    <x v="275"/>
    <x v="3335"/>
    <n v="1"/>
    <n v="0.6"/>
    <n v="-2.1339999999999999"/>
  </r>
  <r>
    <n v="4550"/>
    <s v="CA-2015-126557"/>
    <x v="984"/>
    <d v="2015-07-17T00:00:00"/>
    <x v="0"/>
    <s v="RL-19615"/>
    <s v="Rob Lucas"/>
    <x v="0"/>
    <s v="United States"/>
    <s v="Chicago"/>
    <x v="10"/>
    <n v="60610"/>
    <x v="2"/>
    <s v="TEC-PH-10003963"/>
    <x v="2"/>
    <x v="7"/>
    <x v="517"/>
    <x v="3336"/>
    <n v="4"/>
    <n v="0.2"/>
    <n v="49.437600000000003"/>
  </r>
  <r>
    <n v="4551"/>
    <s v="US-2017-107636"/>
    <x v="504"/>
    <d v="2017-05-02T00:00:00"/>
    <x v="2"/>
    <s v="NM-18520"/>
    <s v="Neoma Murray"/>
    <x v="0"/>
    <s v="United States"/>
    <s v="Manchester"/>
    <x v="29"/>
    <n v="6040"/>
    <x v="3"/>
    <s v="OFF-LA-10003388"/>
    <x v="1"/>
    <x v="2"/>
    <x v="1663"/>
    <x v="1755"/>
    <n v="2"/>
    <n v="0"/>
    <n v="2.8224"/>
  </r>
  <r>
    <n v="4552"/>
    <s v="US-2014-165862"/>
    <x v="985"/>
    <d v="2014-07-17T00:00:00"/>
    <x v="1"/>
    <s v="GK-14620"/>
    <s v="Grace Kelly"/>
    <x v="1"/>
    <s v="United States"/>
    <s v="Los Angeles"/>
    <x v="1"/>
    <n v="90049"/>
    <x v="1"/>
    <s v="FUR-TA-10002855"/>
    <x v="0"/>
    <x v="3"/>
    <x v="1198"/>
    <x v="3337"/>
    <n v="3"/>
    <n v="0.2"/>
    <n v="4.3902000000000001"/>
  </r>
  <r>
    <n v="4553"/>
    <s v="US-2014-106334"/>
    <x v="422"/>
    <d v="2015-01-02T00:00:00"/>
    <x v="1"/>
    <s v="JF-15490"/>
    <s v="Jeremy Farry"/>
    <x v="0"/>
    <s v="United States"/>
    <s v="San Francisco"/>
    <x v="1"/>
    <n v="94122"/>
    <x v="1"/>
    <s v="FUR-CH-10004886"/>
    <x v="0"/>
    <x v="1"/>
    <x v="371"/>
    <x v="2145"/>
    <n v="3"/>
    <n v="0.2"/>
    <n v="23.027999999999999"/>
  </r>
  <r>
    <n v="4554"/>
    <s v="US-2014-106334"/>
    <x v="422"/>
    <d v="2015-01-02T00:00:00"/>
    <x v="1"/>
    <s v="JF-15490"/>
    <s v="Jeremy Farry"/>
    <x v="0"/>
    <s v="United States"/>
    <s v="San Francisco"/>
    <x v="1"/>
    <n v="94122"/>
    <x v="1"/>
    <s v="OFF-PA-10003657"/>
    <x v="1"/>
    <x v="10"/>
    <x v="630"/>
    <x v="1371"/>
    <n v="3"/>
    <n v="0"/>
    <n v="5.7779999999999996"/>
  </r>
  <r>
    <n v="4555"/>
    <s v="CA-2016-101448"/>
    <x v="535"/>
    <d v="2016-03-01T00:00:00"/>
    <x v="0"/>
    <s v="EB-13930"/>
    <s v="Eric Barreto"/>
    <x v="0"/>
    <s v="United States"/>
    <s v="La Crosse"/>
    <x v="6"/>
    <n v="54601"/>
    <x v="2"/>
    <s v="OFF-BI-10004738"/>
    <x v="1"/>
    <x v="8"/>
    <x v="92"/>
    <x v="3338"/>
    <n v="3"/>
    <n v="0"/>
    <n v="28.41"/>
  </r>
  <r>
    <n v="4556"/>
    <s v="CA-2015-130218"/>
    <x v="391"/>
    <d v="2015-03-26T00:00:00"/>
    <x v="2"/>
    <s v="SG-20470"/>
    <s v="Sheri Gordon"/>
    <x v="0"/>
    <s v="United States"/>
    <s v="Florence"/>
    <x v="20"/>
    <n v="29501"/>
    <x v="0"/>
    <s v="OFF-FA-10003112"/>
    <x v="1"/>
    <x v="13"/>
    <x v="128"/>
    <x v="610"/>
    <n v="4"/>
    <n v="0"/>
    <n v="14.202"/>
  </r>
  <r>
    <n v="4557"/>
    <s v="CA-2015-130218"/>
    <x v="391"/>
    <d v="2015-03-26T00:00:00"/>
    <x v="2"/>
    <s v="SG-20470"/>
    <s v="Sheri Gordon"/>
    <x v="0"/>
    <s v="United States"/>
    <s v="Florence"/>
    <x v="20"/>
    <n v="29501"/>
    <x v="0"/>
    <s v="OFF-ST-10002486"/>
    <x v="1"/>
    <x v="4"/>
    <x v="700"/>
    <x v="3289"/>
    <n v="4"/>
    <n v="0"/>
    <n v="0.55840000000000001"/>
  </r>
  <r>
    <n v="4558"/>
    <s v="US-2017-117331"/>
    <x v="208"/>
    <d v="2017-10-28T00:00:00"/>
    <x v="1"/>
    <s v="ND-18370"/>
    <s v="Natalie DeCherney"/>
    <x v="0"/>
    <s v="United States"/>
    <s v="Glendale"/>
    <x v="16"/>
    <n v="85301"/>
    <x v="1"/>
    <s v="OFF-BI-10003984"/>
    <x v="1"/>
    <x v="8"/>
    <x v="697"/>
    <x v="3339"/>
    <n v="1"/>
    <n v="0.7"/>
    <n v="-6.5618999999999996"/>
  </r>
  <r>
    <n v="4559"/>
    <s v="CA-2014-127383"/>
    <x v="520"/>
    <d v="2015-01-05T00:00:00"/>
    <x v="1"/>
    <s v="CM-11815"/>
    <s v="Candace McMahon"/>
    <x v="1"/>
    <s v="United States"/>
    <s v="El Paso"/>
    <x v="5"/>
    <n v="79907"/>
    <x v="2"/>
    <s v="OFF-EN-10004773"/>
    <x v="1"/>
    <x v="12"/>
    <x v="153"/>
    <x v="1967"/>
    <n v="2"/>
    <n v="0.2"/>
    <n v="17.968399999999999"/>
  </r>
  <r>
    <n v="4560"/>
    <s v="CA-2014-110219"/>
    <x v="952"/>
    <d v="2014-05-08T00:00:00"/>
    <x v="2"/>
    <s v="EB-13870"/>
    <s v="Emily Burns"/>
    <x v="0"/>
    <s v="United States"/>
    <s v="San Antonio"/>
    <x v="5"/>
    <n v="78207"/>
    <x v="2"/>
    <s v="FUR-CH-10001146"/>
    <x v="0"/>
    <x v="1"/>
    <x v="64"/>
    <x v="3340"/>
    <n v="3"/>
    <n v="0.3"/>
    <n v="-9.1334999999999997"/>
  </r>
  <r>
    <n v="4561"/>
    <s v="CA-2015-118871"/>
    <x v="784"/>
    <d v="2015-12-09T00:00:00"/>
    <x v="0"/>
    <s v="HM-14860"/>
    <s v="Harry Marie"/>
    <x v="1"/>
    <s v="United States"/>
    <s v="Los Angeles"/>
    <x v="1"/>
    <n v="90049"/>
    <x v="1"/>
    <s v="OFF-EN-10003296"/>
    <x v="1"/>
    <x v="12"/>
    <x v="232"/>
    <x v="3341"/>
    <n v="3"/>
    <n v="0"/>
    <n v="122.148"/>
  </r>
  <r>
    <n v="4562"/>
    <s v="CA-2015-118871"/>
    <x v="784"/>
    <d v="2015-12-09T00:00:00"/>
    <x v="0"/>
    <s v="HM-14860"/>
    <s v="Harry Marie"/>
    <x v="1"/>
    <s v="United States"/>
    <s v="Los Angeles"/>
    <x v="1"/>
    <n v="90049"/>
    <x v="1"/>
    <s v="TEC-PH-10000193"/>
    <x v="2"/>
    <x v="7"/>
    <x v="1664"/>
    <x v="3342"/>
    <n v="3"/>
    <n v="0.2"/>
    <n v="8.2764000000000006"/>
  </r>
  <r>
    <n v="4563"/>
    <s v="CA-2015-118871"/>
    <x v="784"/>
    <d v="2015-12-09T00:00:00"/>
    <x v="0"/>
    <s v="HM-14860"/>
    <s v="Harry Marie"/>
    <x v="1"/>
    <s v="United States"/>
    <s v="Los Angeles"/>
    <x v="1"/>
    <n v="90049"/>
    <x v="1"/>
    <s v="FUR-FU-10002111"/>
    <x v="0"/>
    <x v="5"/>
    <x v="1665"/>
    <x v="3343"/>
    <n v="5"/>
    <n v="0"/>
    <n v="13.832000000000001"/>
  </r>
  <r>
    <n v="4564"/>
    <s v="CA-2017-129490"/>
    <x v="986"/>
    <d v="2017-09-30T00:00:00"/>
    <x v="1"/>
    <s v="SJ-20125"/>
    <s v="Sanjit Jacobs"/>
    <x v="2"/>
    <s v="United States"/>
    <s v="Miramar"/>
    <x v="2"/>
    <n v="33023"/>
    <x v="0"/>
    <s v="FUR-CH-10003298"/>
    <x v="0"/>
    <x v="1"/>
    <x v="1576"/>
    <x v="3344"/>
    <n v="4"/>
    <n v="0.2"/>
    <n v="-57.6312"/>
  </r>
  <r>
    <n v="4565"/>
    <s v="CA-2014-101175"/>
    <x v="337"/>
    <d v="2014-12-14T00:00:00"/>
    <x v="1"/>
    <s v="DM-12955"/>
    <s v="Dario Medina"/>
    <x v="1"/>
    <s v="United States"/>
    <s v="Mesa"/>
    <x v="16"/>
    <n v="85204"/>
    <x v="1"/>
    <s v="OFF-ST-10004950"/>
    <x v="1"/>
    <x v="4"/>
    <x v="1009"/>
    <x v="989"/>
    <n v="6"/>
    <n v="0.2"/>
    <n v="-1.2587999999999999"/>
  </r>
  <r>
    <n v="4566"/>
    <s v="US-2017-149510"/>
    <x v="734"/>
    <d v="2017-12-10T00:00:00"/>
    <x v="1"/>
    <s v="MC-17575"/>
    <s v="Matt Collins"/>
    <x v="0"/>
    <s v="United States"/>
    <s v="Fayetteville"/>
    <x v="3"/>
    <n v="28314"/>
    <x v="0"/>
    <s v="OFF-AP-10002350"/>
    <x v="1"/>
    <x v="9"/>
    <x v="550"/>
    <x v="954"/>
    <n v="3"/>
    <n v="0.2"/>
    <n v="4.5216000000000003"/>
  </r>
  <r>
    <n v="4567"/>
    <s v="US-2017-149510"/>
    <x v="734"/>
    <d v="2017-12-10T00:00:00"/>
    <x v="1"/>
    <s v="MC-17575"/>
    <s v="Matt Collins"/>
    <x v="0"/>
    <s v="United States"/>
    <s v="Fayetteville"/>
    <x v="3"/>
    <n v="28314"/>
    <x v="0"/>
    <s v="OFF-BI-10004233"/>
    <x v="1"/>
    <x v="8"/>
    <x v="1386"/>
    <x v="3345"/>
    <n v="6"/>
    <n v="0.7"/>
    <n v="-21.1068"/>
  </r>
  <r>
    <n v="4568"/>
    <s v="US-2017-149510"/>
    <x v="734"/>
    <d v="2017-12-10T00:00:00"/>
    <x v="1"/>
    <s v="MC-17575"/>
    <s v="Matt Collins"/>
    <x v="0"/>
    <s v="United States"/>
    <s v="Fayetteville"/>
    <x v="3"/>
    <n v="28314"/>
    <x v="0"/>
    <s v="OFF-PA-10001892"/>
    <x v="1"/>
    <x v="10"/>
    <x v="823"/>
    <x v="667"/>
    <n v="4"/>
    <n v="0.2"/>
    <n v="8.8623999999999992"/>
  </r>
  <r>
    <n v="4569"/>
    <s v="CA-2015-111990"/>
    <x v="627"/>
    <d v="2015-11-13T00:00:00"/>
    <x v="1"/>
    <s v="DB-13660"/>
    <s v="Duane Benoit"/>
    <x v="0"/>
    <s v="United States"/>
    <s v="Houston"/>
    <x v="5"/>
    <n v="77095"/>
    <x v="2"/>
    <s v="OFF-BI-10003291"/>
    <x v="1"/>
    <x v="8"/>
    <x v="44"/>
    <x v="3173"/>
    <n v="6"/>
    <n v="0.8"/>
    <n v="-17.285399999999999"/>
  </r>
  <r>
    <n v="4570"/>
    <s v="CA-2014-169460"/>
    <x v="987"/>
    <d v="2014-04-21T00:00:00"/>
    <x v="0"/>
    <s v="NF-18595"/>
    <s v="Nicole Fjeld"/>
    <x v="2"/>
    <s v="United States"/>
    <s v="San Jose"/>
    <x v="1"/>
    <n v="95123"/>
    <x v="1"/>
    <s v="FUR-FU-10004017"/>
    <x v="0"/>
    <x v="5"/>
    <x v="1579"/>
    <x v="2922"/>
    <n v="3"/>
    <n v="0"/>
    <n v="26.649000000000001"/>
  </r>
  <r>
    <n v="4571"/>
    <s v="US-2015-152128"/>
    <x v="442"/>
    <d v="2015-05-27T00:00:00"/>
    <x v="0"/>
    <s v="NM-18445"/>
    <s v="Nathan Mautz"/>
    <x v="2"/>
    <s v="United States"/>
    <s v="Wichita"/>
    <x v="41"/>
    <n v="67212"/>
    <x v="2"/>
    <s v="OFF-AR-10002445"/>
    <x v="1"/>
    <x v="6"/>
    <x v="1646"/>
    <x v="3259"/>
    <n v="3"/>
    <n v="0"/>
    <n v="8.0711999999999993"/>
  </r>
  <r>
    <n v="4572"/>
    <s v="US-2015-152128"/>
    <x v="442"/>
    <d v="2015-05-27T00:00:00"/>
    <x v="0"/>
    <s v="NM-18445"/>
    <s v="Nathan Mautz"/>
    <x v="2"/>
    <s v="United States"/>
    <s v="Wichita"/>
    <x v="41"/>
    <n v="67212"/>
    <x v="2"/>
    <s v="OFF-BI-10001718"/>
    <x v="1"/>
    <x v="8"/>
    <x v="1225"/>
    <x v="3346"/>
    <n v="2"/>
    <n v="0"/>
    <n v="60.141199999999998"/>
  </r>
  <r>
    <n v="4573"/>
    <s v="CA-2017-126662"/>
    <x v="729"/>
    <d v="2017-07-21T00:00:00"/>
    <x v="1"/>
    <s v="AB-10255"/>
    <s v="Alejandro Ballentine"/>
    <x v="2"/>
    <s v="United States"/>
    <s v="Los Angeles"/>
    <x v="1"/>
    <n v="90036"/>
    <x v="1"/>
    <s v="TEC-CO-10004202"/>
    <x v="2"/>
    <x v="16"/>
    <x v="844"/>
    <x v="1973"/>
    <n v="2"/>
    <n v="0.2"/>
    <n v="89.997"/>
  </r>
  <r>
    <n v="4574"/>
    <s v="CA-2016-139395"/>
    <x v="939"/>
    <d v="2016-12-18T00:00:00"/>
    <x v="1"/>
    <s v="MG-17650"/>
    <s v="Matthew Grinstein"/>
    <x v="2"/>
    <s v="United States"/>
    <s v="Jackson"/>
    <x v="12"/>
    <n v="49201"/>
    <x v="2"/>
    <s v="TEC-PH-10002103"/>
    <x v="2"/>
    <x v="7"/>
    <x v="539"/>
    <x v="2782"/>
    <n v="7"/>
    <n v="0"/>
    <n v="184.22040000000001"/>
  </r>
  <r>
    <n v="4575"/>
    <s v="CA-2016-139395"/>
    <x v="939"/>
    <d v="2016-12-18T00:00:00"/>
    <x v="1"/>
    <s v="MG-17650"/>
    <s v="Matthew Grinstein"/>
    <x v="2"/>
    <s v="United States"/>
    <s v="Jackson"/>
    <x v="12"/>
    <n v="49201"/>
    <x v="2"/>
    <s v="FUR-FU-10003724"/>
    <x v="0"/>
    <x v="5"/>
    <x v="896"/>
    <x v="3347"/>
    <n v="4"/>
    <n v="0"/>
    <n v="8.7048000000000005"/>
  </r>
  <r>
    <n v="4576"/>
    <s v="CA-2016-139395"/>
    <x v="939"/>
    <d v="2016-12-18T00:00:00"/>
    <x v="1"/>
    <s v="MG-17650"/>
    <s v="Matthew Grinstein"/>
    <x v="2"/>
    <s v="United States"/>
    <s v="Jackson"/>
    <x v="12"/>
    <n v="49201"/>
    <x v="2"/>
    <s v="OFF-AR-10003732"/>
    <x v="1"/>
    <x v="6"/>
    <x v="324"/>
    <x v="2213"/>
    <n v="5"/>
    <n v="0"/>
    <n v="3.6139999999999999"/>
  </r>
  <r>
    <n v="4577"/>
    <s v="CA-2016-139395"/>
    <x v="939"/>
    <d v="2016-12-18T00:00:00"/>
    <x v="1"/>
    <s v="MG-17650"/>
    <s v="Matthew Grinstein"/>
    <x v="2"/>
    <s v="United States"/>
    <s v="Jackson"/>
    <x v="12"/>
    <n v="49201"/>
    <x v="2"/>
    <s v="OFF-ST-10000885"/>
    <x v="1"/>
    <x v="4"/>
    <x v="1666"/>
    <x v="3348"/>
    <n v="2"/>
    <n v="0"/>
    <n v="6.7149999999999999"/>
  </r>
  <r>
    <n v="4578"/>
    <s v="US-2014-121734"/>
    <x v="909"/>
    <d v="2014-04-16T00:00:00"/>
    <x v="1"/>
    <s v="SE-20110"/>
    <s v="Sanjit Engle"/>
    <x v="0"/>
    <s v="United States"/>
    <s v="Lewiston"/>
    <x v="45"/>
    <n v="83501"/>
    <x v="1"/>
    <s v="OFF-BI-10004817"/>
    <x v="1"/>
    <x v="8"/>
    <x v="1208"/>
    <x v="2057"/>
    <n v="1"/>
    <n v="0.2"/>
    <n v="3.3544"/>
  </r>
  <r>
    <n v="4579"/>
    <s v="CA-2015-110947"/>
    <x v="988"/>
    <d v="2015-06-15T00:00:00"/>
    <x v="1"/>
    <s v="AG-10765"/>
    <s v="Anthony Garverick"/>
    <x v="2"/>
    <s v="United States"/>
    <s v="Hampton"/>
    <x v="17"/>
    <n v="23666"/>
    <x v="0"/>
    <s v="OFF-BI-10001670"/>
    <x v="1"/>
    <x v="8"/>
    <x v="443"/>
    <x v="3349"/>
    <n v="3"/>
    <n v="0"/>
    <n v="56.55"/>
  </r>
  <r>
    <n v="4580"/>
    <s v="US-2014-150126"/>
    <x v="923"/>
    <d v="2014-08-02T00:00:00"/>
    <x v="1"/>
    <s v="AS-10045"/>
    <s v="Aaron Smayling"/>
    <x v="1"/>
    <s v="United States"/>
    <s v="New York City"/>
    <x v="15"/>
    <n v="10035"/>
    <x v="3"/>
    <s v="OFF-PA-10002709"/>
    <x v="1"/>
    <x v="10"/>
    <x v="1667"/>
    <x v="3350"/>
    <n v="11"/>
    <n v="0"/>
    <n v="32.232199999999999"/>
  </r>
  <r>
    <n v="4581"/>
    <s v="CA-2015-164427"/>
    <x v="374"/>
    <d v="2015-08-06T00:00:00"/>
    <x v="1"/>
    <s v="AR-10405"/>
    <s v="Allen Rosenblatt"/>
    <x v="1"/>
    <s v="United States"/>
    <s v="Hattiesburg"/>
    <x v="35"/>
    <n v="39401"/>
    <x v="0"/>
    <s v="TEC-AC-10004469"/>
    <x v="2"/>
    <x v="11"/>
    <x v="241"/>
    <x v="3351"/>
    <n v="6"/>
    <n v="0"/>
    <n v="105.468"/>
  </r>
  <r>
    <n v="4582"/>
    <s v="CA-2016-120250"/>
    <x v="251"/>
    <d v="2016-09-22T00:00:00"/>
    <x v="2"/>
    <s v="AP-10720"/>
    <s v="Anne Pryor"/>
    <x v="2"/>
    <s v="United States"/>
    <s v="Philadelphia"/>
    <x v="9"/>
    <n v="19140"/>
    <x v="3"/>
    <s v="FUR-FU-10003424"/>
    <x v="0"/>
    <x v="5"/>
    <x v="1668"/>
    <x v="3352"/>
    <n v="3"/>
    <n v="0.2"/>
    <n v="3.8448000000000002"/>
  </r>
  <r>
    <n v="4583"/>
    <s v="CA-2016-121993"/>
    <x v="224"/>
    <d v="2016-06-12T00:00:00"/>
    <x v="2"/>
    <s v="JB-16000"/>
    <s v="Joy Bell-"/>
    <x v="0"/>
    <s v="United States"/>
    <s v="Philadelphia"/>
    <x v="9"/>
    <n v="19140"/>
    <x v="3"/>
    <s v="OFF-LA-10003720"/>
    <x v="1"/>
    <x v="2"/>
    <x v="1636"/>
    <x v="3353"/>
    <n v="8"/>
    <n v="0.2"/>
    <n v="7.9703999999999997"/>
  </r>
  <r>
    <n v="4584"/>
    <s v="US-2016-100405"/>
    <x v="370"/>
    <d v="2016-08-28T00:00:00"/>
    <x v="0"/>
    <s v="TS-21430"/>
    <s v="Tom Stivers"/>
    <x v="1"/>
    <s v="United States"/>
    <s v="Los Angeles"/>
    <x v="1"/>
    <n v="90045"/>
    <x v="1"/>
    <s v="OFF-AR-10000390"/>
    <x v="1"/>
    <x v="6"/>
    <x v="105"/>
    <x v="338"/>
    <n v="2"/>
    <n v="0"/>
    <n v="3.7995999999999999"/>
  </r>
  <r>
    <n v="4585"/>
    <s v="US-2017-163790"/>
    <x v="808"/>
    <d v="2017-11-04T00:00:00"/>
    <x v="0"/>
    <s v="NL-18310"/>
    <s v="Nancy Lomonaco"/>
    <x v="2"/>
    <s v="United States"/>
    <s v="Danville"/>
    <x v="1"/>
    <n v="94526"/>
    <x v="1"/>
    <s v="OFF-EN-10001335"/>
    <x v="1"/>
    <x v="12"/>
    <x v="467"/>
    <x v="3354"/>
    <n v="7"/>
    <n v="0"/>
    <n v="38.29"/>
  </r>
  <r>
    <n v="4586"/>
    <s v="US-2017-163790"/>
    <x v="808"/>
    <d v="2017-11-04T00:00:00"/>
    <x v="0"/>
    <s v="NL-18310"/>
    <s v="Nancy Lomonaco"/>
    <x v="2"/>
    <s v="United States"/>
    <s v="Danville"/>
    <x v="1"/>
    <n v="94526"/>
    <x v="1"/>
    <s v="OFF-AR-10003469"/>
    <x v="1"/>
    <x v="6"/>
    <x v="1258"/>
    <x v="3355"/>
    <n v="5"/>
    <n v="0"/>
    <n v="4.2240000000000002"/>
  </r>
  <r>
    <n v="4587"/>
    <s v="US-2017-163790"/>
    <x v="808"/>
    <d v="2017-11-04T00:00:00"/>
    <x v="0"/>
    <s v="NL-18310"/>
    <s v="Nancy Lomonaco"/>
    <x v="2"/>
    <s v="United States"/>
    <s v="Danville"/>
    <x v="1"/>
    <n v="94526"/>
    <x v="1"/>
    <s v="OFF-BI-10003718"/>
    <x v="1"/>
    <x v="8"/>
    <x v="1669"/>
    <x v="3356"/>
    <n v="6"/>
    <n v="0.2"/>
    <n v="206.6232"/>
  </r>
  <r>
    <n v="4588"/>
    <s v="US-2017-163790"/>
    <x v="808"/>
    <d v="2017-11-04T00:00:00"/>
    <x v="0"/>
    <s v="NL-18310"/>
    <s v="Nancy Lomonaco"/>
    <x v="2"/>
    <s v="United States"/>
    <s v="Danville"/>
    <x v="1"/>
    <n v="94526"/>
    <x v="1"/>
    <s v="OFF-FA-10004838"/>
    <x v="1"/>
    <x v="13"/>
    <x v="800"/>
    <x v="2228"/>
    <n v="3"/>
    <n v="0"/>
    <n v="0.16739999999999999"/>
  </r>
  <r>
    <n v="4589"/>
    <s v="US-2017-163790"/>
    <x v="808"/>
    <d v="2017-11-04T00:00:00"/>
    <x v="0"/>
    <s v="NL-18310"/>
    <s v="Nancy Lomonaco"/>
    <x v="2"/>
    <s v="United States"/>
    <s v="Danville"/>
    <x v="1"/>
    <n v="94526"/>
    <x v="1"/>
    <s v="FUR-FU-10002508"/>
    <x v="0"/>
    <x v="5"/>
    <x v="1670"/>
    <x v="3357"/>
    <n v="3"/>
    <n v="0"/>
    <n v="10.5084"/>
  </r>
  <r>
    <n v="4590"/>
    <s v="US-2017-163790"/>
    <x v="808"/>
    <d v="2017-11-04T00:00:00"/>
    <x v="0"/>
    <s v="NL-18310"/>
    <s v="Nancy Lomonaco"/>
    <x v="2"/>
    <s v="United States"/>
    <s v="Danville"/>
    <x v="1"/>
    <n v="94526"/>
    <x v="1"/>
    <s v="OFF-ST-10001511"/>
    <x v="1"/>
    <x v="4"/>
    <x v="556"/>
    <x v="3358"/>
    <n v="7"/>
    <n v="0"/>
    <n v="22.627500000000001"/>
  </r>
  <r>
    <n v="4591"/>
    <s v="CA-2016-129868"/>
    <x v="482"/>
    <d v="2016-12-31T00:00:00"/>
    <x v="1"/>
    <s v="MC-18130"/>
    <s v="Mike Caudle"/>
    <x v="1"/>
    <s v="United States"/>
    <s v="Los Angeles"/>
    <x v="1"/>
    <n v="90004"/>
    <x v="1"/>
    <s v="OFF-SU-10000952"/>
    <x v="1"/>
    <x v="14"/>
    <x v="1265"/>
    <x v="2720"/>
    <n v="2"/>
    <n v="0"/>
    <n v="4.9728000000000003"/>
  </r>
  <r>
    <n v="4592"/>
    <s v="CA-2016-129868"/>
    <x v="482"/>
    <d v="2016-12-31T00:00:00"/>
    <x v="1"/>
    <s v="MC-18130"/>
    <s v="Mike Caudle"/>
    <x v="1"/>
    <s v="United States"/>
    <s v="Los Angeles"/>
    <x v="1"/>
    <n v="90004"/>
    <x v="1"/>
    <s v="TEC-PH-10002275"/>
    <x v="2"/>
    <x v="7"/>
    <x v="7"/>
    <x v="3081"/>
    <n v="2"/>
    <n v="0.2"/>
    <n v="30.238399999999999"/>
  </r>
  <r>
    <n v="4593"/>
    <s v="CA-2016-129868"/>
    <x v="482"/>
    <d v="2016-12-31T00:00:00"/>
    <x v="1"/>
    <s v="MC-18130"/>
    <s v="Mike Caudle"/>
    <x v="1"/>
    <s v="United States"/>
    <s v="Los Angeles"/>
    <x v="1"/>
    <n v="90004"/>
    <x v="1"/>
    <s v="FUR-CH-10003535"/>
    <x v="0"/>
    <x v="1"/>
    <x v="1522"/>
    <x v="1741"/>
    <n v="3"/>
    <n v="0.2"/>
    <n v="-5.4882"/>
  </r>
  <r>
    <n v="4594"/>
    <s v="CA-2016-129868"/>
    <x v="482"/>
    <d v="2016-12-31T00:00:00"/>
    <x v="1"/>
    <s v="MC-18130"/>
    <s v="Mike Caudle"/>
    <x v="1"/>
    <s v="United States"/>
    <s v="Los Angeles"/>
    <x v="1"/>
    <n v="90004"/>
    <x v="1"/>
    <s v="OFF-AP-10004052"/>
    <x v="1"/>
    <x v="9"/>
    <x v="1671"/>
    <x v="2263"/>
    <n v="2"/>
    <n v="0"/>
    <n v="2.0539999999999998"/>
  </r>
  <r>
    <n v="4595"/>
    <s v="CA-2016-129868"/>
    <x v="482"/>
    <d v="2016-12-31T00:00:00"/>
    <x v="1"/>
    <s v="MC-18130"/>
    <s v="Mike Caudle"/>
    <x v="1"/>
    <s v="United States"/>
    <s v="Los Angeles"/>
    <x v="1"/>
    <n v="90004"/>
    <x v="1"/>
    <s v="FUR-TA-10003473"/>
    <x v="0"/>
    <x v="3"/>
    <x v="216"/>
    <x v="3359"/>
    <n v="3"/>
    <n v="0.2"/>
    <n v="33.851700000000001"/>
  </r>
  <r>
    <n v="4596"/>
    <s v="CA-2016-129868"/>
    <x v="482"/>
    <d v="2016-12-31T00:00:00"/>
    <x v="1"/>
    <s v="MC-18130"/>
    <s v="Mike Caudle"/>
    <x v="1"/>
    <s v="United States"/>
    <s v="Los Angeles"/>
    <x v="1"/>
    <n v="90004"/>
    <x v="1"/>
    <s v="OFF-AR-10001897"/>
    <x v="1"/>
    <x v="6"/>
    <x v="646"/>
    <x v="3360"/>
    <n v="3"/>
    <n v="0"/>
    <n v="15.111599999999999"/>
  </r>
  <r>
    <n v="4597"/>
    <s v="CA-2016-140564"/>
    <x v="5"/>
    <d v="2016-12-10T00:00:00"/>
    <x v="0"/>
    <s v="TC-21475"/>
    <s v="Tony Chapman"/>
    <x v="2"/>
    <s v="United States"/>
    <s v="Washington"/>
    <x v="40"/>
    <n v="20016"/>
    <x v="3"/>
    <s v="OFF-AR-10000034"/>
    <x v="1"/>
    <x v="6"/>
    <x v="751"/>
    <x v="3361"/>
    <n v="8"/>
    <n v="0"/>
    <n v="13.2288"/>
  </r>
  <r>
    <n v="4598"/>
    <s v="US-2017-169502"/>
    <x v="735"/>
    <d v="2017-09-01T00:00:00"/>
    <x v="1"/>
    <s v="MG-17650"/>
    <s v="Matthew Grinstein"/>
    <x v="2"/>
    <s v="United States"/>
    <s v="Milwaukee"/>
    <x v="6"/>
    <n v="53209"/>
    <x v="2"/>
    <s v="OFF-SU-10004115"/>
    <x v="1"/>
    <x v="14"/>
    <x v="515"/>
    <x v="3362"/>
    <n v="3"/>
    <n v="0"/>
    <n v="5.8887"/>
  </r>
  <r>
    <n v="4599"/>
    <s v="US-2017-169502"/>
    <x v="735"/>
    <d v="2017-09-01T00:00:00"/>
    <x v="1"/>
    <s v="MG-17650"/>
    <s v="Matthew Grinstein"/>
    <x v="2"/>
    <s v="United States"/>
    <s v="Milwaukee"/>
    <x v="6"/>
    <n v="53209"/>
    <x v="2"/>
    <s v="OFF-AP-10001947"/>
    <x v="1"/>
    <x v="9"/>
    <x v="1537"/>
    <x v="3363"/>
    <n v="5"/>
    <n v="0"/>
    <n v="26.564"/>
  </r>
  <r>
    <n v="4600"/>
    <s v="CA-2015-146948"/>
    <x v="747"/>
    <d v="2015-07-20T00:00:00"/>
    <x v="1"/>
    <s v="MG-17890"/>
    <s v="Michael Granlund"/>
    <x v="2"/>
    <s v="United States"/>
    <s v="Baltimore"/>
    <x v="39"/>
    <n v="21215"/>
    <x v="3"/>
    <s v="FUR-CH-10004853"/>
    <x v="0"/>
    <x v="1"/>
    <x v="531"/>
    <x v="3364"/>
    <n v="1"/>
    <n v="0"/>
    <n v="43.784199999999998"/>
  </r>
  <r>
    <n v="4601"/>
    <s v="CA-2015-146948"/>
    <x v="747"/>
    <d v="2015-07-20T00:00:00"/>
    <x v="1"/>
    <s v="MG-17890"/>
    <s v="Michael Granlund"/>
    <x v="2"/>
    <s v="United States"/>
    <s v="Baltimore"/>
    <x v="39"/>
    <n v="21215"/>
    <x v="3"/>
    <s v="OFF-EN-10000483"/>
    <x v="1"/>
    <x v="12"/>
    <x v="374"/>
    <x v="3365"/>
    <n v="9"/>
    <n v="0"/>
    <n v="63.134999999999998"/>
  </r>
  <r>
    <n v="4602"/>
    <s v="CA-2015-146948"/>
    <x v="747"/>
    <d v="2015-07-20T00:00:00"/>
    <x v="1"/>
    <s v="MG-17890"/>
    <s v="Michael Granlund"/>
    <x v="2"/>
    <s v="United States"/>
    <s v="Baltimore"/>
    <x v="39"/>
    <n v="21215"/>
    <x v="3"/>
    <s v="OFF-FA-10001332"/>
    <x v="1"/>
    <x v="13"/>
    <x v="1570"/>
    <x v="132"/>
    <n v="4"/>
    <n v="0"/>
    <n v="5.4143999999999997"/>
  </r>
  <r>
    <n v="4603"/>
    <s v="US-2015-113327"/>
    <x v="989"/>
    <d v="2015-05-29T00:00:00"/>
    <x v="0"/>
    <s v="BF-11170"/>
    <s v="Ben Ferrer"/>
    <x v="2"/>
    <s v="United States"/>
    <s v="Jacksonville"/>
    <x v="3"/>
    <n v="28540"/>
    <x v="0"/>
    <s v="OFF-PA-10003790"/>
    <x v="1"/>
    <x v="10"/>
    <x v="1259"/>
    <x v="3366"/>
    <n v="1"/>
    <n v="0.2"/>
    <n v="5.9383999999999997"/>
  </r>
  <r>
    <n v="4604"/>
    <s v="US-2015-113327"/>
    <x v="989"/>
    <d v="2015-05-29T00:00:00"/>
    <x v="0"/>
    <s v="BF-11170"/>
    <s v="Ben Ferrer"/>
    <x v="2"/>
    <s v="United States"/>
    <s v="Jacksonville"/>
    <x v="3"/>
    <n v="28540"/>
    <x v="0"/>
    <s v="OFF-PA-10003134"/>
    <x v="1"/>
    <x v="10"/>
    <x v="1672"/>
    <x v="3367"/>
    <n v="4"/>
    <n v="0.2"/>
    <n v="53.8048"/>
  </r>
  <r>
    <n v="4605"/>
    <s v="US-2015-113327"/>
    <x v="989"/>
    <d v="2015-05-29T00:00:00"/>
    <x v="0"/>
    <s v="BF-11170"/>
    <s v="Ben Ferrer"/>
    <x v="2"/>
    <s v="United States"/>
    <s v="Jacksonville"/>
    <x v="3"/>
    <n v="28540"/>
    <x v="0"/>
    <s v="OFF-EN-10004459"/>
    <x v="1"/>
    <x v="12"/>
    <x v="661"/>
    <x v="2059"/>
    <n v="2"/>
    <n v="0.2"/>
    <n v="4.4311999999999996"/>
  </r>
  <r>
    <n v="4606"/>
    <s v="US-2015-113327"/>
    <x v="989"/>
    <d v="2015-05-29T00:00:00"/>
    <x v="0"/>
    <s v="BF-11170"/>
    <s v="Ben Ferrer"/>
    <x v="2"/>
    <s v="United States"/>
    <s v="Jacksonville"/>
    <x v="3"/>
    <n v="28540"/>
    <x v="0"/>
    <s v="TEC-AC-10003628"/>
    <x v="2"/>
    <x v="11"/>
    <x v="247"/>
    <x v="3368"/>
    <n v="7"/>
    <n v="0.2"/>
    <n v="50.383200000000002"/>
  </r>
  <r>
    <n v="4607"/>
    <s v="CA-2015-135020"/>
    <x v="71"/>
    <d v="2015-06-02T00:00:00"/>
    <x v="1"/>
    <s v="MS-17770"/>
    <s v="Maxwell Schwartz"/>
    <x v="0"/>
    <s v="United States"/>
    <s v="Rochester"/>
    <x v="15"/>
    <n v="14609"/>
    <x v="3"/>
    <s v="TEC-PH-10004093"/>
    <x v="2"/>
    <x v="7"/>
    <x v="40"/>
    <x v="3369"/>
    <n v="1"/>
    <n v="0"/>
    <n v="13.3371"/>
  </r>
  <r>
    <n v="4608"/>
    <s v="CA-2015-135020"/>
    <x v="71"/>
    <d v="2015-06-02T00:00:00"/>
    <x v="1"/>
    <s v="MS-17770"/>
    <s v="Maxwell Schwartz"/>
    <x v="0"/>
    <s v="United States"/>
    <s v="Rochester"/>
    <x v="15"/>
    <n v="14609"/>
    <x v="3"/>
    <s v="OFF-ST-10001490"/>
    <x v="1"/>
    <x v="4"/>
    <x v="518"/>
    <x v="3370"/>
    <n v="3"/>
    <n v="0"/>
    <n v="160.62299999999999"/>
  </r>
  <r>
    <n v="4609"/>
    <s v="CA-2015-135020"/>
    <x v="71"/>
    <d v="2015-06-02T00:00:00"/>
    <x v="1"/>
    <s v="MS-17770"/>
    <s v="Maxwell Schwartz"/>
    <x v="0"/>
    <s v="United States"/>
    <s v="Rochester"/>
    <x v="15"/>
    <n v="14609"/>
    <x v="3"/>
    <s v="OFF-BI-10000605"/>
    <x v="1"/>
    <x v="8"/>
    <x v="536"/>
    <x v="855"/>
    <n v="2"/>
    <n v="0.2"/>
    <n v="2.0573999999999999"/>
  </r>
  <r>
    <n v="4610"/>
    <s v="CA-2015-135020"/>
    <x v="71"/>
    <d v="2015-06-02T00:00:00"/>
    <x v="1"/>
    <s v="MS-17770"/>
    <s v="Maxwell Schwartz"/>
    <x v="0"/>
    <s v="United States"/>
    <s v="Rochester"/>
    <x v="15"/>
    <n v="14609"/>
    <x v="3"/>
    <s v="OFF-PA-10004255"/>
    <x v="1"/>
    <x v="10"/>
    <x v="1315"/>
    <x v="1544"/>
    <n v="7"/>
    <n v="0"/>
    <n v="21.7728"/>
  </r>
  <r>
    <n v="4611"/>
    <s v="US-2017-141852"/>
    <x v="45"/>
    <d v="2017-11-14T00:00:00"/>
    <x v="1"/>
    <s v="JE-15745"/>
    <s v="Joel Eaton"/>
    <x v="0"/>
    <s v="United States"/>
    <s v="Oceanside"/>
    <x v="1"/>
    <n v="92054"/>
    <x v="1"/>
    <s v="FUR-FU-10000023"/>
    <x v="0"/>
    <x v="5"/>
    <x v="325"/>
    <x v="346"/>
    <n v="8"/>
    <n v="0"/>
    <n v="20.732800000000001"/>
  </r>
  <r>
    <n v="4612"/>
    <s v="CA-2016-109407"/>
    <x v="990"/>
    <d v="2016-01-26T00:00:00"/>
    <x v="0"/>
    <s v="HG-14965"/>
    <s v="Henry Goldwyn"/>
    <x v="1"/>
    <s v="United States"/>
    <s v="Gulfport"/>
    <x v="35"/>
    <n v="39503"/>
    <x v="0"/>
    <s v="OFF-BI-10000285"/>
    <x v="1"/>
    <x v="8"/>
    <x v="461"/>
    <x v="3371"/>
    <n v="4"/>
    <n v="0"/>
    <n v="15.68"/>
  </r>
  <r>
    <n v="4613"/>
    <s v="US-2017-165953"/>
    <x v="413"/>
    <d v="2017-01-06T00:00:00"/>
    <x v="1"/>
    <s v="EP-13915"/>
    <s v="Emily Phan"/>
    <x v="0"/>
    <s v="United States"/>
    <s v="Jacksonville"/>
    <x v="2"/>
    <n v="32216"/>
    <x v="0"/>
    <s v="OFF-AR-10000588"/>
    <x v="1"/>
    <x v="6"/>
    <x v="398"/>
    <x v="1634"/>
    <n v="3"/>
    <n v="0.2"/>
    <n v="3.5712000000000002"/>
  </r>
  <r>
    <n v="4614"/>
    <s v="US-2017-165953"/>
    <x v="413"/>
    <d v="2017-01-06T00:00:00"/>
    <x v="1"/>
    <s v="EP-13915"/>
    <s v="Emily Phan"/>
    <x v="0"/>
    <s v="United States"/>
    <s v="Jacksonville"/>
    <x v="2"/>
    <n v="32216"/>
    <x v="0"/>
    <s v="OFF-PA-10002250"/>
    <x v="1"/>
    <x v="10"/>
    <x v="706"/>
    <x v="3372"/>
    <n v="5"/>
    <n v="0.2"/>
    <n v="8.218"/>
  </r>
  <r>
    <n v="4615"/>
    <s v="CA-2016-144540"/>
    <x v="64"/>
    <d v="2016-09-10T00:00:00"/>
    <x v="1"/>
    <s v="GH-14410"/>
    <s v="Gary Hansen"/>
    <x v="2"/>
    <s v="United States"/>
    <s v="Houston"/>
    <x v="5"/>
    <n v="77070"/>
    <x v="2"/>
    <s v="OFF-AP-10002457"/>
    <x v="1"/>
    <x v="9"/>
    <x v="549"/>
    <x v="3373"/>
    <n v="3"/>
    <n v="0.8"/>
    <n v="-166.39349999999999"/>
  </r>
  <r>
    <n v="4616"/>
    <s v="CA-2016-144540"/>
    <x v="64"/>
    <d v="2016-09-10T00:00:00"/>
    <x v="1"/>
    <s v="GH-14410"/>
    <s v="Gary Hansen"/>
    <x v="2"/>
    <s v="United States"/>
    <s v="Houston"/>
    <x v="5"/>
    <n v="77070"/>
    <x v="2"/>
    <s v="OFF-FA-10002763"/>
    <x v="1"/>
    <x v="13"/>
    <x v="1420"/>
    <x v="2634"/>
    <n v="9"/>
    <n v="0.2"/>
    <n v="4.266"/>
  </r>
  <r>
    <n v="4617"/>
    <s v="CA-2015-159863"/>
    <x v="406"/>
    <d v="2015-09-07T00:00:00"/>
    <x v="0"/>
    <s v="DS-13180"/>
    <s v="David Smith"/>
    <x v="1"/>
    <s v="United States"/>
    <s v="Houston"/>
    <x v="5"/>
    <n v="77095"/>
    <x v="2"/>
    <s v="TEC-AC-10000109"/>
    <x v="2"/>
    <x v="11"/>
    <x v="202"/>
    <x v="3374"/>
    <n v="3"/>
    <n v="0.2"/>
    <n v="6.7187999999999999"/>
  </r>
  <r>
    <n v="4618"/>
    <s v="CA-2015-117800"/>
    <x v="481"/>
    <d v="2015-09-26T00:00:00"/>
    <x v="1"/>
    <s v="TH-21550"/>
    <s v="Tracy Hopkins"/>
    <x v="2"/>
    <s v="United States"/>
    <s v="Everett"/>
    <x v="31"/>
    <n v="2149"/>
    <x v="3"/>
    <s v="TEC-PH-10002415"/>
    <x v="2"/>
    <x v="7"/>
    <x v="1526"/>
    <x v="3375"/>
    <n v="2"/>
    <n v="0"/>
    <n v="147.47499999999999"/>
  </r>
  <r>
    <n v="4619"/>
    <s v="CA-2015-117800"/>
    <x v="481"/>
    <d v="2015-09-26T00:00:00"/>
    <x v="1"/>
    <s v="TH-21550"/>
    <s v="Tracy Hopkins"/>
    <x v="2"/>
    <s v="United States"/>
    <s v="Everett"/>
    <x v="31"/>
    <n v="2149"/>
    <x v="3"/>
    <s v="FUR-CH-10000785"/>
    <x v="0"/>
    <x v="1"/>
    <x v="323"/>
    <x v="3036"/>
    <n v="3"/>
    <n v="0"/>
    <n v="141.1644"/>
  </r>
  <r>
    <n v="4620"/>
    <s v="CA-2017-145219"/>
    <x v="165"/>
    <d v="2017-12-25T00:00:00"/>
    <x v="2"/>
    <s v="RM-19675"/>
    <s v="Robert Marley"/>
    <x v="2"/>
    <s v="United States"/>
    <s v="Los Angeles"/>
    <x v="1"/>
    <n v="90049"/>
    <x v="1"/>
    <s v="TEC-CO-10001449"/>
    <x v="2"/>
    <x v="16"/>
    <x v="306"/>
    <x v="3376"/>
    <n v="6"/>
    <n v="0.2"/>
    <n v="1007.9832"/>
  </r>
  <r>
    <n v="4621"/>
    <s v="CA-2017-145219"/>
    <x v="165"/>
    <d v="2017-12-25T00:00:00"/>
    <x v="2"/>
    <s v="RM-19675"/>
    <s v="Robert Marley"/>
    <x v="2"/>
    <s v="United States"/>
    <s v="Los Angeles"/>
    <x v="1"/>
    <n v="90049"/>
    <x v="1"/>
    <s v="OFF-BI-10001670"/>
    <x v="1"/>
    <x v="8"/>
    <x v="443"/>
    <x v="3377"/>
    <n v="3"/>
    <n v="0.2"/>
    <n v="33.93"/>
  </r>
  <r>
    <n v="4622"/>
    <s v="CA-2015-161214"/>
    <x v="348"/>
    <d v="2015-10-08T00:00:00"/>
    <x v="0"/>
    <s v="SF-20965"/>
    <s v="Sylvia Foulston"/>
    <x v="1"/>
    <s v="United States"/>
    <s v="Wilmington"/>
    <x v="13"/>
    <n v="19805"/>
    <x v="3"/>
    <s v="OFF-ST-10001328"/>
    <x v="1"/>
    <x v="4"/>
    <x v="178"/>
    <x v="3378"/>
    <n v="5"/>
    <n v="0"/>
    <n v="21.713999999999999"/>
  </r>
  <r>
    <n v="4623"/>
    <s v="CA-2017-147228"/>
    <x v="428"/>
    <d v="2017-09-14T00:00:00"/>
    <x v="1"/>
    <s v="SO-20335"/>
    <s v="Sean O'Donnell"/>
    <x v="0"/>
    <s v="United States"/>
    <s v="Columbia"/>
    <x v="18"/>
    <n v="38401"/>
    <x v="0"/>
    <s v="OFF-SU-10001225"/>
    <x v="1"/>
    <x v="14"/>
    <x v="327"/>
    <x v="3379"/>
    <n v="3"/>
    <n v="0.2"/>
    <n v="-1.9872000000000001"/>
  </r>
  <r>
    <n v="4624"/>
    <s v="CA-2017-147228"/>
    <x v="428"/>
    <d v="2017-09-14T00:00:00"/>
    <x v="1"/>
    <s v="SO-20335"/>
    <s v="Sean O'Donnell"/>
    <x v="0"/>
    <s v="United States"/>
    <s v="Columbia"/>
    <x v="18"/>
    <n v="38401"/>
    <x v="0"/>
    <s v="OFF-PA-10000357"/>
    <x v="1"/>
    <x v="10"/>
    <x v="1228"/>
    <x v="3380"/>
    <n v="4"/>
    <n v="0.2"/>
    <n v="62.137599999999999"/>
  </r>
  <r>
    <n v="4625"/>
    <s v="CA-2017-147228"/>
    <x v="428"/>
    <d v="2017-09-14T00:00:00"/>
    <x v="1"/>
    <s v="SO-20335"/>
    <s v="Sean O'Donnell"/>
    <x v="0"/>
    <s v="United States"/>
    <s v="Columbia"/>
    <x v="18"/>
    <n v="38401"/>
    <x v="0"/>
    <s v="OFF-ST-10000046"/>
    <x v="1"/>
    <x v="4"/>
    <x v="764"/>
    <x v="3381"/>
    <n v="2"/>
    <n v="0.2"/>
    <n v="-3.2309999999999999"/>
  </r>
  <r>
    <n v="4626"/>
    <s v="CA-2017-147228"/>
    <x v="428"/>
    <d v="2017-09-14T00:00:00"/>
    <x v="1"/>
    <s v="SO-20335"/>
    <s v="Sean O'Donnell"/>
    <x v="0"/>
    <s v="United States"/>
    <s v="Columbia"/>
    <x v="18"/>
    <n v="38401"/>
    <x v="0"/>
    <s v="FUR-FU-10000023"/>
    <x v="0"/>
    <x v="5"/>
    <x v="325"/>
    <x v="2127"/>
    <n v="3"/>
    <n v="0.2"/>
    <n v="4.2408000000000001"/>
  </r>
  <r>
    <n v="4627"/>
    <s v="CA-2016-101336"/>
    <x v="373"/>
    <d v="2016-11-18T00:00:00"/>
    <x v="1"/>
    <s v="CK-12760"/>
    <s v="Cyma Kinney"/>
    <x v="1"/>
    <s v="United States"/>
    <s v="New York City"/>
    <x v="15"/>
    <n v="10011"/>
    <x v="3"/>
    <s v="OFF-ST-10003455"/>
    <x v="1"/>
    <x v="4"/>
    <x v="171"/>
    <x v="3378"/>
    <n v="5"/>
    <n v="0"/>
    <n v="20.163"/>
  </r>
  <r>
    <n v="4628"/>
    <s v="CA-2016-101336"/>
    <x v="373"/>
    <d v="2016-11-18T00:00:00"/>
    <x v="1"/>
    <s v="CK-12760"/>
    <s v="Cyma Kinney"/>
    <x v="1"/>
    <s v="United States"/>
    <s v="New York City"/>
    <x v="15"/>
    <n v="10011"/>
    <x v="3"/>
    <s v="OFF-ST-10000876"/>
    <x v="1"/>
    <x v="4"/>
    <x v="254"/>
    <x v="3382"/>
    <n v="2"/>
    <n v="0"/>
    <n v="6.9664000000000001"/>
  </r>
  <r>
    <n v="4629"/>
    <s v="CA-2016-101336"/>
    <x v="373"/>
    <d v="2016-11-18T00:00:00"/>
    <x v="1"/>
    <s v="CK-12760"/>
    <s v="Cyma Kinney"/>
    <x v="1"/>
    <s v="United States"/>
    <s v="New York City"/>
    <x v="15"/>
    <n v="10011"/>
    <x v="3"/>
    <s v="OFF-AR-10003582"/>
    <x v="1"/>
    <x v="6"/>
    <x v="1460"/>
    <x v="3383"/>
    <n v="5"/>
    <n v="0"/>
    <n v="39.409999999999997"/>
  </r>
  <r>
    <n v="4630"/>
    <s v="CA-2016-101336"/>
    <x v="373"/>
    <d v="2016-11-18T00:00:00"/>
    <x v="1"/>
    <s v="CK-12760"/>
    <s v="Cyma Kinney"/>
    <x v="1"/>
    <s v="United States"/>
    <s v="New York City"/>
    <x v="15"/>
    <n v="10011"/>
    <x v="3"/>
    <s v="OFF-ST-10004258"/>
    <x v="1"/>
    <x v="4"/>
    <x v="761"/>
    <x v="898"/>
    <n v="3"/>
    <n v="0"/>
    <n v="9.8901000000000003"/>
  </r>
  <r>
    <n v="4631"/>
    <s v="US-2015-126235"/>
    <x v="52"/>
    <d v="2015-10-15T00:00:00"/>
    <x v="3"/>
    <s v="GA-14725"/>
    <s v="Guy Armstrong"/>
    <x v="0"/>
    <s v="United States"/>
    <s v="Mount Pleasant"/>
    <x v="12"/>
    <n v="48858"/>
    <x v="2"/>
    <s v="FUR-FU-10000719"/>
    <x v="0"/>
    <x v="5"/>
    <x v="1673"/>
    <x v="1790"/>
    <n v="2"/>
    <n v="0"/>
    <n v="6.1703999999999999"/>
  </r>
  <r>
    <n v="4632"/>
    <s v="CA-2017-168396"/>
    <x v="646"/>
    <d v="2017-08-08T00:00:00"/>
    <x v="0"/>
    <s v="BD-11725"/>
    <s v="Bruce Degenhardt"/>
    <x v="0"/>
    <s v="United States"/>
    <s v="San Francisco"/>
    <x v="1"/>
    <n v="94122"/>
    <x v="1"/>
    <s v="OFF-LA-10001297"/>
    <x v="1"/>
    <x v="2"/>
    <x v="488"/>
    <x v="2616"/>
    <n v="5"/>
    <n v="0"/>
    <n v="24.84"/>
  </r>
  <r>
    <n v="4633"/>
    <s v="CA-2017-168396"/>
    <x v="646"/>
    <d v="2017-08-08T00:00:00"/>
    <x v="0"/>
    <s v="BD-11725"/>
    <s v="Bruce Degenhardt"/>
    <x v="0"/>
    <s v="United States"/>
    <s v="San Francisco"/>
    <x v="1"/>
    <n v="94122"/>
    <x v="1"/>
    <s v="FUR-FU-10000723"/>
    <x v="0"/>
    <x v="5"/>
    <x v="480"/>
    <x v="3384"/>
    <n v="3"/>
    <n v="0"/>
    <n v="11.1564"/>
  </r>
  <r>
    <n v="4634"/>
    <s v="CA-2015-130456"/>
    <x v="291"/>
    <d v="2015-08-26T00:00:00"/>
    <x v="1"/>
    <s v="DS-13180"/>
    <s v="David Smith"/>
    <x v="1"/>
    <s v="United States"/>
    <s v="San Francisco"/>
    <x v="1"/>
    <n v="94122"/>
    <x v="1"/>
    <s v="FUR-BO-10003893"/>
    <x v="0"/>
    <x v="0"/>
    <x v="1674"/>
    <x v="3385"/>
    <n v="6"/>
    <n v="0.15"/>
    <n v="34.494"/>
  </r>
  <r>
    <n v="4635"/>
    <s v="CA-2015-130456"/>
    <x v="291"/>
    <d v="2015-08-26T00:00:00"/>
    <x v="1"/>
    <s v="DS-13180"/>
    <s v="David Smith"/>
    <x v="1"/>
    <s v="United States"/>
    <s v="San Francisco"/>
    <x v="1"/>
    <n v="94122"/>
    <x v="1"/>
    <s v="OFF-ST-10000736"/>
    <x v="1"/>
    <x v="4"/>
    <x v="460"/>
    <x v="1225"/>
    <n v="1"/>
    <n v="0"/>
    <n v="3.2391999999999999"/>
  </r>
  <r>
    <n v="4636"/>
    <s v="CA-2017-116288"/>
    <x v="846"/>
    <d v="2017-03-17T00:00:00"/>
    <x v="1"/>
    <s v="BS-11380"/>
    <s v="Bill Stewart"/>
    <x v="1"/>
    <s v="United States"/>
    <s v="San Francisco"/>
    <x v="1"/>
    <n v="94122"/>
    <x v="1"/>
    <s v="OFF-ST-10000736"/>
    <x v="1"/>
    <x v="4"/>
    <x v="460"/>
    <x v="420"/>
    <n v="3"/>
    <n v="0"/>
    <n v="9.7175999999999991"/>
  </r>
  <r>
    <n v="4637"/>
    <s v="CA-2017-168228"/>
    <x v="842"/>
    <d v="2017-04-29T00:00:00"/>
    <x v="2"/>
    <s v="AP-10915"/>
    <s v="Arthur Prichep"/>
    <x v="0"/>
    <s v="United States"/>
    <s v="Los Angeles"/>
    <x v="1"/>
    <n v="90045"/>
    <x v="1"/>
    <s v="OFF-AR-10003373"/>
    <x v="1"/>
    <x v="6"/>
    <x v="290"/>
    <x v="1832"/>
    <n v="4"/>
    <n v="0"/>
    <n v="33.458399999999997"/>
  </r>
  <r>
    <n v="4638"/>
    <s v="CA-2017-168228"/>
    <x v="842"/>
    <d v="2017-04-29T00:00:00"/>
    <x v="2"/>
    <s v="AP-10915"/>
    <s v="Arthur Prichep"/>
    <x v="0"/>
    <s v="United States"/>
    <s v="Los Angeles"/>
    <x v="1"/>
    <n v="90045"/>
    <x v="1"/>
    <s v="OFF-AR-10000390"/>
    <x v="1"/>
    <x v="6"/>
    <x v="105"/>
    <x v="708"/>
    <n v="3"/>
    <n v="0"/>
    <n v="5.6993999999999998"/>
  </r>
  <r>
    <n v="4639"/>
    <s v="CA-2017-168228"/>
    <x v="842"/>
    <d v="2017-04-29T00:00:00"/>
    <x v="2"/>
    <s v="AP-10915"/>
    <s v="Arthur Prichep"/>
    <x v="0"/>
    <s v="United States"/>
    <s v="Los Angeles"/>
    <x v="1"/>
    <n v="90045"/>
    <x v="1"/>
    <s v="OFF-AR-10001725"/>
    <x v="1"/>
    <x v="6"/>
    <x v="1549"/>
    <x v="2812"/>
    <n v="2"/>
    <n v="0"/>
    <n v="12.298"/>
  </r>
  <r>
    <n v="4640"/>
    <s v="CA-2016-102162"/>
    <x v="108"/>
    <d v="2016-09-16T00:00:00"/>
    <x v="1"/>
    <s v="JF-15565"/>
    <s v="Jill Fjeld"/>
    <x v="0"/>
    <s v="United States"/>
    <s v="Newport News"/>
    <x v="17"/>
    <n v="23602"/>
    <x v="0"/>
    <s v="TEC-CO-10001943"/>
    <x v="2"/>
    <x v="16"/>
    <x v="1675"/>
    <x v="3386"/>
    <n v="8"/>
    <n v="0"/>
    <n v="751.9624"/>
  </r>
  <r>
    <n v="4641"/>
    <s v="CA-2016-102162"/>
    <x v="108"/>
    <d v="2016-09-16T00:00:00"/>
    <x v="1"/>
    <s v="JF-15565"/>
    <s v="Jill Fjeld"/>
    <x v="0"/>
    <s v="United States"/>
    <s v="Newport News"/>
    <x v="17"/>
    <n v="23602"/>
    <x v="0"/>
    <s v="OFF-EN-10002312"/>
    <x v="1"/>
    <x v="12"/>
    <x v="1462"/>
    <x v="3387"/>
    <n v="1"/>
    <n v="0"/>
    <n v="5.4340999999999999"/>
  </r>
  <r>
    <n v="4642"/>
    <s v="CA-2017-130141"/>
    <x v="760"/>
    <d v="2017-10-24T00:00:00"/>
    <x v="0"/>
    <s v="HA-14905"/>
    <s v="Helen Abelman"/>
    <x v="0"/>
    <s v="United States"/>
    <s v="Fort Collins"/>
    <x v="22"/>
    <n v="80525"/>
    <x v="1"/>
    <s v="OFF-BI-10000831"/>
    <x v="1"/>
    <x v="8"/>
    <x v="446"/>
    <x v="754"/>
    <n v="4"/>
    <n v="0.7"/>
    <n v="-2.5344000000000002"/>
  </r>
  <r>
    <n v="4643"/>
    <s v="CA-2017-130141"/>
    <x v="760"/>
    <d v="2017-10-24T00:00:00"/>
    <x v="0"/>
    <s v="HA-14905"/>
    <s v="Helen Abelman"/>
    <x v="0"/>
    <s v="United States"/>
    <s v="Fort Collins"/>
    <x v="22"/>
    <n v="80525"/>
    <x v="1"/>
    <s v="FUR-CH-10000749"/>
    <x v="0"/>
    <x v="1"/>
    <x v="1676"/>
    <x v="1077"/>
    <n v="4"/>
    <n v="0.2"/>
    <n v="-28.956800000000001"/>
  </r>
  <r>
    <n v="4644"/>
    <s v="CA-2015-147501"/>
    <x v="991"/>
    <d v="2015-08-06T00:00:00"/>
    <x v="1"/>
    <s v="Co-12640"/>
    <s v="Corey-Lock"/>
    <x v="0"/>
    <s v="United States"/>
    <s v="Seattle"/>
    <x v="4"/>
    <n v="98105"/>
    <x v="1"/>
    <s v="OFF-BI-10002003"/>
    <x v="1"/>
    <x v="8"/>
    <x v="1393"/>
    <x v="2850"/>
    <n v="2"/>
    <n v="0.2"/>
    <n v="2.1492"/>
  </r>
  <r>
    <n v="4645"/>
    <s v="CA-2015-147501"/>
    <x v="991"/>
    <d v="2015-08-06T00:00:00"/>
    <x v="1"/>
    <s v="Co-12640"/>
    <s v="Corey-Lock"/>
    <x v="0"/>
    <s v="United States"/>
    <s v="Seattle"/>
    <x v="4"/>
    <n v="98105"/>
    <x v="1"/>
    <s v="TEC-MA-10001972"/>
    <x v="2"/>
    <x v="15"/>
    <x v="1478"/>
    <x v="2666"/>
    <n v="2"/>
    <n v="0.2"/>
    <n v="41.88"/>
  </r>
  <r>
    <n v="4646"/>
    <s v="CA-2016-143910"/>
    <x v="399"/>
    <d v="2016-08-16T00:00:00"/>
    <x v="1"/>
    <s v="BC-11125"/>
    <s v="Becky Castell"/>
    <x v="2"/>
    <s v="United States"/>
    <s v="New York City"/>
    <x v="15"/>
    <n v="10011"/>
    <x v="3"/>
    <s v="FUR-CH-10000225"/>
    <x v="0"/>
    <x v="1"/>
    <x v="406"/>
    <x v="3388"/>
    <n v="2"/>
    <n v="0.1"/>
    <n v="-8.0980000000000008"/>
  </r>
  <r>
    <n v="4647"/>
    <s v="CA-2014-146885"/>
    <x v="992"/>
    <d v="2014-06-05T00:00:00"/>
    <x v="1"/>
    <s v="EB-13840"/>
    <s v="Ellis Ballard"/>
    <x v="1"/>
    <s v="United States"/>
    <s v="Richmond"/>
    <x v="17"/>
    <n v="23223"/>
    <x v="0"/>
    <s v="OFF-PA-10001622"/>
    <x v="1"/>
    <x v="10"/>
    <x v="702"/>
    <x v="3389"/>
    <n v="3"/>
    <n v="0"/>
    <n v="6.1289999999999996"/>
  </r>
  <r>
    <n v="4648"/>
    <s v="CA-2016-139556"/>
    <x v="993"/>
    <d v="2016-05-01T00:00:00"/>
    <x v="1"/>
    <s v="DB-13360"/>
    <s v="Dennis Bolton"/>
    <x v="2"/>
    <s v="United States"/>
    <s v="New York City"/>
    <x v="15"/>
    <n v="10009"/>
    <x v="3"/>
    <s v="FUR-CH-10004983"/>
    <x v="0"/>
    <x v="1"/>
    <x v="1569"/>
    <x v="3390"/>
    <n v="3"/>
    <n v="0.1"/>
    <n v="62.782200000000003"/>
  </r>
  <r>
    <n v="4649"/>
    <s v="CA-2017-129357"/>
    <x v="304"/>
    <d v="2017-05-19T00:00:00"/>
    <x v="1"/>
    <s v="KB-16585"/>
    <s v="Ken Black"/>
    <x v="1"/>
    <s v="United States"/>
    <s v="Seattle"/>
    <x v="4"/>
    <n v="98103"/>
    <x v="1"/>
    <s v="OFF-PA-10003228"/>
    <x v="1"/>
    <x v="10"/>
    <x v="1677"/>
    <x v="3391"/>
    <n v="9"/>
    <n v="0"/>
    <n v="206.88929999999999"/>
  </r>
  <r>
    <n v="4650"/>
    <s v="CA-2017-129357"/>
    <x v="304"/>
    <d v="2017-05-19T00:00:00"/>
    <x v="1"/>
    <s v="KB-16585"/>
    <s v="Ken Black"/>
    <x v="1"/>
    <s v="United States"/>
    <s v="Seattle"/>
    <x v="4"/>
    <n v="98103"/>
    <x v="1"/>
    <s v="OFF-SU-10004498"/>
    <x v="1"/>
    <x v="14"/>
    <x v="505"/>
    <x v="3392"/>
    <n v="5"/>
    <n v="0"/>
    <n v="1.9319999999999999"/>
  </r>
  <r>
    <n v="4651"/>
    <s v="CA-2017-150987"/>
    <x v="798"/>
    <d v="2017-04-12T00:00:00"/>
    <x v="1"/>
    <s v="AH-10120"/>
    <s v="Adrian Hane"/>
    <x v="2"/>
    <s v="United States"/>
    <s v="San Francisco"/>
    <x v="1"/>
    <n v="94110"/>
    <x v="1"/>
    <s v="OFF-PA-10001878"/>
    <x v="1"/>
    <x v="10"/>
    <x v="1170"/>
    <x v="1644"/>
    <n v="5"/>
    <n v="0"/>
    <n v="114.9385"/>
  </r>
  <r>
    <n v="4652"/>
    <s v="CA-2017-150987"/>
    <x v="798"/>
    <d v="2017-04-12T00:00:00"/>
    <x v="1"/>
    <s v="AH-10120"/>
    <s v="Adrian Hane"/>
    <x v="2"/>
    <s v="United States"/>
    <s v="San Francisco"/>
    <x v="1"/>
    <n v="94110"/>
    <x v="1"/>
    <s v="OFF-PA-10002923"/>
    <x v="1"/>
    <x v="10"/>
    <x v="1426"/>
    <x v="3393"/>
    <n v="4"/>
    <n v="0"/>
    <n v="97.88"/>
  </r>
  <r>
    <n v="4653"/>
    <s v="CA-2017-132647"/>
    <x v="922"/>
    <d v="2017-02-23T00:00:00"/>
    <x v="1"/>
    <s v="GH-14410"/>
    <s v="Gary Hansen"/>
    <x v="2"/>
    <s v="United States"/>
    <s v="Perth Amboy"/>
    <x v="30"/>
    <n v="8861"/>
    <x v="3"/>
    <s v="OFF-PA-10001838"/>
    <x v="1"/>
    <x v="10"/>
    <x v="1008"/>
    <x v="2660"/>
    <n v="2"/>
    <n v="0"/>
    <n v="5.7624000000000004"/>
  </r>
  <r>
    <n v="4654"/>
    <s v="CA-2017-132647"/>
    <x v="922"/>
    <d v="2017-02-23T00:00:00"/>
    <x v="1"/>
    <s v="GH-14410"/>
    <s v="Gary Hansen"/>
    <x v="2"/>
    <s v="United States"/>
    <s v="Perth Amboy"/>
    <x v="30"/>
    <n v="8861"/>
    <x v="3"/>
    <s v="OFF-ST-10003123"/>
    <x v="1"/>
    <x v="4"/>
    <x v="1277"/>
    <x v="3394"/>
    <n v="5"/>
    <n v="0"/>
    <n v="39.948"/>
  </r>
  <r>
    <n v="4655"/>
    <s v="CA-2017-159107"/>
    <x v="92"/>
    <d v="2017-06-26T00:00:00"/>
    <x v="0"/>
    <s v="KT-16480"/>
    <s v="Kean Thornton"/>
    <x v="0"/>
    <s v="United States"/>
    <s v="San Francisco"/>
    <x v="1"/>
    <n v="94110"/>
    <x v="1"/>
    <s v="OFF-FA-10001332"/>
    <x v="1"/>
    <x v="13"/>
    <x v="1570"/>
    <x v="704"/>
    <n v="1"/>
    <n v="0"/>
    <n v="1.3535999999999999"/>
  </r>
  <r>
    <n v="4656"/>
    <s v="CA-2014-160738"/>
    <x v="952"/>
    <d v="2014-05-10T00:00:00"/>
    <x v="1"/>
    <s v="KH-16330"/>
    <s v="Katharine Harms"/>
    <x v="1"/>
    <s v="United States"/>
    <s v="Freeport"/>
    <x v="10"/>
    <n v="61032"/>
    <x v="2"/>
    <s v="OFF-ST-10003442"/>
    <x v="1"/>
    <x v="4"/>
    <x v="86"/>
    <x v="3395"/>
    <n v="2"/>
    <n v="0.2"/>
    <n v="3.9592000000000001"/>
  </r>
  <r>
    <n v="4657"/>
    <s v="CA-2015-112130"/>
    <x v="910"/>
    <d v="2015-05-07T00:00:00"/>
    <x v="1"/>
    <s v="SV-20785"/>
    <s v="Stewart Visinsky"/>
    <x v="0"/>
    <s v="United States"/>
    <s v="Philadelphia"/>
    <x v="9"/>
    <n v="19140"/>
    <x v="3"/>
    <s v="OFF-AR-10001468"/>
    <x v="1"/>
    <x v="6"/>
    <x v="725"/>
    <x v="3396"/>
    <n v="2"/>
    <n v="0.2"/>
    <n v="14.2272"/>
  </r>
  <r>
    <n v="4658"/>
    <s v="CA-2015-112130"/>
    <x v="910"/>
    <d v="2015-05-07T00:00:00"/>
    <x v="1"/>
    <s v="SV-20785"/>
    <s v="Stewart Visinsky"/>
    <x v="0"/>
    <s v="United States"/>
    <s v="Philadelphia"/>
    <x v="9"/>
    <n v="19140"/>
    <x v="3"/>
    <s v="OFF-AP-10003266"/>
    <x v="1"/>
    <x v="9"/>
    <x v="667"/>
    <x v="769"/>
    <n v="2"/>
    <n v="0.2"/>
    <n v="6.5164"/>
  </r>
  <r>
    <n v="4659"/>
    <s v="CA-2015-112130"/>
    <x v="910"/>
    <d v="2015-05-07T00:00:00"/>
    <x v="1"/>
    <s v="SV-20785"/>
    <s v="Stewart Visinsky"/>
    <x v="0"/>
    <s v="United States"/>
    <s v="Philadelphia"/>
    <x v="9"/>
    <n v="19140"/>
    <x v="3"/>
    <s v="OFF-PA-10002230"/>
    <x v="1"/>
    <x v="10"/>
    <x v="389"/>
    <x v="885"/>
    <n v="2"/>
    <n v="0.2"/>
    <n v="2.8883999999999999"/>
  </r>
  <r>
    <n v="4660"/>
    <s v="CA-2015-112130"/>
    <x v="910"/>
    <d v="2015-05-07T00:00:00"/>
    <x v="1"/>
    <s v="SV-20785"/>
    <s v="Stewart Visinsky"/>
    <x v="0"/>
    <s v="United States"/>
    <s v="Philadelphia"/>
    <x v="9"/>
    <n v="19140"/>
    <x v="3"/>
    <s v="OFF-AP-10003622"/>
    <x v="1"/>
    <x v="9"/>
    <x v="190"/>
    <x v="3397"/>
    <n v="7"/>
    <n v="0.2"/>
    <n v="2.0474999999999999"/>
  </r>
  <r>
    <n v="4661"/>
    <s v="CA-2015-112130"/>
    <x v="910"/>
    <d v="2015-05-07T00:00:00"/>
    <x v="1"/>
    <s v="SV-20785"/>
    <s v="Stewart Visinsky"/>
    <x v="0"/>
    <s v="United States"/>
    <s v="Philadelphia"/>
    <x v="9"/>
    <n v="19140"/>
    <x v="3"/>
    <s v="TEC-AC-10001542"/>
    <x v="2"/>
    <x v="11"/>
    <x v="1678"/>
    <x v="288"/>
    <n v="3"/>
    <n v="0.2"/>
    <n v="-0.34439999999999998"/>
  </r>
  <r>
    <n v="4662"/>
    <s v="CA-2015-112130"/>
    <x v="910"/>
    <d v="2015-05-07T00:00:00"/>
    <x v="1"/>
    <s v="SV-20785"/>
    <s v="Stewart Visinsky"/>
    <x v="0"/>
    <s v="United States"/>
    <s v="Philadelphia"/>
    <x v="9"/>
    <n v="19140"/>
    <x v="3"/>
    <s v="FUR-CH-10002965"/>
    <x v="0"/>
    <x v="1"/>
    <x v="229"/>
    <x v="2749"/>
    <n v="6"/>
    <n v="0.3"/>
    <n v="-36.176400000000001"/>
  </r>
  <r>
    <n v="4663"/>
    <s v="CA-2015-112130"/>
    <x v="910"/>
    <d v="2015-05-07T00:00:00"/>
    <x v="1"/>
    <s v="SV-20785"/>
    <s v="Stewart Visinsky"/>
    <x v="0"/>
    <s v="United States"/>
    <s v="Philadelphia"/>
    <x v="9"/>
    <n v="19140"/>
    <x v="3"/>
    <s v="OFF-ST-10000563"/>
    <x v="1"/>
    <x v="4"/>
    <x v="903"/>
    <x v="3398"/>
    <n v="3"/>
    <n v="0.2"/>
    <n v="-9.5939999999999994"/>
  </r>
  <r>
    <n v="4664"/>
    <s v="CA-2016-111409"/>
    <x v="31"/>
    <d v="2016-09-22T00:00:00"/>
    <x v="1"/>
    <s v="PO-18850"/>
    <s v="Patrick O'Brill"/>
    <x v="0"/>
    <s v="United States"/>
    <s v="Jacksonville"/>
    <x v="2"/>
    <n v="32216"/>
    <x v="0"/>
    <s v="OFF-LA-10002787"/>
    <x v="1"/>
    <x v="2"/>
    <x v="547"/>
    <x v="3399"/>
    <n v="1"/>
    <n v="0.2"/>
    <n v="1.05"/>
  </r>
  <r>
    <n v="4665"/>
    <s v="CA-2016-116232"/>
    <x v="897"/>
    <d v="2016-09-26T00:00:00"/>
    <x v="1"/>
    <s v="AC-10450"/>
    <s v="Amy Cox"/>
    <x v="0"/>
    <s v="United States"/>
    <s v="Pembroke Pines"/>
    <x v="2"/>
    <n v="33024"/>
    <x v="0"/>
    <s v="OFF-BI-10004022"/>
    <x v="1"/>
    <x v="8"/>
    <x v="755"/>
    <x v="3400"/>
    <n v="9"/>
    <n v="0.7"/>
    <n v="-6.0048000000000004"/>
  </r>
  <r>
    <n v="4666"/>
    <s v="CA-2016-116232"/>
    <x v="897"/>
    <d v="2016-09-26T00:00:00"/>
    <x v="1"/>
    <s v="AC-10450"/>
    <s v="Amy Cox"/>
    <x v="0"/>
    <s v="United States"/>
    <s v="Pembroke Pines"/>
    <x v="2"/>
    <n v="33024"/>
    <x v="0"/>
    <s v="OFF-LA-10001158"/>
    <x v="1"/>
    <x v="2"/>
    <x v="322"/>
    <x v="3319"/>
    <n v="2"/>
    <n v="0.2"/>
    <n v="5.7960000000000003"/>
  </r>
  <r>
    <n v="4667"/>
    <s v="CA-2016-116547"/>
    <x v="994"/>
    <d v="2016-01-17T00:00:00"/>
    <x v="1"/>
    <s v="KB-16585"/>
    <s v="Ken Black"/>
    <x v="1"/>
    <s v="United States"/>
    <s v="Seattle"/>
    <x v="4"/>
    <n v="98115"/>
    <x v="1"/>
    <s v="FUR-FU-10000076"/>
    <x v="0"/>
    <x v="5"/>
    <x v="884"/>
    <x v="705"/>
    <n v="4"/>
    <n v="0"/>
    <n v="34.365600000000001"/>
  </r>
  <r>
    <n v="4668"/>
    <s v="CA-2016-116547"/>
    <x v="994"/>
    <d v="2016-01-17T00:00:00"/>
    <x v="1"/>
    <s v="KB-16585"/>
    <s v="Ken Black"/>
    <x v="1"/>
    <s v="United States"/>
    <s v="Seattle"/>
    <x v="4"/>
    <n v="98115"/>
    <x v="1"/>
    <s v="TEC-AC-10002335"/>
    <x v="2"/>
    <x v="11"/>
    <x v="343"/>
    <x v="3401"/>
    <n v="2"/>
    <n v="0"/>
    <n v="13.296200000000001"/>
  </r>
  <r>
    <n v="4669"/>
    <s v="US-2017-133200"/>
    <x v="636"/>
    <d v="2017-05-11T00:00:00"/>
    <x v="1"/>
    <s v="DB-13555"/>
    <s v="Dorothy Badders"/>
    <x v="1"/>
    <s v="United States"/>
    <s v="Fort Worth"/>
    <x v="5"/>
    <n v="76106"/>
    <x v="2"/>
    <s v="OFF-BI-10002827"/>
    <x v="1"/>
    <x v="8"/>
    <x v="554"/>
    <x v="3402"/>
    <n v="10"/>
    <n v="0.8"/>
    <n v="-18.802"/>
  </r>
  <r>
    <n v="4670"/>
    <s v="US-2017-133200"/>
    <x v="636"/>
    <d v="2017-05-11T00:00:00"/>
    <x v="1"/>
    <s v="DB-13555"/>
    <s v="Dorothy Badders"/>
    <x v="1"/>
    <s v="United States"/>
    <s v="Fort Worth"/>
    <x v="5"/>
    <n v="76106"/>
    <x v="2"/>
    <s v="FUR-BO-10001601"/>
    <x v="0"/>
    <x v="0"/>
    <x v="419"/>
    <x v="3403"/>
    <n v="7"/>
    <n v="0.32"/>
    <n v="-119.1918"/>
  </r>
  <r>
    <n v="4671"/>
    <s v="US-2017-133200"/>
    <x v="636"/>
    <d v="2017-05-11T00:00:00"/>
    <x v="1"/>
    <s v="DB-13555"/>
    <s v="Dorothy Badders"/>
    <x v="1"/>
    <s v="United States"/>
    <s v="Fort Worth"/>
    <x v="5"/>
    <n v="76106"/>
    <x v="2"/>
    <s v="OFF-ST-10001932"/>
    <x v="1"/>
    <x v="4"/>
    <x v="1650"/>
    <x v="3404"/>
    <n v="5"/>
    <n v="0.2"/>
    <n v="-57.951000000000001"/>
  </r>
  <r>
    <n v="4672"/>
    <s v="CA-2016-133550"/>
    <x v="995"/>
    <d v="2016-08-06T00:00:00"/>
    <x v="1"/>
    <s v="KL-16645"/>
    <s v="Ken Lonsdale"/>
    <x v="0"/>
    <s v="United States"/>
    <s v="Detroit"/>
    <x v="12"/>
    <n v="48205"/>
    <x v="2"/>
    <s v="OFF-AP-10001005"/>
    <x v="1"/>
    <x v="9"/>
    <x v="1140"/>
    <x v="3405"/>
    <n v="4"/>
    <n v="0.1"/>
    <n v="72.358000000000004"/>
  </r>
  <r>
    <n v="4673"/>
    <s v="CA-2016-133550"/>
    <x v="995"/>
    <d v="2016-08-06T00:00:00"/>
    <x v="1"/>
    <s v="KL-16645"/>
    <s v="Ken Lonsdale"/>
    <x v="0"/>
    <s v="United States"/>
    <s v="Detroit"/>
    <x v="12"/>
    <n v="48205"/>
    <x v="2"/>
    <s v="TEC-PH-10004042"/>
    <x v="2"/>
    <x v="7"/>
    <x v="558"/>
    <x v="3406"/>
    <n v="4"/>
    <n v="0"/>
    <n v="165.34960000000001"/>
  </r>
  <r>
    <n v="4674"/>
    <s v="CA-2016-133550"/>
    <x v="995"/>
    <d v="2016-08-06T00:00:00"/>
    <x v="1"/>
    <s v="KL-16645"/>
    <s v="Ken Lonsdale"/>
    <x v="0"/>
    <s v="United States"/>
    <s v="Detroit"/>
    <x v="12"/>
    <n v="48205"/>
    <x v="2"/>
    <s v="TEC-PH-10001079"/>
    <x v="2"/>
    <x v="7"/>
    <x v="1255"/>
    <x v="3407"/>
    <n v="1"/>
    <n v="0"/>
    <n v="33.3172"/>
  </r>
  <r>
    <n v="4675"/>
    <s v="CA-2016-133550"/>
    <x v="995"/>
    <d v="2016-08-06T00:00:00"/>
    <x v="1"/>
    <s v="KL-16645"/>
    <s v="Ken Lonsdale"/>
    <x v="0"/>
    <s v="United States"/>
    <s v="Detroit"/>
    <x v="12"/>
    <n v="48205"/>
    <x v="2"/>
    <s v="FUR-FU-10002918"/>
    <x v="0"/>
    <x v="5"/>
    <x v="269"/>
    <x v="1042"/>
    <n v="3"/>
    <n v="0"/>
    <n v="30.023399999999999"/>
  </r>
  <r>
    <n v="4676"/>
    <s v="CA-2017-139416"/>
    <x v="996"/>
    <d v="2017-03-29T00:00:00"/>
    <x v="0"/>
    <s v="AG-10270"/>
    <s v="Alejandro Grove"/>
    <x v="0"/>
    <s v="United States"/>
    <s v="Philadelphia"/>
    <x v="9"/>
    <n v="19120"/>
    <x v="3"/>
    <s v="FUR-FU-10003832"/>
    <x v="0"/>
    <x v="5"/>
    <x v="1429"/>
    <x v="1632"/>
    <n v="2"/>
    <n v="0.2"/>
    <n v="1.5007999999999999"/>
  </r>
  <r>
    <n v="4677"/>
    <s v="CA-2014-114510"/>
    <x v="619"/>
    <d v="2014-03-19T00:00:00"/>
    <x v="1"/>
    <s v="JF-15295"/>
    <s v="Jason Fortune-"/>
    <x v="0"/>
    <s v="United States"/>
    <s v="Logan"/>
    <x v="7"/>
    <n v="84321"/>
    <x v="1"/>
    <s v="OFF-BI-10001617"/>
    <x v="1"/>
    <x v="8"/>
    <x v="1324"/>
    <x v="3408"/>
    <n v="4"/>
    <n v="0.2"/>
    <n v="11.167199999999999"/>
  </r>
  <r>
    <n v="4678"/>
    <s v="CA-2014-114510"/>
    <x v="619"/>
    <d v="2014-03-19T00:00:00"/>
    <x v="1"/>
    <s v="JF-15295"/>
    <s v="Jason Fortune-"/>
    <x v="0"/>
    <s v="United States"/>
    <s v="Logan"/>
    <x v="7"/>
    <n v="84321"/>
    <x v="1"/>
    <s v="OFF-ST-10000736"/>
    <x v="1"/>
    <x v="4"/>
    <x v="460"/>
    <x v="1225"/>
    <n v="1"/>
    <n v="0"/>
    <n v="3.2391999999999999"/>
  </r>
  <r>
    <n v="4679"/>
    <s v="CA-2014-114510"/>
    <x v="619"/>
    <d v="2014-03-19T00:00:00"/>
    <x v="1"/>
    <s v="JF-15295"/>
    <s v="Jason Fortune-"/>
    <x v="0"/>
    <s v="United States"/>
    <s v="Logan"/>
    <x v="7"/>
    <n v="84321"/>
    <x v="1"/>
    <s v="TEC-AC-10004877"/>
    <x v="2"/>
    <x v="11"/>
    <x v="1679"/>
    <x v="137"/>
    <n v="12"/>
    <n v="0"/>
    <n v="6.6239999999999997"/>
  </r>
  <r>
    <n v="4680"/>
    <s v="CA-2014-114510"/>
    <x v="619"/>
    <d v="2014-03-19T00:00:00"/>
    <x v="1"/>
    <s v="JF-15295"/>
    <s v="Jason Fortune-"/>
    <x v="0"/>
    <s v="United States"/>
    <s v="Logan"/>
    <x v="7"/>
    <n v="84321"/>
    <x v="1"/>
    <s v="OFF-ST-10003221"/>
    <x v="1"/>
    <x v="4"/>
    <x v="683"/>
    <x v="788"/>
    <n v="2"/>
    <n v="0"/>
    <n v="5.7671999999999999"/>
  </r>
  <r>
    <n v="4681"/>
    <s v="CA-2014-114510"/>
    <x v="619"/>
    <d v="2014-03-19T00:00:00"/>
    <x v="1"/>
    <s v="JF-15295"/>
    <s v="Jason Fortune-"/>
    <x v="0"/>
    <s v="United States"/>
    <s v="Logan"/>
    <x v="7"/>
    <n v="84321"/>
    <x v="1"/>
    <s v="OFF-BI-10003007"/>
    <x v="1"/>
    <x v="8"/>
    <x v="1551"/>
    <x v="3409"/>
    <n v="2"/>
    <n v="0.2"/>
    <n v="20.165600000000001"/>
  </r>
  <r>
    <n v="4682"/>
    <s v="CA-2016-169215"/>
    <x v="216"/>
    <d v="2016-07-18T00:00:00"/>
    <x v="0"/>
    <s v="RE-19450"/>
    <s v="Richard Eichhorn"/>
    <x v="0"/>
    <s v="United States"/>
    <s v="Auburn"/>
    <x v="15"/>
    <n v="13021"/>
    <x v="3"/>
    <s v="OFF-FA-10000936"/>
    <x v="1"/>
    <x v="13"/>
    <x v="1307"/>
    <x v="3410"/>
    <n v="9"/>
    <n v="0"/>
    <n v="13.3245"/>
  </r>
  <r>
    <n v="4683"/>
    <s v="CA-2016-127698"/>
    <x v="49"/>
    <d v="2016-12-01T00:00:00"/>
    <x v="3"/>
    <s v="MV-18190"/>
    <s v="Mike Vittorini"/>
    <x v="0"/>
    <s v="United States"/>
    <s v="Raleigh"/>
    <x v="3"/>
    <n v="27604"/>
    <x v="0"/>
    <s v="TEC-PH-10003811"/>
    <x v="2"/>
    <x v="7"/>
    <x v="1196"/>
    <x v="3411"/>
    <n v="9"/>
    <n v="0.2"/>
    <n v="86.392799999999994"/>
  </r>
  <r>
    <n v="4684"/>
    <s v="CA-2016-159912"/>
    <x v="48"/>
    <d v="2016-09-03T00:00:00"/>
    <x v="1"/>
    <s v="GB-14530"/>
    <s v="George Bell"/>
    <x v="1"/>
    <s v="United States"/>
    <s v="Philadelphia"/>
    <x v="9"/>
    <n v="19120"/>
    <x v="3"/>
    <s v="FUR-TA-10004152"/>
    <x v="0"/>
    <x v="3"/>
    <x v="1516"/>
    <x v="3412"/>
    <n v="4"/>
    <n v="0.4"/>
    <n v="-56.448"/>
  </r>
  <r>
    <n v="4685"/>
    <s v="CA-2016-159912"/>
    <x v="48"/>
    <d v="2016-09-03T00:00:00"/>
    <x v="1"/>
    <s v="GB-14530"/>
    <s v="George Bell"/>
    <x v="1"/>
    <s v="United States"/>
    <s v="Philadelphia"/>
    <x v="9"/>
    <n v="19120"/>
    <x v="3"/>
    <s v="FUR-BO-10002853"/>
    <x v="0"/>
    <x v="0"/>
    <x v="1622"/>
    <x v="3413"/>
    <n v="4"/>
    <n v="0.5"/>
    <n v="-81.94"/>
  </r>
  <r>
    <n v="4686"/>
    <s v="CA-2016-159912"/>
    <x v="48"/>
    <d v="2016-09-03T00:00:00"/>
    <x v="1"/>
    <s v="GB-14530"/>
    <s v="George Bell"/>
    <x v="1"/>
    <s v="United States"/>
    <s v="Philadelphia"/>
    <x v="9"/>
    <n v="19120"/>
    <x v="3"/>
    <s v="OFF-BI-10002071"/>
    <x v="1"/>
    <x v="8"/>
    <x v="699"/>
    <x v="3414"/>
    <n v="2"/>
    <n v="0.7"/>
    <n v="-2.7888000000000002"/>
  </r>
  <r>
    <n v="4687"/>
    <s v="CA-2016-159912"/>
    <x v="48"/>
    <d v="2016-09-03T00:00:00"/>
    <x v="1"/>
    <s v="GB-14530"/>
    <s v="George Bell"/>
    <x v="1"/>
    <s v="United States"/>
    <s v="Philadelphia"/>
    <x v="9"/>
    <n v="19120"/>
    <x v="3"/>
    <s v="OFF-FA-10000053"/>
    <x v="1"/>
    <x v="13"/>
    <x v="962"/>
    <x v="1785"/>
    <n v="7"/>
    <n v="0.2"/>
    <n v="-2.3814000000000002"/>
  </r>
  <r>
    <n v="4688"/>
    <s v="CA-2016-101987"/>
    <x v="890"/>
    <d v="2016-06-30T00:00:00"/>
    <x v="1"/>
    <s v="HL-15040"/>
    <s v="Hunter Lopez"/>
    <x v="0"/>
    <s v="United States"/>
    <s v="Richmond"/>
    <x v="14"/>
    <n v="47374"/>
    <x v="2"/>
    <s v="TEC-PH-10001305"/>
    <x v="2"/>
    <x v="7"/>
    <x v="1680"/>
    <x v="3415"/>
    <n v="9"/>
    <n v="0"/>
    <n v="123.45480000000001"/>
  </r>
  <r>
    <n v="4689"/>
    <s v="US-2017-154851"/>
    <x v="983"/>
    <d v="2017-04-03T00:00:00"/>
    <x v="1"/>
    <s v="BP-11155"/>
    <s v="Becky Pak"/>
    <x v="0"/>
    <s v="United States"/>
    <s v="Lancaster"/>
    <x v="9"/>
    <n v="17602"/>
    <x v="3"/>
    <s v="OFF-BI-10001525"/>
    <x v="1"/>
    <x v="8"/>
    <x v="31"/>
    <x v="3416"/>
    <n v="5"/>
    <n v="0.7"/>
    <n v="-4.7625000000000002"/>
  </r>
  <r>
    <n v="4690"/>
    <s v="CA-2014-138681"/>
    <x v="414"/>
    <d v="2014-12-22T00:00:00"/>
    <x v="2"/>
    <s v="CT-11995"/>
    <s v="Carol Triggs"/>
    <x v="0"/>
    <s v="United States"/>
    <s v="Tucson"/>
    <x v="16"/>
    <n v="85705"/>
    <x v="1"/>
    <s v="FUR-FU-10001876"/>
    <x v="0"/>
    <x v="5"/>
    <x v="1403"/>
    <x v="3417"/>
    <n v="2"/>
    <n v="0.2"/>
    <n v="10.393599999999999"/>
  </r>
  <r>
    <n v="4691"/>
    <s v="CA-2014-138681"/>
    <x v="414"/>
    <d v="2014-12-22T00:00:00"/>
    <x v="2"/>
    <s v="CT-11995"/>
    <s v="Carol Triggs"/>
    <x v="0"/>
    <s v="United States"/>
    <s v="Tucson"/>
    <x v="16"/>
    <n v="85705"/>
    <x v="1"/>
    <s v="TEC-AC-10003628"/>
    <x v="2"/>
    <x v="11"/>
    <x v="247"/>
    <x v="973"/>
    <n v="3"/>
    <n v="0.2"/>
    <n v="21.5928"/>
  </r>
  <r>
    <n v="4692"/>
    <s v="CA-2014-138681"/>
    <x v="414"/>
    <d v="2014-12-22T00:00:00"/>
    <x v="2"/>
    <s v="CT-11995"/>
    <s v="Carol Triggs"/>
    <x v="0"/>
    <s v="United States"/>
    <s v="Tucson"/>
    <x v="16"/>
    <n v="85705"/>
    <x v="1"/>
    <s v="FUR-CH-10004860"/>
    <x v="0"/>
    <x v="1"/>
    <x v="212"/>
    <x v="2463"/>
    <n v="3"/>
    <n v="0.2"/>
    <n v="-42.4116"/>
  </r>
  <r>
    <n v="4693"/>
    <s v="CA-2014-138681"/>
    <x v="414"/>
    <d v="2014-12-22T00:00:00"/>
    <x v="2"/>
    <s v="CT-11995"/>
    <s v="Carol Triggs"/>
    <x v="0"/>
    <s v="United States"/>
    <s v="Tucson"/>
    <x v="16"/>
    <n v="85705"/>
    <x v="1"/>
    <s v="OFF-PA-10000357"/>
    <x v="1"/>
    <x v="10"/>
    <x v="1228"/>
    <x v="1765"/>
    <n v="5"/>
    <n v="0.2"/>
    <n v="77.671999999999997"/>
  </r>
  <r>
    <n v="4694"/>
    <s v="CA-2014-138681"/>
    <x v="414"/>
    <d v="2014-12-22T00:00:00"/>
    <x v="2"/>
    <s v="CT-11995"/>
    <s v="Carol Triggs"/>
    <x v="0"/>
    <s v="United States"/>
    <s v="Tucson"/>
    <x v="16"/>
    <n v="85705"/>
    <x v="1"/>
    <s v="OFF-PA-10003270"/>
    <x v="1"/>
    <x v="10"/>
    <x v="1424"/>
    <x v="578"/>
    <n v="2"/>
    <n v="0.2"/>
    <n v="2.64"/>
  </r>
  <r>
    <n v="4695"/>
    <s v="US-2015-138121"/>
    <x v="997"/>
    <d v="2015-12-17T00:00:00"/>
    <x v="3"/>
    <s v="JL-15835"/>
    <s v="John Lee"/>
    <x v="0"/>
    <s v="United States"/>
    <s v="Detroit"/>
    <x v="12"/>
    <n v="48205"/>
    <x v="2"/>
    <s v="OFF-BI-10000320"/>
    <x v="1"/>
    <x v="8"/>
    <x v="776"/>
    <x v="3418"/>
    <n v="4"/>
    <n v="0"/>
    <n v="14.4648"/>
  </r>
  <r>
    <n v="4696"/>
    <s v="US-2015-138121"/>
    <x v="997"/>
    <d v="2015-12-17T00:00:00"/>
    <x v="3"/>
    <s v="JL-15835"/>
    <s v="John Lee"/>
    <x v="0"/>
    <s v="United States"/>
    <s v="Detroit"/>
    <x v="12"/>
    <n v="48205"/>
    <x v="2"/>
    <s v="FUR-CH-10003846"/>
    <x v="0"/>
    <x v="1"/>
    <x v="924"/>
    <x v="3271"/>
    <n v="3"/>
    <n v="0"/>
    <n v="48.470399999999998"/>
  </r>
  <r>
    <n v="4697"/>
    <s v="US-2015-138121"/>
    <x v="997"/>
    <d v="2015-12-17T00:00:00"/>
    <x v="3"/>
    <s v="JL-15835"/>
    <s v="John Lee"/>
    <x v="0"/>
    <s v="United States"/>
    <s v="Detroit"/>
    <x v="12"/>
    <n v="48205"/>
    <x v="2"/>
    <s v="FUR-CH-10004875"/>
    <x v="0"/>
    <x v="1"/>
    <x v="1445"/>
    <x v="3419"/>
    <n v="2"/>
    <n v="0"/>
    <n v="38.437199999999997"/>
  </r>
  <r>
    <n v="4698"/>
    <s v="US-2015-138121"/>
    <x v="997"/>
    <d v="2015-12-17T00:00:00"/>
    <x v="3"/>
    <s v="JL-15835"/>
    <s v="John Lee"/>
    <x v="0"/>
    <s v="United States"/>
    <s v="Detroit"/>
    <x v="12"/>
    <n v="48205"/>
    <x v="2"/>
    <s v="FUR-CH-10003817"/>
    <x v="0"/>
    <x v="1"/>
    <x v="164"/>
    <x v="3420"/>
    <n v="9"/>
    <n v="0"/>
    <n v="136.66499999999999"/>
  </r>
  <r>
    <n v="4699"/>
    <s v="US-2015-138121"/>
    <x v="997"/>
    <d v="2015-12-17T00:00:00"/>
    <x v="3"/>
    <s v="JL-15835"/>
    <s v="John Lee"/>
    <x v="0"/>
    <s v="United States"/>
    <s v="Detroit"/>
    <x v="12"/>
    <n v="48205"/>
    <x v="2"/>
    <s v="FUR-FU-10002116"/>
    <x v="0"/>
    <x v="5"/>
    <x v="1440"/>
    <x v="3421"/>
    <n v="3"/>
    <n v="0"/>
    <n v="14.8491"/>
  </r>
  <r>
    <n v="4700"/>
    <s v="CA-2017-140298"/>
    <x v="943"/>
    <d v="2017-05-17T00:00:00"/>
    <x v="1"/>
    <s v="JK-16120"/>
    <s v="Julie Kriz"/>
    <x v="2"/>
    <s v="United States"/>
    <s v="Austin"/>
    <x v="5"/>
    <n v="78745"/>
    <x v="2"/>
    <s v="OFF-AR-10003481"/>
    <x v="1"/>
    <x v="6"/>
    <x v="1600"/>
    <x v="791"/>
    <n v="2"/>
    <n v="0.2"/>
    <n v="0.59040000000000004"/>
  </r>
  <r>
    <n v="4701"/>
    <s v="CA-2017-140298"/>
    <x v="943"/>
    <d v="2017-05-17T00:00:00"/>
    <x v="1"/>
    <s v="JK-16120"/>
    <s v="Julie Kriz"/>
    <x v="2"/>
    <s v="United States"/>
    <s v="Austin"/>
    <x v="5"/>
    <n v="78745"/>
    <x v="2"/>
    <s v="OFF-ST-10004180"/>
    <x v="1"/>
    <x v="4"/>
    <x v="244"/>
    <x v="3422"/>
    <n v="2"/>
    <n v="0.2"/>
    <n v="-14.8832"/>
  </r>
  <r>
    <n v="4702"/>
    <s v="CA-2017-140298"/>
    <x v="943"/>
    <d v="2017-05-17T00:00:00"/>
    <x v="1"/>
    <s v="JK-16120"/>
    <s v="Julie Kriz"/>
    <x v="2"/>
    <s v="United States"/>
    <s v="Austin"/>
    <x v="5"/>
    <n v="78745"/>
    <x v="2"/>
    <s v="OFF-PA-10003657"/>
    <x v="1"/>
    <x v="10"/>
    <x v="630"/>
    <x v="1297"/>
    <n v="2"/>
    <n v="0.2"/>
    <n v="2.14"/>
  </r>
  <r>
    <n v="4703"/>
    <s v="CA-2017-140298"/>
    <x v="943"/>
    <d v="2017-05-17T00:00:00"/>
    <x v="1"/>
    <s v="JK-16120"/>
    <s v="Julie Kriz"/>
    <x v="2"/>
    <s v="United States"/>
    <s v="Austin"/>
    <x v="5"/>
    <n v="78745"/>
    <x v="2"/>
    <s v="FUR-FU-10001967"/>
    <x v="0"/>
    <x v="5"/>
    <x v="296"/>
    <x v="3423"/>
    <n v="1"/>
    <n v="0.6"/>
    <n v="-6.9965000000000002"/>
  </r>
  <r>
    <n v="4704"/>
    <s v="CA-2016-166240"/>
    <x v="890"/>
    <d v="2016-06-28T00:00:00"/>
    <x v="1"/>
    <s v="DH-13075"/>
    <s v="Dave Hallsten"/>
    <x v="1"/>
    <s v="United States"/>
    <s v="Houston"/>
    <x v="5"/>
    <n v="77095"/>
    <x v="2"/>
    <s v="OFF-AP-10002082"/>
    <x v="1"/>
    <x v="9"/>
    <x v="1101"/>
    <x v="3424"/>
    <n v="2"/>
    <n v="0.8"/>
    <n v="-19.602"/>
  </r>
  <r>
    <n v="4705"/>
    <s v="CA-2016-158435"/>
    <x v="624"/>
    <d v="2016-05-18T00:00:00"/>
    <x v="2"/>
    <s v="AG-10900"/>
    <s v="Arthur Gainer"/>
    <x v="0"/>
    <s v="United States"/>
    <s v="Waterbury"/>
    <x v="29"/>
    <n v="6708"/>
    <x v="3"/>
    <s v="OFF-SU-10000381"/>
    <x v="1"/>
    <x v="14"/>
    <x v="660"/>
    <x v="3425"/>
    <n v="7"/>
    <n v="0"/>
    <n v="18.8993"/>
  </r>
  <r>
    <n v="4706"/>
    <s v="CA-2016-158435"/>
    <x v="624"/>
    <d v="2016-05-18T00:00:00"/>
    <x v="2"/>
    <s v="AG-10900"/>
    <s v="Arthur Gainer"/>
    <x v="0"/>
    <s v="United States"/>
    <s v="Waterbury"/>
    <x v="29"/>
    <n v="6708"/>
    <x v="3"/>
    <s v="OFF-LA-10002475"/>
    <x v="1"/>
    <x v="2"/>
    <x v="149"/>
    <x v="2"/>
    <n v="2"/>
    <n v="0"/>
    <n v="6.8714000000000004"/>
  </r>
  <r>
    <n v="4707"/>
    <s v="CA-2016-158435"/>
    <x v="624"/>
    <d v="2016-05-18T00:00:00"/>
    <x v="2"/>
    <s v="AG-10900"/>
    <s v="Arthur Gainer"/>
    <x v="0"/>
    <s v="United States"/>
    <s v="Waterbury"/>
    <x v="29"/>
    <n v="6708"/>
    <x v="3"/>
    <s v="FUR-FU-10003975"/>
    <x v="0"/>
    <x v="5"/>
    <x v="783"/>
    <x v="3426"/>
    <n v="4"/>
    <n v="0"/>
    <n v="17.324000000000002"/>
  </r>
  <r>
    <n v="4708"/>
    <s v="CA-2017-138149"/>
    <x v="222"/>
    <d v="2017-06-30T00:00:00"/>
    <x v="2"/>
    <s v="WB-21850"/>
    <s v="William Brown"/>
    <x v="0"/>
    <s v="United States"/>
    <s v="Los Angeles"/>
    <x v="1"/>
    <n v="90049"/>
    <x v="1"/>
    <s v="OFF-BI-10003091"/>
    <x v="1"/>
    <x v="8"/>
    <x v="1174"/>
    <x v="1630"/>
    <n v="5"/>
    <n v="0.2"/>
    <n v="302.37299999999999"/>
  </r>
  <r>
    <n v="4709"/>
    <s v="CA-2017-138149"/>
    <x v="222"/>
    <d v="2017-06-30T00:00:00"/>
    <x v="2"/>
    <s v="WB-21850"/>
    <s v="William Brown"/>
    <x v="0"/>
    <s v="United States"/>
    <s v="Los Angeles"/>
    <x v="1"/>
    <n v="90049"/>
    <x v="1"/>
    <s v="OFF-ST-10002974"/>
    <x v="1"/>
    <x v="4"/>
    <x v="123"/>
    <x v="3427"/>
    <n v="3"/>
    <n v="0"/>
    <n v="39.213000000000001"/>
  </r>
  <r>
    <n v="4710"/>
    <s v="CA-2017-138149"/>
    <x v="222"/>
    <d v="2017-06-30T00:00:00"/>
    <x v="2"/>
    <s v="WB-21850"/>
    <s v="William Brown"/>
    <x v="0"/>
    <s v="United States"/>
    <s v="Los Angeles"/>
    <x v="1"/>
    <n v="90049"/>
    <x v="1"/>
    <s v="OFF-AR-10000255"/>
    <x v="1"/>
    <x v="6"/>
    <x v="807"/>
    <x v="2582"/>
    <n v="2"/>
    <n v="0"/>
    <n v="3.0367999999999999"/>
  </r>
  <r>
    <n v="4711"/>
    <s v="CA-2017-138149"/>
    <x v="222"/>
    <d v="2017-06-30T00:00:00"/>
    <x v="2"/>
    <s v="WB-21850"/>
    <s v="William Brown"/>
    <x v="0"/>
    <s v="United States"/>
    <s v="Los Angeles"/>
    <x v="1"/>
    <n v="90049"/>
    <x v="1"/>
    <s v="TEC-AC-10001284"/>
    <x v="2"/>
    <x v="11"/>
    <x v="1181"/>
    <x v="1030"/>
    <n v="3"/>
    <n v="0"/>
    <n v="22.4316"/>
  </r>
  <r>
    <n v="4712"/>
    <s v="CA-2014-112403"/>
    <x v="691"/>
    <d v="2014-03-31T00:00:00"/>
    <x v="3"/>
    <s v="JO-15280"/>
    <s v="Jas O'Carroll"/>
    <x v="0"/>
    <s v="United States"/>
    <s v="Philadelphia"/>
    <x v="9"/>
    <n v="19120"/>
    <x v="3"/>
    <s v="OFF-BI-10003529"/>
    <x v="1"/>
    <x v="8"/>
    <x v="796"/>
    <x v="3428"/>
    <n v="1"/>
    <n v="0.7"/>
    <n v="-0.59640000000000004"/>
  </r>
  <r>
    <n v="4713"/>
    <s v="CA-2014-108273"/>
    <x v="757"/>
    <d v="2014-12-21T00:00:00"/>
    <x v="1"/>
    <s v="EJ-13720"/>
    <s v="Ed Jacobs"/>
    <x v="0"/>
    <s v="United States"/>
    <s v="Huntsville"/>
    <x v="5"/>
    <n v="77340"/>
    <x v="2"/>
    <s v="OFF-PA-10000029"/>
    <x v="1"/>
    <x v="10"/>
    <x v="811"/>
    <x v="1566"/>
    <n v="7"/>
    <n v="0.2"/>
    <n v="12.700799999999999"/>
  </r>
  <r>
    <n v="4714"/>
    <s v="CA-2014-108273"/>
    <x v="757"/>
    <d v="2014-12-21T00:00:00"/>
    <x v="1"/>
    <s v="EJ-13720"/>
    <s v="Ed Jacobs"/>
    <x v="0"/>
    <s v="United States"/>
    <s v="Huntsville"/>
    <x v="5"/>
    <n v="77340"/>
    <x v="2"/>
    <s v="FUR-FU-10002116"/>
    <x v="0"/>
    <x v="5"/>
    <x v="1440"/>
    <x v="3429"/>
    <n v="2"/>
    <n v="0.6"/>
    <n v="-74.952600000000004"/>
  </r>
  <r>
    <n v="4715"/>
    <s v="CA-2017-121643"/>
    <x v="796"/>
    <d v="2017-05-20T00:00:00"/>
    <x v="2"/>
    <s v="AB-10105"/>
    <s v="Adrian Barton"/>
    <x v="0"/>
    <s v="United States"/>
    <s v="Portland"/>
    <x v="21"/>
    <n v="97206"/>
    <x v="1"/>
    <s v="TEC-PH-10002200"/>
    <x v="2"/>
    <x v="7"/>
    <x v="1480"/>
    <x v="3430"/>
    <n v="2"/>
    <n v="0.2"/>
    <n v="38.779200000000003"/>
  </r>
  <r>
    <n v="4716"/>
    <s v="US-2015-122910"/>
    <x v="793"/>
    <d v="2015-05-16T00:00:00"/>
    <x v="1"/>
    <s v="LT-16765"/>
    <s v="Larry Tron"/>
    <x v="0"/>
    <s v="United States"/>
    <s v="Louisville"/>
    <x v="22"/>
    <n v="80027"/>
    <x v="1"/>
    <s v="TEC-PH-10000441"/>
    <x v="2"/>
    <x v="7"/>
    <x v="1055"/>
    <x v="1212"/>
    <n v="2"/>
    <n v="0.2"/>
    <n v="20.1584"/>
  </r>
  <r>
    <n v="4717"/>
    <s v="CA-2017-143126"/>
    <x v="734"/>
    <d v="2017-12-07T00:00:00"/>
    <x v="0"/>
    <s v="CM-12655"/>
    <s v="Corinna Mitchell"/>
    <x v="2"/>
    <s v="United States"/>
    <s v="Seattle"/>
    <x v="4"/>
    <n v="98115"/>
    <x v="1"/>
    <s v="FUR-TA-10002958"/>
    <x v="0"/>
    <x v="3"/>
    <x v="965"/>
    <x v="3431"/>
    <n v="2"/>
    <n v="0"/>
    <n v="88.733199999999997"/>
  </r>
  <r>
    <n v="4718"/>
    <s v="CA-2015-129042"/>
    <x v="295"/>
    <d v="2015-12-17T00:00:00"/>
    <x v="1"/>
    <s v="EM-13960"/>
    <s v="Eric Murdock"/>
    <x v="0"/>
    <s v="United States"/>
    <s v="Baltimore"/>
    <x v="39"/>
    <n v="21215"/>
    <x v="3"/>
    <s v="OFF-AR-10001662"/>
    <x v="1"/>
    <x v="6"/>
    <x v="448"/>
    <x v="3432"/>
    <n v="3"/>
    <n v="0"/>
    <n v="2.2193999999999998"/>
  </r>
  <r>
    <n v="4719"/>
    <s v="CA-2015-109736"/>
    <x v="998"/>
    <d v="2015-10-11T00:00:00"/>
    <x v="2"/>
    <s v="DJ-13420"/>
    <s v="Denny Joy"/>
    <x v="1"/>
    <s v="United States"/>
    <s v="San Francisco"/>
    <x v="1"/>
    <n v="94109"/>
    <x v="1"/>
    <s v="OFF-PA-10004101"/>
    <x v="1"/>
    <x v="10"/>
    <x v="511"/>
    <x v="1544"/>
    <n v="7"/>
    <n v="0"/>
    <n v="21.7728"/>
  </r>
  <r>
    <n v="4720"/>
    <s v="CA-2015-142601"/>
    <x v="24"/>
    <d v="2015-04-20T00:00:00"/>
    <x v="0"/>
    <s v="DE-13255"/>
    <s v="Deanra Eno"/>
    <x v="2"/>
    <s v="United States"/>
    <s v="Los Angeles"/>
    <x v="1"/>
    <n v="90004"/>
    <x v="1"/>
    <s v="OFF-ST-10002756"/>
    <x v="1"/>
    <x v="4"/>
    <x v="273"/>
    <x v="3433"/>
    <n v="7"/>
    <n v="0"/>
    <n v="9.4717000000000002"/>
  </r>
  <r>
    <n v="4721"/>
    <s v="CA-2015-142601"/>
    <x v="24"/>
    <d v="2015-04-20T00:00:00"/>
    <x v="0"/>
    <s v="DE-13255"/>
    <s v="Deanra Eno"/>
    <x v="2"/>
    <s v="United States"/>
    <s v="Los Angeles"/>
    <x v="1"/>
    <n v="90004"/>
    <x v="1"/>
    <s v="OFF-PA-10000483"/>
    <x v="1"/>
    <x v="10"/>
    <x v="1681"/>
    <x v="1156"/>
    <n v="2"/>
    <n v="0"/>
    <n v="27.882000000000001"/>
  </r>
  <r>
    <n v="4722"/>
    <s v="CA-2014-106229"/>
    <x v="159"/>
    <d v="2014-06-11T00:00:00"/>
    <x v="0"/>
    <s v="NR-18550"/>
    <s v="Nick Radford"/>
    <x v="0"/>
    <s v="United States"/>
    <s v="Aurora"/>
    <x v="10"/>
    <n v="60505"/>
    <x v="2"/>
    <s v="FUR-TA-10002041"/>
    <x v="0"/>
    <x v="3"/>
    <x v="363"/>
    <x v="3434"/>
    <n v="3"/>
    <n v="0.5"/>
    <n v="-209.76929999999999"/>
  </r>
  <r>
    <n v="4723"/>
    <s v="US-2017-135230"/>
    <x v="853"/>
    <d v="2017-09-07T00:00:00"/>
    <x v="1"/>
    <s v="CK-12325"/>
    <s v="Christine Kargatis"/>
    <x v="2"/>
    <s v="United States"/>
    <s v="Seattle"/>
    <x v="4"/>
    <n v="98103"/>
    <x v="1"/>
    <s v="OFF-AR-10001166"/>
    <x v="1"/>
    <x v="6"/>
    <x v="772"/>
    <x v="3435"/>
    <n v="1"/>
    <n v="0"/>
    <n v="2.9561999999999999"/>
  </r>
  <r>
    <n v="4724"/>
    <s v="CA-2016-159653"/>
    <x v="730"/>
    <d v="2016-05-22T00:00:00"/>
    <x v="3"/>
    <s v="JF-15490"/>
    <s v="Jeremy Farry"/>
    <x v="0"/>
    <s v="United States"/>
    <s v="Athens"/>
    <x v="32"/>
    <n v="30605"/>
    <x v="0"/>
    <s v="OFF-LA-10004345"/>
    <x v="1"/>
    <x v="2"/>
    <x v="522"/>
    <x v="1646"/>
    <n v="3"/>
    <n v="0"/>
    <n v="7.2176999999999998"/>
  </r>
  <r>
    <n v="4725"/>
    <s v="CA-2016-131968"/>
    <x v="583"/>
    <d v="2016-11-15T00:00:00"/>
    <x v="1"/>
    <s v="LB-16795"/>
    <s v="Laurel Beltran"/>
    <x v="2"/>
    <s v="United States"/>
    <s v="Apopka"/>
    <x v="2"/>
    <n v="32712"/>
    <x v="0"/>
    <s v="OFF-BI-10002852"/>
    <x v="1"/>
    <x v="8"/>
    <x v="91"/>
    <x v="3436"/>
    <n v="2"/>
    <n v="0.7"/>
    <n v="-6.9215999999999998"/>
  </r>
  <r>
    <n v="4726"/>
    <s v="CA-2016-131968"/>
    <x v="583"/>
    <d v="2016-11-15T00:00:00"/>
    <x v="1"/>
    <s v="LB-16795"/>
    <s v="Laurel Beltran"/>
    <x v="2"/>
    <s v="United States"/>
    <s v="Apopka"/>
    <x v="2"/>
    <n v="32712"/>
    <x v="0"/>
    <s v="OFF-AP-10001058"/>
    <x v="1"/>
    <x v="9"/>
    <x v="138"/>
    <x v="3437"/>
    <n v="3"/>
    <n v="0.2"/>
    <n v="50.3658"/>
  </r>
  <r>
    <n v="4727"/>
    <s v="CA-2014-119151"/>
    <x v="641"/>
    <d v="2014-11-29T00:00:00"/>
    <x v="0"/>
    <s v="MP-18175"/>
    <s v="Mike Pelletier"/>
    <x v="2"/>
    <s v="United States"/>
    <s v="New York City"/>
    <x v="15"/>
    <n v="10009"/>
    <x v="3"/>
    <s v="OFF-ST-10003470"/>
    <x v="1"/>
    <x v="4"/>
    <x v="1348"/>
    <x v="2068"/>
    <n v="4"/>
    <n v="0"/>
    <n v="55.896000000000001"/>
  </r>
  <r>
    <n v="4728"/>
    <s v="CA-2014-119151"/>
    <x v="641"/>
    <d v="2014-11-29T00:00:00"/>
    <x v="0"/>
    <s v="MP-18175"/>
    <s v="Mike Pelletier"/>
    <x v="2"/>
    <s v="United States"/>
    <s v="New York City"/>
    <x v="15"/>
    <n v="10009"/>
    <x v="3"/>
    <s v="FUR-BO-10003159"/>
    <x v="0"/>
    <x v="0"/>
    <x v="1109"/>
    <x v="3438"/>
    <n v="3"/>
    <n v="0.2"/>
    <n v="-37.943399999999997"/>
  </r>
  <r>
    <n v="4729"/>
    <s v="CA-2014-123323"/>
    <x v="845"/>
    <d v="2014-11-12T00:00:00"/>
    <x v="1"/>
    <s v="LH-16900"/>
    <s v="Lena Hernandez"/>
    <x v="0"/>
    <s v="United States"/>
    <s v="San Francisco"/>
    <x v="1"/>
    <n v="94110"/>
    <x v="1"/>
    <s v="OFF-BI-10003684"/>
    <x v="1"/>
    <x v="8"/>
    <x v="714"/>
    <x v="3439"/>
    <n v="7"/>
    <n v="0.2"/>
    <n v="46.179000000000002"/>
  </r>
  <r>
    <n v="4730"/>
    <s v="CA-2016-124681"/>
    <x v="427"/>
    <d v="2016-07-23T00:00:00"/>
    <x v="0"/>
    <s v="SV-20935"/>
    <s v="Susan Vittorini"/>
    <x v="0"/>
    <s v="United States"/>
    <s v="Dallas"/>
    <x v="5"/>
    <n v="75217"/>
    <x v="2"/>
    <s v="TEC-AC-10000487"/>
    <x v="2"/>
    <x v="11"/>
    <x v="1682"/>
    <x v="3440"/>
    <n v="3"/>
    <n v="0.2"/>
    <n v="3.3098999999999998"/>
  </r>
  <r>
    <n v="4731"/>
    <s v="US-2015-103996"/>
    <x v="368"/>
    <d v="2015-03-31T00:00:00"/>
    <x v="0"/>
    <s v="RB-19435"/>
    <s v="Richard Bierner"/>
    <x v="0"/>
    <s v="United States"/>
    <s v="San Diego"/>
    <x v="1"/>
    <n v="92105"/>
    <x v="1"/>
    <s v="OFF-PA-10001736"/>
    <x v="1"/>
    <x v="10"/>
    <x v="130"/>
    <x v="3441"/>
    <n v="6"/>
    <n v="0"/>
    <n v="99.940799999999996"/>
  </r>
  <r>
    <n v="4732"/>
    <s v="US-2015-103996"/>
    <x v="368"/>
    <d v="2015-03-31T00:00:00"/>
    <x v="0"/>
    <s v="RB-19435"/>
    <s v="Richard Bierner"/>
    <x v="0"/>
    <s v="United States"/>
    <s v="San Diego"/>
    <x v="1"/>
    <n v="92105"/>
    <x v="1"/>
    <s v="OFF-PA-10001609"/>
    <x v="1"/>
    <x v="10"/>
    <x v="1116"/>
    <x v="3442"/>
    <n v="3"/>
    <n v="0"/>
    <n v="4.5401999999999996"/>
  </r>
  <r>
    <n v="4733"/>
    <s v="US-2015-103996"/>
    <x v="368"/>
    <d v="2015-03-31T00:00:00"/>
    <x v="0"/>
    <s v="RB-19435"/>
    <s v="Richard Bierner"/>
    <x v="0"/>
    <s v="United States"/>
    <s v="San Diego"/>
    <x v="1"/>
    <n v="92105"/>
    <x v="1"/>
    <s v="TEC-AC-10003116"/>
    <x v="2"/>
    <x v="11"/>
    <x v="929"/>
    <x v="3443"/>
    <n v="3"/>
    <n v="0"/>
    <n v="20.767499999999998"/>
  </r>
  <r>
    <n v="4734"/>
    <s v="US-2015-103996"/>
    <x v="368"/>
    <d v="2015-03-31T00:00:00"/>
    <x v="0"/>
    <s v="RB-19435"/>
    <s v="Richard Bierner"/>
    <x v="0"/>
    <s v="United States"/>
    <s v="San Diego"/>
    <x v="1"/>
    <n v="92105"/>
    <x v="1"/>
    <s v="FUR-FU-10004586"/>
    <x v="0"/>
    <x v="5"/>
    <x v="1482"/>
    <x v="544"/>
    <n v="3"/>
    <n v="0"/>
    <n v="9.5616000000000003"/>
  </r>
  <r>
    <n v="4735"/>
    <s v="CA-2016-120530"/>
    <x v="281"/>
    <d v="2016-04-12T00:00:00"/>
    <x v="1"/>
    <s v="Dl-13600"/>
    <s v="Dorris liebe"/>
    <x v="1"/>
    <s v="United States"/>
    <s v="New York City"/>
    <x v="15"/>
    <n v="10035"/>
    <x v="3"/>
    <s v="FUR-CH-10000454"/>
    <x v="0"/>
    <x v="1"/>
    <x v="1"/>
    <x v="3444"/>
    <n v="3"/>
    <n v="0.1"/>
    <n v="146.38800000000001"/>
  </r>
  <r>
    <n v="4736"/>
    <s v="CA-2015-155054"/>
    <x v="385"/>
    <d v="2015-06-19T00:00:00"/>
    <x v="1"/>
    <s v="PS-19045"/>
    <s v="Penelope Sewall"/>
    <x v="2"/>
    <s v="United States"/>
    <s v="Lewiston"/>
    <x v="43"/>
    <n v="4240"/>
    <x v="3"/>
    <s v="OFF-BI-10004970"/>
    <x v="1"/>
    <x v="8"/>
    <x v="917"/>
    <x v="338"/>
    <n v="2"/>
    <n v="0"/>
    <n v="3.8822000000000001"/>
  </r>
  <r>
    <n v="4737"/>
    <s v="CA-2015-155054"/>
    <x v="385"/>
    <d v="2015-06-19T00:00:00"/>
    <x v="1"/>
    <s v="PS-19045"/>
    <s v="Penelope Sewall"/>
    <x v="2"/>
    <s v="United States"/>
    <s v="Lewiston"/>
    <x v="43"/>
    <n v="4240"/>
    <x v="3"/>
    <s v="OFF-BI-10002824"/>
    <x v="1"/>
    <x v="8"/>
    <x v="528"/>
    <x v="3445"/>
    <n v="2"/>
    <n v="0"/>
    <n v="13.428000000000001"/>
  </r>
  <r>
    <n v="4738"/>
    <s v="CA-2015-155054"/>
    <x v="385"/>
    <d v="2015-06-19T00:00:00"/>
    <x v="1"/>
    <s v="PS-19045"/>
    <s v="Penelope Sewall"/>
    <x v="2"/>
    <s v="United States"/>
    <s v="Lewiston"/>
    <x v="43"/>
    <n v="4240"/>
    <x v="3"/>
    <s v="TEC-AC-10003657"/>
    <x v="2"/>
    <x v="11"/>
    <x v="152"/>
    <x v="3446"/>
    <n v="2"/>
    <n v="0"/>
    <n v="14.9556"/>
  </r>
  <r>
    <n v="4739"/>
    <s v="CA-2015-105725"/>
    <x v="954"/>
    <d v="2015-02-24T00:00:00"/>
    <x v="1"/>
    <s v="GT-14755"/>
    <s v="Guy Thornton"/>
    <x v="0"/>
    <s v="United States"/>
    <s v="Long Beach"/>
    <x v="1"/>
    <n v="90805"/>
    <x v="1"/>
    <s v="OFF-LA-10003510"/>
    <x v="1"/>
    <x v="2"/>
    <x v="580"/>
    <x v="3447"/>
    <n v="2"/>
    <n v="0"/>
    <n v="28.087599999999998"/>
  </r>
  <r>
    <n v="4740"/>
    <s v="CA-2015-105725"/>
    <x v="954"/>
    <d v="2015-02-24T00:00:00"/>
    <x v="1"/>
    <s v="GT-14755"/>
    <s v="Guy Thornton"/>
    <x v="0"/>
    <s v="United States"/>
    <s v="Long Beach"/>
    <x v="1"/>
    <n v="90805"/>
    <x v="1"/>
    <s v="FUR-TA-10001676"/>
    <x v="0"/>
    <x v="3"/>
    <x v="966"/>
    <x v="3448"/>
    <n v="1"/>
    <n v="0.2"/>
    <n v="-0.88859999999999995"/>
  </r>
  <r>
    <n v="4741"/>
    <s v="CA-2017-164364"/>
    <x v="105"/>
    <d v="2017-11-16T00:00:00"/>
    <x v="1"/>
    <s v="CS-12355"/>
    <s v="Christine Sundaresam"/>
    <x v="0"/>
    <s v="United States"/>
    <s v="Seattle"/>
    <x v="4"/>
    <n v="98115"/>
    <x v="1"/>
    <s v="OFF-LA-10004853"/>
    <x v="1"/>
    <x v="2"/>
    <x v="690"/>
    <x v="739"/>
    <n v="2"/>
    <n v="0"/>
    <n v="4.5815999999999999"/>
  </r>
  <r>
    <n v="4742"/>
    <s v="CA-2017-164364"/>
    <x v="105"/>
    <d v="2017-11-16T00:00:00"/>
    <x v="1"/>
    <s v="CS-12355"/>
    <s v="Christine Sundaresam"/>
    <x v="0"/>
    <s v="United States"/>
    <s v="Seattle"/>
    <x v="4"/>
    <n v="98115"/>
    <x v="1"/>
    <s v="OFF-AR-10000315"/>
    <x v="1"/>
    <x v="6"/>
    <x v="1306"/>
    <x v="3214"/>
    <n v="3"/>
    <n v="0"/>
    <n v="2.3025000000000002"/>
  </r>
  <r>
    <n v="4743"/>
    <s v="CA-2017-164364"/>
    <x v="105"/>
    <d v="2017-11-16T00:00:00"/>
    <x v="1"/>
    <s v="CS-12355"/>
    <s v="Christine Sundaresam"/>
    <x v="0"/>
    <s v="United States"/>
    <s v="Seattle"/>
    <x v="4"/>
    <n v="98115"/>
    <x v="1"/>
    <s v="OFF-SU-10000381"/>
    <x v="1"/>
    <x v="14"/>
    <x v="660"/>
    <x v="1048"/>
    <n v="3"/>
    <n v="0"/>
    <n v="8.0997000000000003"/>
  </r>
  <r>
    <n v="4744"/>
    <s v="CA-2017-168123"/>
    <x v="916"/>
    <d v="2017-03-05T00:00:00"/>
    <x v="3"/>
    <s v="JD-16060"/>
    <s v="Julia Dunbar"/>
    <x v="0"/>
    <s v="United States"/>
    <s v="Rochester"/>
    <x v="11"/>
    <n v="55901"/>
    <x v="2"/>
    <s v="OFF-FA-10002763"/>
    <x v="1"/>
    <x v="13"/>
    <x v="1420"/>
    <x v="2263"/>
    <n v="2"/>
    <n v="0"/>
    <n v="2.528"/>
  </r>
  <r>
    <n v="4745"/>
    <s v="CA-2017-168123"/>
    <x v="916"/>
    <d v="2017-03-05T00:00:00"/>
    <x v="3"/>
    <s v="JD-16060"/>
    <s v="Julia Dunbar"/>
    <x v="0"/>
    <s v="United States"/>
    <s v="Rochester"/>
    <x v="11"/>
    <n v="55901"/>
    <x v="2"/>
    <s v="OFF-ST-10000877"/>
    <x v="1"/>
    <x v="4"/>
    <x v="1113"/>
    <x v="3449"/>
    <n v="4"/>
    <n v="0"/>
    <n v="57.501600000000003"/>
  </r>
  <r>
    <n v="4746"/>
    <s v="CA-2017-168123"/>
    <x v="916"/>
    <d v="2017-03-05T00:00:00"/>
    <x v="3"/>
    <s v="JD-16060"/>
    <s v="Julia Dunbar"/>
    <x v="0"/>
    <s v="United States"/>
    <s v="Rochester"/>
    <x v="11"/>
    <n v="55901"/>
    <x v="2"/>
    <s v="OFF-BI-10001071"/>
    <x v="1"/>
    <x v="8"/>
    <x v="669"/>
    <x v="3346"/>
    <n v="2"/>
    <n v="0"/>
    <n v="62.700400000000002"/>
  </r>
  <r>
    <n v="4747"/>
    <s v="CA-2017-168123"/>
    <x v="916"/>
    <d v="2017-03-05T00:00:00"/>
    <x v="3"/>
    <s v="JD-16060"/>
    <s v="Julia Dunbar"/>
    <x v="0"/>
    <s v="United States"/>
    <s v="Rochester"/>
    <x v="11"/>
    <n v="55901"/>
    <x v="2"/>
    <s v="OFF-BI-10001097"/>
    <x v="1"/>
    <x v="8"/>
    <x v="797"/>
    <x v="3450"/>
    <n v="3"/>
    <n v="0"/>
    <n v="9.1580999999999992"/>
  </r>
  <r>
    <n v="4748"/>
    <s v="CA-2016-120005"/>
    <x v="840"/>
    <d v="2016-03-03T00:00:00"/>
    <x v="3"/>
    <s v="TS-21160"/>
    <s v="Theresa Swint"/>
    <x v="1"/>
    <s v="United States"/>
    <s v="San Francisco"/>
    <x v="1"/>
    <n v="94110"/>
    <x v="1"/>
    <s v="OFF-SU-10004782"/>
    <x v="1"/>
    <x v="14"/>
    <x v="1557"/>
    <x v="3451"/>
    <n v="3"/>
    <n v="0"/>
    <n v="7.6050000000000004"/>
  </r>
  <r>
    <n v="4749"/>
    <s v="CA-2016-120005"/>
    <x v="840"/>
    <d v="2016-03-03T00:00:00"/>
    <x v="3"/>
    <s v="TS-21160"/>
    <s v="Theresa Swint"/>
    <x v="1"/>
    <s v="United States"/>
    <s v="San Francisco"/>
    <x v="1"/>
    <n v="94110"/>
    <x v="1"/>
    <s v="FUR-FU-10000672"/>
    <x v="0"/>
    <x v="5"/>
    <x v="1517"/>
    <x v="2629"/>
    <n v="3"/>
    <n v="0"/>
    <n v="11.995200000000001"/>
  </r>
  <r>
    <n v="4750"/>
    <s v="CA-2016-123526"/>
    <x v="435"/>
    <d v="2016-12-25T00:00:00"/>
    <x v="2"/>
    <s v="BV-11245"/>
    <s v="Benjamin Venier"/>
    <x v="1"/>
    <s v="United States"/>
    <s v="Seattle"/>
    <x v="4"/>
    <n v="98103"/>
    <x v="1"/>
    <s v="OFF-PA-10002986"/>
    <x v="1"/>
    <x v="10"/>
    <x v="482"/>
    <x v="653"/>
    <n v="5"/>
    <n v="0"/>
    <n v="16.032"/>
  </r>
  <r>
    <n v="4751"/>
    <s v="CA-2016-127649"/>
    <x v="877"/>
    <d v="2016-10-09T00:00:00"/>
    <x v="2"/>
    <s v="DL-13495"/>
    <s v="Dionis Lloyd"/>
    <x v="1"/>
    <s v="United States"/>
    <s v="Spokane"/>
    <x v="4"/>
    <n v="99207"/>
    <x v="1"/>
    <s v="TEC-MA-10001972"/>
    <x v="2"/>
    <x v="15"/>
    <x v="1478"/>
    <x v="2471"/>
    <n v="3"/>
    <n v="0.2"/>
    <n v="62.82"/>
  </r>
  <r>
    <n v="4752"/>
    <s v="CA-2016-159989"/>
    <x v="10"/>
    <d v="2016-12-13T00:00:00"/>
    <x v="1"/>
    <s v="EB-13870"/>
    <s v="Emily Burns"/>
    <x v="0"/>
    <s v="United States"/>
    <s v="Franklin"/>
    <x v="18"/>
    <n v="37064"/>
    <x v="0"/>
    <s v="TEC-PH-10000169"/>
    <x v="2"/>
    <x v="7"/>
    <x v="1038"/>
    <x v="1374"/>
    <n v="3"/>
    <n v="0.2"/>
    <n v="-9.1530000000000005"/>
  </r>
  <r>
    <n v="4753"/>
    <s v="CA-2017-103499"/>
    <x v="225"/>
    <d v="2017-11-24T00:00:00"/>
    <x v="1"/>
    <s v="ES-14020"/>
    <s v="Erica Smith"/>
    <x v="0"/>
    <s v="United States"/>
    <s v="Jackson"/>
    <x v="18"/>
    <n v="38301"/>
    <x v="0"/>
    <s v="FUR-CH-10001482"/>
    <x v="0"/>
    <x v="1"/>
    <x v="541"/>
    <x v="3452"/>
    <n v="2"/>
    <n v="0.2"/>
    <n v="-23.5764"/>
  </r>
  <r>
    <n v="4754"/>
    <s v="US-2015-167220"/>
    <x v="295"/>
    <d v="2015-12-16T00:00:00"/>
    <x v="1"/>
    <s v="JB-15925"/>
    <s v="Joni Blumstein"/>
    <x v="0"/>
    <s v="United States"/>
    <s v="Austin"/>
    <x v="5"/>
    <n v="78745"/>
    <x v="2"/>
    <s v="TEC-AC-10002018"/>
    <x v="2"/>
    <x v="11"/>
    <x v="1683"/>
    <x v="4"/>
    <n v="4"/>
    <n v="0.2"/>
    <n v="6.4307999999999996"/>
  </r>
  <r>
    <n v="4755"/>
    <s v="CA-2017-126354"/>
    <x v="447"/>
    <d v="2017-02-08T00:00:00"/>
    <x v="1"/>
    <s v="SC-20380"/>
    <s v="Shahid Collister"/>
    <x v="0"/>
    <s v="United States"/>
    <s v="Pembroke Pines"/>
    <x v="2"/>
    <n v="33024"/>
    <x v="0"/>
    <s v="OFF-BI-10000301"/>
    <x v="1"/>
    <x v="8"/>
    <x v="625"/>
    <x v="2350"/>
    <n v="2"/>
    <n v="0.7"/>
    <n v="-2.5880000000000001"/>
  </r>
  <r>
    <n v="4756"/>
    <s v="CA-2017-126354"/>
    <x v="447"/>
    <d v="2017-02-08T00:00:00"/>
    <x v="1"/>
    <s v="SC-20380"/>
    <s v="Shahid Collister"/>
    <x v="0"/>
    <s v="United States"/>
    <s v="Pembroke Pines"/>
    <x v="2"/>
    <n v="33024"/>
    <x v="0"/>
    <s v="OFF-PA-10004381"/>
    <x v="1"/>
    <x v="10"/>
    <x v="1684"/>
    <x v="905"/>
    <n v="3"/>
    <n v="0.2"/>
    <n v="40.3536"/>
  </r>
  <r>
    <n v="4757"/>
    <s v="CA-2017-169817"/>
    <x v="296"/>
    <d v="2017-09-25T00:00:00"/>
    <x v="1"/>
    <s v="EB-13870"/>
    <s v="Emily Burns"/>
    <x v="0"/>
    <s v="United States"/>
    <s v="Philadelphia"/>
    <x v="9"/>
    <n v="19143"/>
    <x v="3"/>
    <s v="OFF-BI-10004141"/>
    <x v="1"/>
    <x v="8"/>
    <x v="1296"/>
    <x v="3453"/>
    <n v="2"/>
    <n v="0.7"/>
    <n v="-1.5264"/>
  </r>
  <r>
    <n v="4758"/>
    <s v="US-2017-144582"/>
    <x v="504"/>
    <d v="2017-05-05T00:00:00"/>
    <x v="1"/>
    <s v="TC-21475"/>
    <s v="Tony Chapman"/>
    <x v="2"/>
    <s v="United States"/>
    <s v="Danville"/>
    <x v="10"/>
    <n v="61832"/>
    <x v="2"/>
    <s v="OFF-BI-10001575"/>
    <x v="1"/>
    <x v="8"/>
    <x v="582"/>
    <x v="3454"/>
    <n v="7"/>
    <n v="0.8"/>
    <n v="-69.395200000000003"/>
  </r>
  <r>
    <n v="4759"/>
    <s v="CA-2014-121573"/>
    <x v="935"/>
    <d v="2014-11-07T00:00:00"/>
    <x v="1"/>
    <s v="SG-20605"/>
    <s v="Speros Goranitis"/>
    <x v="0"/>
    <s v="United States"/>
    <s v="New York City"/>
    <x v="15"/>
    <n v="10009"/>
    <x v="3"/>
    <s v="TEC-PH-10000984"/>
    <x v="2"/>
    <x v="7"/>
    <x v="470"/>
    <x v="2243"/>
    <n v="4"/>
    <n v="0"/>
    <n v="219.50880000000001"/>
  </r>
  <r>
    <n v="4760"/>
    <s v="CA-2014-121573"/>
    <x v="935"/>
    <d v="2014-11-07T00:00:00"/>
    <x v="1"/>
    <s v="SG-20605"/>
    <s v="Speros Goranitis"/>
    <x v="0"/>
    <s v="United States"/>
    <s v="New York City"/>
    <x v="15"/>
    <n v="10009"/>
    <x v="3"/>
    <s v="OFF-BI-10000666"/>
    <x v="1"/>
    <x v="8"/>
    <x v="989"/>
    <x v="780"/>
    <n v="2"/>
    <n v="0.2"/>
    <n v="18.335999999999999"/>
  </r>
  <r>
    <n v="4761"/>
    <s v="CA-2014-121573"/>
    <x v="935"/>
    <d v="2014-11-07T00:00:00"/>
    <x v="1"/>
    <s v="SG-20605"/>
    <s v="Speros Goranitis"/>
    <x v="0"/>
    <s v="United States"/>
    <s v="New York City"/>
    <x v="15"/>
    <n v="10009"/>
    <x v="3"/>
    <s v="OFF-BI-10003712"/>
    <x v="1"/>
    <x v="8"/>
    <x v="696"/>
    <x v="3455"/>
    <n v="2"/>
    <n v="0.2"/>
    <n v="2.8477999999999999"/>
  </r>
  <r>
    <n v="4762"/>
    <s v="CA-2016-117660"/>
    <x v="945"/>
    <d v="2017-01-04T00:00:00"/>
    <x v="1"/>
    <s v="BM-11785"/>
    <s v="Bryan Mills"/>
    <x v="0"/>
    <s v="United States"/>
    <s v="Columbus"/>
    <x v="24"/>
    <n v="43229"/>
    <x v="3"/>
    <s v="OFF-LA-10003720"/>
    <x v="1"/>
    <x v="2"/>
    <x v="1636"/>
    <x v="2144"/>
    <n v="2"/>
    <n v="0.2"/>
    <n v="1.9925999999999999"/>
  </r>
  <r>
    <n v="4763"/>
    <s v="CA-2016-117660"/>
    <x v="945"/>
    <d v="2017-01-04T00:00:00"/>
    <x v="1"/>
    <s v="BM-11785"/>
    <s v="Bryan Mills"/>
    <x v="0"/>
    <s v="United States"/>
    <s v="Columbus"/>
    <x v="24"/>
    <n v="43229"/>
    <x v="3"/>
    <s v="OFF-SU-10001664"/>
    <x v="1"/>
    <x v="14"/>
    <x v="1241"/>
    <x v="3456"/>
    <n v="2"/>
    <n v="0.2"/>
    <n v="1.0284"/>
  </r>
  <r>
    <n v="4764"/>
    <s v="CA-2014-112851"/>
    <x v="328"/>
    <d v="2014-09-21T00:00:00"/>
    <x v="1"/>
    <s v="NR-18550"/>
    <s v="Nick Radford"/>
    <x v="0"/>
    <s v="United States"/>
    <s v="Chula Vista"/>
    <x v="1"/>
    <n v="91911"/>
    <x v="1"/>
    <s v="OFF-EN-10001453"/>
    <x v="1"/>
    <x v="12"/>
    <x v="1685"/>
    <x v="1091"/>
    <n v="3"/>
    <n v="0"/>
    <n v="85.981800000000007"/>
  </r>
  <r>
    <n v="4765"/>
    <s v="CA-2017-123701"/>
    <x v="221"/>
    <d v="2017-11-27T00:00:00"/>
    <x v="2"/>
    <s v="PG-18820"/>
    <s v="Patrick Gardner"/>
    <x v="0"/>
    <s v="United States"/>
    <s v="San Francisco"/>
    <x v="1"/>
    <n v="94110"/>
    <x v="1"/>
    <s v="OFF-AR-10001860"/>
    <x v="1"/>
    <x v="6"/>
    <x v="916"/>
    <x v="3457"/>
    <n v="4"/>
    <n v="0"/>
    <n v="9.9936000000000007"/>
  </r>
  <r>
    <n v="4766"/>
    <s v="CA-2015-118227"/>
    <x v="999"/>
    <d v="2015-04-28T00:00:00"/>
    <x v="1"/>
    <s v="DB-13270"/>
    <s v="Deborah Brumfield"/>
    <x v="2"/>
    <s v="United States"/>
    <s v="New York City"/>
    <x v="15"/>
    <n v="10009"/>
    <x v="3"/>
    <s v="OFF-AR-10001044"/>
    <x v="1"/>
    <x v="6"/>
    <x v="1051"/>
    <x v="2416"/>
    <n v="1"/>
    <n v="0"/>
    <n v="7.5370999999999997"/>
  </r>
  <r>
    <n v="4767"/>
    <s v="CA-2015-123155"/>
    <x v="1000"/>
    <d v="2015-03-12T00:00:00"/>
    <x v="2"/>
    <s v="NS-18640"/>
    <s v="Noel Staavos"/>
    <x v="1"/>
    <s v="United States"/>
    <s v="San Antonio"/>
    <x v="5"/>
    <n v="78207"/>
    <x v="2"/>
    <s v="TEC-AC-10002473"/>
    <x v="2"/>
    <x v="11"/>
    <x v="720"/>
    <x v="3458"/>
    <n v="5"/>
    <n v="0.2"/>
    <n v="29.798999999999999"/>
  </r>
  <r>
    <n v="4768"/>
    <s v="CA-2015-123155"/>
    <x v="1000"/>
    <d v="2015-03-12T00:00:00"/>
    <x v="2"/>
    <s v="NS-18640"/>
    <s v="Noel Staavos"/>
    <x v="1"/>
    <s v="United States"/>
    <s v="San Antonio"/>
    <x v="5"/>
    <n v="78207"/>
    <x v="2"/>
    <s v="TEC-PH-10001809"/>
    <x v="2"/>
    <x v="7"/>
    <x v="1173"/>
    <x v="3459"/>
    <n v="3"/>
    <n v="0.2"/>
    <n v="22.4925"/>
  </r>
  <r>
    <n v="4769"/>
    <s v="CA-2017-158883"/>
    <x v="455"/>
    <d v="2017-06-03T00:00:00"/>
    <x v="3"/>
    <s v="CS-11860"/>
    <s v="Cari Schnelling"/>
    <x v="0"/>
    <s v="United States"/>
    <s v="Jacksonville"/>
    <x v="3"/>
    <n v="28540"/>
    <x v="0"/>
    <s v="OFF-PA-10004733"/>
    <x v="1"/>
    <x v="10"/>
    <x v="1580"/>
    <x v="863"/>
    <n v="4"/>
    <n v="0.2"/>
    <n v="9.1872000000000007"/>
  </r>
  <r>
    <n v="4770"/>
    <s v="US-2016-114888"/>
    <x v="251"/>
    <d v="2016-09-24T00:00:00"/>
    <x v="0"/>
    <s v="CC-12430"/>
    <s v="Chuck Clark"/>
    <x v="2"/>
    <s v="United States"/>
    <s v="San Francisco"/>
    <x v="1"/>
    <n v="94109"/>
    <x v="1"/>
    <s v="OFF-BI-10003355"/>
    <x v="1"/>
    <x v="8"/>
    <x v="591"/>
    <x v="1627"/>
    <n v="3"/>
    <n v="0.2"/>
    <n v="4.1832000000000003"/>
  </r>
  <r>
    <n v="4771"/>
    <s v="US-2016-114888"/>
    <x v="251"/>
    <d v="2016-09-24T00:00:00"/>
    <x v="0"/>
    <s v="CC-12430"/>
    <s v="Chuck Clark"/>
    <x v="2"/>
    <s v="United States"/>
    <s v="San Francisco"/>
    <x v="1"/>
    <n v="94109"/>
    <x v="1"/>
    <s v="OFF-SU-10001212"/>
    <x v="1"/>
    <x v="14"/>
    <x v="1686"/>
    <x v="869"/>
    <n v="3"/>
    <n v="0"/>
    <n v="1.8720000000000001"/>
  </r>
  <r>
    <n v="4772"/>
    <s v="US-2014-167262"/>
    <x v="656"/>
    <d v="2014-11-03T00:00:00"/>
    <x v="0"/>
    <s v="AC-10450"/>
    <s v="Amy Cox"/>
    <x v="0"/>
    <s v="United States"/>
    <s v="Avondale"/>
    <x v="16"/>
    <n v="85323"/>
    <x v="1"/>
    <s v="TEC-PH-10000486"/>
    <x v="2"/>
    <x v="7"/>
    <x v="39"/>
    <x v="3460"/>
    <n v="8"/>
    <n v="0.2"/>
    <n v="83.512799999999999"/>
  </r>
  <r>
    <n v="4773"/>
    <s v="CA-2017-119746"/>
    <x v="51"/>
    <d v="2017-11-27T00:00:00"/>
    <x v="1"/>
    <s v="CM-12385"/>
    <s v="Christopher Martinez"/>
    <x v="0"/>
    <s v="United States"/>
    <s v="Chicago"/>
    <x v="10"/>
    <n v="60610"/>
    <x v="2"/>
    <s v="FUR-FU-10004909"/>
    <x v="0"/>
    <x v="5"/>
    <x v="1357"/>
    <x v="3461"/>
    <n v="1"/>
    <n v="0.6"/>
    <n v="-4.04"/>
  </r>
  <r>
    <n v="4774"/>
    <s v="CA-2017-119746"/>
    <x v="51"/>
    <d v="2017-11-27T00:00:00"/>
    <x v="1"/>
    <s v="CM-12385"/>
    <s v="Christopher Martinez"/>
    <x v="0"/>
    <s v="United States"/>
    <s v="Chicago"/>
    <x v="10"/>
    <n v="60610"/>
    <x v="2"/>
    <s v="OFF-LA-10001613"/>
    <x v="1"/>
    <x v="2"/>
    <x v="743"/>
    <x v="132"/>
    <n v="5"/>
    <n v="0.2"/>
    <n v="4.1760000000000002"/>
  </r>
  <r>
    <n v="4775"/>
    <s v="CA-2017-119746"/>
    <x v="51"/>
    <d v="2017-11-27T00:00:00"/>
    <x v="1"/>
    <s v="CM-12385"/>
    <s v="Christopher Martinez"/>
    <x v="0"/>
    <s v="United States"/>
    <s v="Chicago"/>
    <x v="10"/>
    <n v="60610"/>
    <x v="2"/>
    <s v="TEC-PH-10004447"/>
    <x v="2"/>
    <x v="7"/>
    <x v="866"/>
    <x v="2643"/>
    <n v="2"/>
    <n v="0.2"/>
    <n v="16.678799999999999"/>
  </r>
  <r>
    <n v="4776"/>
    <s v="CA-2017-108091"/>
    <x v="673"/>
    <d v="2017-11-21T00:00:00"/>
    <x v="1"/>
    <s v="EK-13795"/>
    <s v="Eileen Kiefer"/>
    <x v="2"/>
    <s v="United States"/>
    <s v="Escondido"/>
    <x v="1"/>
    <n v="92025"/>
    <x v="1"/>
    <s v="OFF-AR-10000255"/>
    <x v="1"/>
    <x v="6"/>
    <x v="807"/>
    <x v="368"/>
    <n v="4"/>
    <n v="0"/>
    <n v="6.0735999999999999"/>
  </r>
  <r>
    <n v="4777"/>
    <s v="CA-2016-101630"/>
    <x v="317"/>
    <d v="2016-02-23T00:00:00"/>
    <x v="0"/>
    <s v="CK-12760"/>
    <s v="Cyma Kinney"/>
    <x v="1"/>
    <s v="United States"/>
    <s v="Long Beach"/>
    <x v="15"/>
    <n v="11561"/>
    <x v="3"/>
    <s v="OFF-LA-10004425"/>
    <x v="1"/>
    <x v="2"/>
    <x v="859"/>
    <x v="1298"/>
    <n v="3"/>
    <n v="0"/>
    <n v="4.0749000000000004"/>
  </r>
  <r>
    <n v="4778"/>
    <s v="CA-2016-101630"/>
    <x v="317"/>
    <d v="2016-02-23T00:00:00"/>
    <x v="0"/>
    <s v="CK-12760"/>
    <s v="Cyma Kinney"/>
    <x v="1"/>
    <s v="United States"/>
    <s v="Long Beach"/>
    <x v="15"/>
    <n v="11561"/>
    <x v="3"/>
    <s v="OFF-SU-10001664"/>
    <x v="1"/>
    <x v="14"/>
    <x v="1241"/>
    <x v="3462"/>
    <n v="3"/>
    <n v="0"/>
    <n v="6.6845999999999997"/>
  </r>
  <r>
    <n v="4779"/>
    <s v="CA-2017-132346"/>
    <x v="659"/>
    <d v="2017-11-11T00:00:00"/>
    <x v="1"/>
    <s v="PK-19075"/>
    <s v="Pete Kriz"/>
    <x v="0"/>
    <s v="United States"/>
    <s v="Newark"/>
    <x v="13"/>
    <n v="19711"/>
    <x v="3"/>
    <s v="OFF-AP-10000696"/>
    <x v="1"/>
    <x v="9"/>
    <x v="336"/>
    <x v="3463"/>
    <n v="7"/>
    <n v="0"/>
    <n v="33.310200000000002"/>
  </r>
  <r>
    <n v="4780"/>
    <s v="CA-2014-150301"/>
    <x v="1001"/>
    <d v="2014-07-10T00:00:00"/>
    <x v="2"/>
    <s v="MH-18025"/>
    <s v="Michelle Huthwaite"/>
    <x v="0"/>
    <s v="United States"/>
    <s v="Buffalo"/>
    <x v="15"/>
    <n v="14215"/>
    <x v="3"/>
    <s v="FUR-CH-10002647"/>
    <x v="0"/>
    <x v="1"/>
    <x v="475"/>
    <x v="3464"/>
    <n v="1"/>
    <n v="0.1"/>
    <n v="10.647"/>
  </r>
  <r>
    <n v="4781"/>
    <s v="CA-2014-159310"/>
    <x v="845"/>
    <d v="2014-11-12T00:00:00"/>
    <x v="1"/>
    <s v="SC-20725"/>
    <s v="Steven Cartwright"/>
    <x v="0"/>
    <s v="United States"/>
    <s v="Houston"/>
    <x v="5"/>
    <n v="77070"/>
    <x v="2"/>
    <s v="FUR-CH-10002758"/>
    <x v="0"/>
    <x v="1"/>
    <x v="1411"/>
    <x v="3465"/>
    <n v="4"/>
    <n v="0.3"/>
    <n v="0"/>
  </r>
  <r>
    <n v="4782"/>
    <s v="CA-2014-159310"/>
    <x v="845"/>
    <d v="2014-11-12T00:00:00"/>
    <x v="1"/>
    <s v="SC-20725"/>
    <s v="Steven Cartwright"/>
    <x v="0"/>
    <s v="United States"/>
    <s v="Houston"/>
    <x v="5"/>
    <n v="77070"/>
    <x v="2"/>
    <s v="OFF-BI-10000201"/>
    <x v="1"/>
    <x v="8"/>
    <x v="1687"/>
    <x v="3466"/>
    <n v="3"/>
    <n v="0.8"/>
    <n v="-2.214"/>
  </r>
  <r>
    <n v="4783"/>
    <s v="CA-2014-159310"/>
    <x v="845"/>
    <d v="2014-11-12T00:00:00"/>
    <x v="1"/>
    <s v="SC-20725"/>
    <s v="Steven Cartwright"/>
    <x v="0"/>
    <s v="United States"/>
    <s v="Houston"/>
    <x v="5"/>
    <n v="77070"/>
    <x v="2"/>
    <s v="OFF-SU-10004115"/>
    <x v="1"/>
    <x v="14"/>
    <x v="515"/>
    <x v="3467"/>
    <n v="7"/>
    <n v="0.2"/>
    <n v="3.5623"/>
  </r>
  <r>
    <n v="4784"/>
    <s v="US-2017-147984"/>
    <x v="480"/>
    <d v="2017-02-01T00:00:00"/>
    <x v="1"/>
    <s v="GB-14575"/>
    <s v="Giulietta Baptist"/>
    <x v="0"/>
    <s v="United States"/>
    <s v="Wichita"/>
    <x v="41"/>
    <n v="67212"/>
    <x v="2"/>
    <s v="OFF-PA-10000806"/>
    <x v="1"/>
    <x v="10"/>
    <x v="957"/>
    <x v="999"/>
    <n v="5"/>
    <n v="0"/>
    <n v="137.15100000000001"/>
  </r>
  <r>
    <n v="4785"/>
    <s v="CA-2015-104346"/>
    <x v="555"/>
    <d v="2015-12-16T00:00:00"/>
    <x v="1"/>
    <s v="IM-15070"/>
    <s v="Irene Maddox"/>
    <x v="0"/>
    <s v="United States"/>
    <s v="Colorado Springs"/>
    <x v="22"/>
    <n v="80906"/>
    <x v="1"/>
    <s v="OFF-AR-10001473"/>
    <x v="1"/>
    <x v="6"/>
    <x v="1341"/>
    <x v="1317"/>
    <n v="5"/>
    <n v="0.2"/>
    <n v="1.1479999999999999"/>
  </r>
  <r>
    <n v="4786"/>
    <s v="CA-2015-104346"/>
    <x v="555"/>
    <d v="2015-12-16T00:00:00"/>
    <x v="1"/>
    <s v="IM-15070"/>
    <s v="Irene Maddox"/>
    <x v="0"/>
    <s v="United States"/>
    <s v="Colorado Springs"/>
    <x v="22"/>
    <n v="80906"/>
    <x v="1"/>
    <s v="FUR-BO-10003450"/>
    <x v="0"/>
    <x v="0"/>
    <x v="1353"/>
    <x v="3468"/>
    <n v="4"/>
    <n v="0.7"/>
    <n v="-143.79040000000001"/>
  </r>
  <r>
    <n v="4787"/>
    <s v="CA-2015-104346"/>
    <x v="555"/>
    <d v="2015-12-16T00:00:00"/>
    <x v="1"/>
    <s v="IM-15070"/>
    <s v="Irene Maddox"/>
    <x v="0"/>
    <s v="United States"/>
    <s v="Colorado Springs"/>
    <x v="22"/>
    <n v="80906"/>
    <x v="1"/>
    <s v="OFF-AR-10001545"/>
    <x v="1"/>
    <x v="6"/>
    <x v="820"/>
    <x v="1700"/>
    <n v="3"/>
    <n v="0.2"/>
    <n v="0.47520000000000001"/>
  </r>
  <r>
    <n v="4788"/>
    <s v="CA-2015-104346"/>
    <x v="555"/>
    <d v="2015-12-16T00:00:00"/>
    <x v="1"/>
    <s v="IM-15070"/>
    <s v="Irene Maddox"/>
    <x v="0"/>
    <s v="United States"/>
    <s v="Colorado Springs"/>
    <x v="22"/>
    <n v="80906"/>
    <x v="1"/>
    <s v="TEC-AC-10004396"/>
    <x v="2"/>
    <x v="11"/>
    <x v="1688"/>
    <x v="3469"/>
    <n v="4"/>
    <n v="0.2"/>
    <n v="-6.5339999999999998"/>
  </r>
  <r>
    <n v="4789"/>
    <s v="CA-2015-104346"/>
    <x v="555"/>
    <d v="2015-12-16T00:00:00"/>
    <x v="1"/>
    <s v="IM-15070"/>
    <s v="Irene Maddox"/>
    <x v="0"/>
    <s v="United States"/>
    <s v="Colorado Springs"/>
    <x v="22"/>
    <n v="80906"/>
    <x v="1"/>
    <s v="FUR-FU-10002456"/>
    <x v="0"/>
    <x v="5"/>
    <x v="1018"/>
    <x v="3470"/>
    <n v="9"/>
    <n v="0.2"/>
    <n v="15.069599999999999"/>
  </r>
  <r>
    <n v="4790"/>
    <s v="CA-2015-104346"/>
    <x v="555"/>
    <d v="2015-12-16T00:00:00"/>
    <x v="1"/>
    <s v="IM-15070"/>
    <s v="Irene Maddox"/>
    <x v="0"/>
    <s v="United States"/>
    <s v="Colorado Springs"/>
    <x v="22"/>
    <n v="80906"/>
    <x v="1"/>
    <s v="FUR-FU-10001473"/>
    <x v="0"/>
    <x v="5"/>
    <x v="993"/>
    <x v="3471"/>
    <n v="5"/>
    <n v="0.2"/>
    <n v="10.984"/>
  </r>
  <r>
    <n v="4791"/>
    <s v="CA-2015-104346"/>
    <x v="555"/>
    <d v="2015-12-16T00:00:00"/>
    <x v="1"/>
    <s v="IM-15070"/>
    <s v="Irene Maddox"/>
    <x v="0"/>
    <s v="United States"/>
    <s v="Colorado Springs"/>
    <x v="22"/>
    <n v="80906"/>
    <x v="1"/>
    <s v="FUR-TA-10000849"/>
    <x v="0"/>
    <x v="3"/>
    <x v="1327"/>
    <x v="3472"/>
    <n v="5"/>
    <n v="0.5"/>
    <n v="-248.166"/>
  </r>
  <r>
    <n v="4792"/>
    <s v="CA-2015-104346"/>
    <x v="555"/>
    <d v="2015-12-16T00:00:00"/>
    <x v="1"/>
    <s v="IM-15070"/>
    <s v="Irene Maddox"/>
    <x v="0"/>
    <s v="United States"/>
    <s v="Colorado Springs"/>
    <x v="22"/>
    <n v="80906"/>
    <x v="1"/>
    <s v="OFF-PA-10001166"/>
    <x v="1"/>
    <x v="10"/>
    <x v="1689"/>
    <x v="629"/>
    <n v="3"/>
    <n v="0.2"/>
    <n v="28.706399999999999"/>
  </r>
  <r>
    <n v="4793"/>
    <s v="CA-2015-104346"/>
    <x v="555"/>
    <d v="2015-12-16T00:00:00"/>
    <x v="1"/>
    <s v="IM-15070"/>
    <s v="Irene Maddox"/>
    <x v="0"/>
    <s v="United States"/>
    <s v="Colorado Springs"/>
    <x v="22"/>
    <n v="80906"/>
    <x v="1"/>
    <s v="OFF-PA-10003256"/>
    <x v="1"/>
    <x v="10"/>
    <x v="96"/>
    <x v="3473"/>
    <n v="3"/>
    <n v="0.2"/>
    <n v="9.6936"/>
  </r>
  <r>
    <n v="4794"/>
    <s v="US-2015-141684"/>
    <x v="685"/>
    <d v="2015-07-04T00:00:00"/>
    <x v="1"/>
    <s v="MM-18055"/>
    <s v="Michelle Moray"/>
    <x v="0"/>
    <s v="United States"/>
    <s v="New York City"/>
    <x v="15"/>
    <n v="10011"/>
    <x v="3"/>
    <s v="OFF-PA-10002870"/>
    <x v="1"/>
    <x v="10"/>
    <x v="902"/>
    <x v="1589"/>
    <n v="4"/>
    <n v="0"/>
    <n v="11.231999999999999"/>
  </r>
  <r>
    <n v="4795"/>
    <s v="CA-2015-144722"/>
    <x v="199"/>
    <d v="2015-03-23T00:00:00"/>
    <x v="1"/>
    <s v="MF-18250"/>
    <s v="Monica Federle"/>
    <x v="1"/>
    <s v="United States"/>
    <s v="Los Angeles"/>
    <x v="1"/>
    <n v="90036"/>
    <x v="1"/>
    <s v="FUR-FU-10001215"/>
    <x v="0"/>
    <x v="5"/>
    <x v="1609"/>
    <x v="3474"/>
    <n v="1"/>
    <n v="0"/>
    <n v="18.114599999999999"/>
  </r>
  <r>
    <n v="4796"/>
    <s v="CA-2015-120516"/>
    <x v="863"/>
    <d v="2015-08-17T00:00:00"/>
    <x v="1"/>
    <s v="CK-12595"/>
    <s v="Clytie Kelty"/>
    <x v="0"/>
    <s v="United States"/>
    <s v="Marietta"/>
    <x v="32"/>
    <n v="30062"/>
    <x v="0"/>
    <s v="OFF-BI-10004187"/>
    <x v="1"/>
    <x v="8"/>
    <x v="620"/>
    <x v="713"/>
    <n v="3"/>
    <n v="0"/>
    <n v="2.7071999999999998"/>
  </r>
  <r>
    <n v="4797"/>
    <s v="US-2016-148901"/>
    <x v="675"/>
    <d v="2016-05-19T00:00:00"/>
    <x v="1"/>
    <s v="MK-17905"/>
    <s v="Michael Kennedy"/>
    <x v="1"/>
    <s v="United States"/>
    <s v="Jacksonville"/>
    <x v="2"/>
    <n v="32216"/>
    <x v="0"/>
    <s v="OFF-BI-10001718"/>
    <x v="1"/>
    <x v="8"/>
    <x v="1225"/>
    <x v="3475"/>
    <n v="3"/>
    <n v="0.7"/>
    <n v="-44.1462"/>
  </r>
  <r>
    <n v="4798"/>
    <s v="US-2016-148901"/>
    <x v="675"/>
    <d v="2016-05-19T00:00:00"/>
    <x v="1"/>
    <s v="MK-17905"/>
    <s v="Michael Kennedy"/>
    <x v="1"/>
    <s v="United States"/>
    <s v="Jacksonville"/>
    <x v="2"/>
    <n v="32216"/>
    <x v="0"/>
    <s v="OFF-PA-10004983"/>
    <x v="1"/>
    <x v="10"/>
    <x v="1332"/>
    <x v="276"/>
    <n v="6"/>
    <n v="0.2"/>
    <n v="10.8864"/>
  </r>
  <r>
    <n v="4799"/>
    <s v="US-2016-148901"/>
    <x v="675"/>
    <d v="2016-05-19T00:00:00"/>
    <x v="1"/>
    <s v="MK-17905"/>
    <s v="Michael Kennedy"/>
    <x v="1"/>
    <s v="United States"/>
    <s v="Jacksonville"/>
    <x v="2"/>
    <n v="32216"/>
    <x v="0"/>
    <s v="FUR-FU-10002396"/>
    <x v="0"/>
    <x v="5"/>
    <x v="1590"/>
    <x v="3476"/>
    <n v="3"/>
    <n v="0.2"/>
    <n v="8.3027999999999995"/>
  </r>
  <r>
    <n v="4800"/>
    <s v="US-2016-148901"/>
    <x v="675"/>
    <d v="2016-05-19T00:00:00"/>
    <x v="1"/>
    <s v="MK-17905"/>
    <s v="Michael Kennedy"/>
    <x v="1"/>
    <s v="United States"/>
    <s v="Jacksonville"/>
    <x v="2"/>
    <n v="32216"/>
    <x v="0"/>
    <s v="TEC-PH-10003988"/>
    <x v="2"/>
    <x v="7"/>
    <x v="47"/>
    <x v="3477"/>
    <n v="5"/>
    <n v="0.2"/>
    <n v="4.3600000000000003"/>
  </r>
  <r>
    <n v="4801"/>
    <s v="US-2016-148901"/>
    <x v="675"/>
    <d v="2016-05-19T00:00:00"/>
    <x v="1"/>
    <s v="MK-17905"/>
    <s v="Michael Kennedy"/>
    <x v="1"/>
    <s v="United States"/>
    <s v="Jacksonville"/>
    <x v="2"/>
    <n v="32216"/>
    <x v="0"/>
    <s v="OFF-AR-10002467"/>
    <x v="1"/>
    <x v="6"/>
    <x v="1690"/>
    <x v="408"/>
    <n v="2"/>
    <n v="0.2"/>
    <n v="0.41720000000000002"/>
  </r>
  <r>
    <n v="4802"/>
    <s v="US-2016-148901"/>
    <x v="675"/>
    <d v="2016-05-19T00:00:00"/>
    <x v="1"/>
    <s v="MK-17905"/>
    <s v="Michael Kennedy"/>
    <x v="1"/>
    <s v="United States"/>
    <s v="Jacksonville"/>
    <x v="2"/>
    <n v="32216"/>
    <x v="0"/>
    <s v="OFF-BI-10004002"/>
    <x v="1"/>
    <x v="8"/>
    <x v="154"/>
    <x v="3478"/>
    <n v="2"/>
    <n v="0.7"/>
    <n v="-7.6120000000000001"/>
  </r>
  <r>
    <n v="4803"/>
    <s v="US-2016-148901"/>
    <x v="675"/>
    <d v="2016-05-19T00:00:00"/>
    <x v="1"/>
    <s v="MK-17905"/>
    <s v="Michael Kennedy"/>
    <x v="1"/>
    <s v="United States"/>
    <s v="Jacksonville"/>
    <x v="2"/>
    <n v="32216"/>
    <x v="0"/>
    <s v="OFF-BI-10002309"/>
    <x v="1"/>
    <x v="8"/>
    <x v="78"/>
    <x v="2513"/>
    <n v="8"/>
    <n v="0.7"/>
    <n v="-9.8208000000000002"/>
  </r>
  <r>
    <n v="4804"/>
    <s v="CA-2017-136364"/>
    <x v="1002"/>
    <d v="2017-07-17T00:00:00"/>
    <x v="0"/>
    <s v="MH-17455"/>
    <s v="Mark Hamilton"/>
    <x v="0"/>
    <s v="United States"/>
    <s v="Philadelphia"/>
    <x v="9"/>
    <n v="19140"/>
    <x v="3"/>
    <s v="TEC-PH-10003885"/>
    <x v="2"/>
    <x v="7"/>
    <x v="780"/>
    <x v="3479"/>
    <n v="1"/>
    <n v="0.4"/>
    <n v="-7.2588999999999997"/>
  </r>
  <r>
    <n v="4805"/>
    <s v="CA-2017-136364"/>
    <x v="1002"/>
    <d v="2017-07-17T00:00:00"/>
    <x v="0"/>
    <s v="MH-17455"/>
    <s v="Mark Hamilton"/>
    <x v="0"/>
    <s v="United States"/>
    <s v="Philadelphia"/>
    <x v="9"/>
    <n v="19140"/>
    <x v="3"/>
    <s v="FUR-FU-10002501"/>
    <x v="0"/>
    <x v="5"/>
    <x v="1293"/>
    <x v="3480"/>
    <n v="9"/>
    <n v="0.2"/>
    <n v="19.339200000000002"/>
  </r>
  <r>
    <n v="4806"/>
    <s v="CA-2015-137708"/>
    <x v="6"/>
    <d v="2015-11-25T00:00:00"/>
    <x v="0"/>
    <s v="NG-18430"/>
    <s v="Nathan Gelder"/>
    <x v="0"/>
    <s v="United States"/>
    <s v="Los Angeles"/>
    <x v="1"/>
    <n v="90008"/>
    <x v="1"/>
    <s v="OFF-PA-10000176"/>
    <x v="1"/>
    <x v="10"/>
    <x v="640"/>
    <x v="2428"/>
    <n v="2"/>
    <n v="0"/>
    <n v="18.211200000000002"/>
  </r>
  <r>
    <n v="4807"/>
    <s v="CA-2015-137708"/>
    <x v="6"/>
    <d v="2015-11-25T00:00:00"/>
    <x v="0"/>
    <s v="NG-18430"/>
    <s v="Nathan Gelder"/>
    <x v="0"/>
    <s v="United States"/>
    <s v="Los Angeles"/>
    <x v="1"/>
    <n v="90008"/>
    <x v="1"/>
    <s v="OFF-PA-10000327"/>
    <x v="1"/>
    <x v="10"/>
    <x v="1437"/>
    <x v="3481"/>
    <n v="10"/>
    <n v="0"/>
    <n v="19.260000000000002"/>
  </r>
  <r>
    <n v="4808"/>
    <s v="CA-2015-137708"/>
    <x v="6"/>
    <d v="2015-11-25T00:00:00"/>
    <x v="0"/>
    <s v="NG-18430"/>
    <s v="Nathan Gelder"/>
    <x v="0"/>
    <s v="United States"/>
    <s v="Los Angeles"/>
    <x v="1"/>
    <n v="90008"/>
    <x v="1"/>
    <s v="OFF-ST-10004634"/>
    <x v="1"/>
    <x v="4"/>
    <x v="602"/>
    <x v="683"/>
    <n v="3"/>
    <n v="0"/>
    <n v="10.089"/>
  </r>
  <r>
    <n v="4809"/>
    <s v="CA-2014-149055"/>
    <x v="533"/>
    <d v="2014-11-28T00:00:00"/>
    <x v="1"/>
    <s v="PB-19210"/>
    <s v="Phillip Breyer"/>
    <x v="1"/>
    <s v="United States"/>
    <s v="Philadelphia"/>
    <x v="9"/>
    <n v="19134"/>
    <x v="3"/>
    <s v="OFF-EN-10003040"/>
    <x v="1"/>
    <x v="12"/>
    <x v="1233"/>
    <x v="3482"/>
    <n v="3"/>
    <n v="0.2"/>
    <n v="21.197700000000001"/>
  </r>
  <r>
    <n v="4810"/>
    <s v="CA-2015-151589"/>
    <x v="17"/>
    <d v="2015-12-30T00:00:00"/>
    <x v="2"/>
    <s v="RE-19450"/>
    <s v="Richard Eichhorn"/>
    <x v="0"/>
    <s v="United States"/>
    <s v="Eau Claire"/>
    <x v="6"/>
    <n v="54703"/>
    <x v="2"/>
    <s v="OFF-PA-10003228"/>
    <x v="1"/>
    <x v="10"/>
    <x v="1677"/>
    <x v="3483"/>
    <n v="4"/>
    <n v="0"/>
    <n v="91.950800000000001"/>
  </r>
  <r>
    <n v="4811"/>
    <s v="CA-2015-151589"/>
    <x v="17"/>
    <d v="2015-12-30T00:00:00"/>
    <x v="2"/>
    <s v="RE-19450"/>
    <s v="Richard Eichhorn"/>
    <x v="0"/>
    <s v="United States"/>
    <s v="Eau Claire"/>
    <x v="6"/>
    <n v="54703"/>
    <x v="2"/>
    <s v="TEC-PH-10004345"/>
    <x v="2"/>
    <x v="7"/>
    <x v="1176"/>
    <x v="3484"/>
    <n v="2"/>
    <n v="0"/>
    <n v="71.97"/>
  </r>
  <r>
    <n v="4812"/>
    <s v="CA-2016-121370"/>
    <x v="696"/>
    <d v="2016-11-19T00:00:00"/>
    <x v="0"/>
    <s v="EB-14110"/>
    <s v="Eugene Barchas"/>
    <x v="0"/>
    <s v="United States"/>
    <s v="Philadelphia"/>
    <x v="9"/>
    <n v="19134"/>
    <x v="3"/>
    <s v="FUR-CH-10000785"/>
    <x v="0"/>
    <x v="1"/>
    <x v="323"/>
    <x v="3485"/>
    <n v="3"/>
    <n v="0.3"/>
    <n v="-21.717600000000001"/>
  </r>
  <r>
    <n v="4813"/>
    <s v="CA-2016-121370"/>
    <x v="696"/>
    <d v="2016-11-19T00:00:00"/>
    <x v="0"/>
    <s v="EB-14110"/>
    <s v="Eugene Barchas"/>
    <x v="0"/>
    <s v="United States"/>
    <s v="Philadelphia"/>
    <x v="9"/>
    <n v="19134"/>
    <x v="3"/>
    <s v="TEC-CO-10004115"/>
    <x v="2"/>
    <x v="16"/>
    <x v="361"/>
    <x v="384"/>
    <n v="4"/>
    <n v="0.4"/>
    <n v="179.99639999999999"/>
  </r>
  <r>
    <n v="4814"/>
    <s v="CA-2016-121370"/>
    <x v="696"/>
    <d v="2016-11-19T00:00:00"/>
    <x v="0"/>
    <s v="EB-14110"/>
    <s v="Eugene Barchas"/>
    <x v="0"/>
    <s v="United States"/>
    <s v="Philadelphia"/>
    <x v="9"/>
    <n v="19134"/>
    <x v="3"/>
    <s v="FUR-FU-10002813"/>
    <x v="0"/>
    <x v="5"/>
    <x v="1691"/>
    <x v="3486"/>
    <n v="3"/>
    <n v="0.2"/>
    <n v="9.7151999999999994"/>
  </r>
  <r>
    <n v="4815"/>
    <s v="CA-2016-111696"/>
    <x v="541"/>
    <d v="2016-05-10T00:00:00"/>
    <x v="2"/>
    <s v="TB-21625"/>
    <s v="Trudy Brown"/>
    <x v="0"/>
    <s v="United States"/>
    <s v="Los Angeles"/>
    <x v="1"/>
    <n v="90004"/>
    <x v="1"/>
    <s v="OFF-PA-10002751"/>
    <x v="1"/>
    <x v="10"/>
    <x v="151"/>
    <x v="1444"/>
    <n v="3"/>
    <n v="0"/>
    <n v="8.0730000000000004"/>
  </r>
  <r>
    <n v="4816"/>
    <s v="CA-2014-139598"/>
    <x v="58"/>
    <d v="2014-12-31T00:00:00"/>
    <x v="1"/>
    <s v="MG-17695"/>
    <s v="Maureen Gnade"/>
    <x v="0"/>
    <s v="United States"/>
    <s v="Philadelphia"/>
    <x v="9"/>
    <n v="19134"/>
    <x v="3"/>
    <s v="OFF-PA-10004569"/>
    <x v="1"/>
    <x v="10"/>
    <x v="230"/>
    <x v="3487"/>
    <n v="3"/>
    <n v="0.2"/>
    <n v="6.1641000000000004"/>
  </r>
  <r>
    <n v="4817"/>
    <s v="CA-2014-139598"/>
    <x v="58"/>
    <d v="2014-12-31T00:00:00"/>
    <x v="1"/>
    <s v="MG-17695"/>
    <s v="Maureen Gnade"/>
    <x v="0"/>
    <s v="United States"/>
    <s v="Philadelphia"/>
    <x v="9"/>
    <n v="19134"/>
    <x v="3"/>
    <s v="OFF-AP-10002998"/>
    <x v="1"/>
    <x v="9"/>
    <x v="1644"/>
    <x v="3488"/>
    <n v="2"/>
    <n v="0.2"/>
    <n v="5.6315999999999997"/>
  </r>
  <r>
    <n v="4818"/>
    <s v="CA-2014-139598"/>
    <x v="58"/>
    <d v="2014-12-31T00:00:00"/>
    <x v="1"/>
    <s v="MG-17695"/>
    <s v="Maureen Gnade"/>
    <x v="0"/>
    <s v="United States"/>
    <s v="Philadelphia"/>
    <x v="9"/>
    <n v="19134"/>
    <x v="3"/>
    <s v="OFF-AP-10003287"/>
    <x v="1"/>
    <x v="9"/>
    <x v="543"/>
    <x v="3489"/>
    <n v="2"/>
    <n v="0.2"/>
    <n v="8.1552000000000007"/>
  </r>
  <r>
    <n v="4819"/>
    <s v="CA-2014-139598"/>
    <x v="58"/>
    <d v="2014-12-31T00:00:00"/>
    <x v="1"/>
    <s v="MG-17695"/>
    <s v="Maureen Gnade"/>
    <x v="0"/>
    <s v="United States"/>
    <s v="Philadelphia"/>
    <x v="9"/>
    <n v="19134"/>
    <x v="3"/>
    <s v="OFF-ST-10001370"/>
    <x v="1"/>
    <x v="4"/>
    <x v="1032"/>
    <x v="3490"/>
    <n v="4"/>
    <n v="0.2"/>
    <n v="-42.588000000000001"/>
  </r>
  <r>
    <n v="4820"/>
    <s v="CA-2017-117436"/>
    <x v="110"/>
    <d v="2017-06-14T00:00:00"/>
    <x v="1"/>
    <s v="LW-17125"/>
    <s v="Liz Willingham"/>
    <x v="0"/>
    <s v="United States"/>
    <s v="Norwich"/>
    <x v="29"/>
    <n v="6360"/>
    <x v="3"/>
    <s v="OFF-BI-10004040"/>
    <x v="1"/>
    <x v="8"/>
    <x v="1487"/>
    <x v="3491"/>
    <n v="2"/>
    <n v="0"/>
    <n v="5.0763999999999996"/>
  </r>
  <r>
    <n v="4821"/>
    <s v="CA-2015-140025"/>
    <x v="1003"/>
    <d v="2015-04-11T00:00:00"/>
    <x v="1"/>
    <s v="PF-19120"/>
    <s v="Peter Fuller"/>
    <x v="0"/>
    <s v="United States"/>
    <s v="San Antonio"/>
    <x v="5"/>
    <n v="78207"/>
    <x v="2"/>
    <s v="OFF-AP-10002651"/>
    <x v="1"/>
    <x v="9"/>
    <x v="1350"/>
    <x v="3492"/>
    <n v="8"/>
    <n v="0.8"/>
    <n v="-1181.2824000000001"/>
  </r>
  <r>
    <n v="4822"/>
    <s v="CA-2015-140025"/>
    <x v="1003"/>
    <d v="2015-04-11T00:00:00"/>
    <x v="1"/>
    <s v="PF-19120"/>
    <s v="Peter Fuller"/>
    <x v="0"/>
    <s v="United States"/>
    <s v="San Antonio"/>
    <x v="5"/>
    <n v="78207"/>
    <x v="2"/>
    <s v="TEC-AC-10002402"/>
    <x v="2"/>
    <x v="11"/>
    <x v="657"/>
    <x v="3050"/>
    <n v="6"/>
    <n v="0.2"/>
    <n v="47.994"/>
  </r>
  <r>
    <n v="4823"/>
    <s v="CA-2016-134222"/>
    <x v="212"/>
    <d v="2016-07-11T00:00:00"/>
    <x v="3"/>
    <s v="NZ-18565"/>
    <s v="Nick Zandusky"/>
    <x v="2"/>
    <s v="United States"/>
    <s v="Yuma"/>
    <x v="16"/>
    <n v="85364"/>
    <x v="1"/>
    <s v="OFF-BI-10001658"/>
    <x v="1"/>
    <x v="8"/>
    <x v="444"/>
    <x v="3493"/>
    <n v="6"/>
    <n v="0.7"/>
    <n v="-35.884799999999998"/>
  </r>
  <r>
    <n v="4824"/>
    <s v="CA-2016-140018"/>
    <x v="831"/>
    <d v="2016-11-26T00:00:00"/>
    <x v="1"/>
    <s v="CK-12205"/>
    <s v="Chloris Kastensmidt"/>
    <x v="0"/>
    <s v="United States"/>
    <s v="Columbus"/>
    <x v="24"/>
    <n v="43229"/>
    <x v="3"/>
    <s v="TEC-MA-10000752"/>
    <x v="2"/>
    <x v="15"/>
    <x v="1692"/>
    <x v="3494"/>
    <n v="7"/>
    <n v="0.7"/>
    <n v="-24.276"/>
  </r>
  <r>
    <n v="4825"/>
    <s v="CA-2016-140018"/>
    <x v="831"/>
    <d v="2016-11-26T00:00:00"/>
    <x v="1"/>
    <s v="CK-12205"/>
    <s v="Chloris Kastensmidt"/>
    <x v="0"/>
    <s v="United States"/>
    <s v="Columbus"/>
    <x v="24"/>
    <n v="43229"/>
    <x v="3"/>
    <s v="FUR-CH-10003817"/>
    <x v="0"/>
    <x v="1"/>
    <x v="164"/>
    <x v="3495"/>
    <n v="3"/>
    <n v="0.3"/>
    <n v="-9.1110000000000007"/>
  </r>
  <r>
    <n v="4826"/>
    <s v="CA-2016-140018"/>
    <x v="831"/>
    <d v="2016-11-26T00:00:00"/>
    <x v="1"/>
    <s v="CK-12205"/>
    <s v="Chloris Kastensmidt"/>
    <x v="0"/>
    <s v="United States"/>
    <s v="Columbus"/>
    <x v="24"/>
    <n v="43229"/>
    <x v="3"/>
    <s v="FUR-FU-10001876"/>
    <x v="0"/>
    <x v="5"/>
    <x v="1403"/>
    <x v="2486"/>
    <n v="3"/>
    <n v="0.2"/>
    <n v="15.590400000000001"/>
  </r>
  <r>
    <n v="4827"/>
    <s v="US-2017-136707"/>
    <x v="105"/>
    <d v="2017-11-15T00:00:00"/>
    <x v="2"/>
    <s v="JE-15610"/>
    <s v="Jim Epp"/>
    <x v="1"/>
    <s v="United States"/>
    <s v="Los Angeles"/>
    <x v="1"/>
    <n v="90036"/>
    <x v="1"/>
    <s v="OFF-BI-10003460"/>
    <x v="1"/>
    <x v="8"/>
    <x v="237"/>
    <x v="260"/>
    <n v="4"/>
    <n v="0.2"/>
    <n v="4.9055999999999997"/>
  </r>
  <r>
    <n v="4828"/>
    <s v="CA-2014-152562"/>
    <x v="301"/>
    <d v="2014-11-08T00:00:00"/>
    <x v="1"/>
    <s v="JO-15145"/>
    <s v="Jack O'Briant"/>
    <x v="1"/>
    <s v="United States"/>
    <s v="Richmond"/>
    <x v="0"/>
    <n v="40475"/>
    <x v="0"/>
    <s v="OFF-ST-10000464"/>
    <x v="1"/>
    <x v="4"/>
    <x v="1144"/>
    <x v="2803"/>
    <n v="2"/>
    <n v="0"/>
    <n v="19.465599999999998"/>
  </r>
  <r>
    <n v="4829"/>
    <s v="CA-2014-152562"/>
    <x v="301"/>
    <d v="2014-11-08T00:00:00"/>
    <x v="1"/>
    <s v="JO-15145"/>
    <s v="Jack O'Briant"/>
    <x v="1"/>
    <s v="United States"/>
    <s v="Richmond"/>
    <x v="0"/>
    <n v="40475"/>
    <x v="0"/>
    <s v="OFF-AR-10001919"/>
    <x v="1"/>
    <x v="6"/>
    <x v="862"/>
    <x v="713"/>
    <n v="3"/>
    <n v="0"/>
    <n v="1.6355999999999999"/>
  </r>
  <r>
    <n v="4830"/>
    <s v="CA-2016-152408"/>
    <x v="666"/>
    <d v="2016-05-21T00:00:00"/>
    <x v="1"/>
    <s v="TT-21220"/>
    <s v="Thomas Thornton"/>
    <x v="0"/>
    <s v="United States"/>
    <s v="New York City"/>
    <x v="15"/>
    <n v="10035"/>
    <x v="3"/>
    <s v="OFF-BI-10002393"/>
    <x v="1"/>
    <x v="8"/>
    <x v="1197"/>
    <x v="2638"/>
    <n v="3"/>
    <n v="0.2"/>
    <n v="4.4771999999999998"/>
  </r>
  <r>
    <n v="4831"/>
    <s v="CA-2014-120278"/>
    <x v="845"/>
    <d v="2014-11-12T00:00:00"/>
    <x v="1"/>
    <s v="MS-17365"/>
    <s v="Maribeth Schnelling"/>
    <x v="0"/>
    <s v="United States"/>
    <s v="Wausau"/>
    <x v="6"/>
    <n v="54401"/>
    <x v="2"/>
    <s v="OFF-AP-10001293"/>
    <x v="1"/>
    <x v="9"/>
    <x v="1346"/>
    <x v="3496"/>
    <n v="6"/>
    <n v="0"/>
    <n v="68.846400000000003"/>
  </r>
  <r>
    <n v="4832"/>
    <s v="CA-2014-120278"/>
    <x v="845"/>
    <d v="2014-11-12T00:00:00"/>
    <x v="1"/>
    <s v="MS-17365"/>
    <s v="Maribeth Schnelling"/>
    <x v="0"/>
    <s v="United States"/>
    <s v="Wausau"/>
    <x v="6"/>
    <n v="54401"/>
    <x v="2"/>
    <s v="OFF-ST-10004258"/>
    <x v="1"/>
    <x v="4"/>
    <x v="761"/>
    <x v="898"/>
    <n v="3"/>
    <n v="0"/>
    <n v="9.8901000000000003"/>
  </r>
  <r>
    <n v="4833"/>
    <s v="CA-2014-120278"/>
    <x v="845"/>
    <d v="2014-11-12T00:00:00"/>
    <x v="1"/>
    <s v="MS-17365"/>
    <s v="Maribeth Schnelling"/>
    <x v="0"/>
    <s v="United States"/>
    <s v="Wausau"/>
    <x v="6"/>
    <n v="54401"/>
    <x v="2"/>
    <s v="OFF-ST-10002214"/>
    <x v="1"/>
    <x v="4"/>
    <x v="1003"/>
    <x v="2383"/>
    <n v="2"/>
    <n v="0"/>
    <n v="5.8708"/>
  </r>
  <r>
    <n v="4834"/>
    <s v="CA-2014-120278"/>
    <x v="845"/>
    <d v="2014-11-12T00:00:00"/>
    <x v="1"/>
    <s v="MS-17365"/>
    <s v="Maribeth Schnelling"/>
    <x v="0"/>
    <s v="United States"/>
    <s v="Wausau"/>
    <x v="6"/>
    <n v="54401"/>
    <x v="2"/>
    <s v="OFF-BI-10004970"/>
    <x v="1"/>
    <x v="8"/>
    <x v="917"/>
    <x v="708"/>
    <n v="3"/>
    <n v="0"/>
    <n v="5.8232999999999997"/>
  </r>
  <r>
    <n v="4835"/>
    <s v="CA-2017-167661"/>
    <x v="361"/>
    <d v="2017-10-10T00:00:00"/>
    <x v="1"/>
    <s v="MP-18175"/>
    <s v="Mike Pelletier"/>
    <x v="2"/>
    <s v="United States"/>
    <s v="San Francisco"/>
    <x v="1"/>
    <n v="94110"/>
    <x v="1"/>
    <s v="OFF-BI-10002571"/>
    <x v="1"/>
    <x v="8"/>
    <x v="1213"/>
    <x v="3009"/>
    <n v="5"/>
    <n v="0.2"/>
    <n v="13.473000000000001"/>
  </r>
  <r>
    <n v="4836"/>
    <s v="CA-2017-167661"/>
    <x v="361"/>
    <d v="2017-10-10T00:00:00"/>
    <x v="1"/>
    <s v="MP-18175"/>
    <s v="Mike Pelletier"/>
    <x v="2"/>
    <s v="United States"/>
    <s v="San Francisco"/>
    <x v="1"/>
    <n v="94110"/>
    <x v="1"/>
    <s v="OFF-PA-10002581"/>
    <x v="1"/>
    <x v="10"/>
    <x v="1309"/>
    <x v="1156"/>
    <n v="2"/>
    <n v="0"/>
    <n v="27.882000000000001"/>
  </r>
  <r>
    <n v="4837"/>
    <s v="CA-2017-167661"/>
    <x v="361"/>
    <d v="2017-10-10T00:00:00"/>
    <x v="1"/>
    <s v="MP-18175"/>
    <s v="Mike Pelletier"/>
    <x v="2"/>
    <s v="United States"/>
    <s v="San Francisco"/>
    <x v="1"/>
    <n v="94110"/>
    <x v="1"/>
    <s v="OFF-BI-10001097"/>
    <x v="1"/>
    <x v="8"/>
    <x v="797"/>
    <x v="950"/>
    <n v="4"/>
    <n v="0.2"/>
    <n v="7.2267999999999999"/>
  </r>
  <r>
    <n v="4838"/>
    <s v="CA-2017-106831"/>
    <x v="702"/>
    <d v="2017-06-03T00:00:00"/>
    <x v="2"/>
    <s v="FH-14350"/>
    <s v="Fred Harton"/>
    <x v="0"/>
    <s v="United States"/>
    <s v="Dublin"/>
    <x v="24"/>
    <n v="43017"/>
    <x v="3"/>
    <s v="OFF-BI-10003429"/>
    <x v="1"/>
    <x v="8"/>
    <x v="852"/>
    <x v="3497"/>
    <n v="2"/>
    <n v="0.7"/>
    <n v="-2.6585999999999999"/>
  </r>
  <r>
    <n v="4839"/>
    <s v="CA-2017-106831"/>
    <x v="702"/>
    <d v="2017-06-03T00:00:00"/>
    <x v="2"/>
    <s v="FH-14350"/>
    <s v="Fred Harton"/>
    <x v="0"/>
    <s v="United States"/>
    <s v="Dublin"/>
    <x v="24"/>
    <n v="43017"/>
    <x v="3"/>
    <s v="OFF-PA-10000682"/>
    <x v="1"/>
    <x v="10"/>
    <x v="868"/>
    <x v="3498"/>
    <n v="6"/>
    <n v="0.2"/>
    <n v="10.0572"/>
  </r>
  <r>
    <n v="4840"/>
    <s v="CA-2017-106831"/>
    <x v="702"/>
    <d v="2017-06-03T00:00:00"/>
    <x v="2"/>
    <s v="FH-14350"/>
    <s v="Fred Harton"/>
    <x v="0"/>
    <s v="United States"/>
    <s v="Dublin"/>
    <x v="24"/>
    <n v="43017"/>
    <x v="3"/>
    <s v="TEC-PH-10001700"/>
    <x v="2"/>
    <x v="7"/>
    <x v="195"/>
    <x v="3097"/>
    <n v="4"/>
    <n v="0.4"/>
    <n v="-34.314799999999998"/>
  </r>
  <r>
    <n v="4841"/>
    <s v="CA-2017-154123"/>
    <x v="225"/>
    <d v="2017-11-25T00:00:00"/>
    <x v="1"/>
    <s v="SC-20050"/>
    <s v="Sample Company A"/>
    <x v="2"/>
    <s v="United States"/>
    <s v="Henderson"/>
    <x v="0"/>
    <n v="42420"/>
    <x v="0"/>
    <s v="FUR-FU-10000629"/>
    <x v="0"/>
    <x v="5"/>
    <x v="93"/>
    <x v="3499"/>
    <n v="2"/>
    <n v="0"/>
    <n v="11.583600000000001"/>
  </r>
  <r>
    <n v="4842"/>
    <s v="CA-2016-136049"/>
    <x v="443"/>
    <d v="2016-12-28T00:00:00"/>
    <x v="1"/>
    <s v="NM-18520"/>
    <s v="Neoma Murray"/>
    <x v="0"/>
    <s v="United States"/>
    <s v="Bowling Green"/>
    <x v="24"/>
    <n v="43402"/>
    <x v="3"/>
    <s v="OFF-BI-10001267"/>
    <x v="1"/>
    <x v="8"/>
    <x v="1475"/>
    <x v="3500"/>
    <n v="3"/>
    <n v="0.7"/>
    <n v="-4.0721999999999996"/>
  </r>
  <r>
    <n v="4843"/>
    <s v="CA-2017-118402"/>
    <x v="365"/>
    <d v="2017-10-04T00:00:00"/>
    <x v="1"/>
    <s v="JO-15280"/>
    <s v="Jas O'Carroll"/>
    <x v="0"/>
    <s v="United States"/>
    <s v="Memphis"/>
    <x v="18"/>
    <n v="38109"/>
    <x v="0"/>
    <s v="OFF-ST-10001418"/>
    <x v="1"/>
    <x v="4"/>
    <x v="879"/>
    <x v="3501"/>
    <n v="5"/>
    <n v="0.2"/>
    <n v="-54.881999999999998"/>
  </r>
  <r>
    <n v="4844"/>
    <s v="US-2016-139388"/>
    <x v="77"/>
    <d v="2016-11-09T00:00:00"/>
    <x v="2"/>
    <s v="CC-12475"/>
    <s v="Cindy Chapman"/>
    <x v="0"/>
    <s v="United States"/>
    <s v="Lakewood"/>
    <x v="30"/>
    <n v="8701"/>
    <x v="3"/>
    <s v="OFF-FA-10004968"/>
    <x v="1"/>
    <x v="13"/>
    <x v="1019"/>
    <x v="3502"/>
    <n v="4"/>
    <n v="0"/>
    <n v="0.29920000000000002"/>
  </r>
  <r>
    <n v="4845"/>
    <s v="US-2014-128685"/>
    <x v="527"/>
    <d v="2014-04-05T00:00:00"/>
    <x v="2"/>
    <s v="MZ-17515"/>
    <s v="Mary Zewe"/>
    <x v="1"/>
    <s v="United States"/>
    <s v="Los Angeles"/>
    <x v="1"/>
    <n v="90008"/>
    <x v="1"/>
    <s v="OFF-BI-10004140"/>
    <x v="1"/>
    <x v="8"/>
    <x v="307"/>
    <x v="1576"/>
    <n v="2"/>
    <n v="0.2"/>
    <n v="2.2450000000000001"/>
  </r>
  <r>
    <n v="4846"/>
    <s v="CA-2015-124044"/>
    <x v="862"/>
    <d v="2015-07-26T00:00:00"/>
    <x v="0"/>
    <s v="MS-17830"/>
    <s v="Melanie Seite"/>
    <x v="0"/>
    <s v="United States"/>
    <s v="Rochester"/>
    <x v="15"/>
    <n v="14609"/>
    <x v="3"/>
    <s v="OFF-BI-10003460"/>
    <x v="1"/>
    <x v="8"/>
    <x v="237"/>
    <x v="3503"/>
    <n v="3"/>
    <n v="0.2"/>
    <n v="3.6791999999999998"/>
  </r>
  <r>
    <n v="4847"/>
    <s v="CA-2014-164469"/>
    <x v="402"/>
    <d v="2014-06-27T00:00:00"/>
    <x v="0"/>
    <s v="GK-14620"/>
    <s v="Grace Kelly"/>
    <x v="1"/>
    <s v="United States"/>
    <s v="Salem"/>
    <x v="21"/>
    <n v="97301"/>
    <x v="1"/>
    <s v="TEC-PH-10002115"/>
    <x v="2"/>
    <x v="7"/>
    <x v="801"/>
    <x v="1259"/>
    <n v="5"/>
    <n v="0.2"/>
    <n v="19.797000000000001"/>
  </r>
  <r>
    <n v="4848"/>
    <s v="CA-2014-164469"/>
    <x v="402"/>
    <d v="2014-06-27T00:00:00"/>
    <x v="0"/>
    <s v="GK-14620"/>
    <s v="Grace Kelly"/>
    <x v="1"/>
    <s v="United States"/>
    <s v="Salem"/>
    <x v="21"/>
    <n v="97301"/>
    <x v="1"/>
    <s v="OFF-AR-10003478"/>
    <x v="1"/>
    <x v="6"/>
    <x v="359"/>
    <x v="3504"/>
    <n v="11"/>
    <n v="0.2"/>
    <n v="17.908000000000001"/>
  </r>
  <r>
    <n v="4849"/>
    <s v="CA-2014-164469"/>
    <x v="402"/>
    <d v="2014-06-27T00:00:00"/>
    <x v="0"/>
    <s v="GK-14620"/>
    <s v="Grace Kelly"/>
    <x v="1"/>
    <s v="United States"/>
    <s v="Salem"/>
    <x v="21"/>
    <n v="97301"/>
    <x v="1"/>
    <s v="OFF-AR-10000475"/>
    <x v="1"/>
    <x v="6"/>
    <x v="1120"/>
    <x v="1719"/>
    <n v="1"/>
    <n v="0.2"/>
    <n v="0.81620000000000004"/>
  </r>
  <r>
    <n v="4850"/>
    <s v="CA-2014-107818"/>
    <x v="78"/>
    <d v="2014-09-14T00:00:00"/>
    <x v="1"/>
    <s v="MC-17275"/>
    <s v="Marc Crier"/>
    <x v="0"/>
    <s v="United States"/>
    <s v="Pasco"/>
    <x v="4"/>
    <n v="99301"/>
    <x v="1"/>
    <s v="OFF-AR-10003045"/>
    <x v="1"/>
    <x v="6"/>
    <x v="425"/>
    <x v="486"/>
    <n v="2"/>
    <n v="0"/>
    <n v="2.6459999999999999"/>
  </r>
  <r>
    <n v="4851"/>
    <s v="CA-2014-107818"/>
    <x v="78"/>
    <d v="2014-09-14T00:00:00"/>
    <x v="1"/>
    <s v="MC-17275"/>
    <s v="Marc Crier"/>
    <x v="0"/>
    <s v="United States"/>
    <s v="Pasco"/>
    <x v="4"/>
    <n v="99301"/>
    <x v="1"/>
    <s v="FUR-CH-10000454"/>
    <x v="0"/>
    <x v="1"/>
    <x v="1"/>
    <x v="3505"/>
    <n v="5"/>
    <n v="0.2"/>
    <n v="121.99"/>
  </r>
  <r>
    <n v="4852"/>
    <s v="CA-2014-107818"/>
    <x v="78"/>
    <d v="2014-09-14T00:00:00"/>
    <x v="1"/>
    <s v="MC-17275"/>
    <s v="Marc Crier"/>
    <x v="0"/>
    <s v="United States"/>
    <s v="Pasco"/>
    <x v="4"/>
    <n v="99301"/>
    <x v="1"/>
    <s v="OFF-AR-10000380"/>
    <x v="1"/>
    <x v="6"/>
    <x v="108"/>
    <x v="3506"/>
    <n v="8"/>
    <n v="0"/>
    <n v="91.152000000000001"/>
  </r>
  <r>
    <n v="4853"/>
    <s v="CA-2014-107818"/>
    <x v="78"/>
    <d v="2014-09-14T00:00:00"/>
    <x v="1"/>
    <s v="MC-17275"/>
    <s v="Marc Crier"/>
    <x v="0"/>
    <s v="United States"/>
    <s v="Pasco"/>
    <x v="4"/>
    <n v="99301"/>
    <x v="1"/>
    <s v="OFF-ST-10000736"/>
    <x v="1"/>
    <x v="4"/>
    <x v="460"/>
    <x v="1056"/>
    <n v="6"/>
    <n v="0"/>
    <n v="19.435199999999998"/>
  </r>
  <r>
    <n v="4854"/>
    <s v="CA-2014-113320"/>
    <x v="432"/>
    <d v="2014-12-15T00:00:00"/>
    <x v="0"/>
    <s v="LH-17155"/>
    <s v="Logan Haushalter"/>
    <x v="0"/>
    <s v="United States"/>
    <s v="Oakland"/>
    <x v="1"/>
    <n v="94601"/>
    <x v="1"/>
    <s v="FUR-FU-10004270"/>
    <x v="0"/>
    <x v="5"/>
    <x v="998"/>
    <x v="3507"/>
    <n v="3"/>
    <n v="0"/>
    <n v="4.5144000000000002"/>
  </r>
  <r>
    <n v="4855"/>
    <s v="CA-2014-113320"/>
    <x v="432"/>
    <d v="2014-12-15T00:00:00"/>
    <x v="0"/>
    <s v="LH-17155"/>
    <s v="Logan Haushalter"/>
    <x v="0"/>
    <s v="United States"/>
    <s v="Oakland"/>
    <x v="1"/>
    <n v="94601"/>
    <x v="1"/>
    <s v="OFF-ST-10000617"/>
    <x v="1"/>
    <x v="4"/>
    <x v="384"/>
    <x v="3010"/>
    <n v="3"/>
    <n v="0"/>
    <n v="0.62580000000000002"/>
  </r>
  <r>
    <n v="4856"/>
    <s v="CA-2014-113320"/>
    <x v="432"/>
    <d v="2014-12-15T00:00:00"/>
    <x v="0"/>
    <s v="LH-17155"/>
    <s v="Logan Haushalter"/>
    <x v="0"/>
    <s v="United States"/>
    <s v="Oakland"/>
    <x v="1"/>
    <n v="94601"/>
    <x v="1"/>
    <s v="FUR-FU-10001706"/>
    <x v="0"/>
    <x v="5"/>
    <x v="50"/>
    <x v="354"/>
    <n v="3"/>
    <n v="0"/>
    <n v="4.4352"/>
  </r>
  <r>
    <n v="4857"/>
    <s v="CA-2015-137526"/>
    <x v="1004"/>
    <d v="2015-01-17T00:00:00"/>
    <x v="1"/>
    <s v="PB-19150"/>
    <s v="Philip Brown"/>
    <x v="0"/>
    <s v="United States"/>
    <s v="Los Angeles"/>
    <x v="1"/>
    <n v="90004"/>
    <x v="1"/>
    <s v="OFF-BI-10003364"/>
    <x v="1"/>
    <x v="8"/>
    <x v="705"/>
    <x v="817"/>
    <n v="3"/>
    <n v="0.2"/>
    <n v="24.502800000000001"/>
  </r>
  <r>
    <n v="4858"/>
    <s v="CA-2015-137526"/>
    <x v="1004"/>
    <d v="2015-01-17T00:00:00"/>
    <x v="1"/>
    <s v="PB-19150"/>
    <s v="Philip Brown"/>
    <x v="0"/>
    <s v="United States"/>
    <s v="Los Angeles"/>
    <x v="1"/>
    <n v="90004"/>
    <x v="1"/>
    <s v="FUR-FU-10001861"/>
    <x v="0"/>
    <x v="5"/>
    <x v="275"/>
    <x v="291"/>
    <n v="4"/>
    <n v="0"/>
    <n v="38.024000000000001"/>
  </r>
  <r>
    <n v="4859"/>
    <s v="CA-2015-137526"/>
    <x v="1004"/>
    <d v="2015-01-17T00:00:00"/>
    <x v="1"/>
    <s v="PB-19150"/>
    <s v="Philip Brown"/>
    <x v="0"/>
    <s v="United States"/>
    <s v="Los Angeles"/>
    <x v="1"/>
    <n v="90004"/>
    <x v="1"/>
    <s v="FUR-FU-10004845"/>
    <x v="0"/>
    <x v="5"/>
    <x v="1693"/>
    <x v="3508"/>
    <n v="9"/>
    <n v="0"/>
    <n v="92.97"/>
  </r>
  <r>
    <n v="4860"/>
    <s v="CA-2017-136063"/>
    <x v="934"/>
    <d v="2017-12-19T00:00:00"/>
    <x v="1"/>
    <s v="SS-20140"/>
    <s v="Saphhira Shifley"/>
    <x v="1"/>
    <s v="United States"/>
    <s v="Oak Park"/>
    <x v="10"/>
    <n v="60302"/>
    <x v="2"/>
    <s v="OFF-AR-10000823"/>
    <x v="1"/>
    <x v="6"/>
    <x v="1052"/>
    <x v="1315"/>
    <n v="7"/>
    <n v="0.2"/>
    <n v="1.0192000000000001"/>
  </r>
  <r>
    <n v="4861"/>
    <s v="CA-2016-101546"/>
    <x v="122"/>
    <d v="2016-12-24T00:00:00"/>
    <x v="1"/>
    <s v="GK-14620"/>
    <s v="Grace Kelly"/>
    <x v="1"/>
    <s v="United States"/>
    <s v="Morristown"/>
    <x v="30"/>
    <n v="7960"/>
    <x v="3"/>
    <s v="OFF-BI-10001359"/>
    <x v="1"/>
    <x v="8"/>
    <x v="1162"/>
    <x v="1612"/>
    <n v="2"/>
    <n v="0"/>
    <n v="843.17060000000004"/>
  </r>
  <r>
    <n v="4862"/>
    <s v="CA-2014-138940"/>
    <x v="909"/>
    <d v="2014-04-16T00:00:00"/>
    <x v="0"/>
    <s v="GM-14455"/>
    <s v="Gary Mitchum"/>
    <x v="2"/>
    <s v="United States"/>
    <s v="Austin"/>
    <x v="5"/>
    <n v="78745"/>
    <x v="2"/>
    <s v="TEC-PH-10001835"/>
    <x v="2"/>
    <x v="7"/>
    <x v="1342"/>
    <x v="3509"/>
    <n v="6"/>
    <n v="0.2"/>
    <n v="265.42320000000001"/>
  </r>
  <r>
    <n v="4863"/>
    <s v="CA-2016-125164"/>
    <x v="338"/>
    <d v="2016-11-14T00:00:00"/>
    <x v="1"/>
    <s v="SH-19975"/>
    <s v="Sally Hughsby"/>
    <x v="1"/>
    <s v="United States"/>
    <s v="New York City"/>
    <x v="15"/>
    <n v="10011"/>
    <x v="3"/>
    <s v="OFF-BI-10001191"/>
    <x v="1"/>
    <x v="8"/>
    <x v="979"/>
    <x v="3510"/>
    <n v="1"/>
    <n v="0.2"/>
    <n v="7.3834"/>
  </r>
  <r>
    <n v="4864"/>
    <s v="CA-2016-125164"/>
    <x v="338"/>
    <d v="2016-11-14T00:00:00"/>
    <x v="1"/>
    <s v="SH-19975"/>
    <s v="Sally Hughsby"/>
    <x v="1"/>
    <s v="United States"/>
    <s v="New York City"/>
    <x v="15"/>
    <n v="10011"/>
    <x v="3"/>
    <s v="OFF-BI-10003982"/>
    <x v="1"/>
    <x v="8"/>
    <x v="350"/>
    <x v="3511"/>
    <n v="3"/>
    <n v="0.2"/>
    <n v="16.823699999999999"/>
  </r>
  <r>
    <n v="4865"/>
    <s v="CA-2017-163531"/>
    <x v="335"/>
    <d v="2017-06-30T00:00:00"/>
    <x v="1"/>
    <s v="SC-20725"/>
    <s v="Steven Cartwright"/>
    <x v="0"/>
    <s v="United States"/>
    <s v="New York City"/>
    <x v="15"/>
    <n v="10024"/>
    <x v="3"/>
    <s v="TEC-PH-10001425"/>
    <x v="2"/>
    <x v="7"/>
    <x v="516"/>
    <x v="758"/>
    <n v="3"/>
    <n v="0"/>
    <n v="67.191599999999994"/>
  </r>
  <r>
    <n v="4866"/>
    <s v="CA-2017-122490"/>
    <x v="38"/>
    <d v="2017-11-18T00:00:00"/>
    <x v="1"/>
    <s v="TT-21070"/>
    <s v="Ted Trevino"/>
    <x v="0"/>
    <s v="United States"/>
    <s v="Seattle"/>
    <x v="4"/>
    <n v="98103"/>
    <x v="1"/>
    <s v="FUR-CH-10001215"/>
    <x v="0"/>
    <x v="1"/>
    <x v="445"/>
    <x v="3512"/>
    <n v="6"/>
    <n v="0.2"/>
    <n v="150.29400000000001"/>
  </r>
  <r>
    <n v="4867"/>
    <s v="CA-2017-122490"/>
    <x v="38"/>
    <d v="2017-11-18T00:00:00"/>
    <x v="1"/>
    <s v="TT-21070"/>
    <s v="Ted Trevino"/>
    <x v="0"/>
    <s v="United States"/>
    <s v="Seattle"/>
    <x v="4"/>
    <n v="98103"/>
    <x v="1"/>
    <s v="OFF-BI-10001718"/>
    <x v="1"/>
    <x v="8"/>
    <x v="1225"/>
    <x v="3513"/>
    <n v="11"/>
    <n v="0.2"/>
    <n v="190.0206"/>
  </r>
  <r>
    <n v="4868"/>
    <s v="CA-2017-122490"/>
    <x v="38"/>
    <d v="2017-11-18T00:00:00"/>
    <x v="1"/>
    <s v="TT-21070"/>
    <s v="Ted Trevino"/>
    <x v="0"/>
    <s v="United States"/>
    <s v="Seattle"/>
    <x v="4"/>
    <n v="98103"/>
    <x v="1"/>
    <s v="OFF-ST-10000991"/>
    <x v="1"/>
    <x v="4"/>
    <x v="157"/>
    <x v="3129"/>
    <n v="3"/>
    <n v="0"/>
    <n v="10.347300000000001"/>
  </r>
  <r>
    <n v="4869"/>
    <s v="CA-2017-122490"/>
    <x v="38"/>
    <d v="2017-11-18T00:00:00"/>
    <x v="1"/>
    <s v="TT-21070"/>
    <s v="Ted Trevino"/>
    <x v="0"/>
    <s v="United States"/>
    <s v="Seattle"/>
    <x v="4"/>
    <n v="98103"/>
    <x v="1"/>
    <s v="OFF-LA-10001613"/>
    <x v="1"/>
    <x v="2"/>
    <x v="743"/>
    <x v="874"/>
    <n v="3"/>
    <n v="0"/>
    <n v="4.2336"/>
  </r>
  <r>
    <n v="4870"/>
    <s v="CA-2017-131366"/>
    <x v="221"/>
    <d v="2017-11-29T00:00:00"/>
    <x v="1"/>
    <s v="SC-20440"/>
    <s v="Shaun Chance"/>
    <x v="1"/>
    <s v="United States"/>
    <s v="Lancaster"/>
    <x v="9"/>
    <n v="17602"/>
    <x v="3"/>
    <s v="TEC-PH-10003437"/>
    <x v="2"/>
    <x v="7"/>
    <x v="922"/>
    <x v="3514"/>
    <n v="2"/>
    <n v="0.4"/>
    <n v="-14.997999999999999"/>
  </r>
  <r>
    <n v="4871"/>
    <s v="CA-2017-131366"/>
    <x v="221"/>
    <d v="2017-11-29T00:00:00"/>
    <x v="1"/>
    <s v="SC-20440"/>
    <s v="Shaun Chance"/>
    <x v="1"/>
    <s v="United States"/>
    <s v="Lancaster"/>
    <x v="9"/>
    <n v="17602"/>
    <x v="3"/>
    <s v="OFF-PA-10000675"/>
    <x v="1"/>
    <x v="10"/>
    <x v="1115"/>
    <x v="2299"/>
    <n v="7"/>
    <n v="0.2"/>
    <n v="83.209699999999998"/>
  </r>
  <r>
    <n v="4872"/>
    <s v="CA-2017-164042"/>
    <x v="979"/>
    <d v="2017-05-27T00:00:00"/>
    <x v="1"/>
    <s v="KL-16645"/>
    <s v="Ken Lonsdale"/>
    <x v="0"/>
    <s v="United States"/>
    <s v="Houston"/>
    <x v="5"/>
    <n v="77095"/>
    <x v="2"/>
    <s v="OFF-FA-10000840"/>
    <x v="1"/>
    <x v="13"/>
    <x v="1694"/>
    <x v="3515"/>
    <n v="2"/>
    <n v="0.2"/>
    <n v="0.61560000000000004"/>
  </r>
  <r>
    <n v="4873"/>
    <s v="CA-2017-164042"/>
    <x v="979"/>
    <d v="2017-05-27T00:00:00"/>
    <x v="1"/>
    <s v="KL-16645"/>
    <s v="Ken Lonsdale"/>
    <x v="0"/>
    <s v="United States"/>
    <s v="Houston"/>
    <x v="5"/>
    <n v="77095"/>
    <x v="2"/>
    <s v="OFF-AP-10001947"/>
    <x v="1"/>
    <x v="9"/>
    <x v="1537"/>
    <x v="3516"/>
    <n v="5"/>
    <n v="0.8"/>
    <n v="-46.716000000000001"/>
  </r>
  <r>
    <n v="4874"/>
    <s v="CA-2017-164042"/>
    <x v="979"/>
    <d v="2017-05-27T00:00:00"/>
    <x v="1"/>
    <s v="KL-16645"/>
    <s v="Ken Lonsdale"/>
    <x v="0"/>
    <s v="United States"/>
    <s v="Houston"/>
    <x v="5"/>
    <n v="77095"/>
    <x v="2"/>
    <s v="OFF-ST-10002301"/>
    <x v="1"/>
    <x v="4"/>
    <x v="1499"/>
    <x v="3517"/>
    <n v="3"/>
    <n v="0.2"/>
    <n v="-11.5938"/>
  </r>
  <r>
    <n v="4875"/>
    <s v="CA-2017-164042"/>
    <x v="979"/>
    <d v="2017-05-27T00:00:00"/>
    <x v="1"/>
    <s v="KL-16645"/>
    <s v="Ken Lonsdale"/>
    <x v="0"/>
    <s v="United States"/>
    <s v="Houston"/>
    <x v="5"/>
    <n v="77095"/>
    <x v="2"/>
    <s v="OFF-BI-10001922"/>
    <x v="1"/>
    <x v="8"/>
    <x v="305"/>
    <x v="1452"/>
    <n v="1"/>
    <n v="0.8"/>
    <n v="-1.9601999999999999"/>
  </r>
  <r>
    <n v="4876"/>
    <s v="CA-2014-132864"/>
    <x v="266"/>
    <d v="2014-12-07T00:00:00"/>
    <x v="1"/>
    <s v="KN-16390"/>
    <s v="Katherine Nockton"/>
    <x v="1"/>
    <s v="United States"/>
    <s v="Columbus"/>
    <x v="24"/>
    <n v="43229"/>
    <x v="3"/>
    <s v="TEC-AC-10001267"/>
    <x v="2"/>
    <x v="11"/>
    <x v="538"/>
    <x v="596"/>
    <n v="5"/>
    <n v="0.2"/>
    <n v="29.95"/>
  </r>
  <r>
    <n v="4877"/>
    <s v="US-2014-155817"/>
    <x v="462"/>
    <d v="2014-10-09T00:00:00"/>
    <x v="1"/>
    <s v="SL-20155"/>
    <s v="Sara Luxemburg"/>
    <x v="2"/>
    <s v="United States"/>
    <s v="Durham"/>
    <x v="3"/>
    <n v="27707"/>
    <x v="0"/>
    <s v="OFF-ST-10000532"/>
    <x v="1"/>
    <x v="4"/>
    <x v="1412"/>
    <x v="3518"/>
    <n v="2"/>
    <n v="0.2"/>
    <n v="4.6176000000000004"/>
  </r>
  <r>
    <n v="4878"/>
    <s v="US-2014-155817"/>
    <x v="462"/>
    <d v="2014-10-09T00:00:00"/>
    <x v="1"/>
    <s v="SL-20155"/>
    <s v="Sara Luxemburg"/>
    <x v="2"/>
    <s v="United States"/>
    <s v="Durham"/>
    <x v="3"/>
    <n v="27707"/>
    <x v="0"/>
    <s v="OFF-AR-10002335"/>
    <x v="1"/>
    <x v="6"/>
    <x v="679"/>
    <x v="3519"/>
    <n v="3"/>
    <n v="0.2"/>
    <n v="0.46439999999999998"/>
  </r>
  <r>
    <n v="4879"/>
    <s v="US-2016-131891"/>
    <x v="875"/>
    <d v="2016-07-31T00:00:00"/>
    <x v="2"/>
    <s v="PW-19240"/>
    <s v="Pierre Wener"/>
    <x v="0"/>
    <s v="United States"/>
    <s v="Pensacola"/>
    <x v="2"/>
    <n v="32503"/>
    <x v="0"/>
    <s v="OFF-BI-10000201"/>
    <x v="1"/>
    <x v="8"/>
    <x v="1687"/>
    <x v="3520"/>
    <n v="3"/>
    <n v="0.7"/>
    <n v="-1.476"/>
  </r>
  <r>
    <n v="4880"/>
    <s v="CA-2017-143567"/>
    <x v="808"/>
    <d v="2017-11-05T00:00:00"/>
    <x v="0"/>
    <s v="TB-21175"/>
    <s v="Thomas Boland"/>
    <x v="1"/>
    <s v="United States"/>
    <s v="Henderson"/>
    <x v="0"/>
    <n v="42420"/>
    <x v="0"/>
    <s v="OFF-EN-10004846"/>
    <x v="1"/>
    <x v="12"/>
    <x v="1497"/>
    <x v="3521"/>
    <n v="2"/>
    <n v="0"/>
    <n v="2.6067999999999998"/>
  </r>
  <r>
    <n v="4881"/>
    <s v="CA-2017-143567"/>
    <x v="808"/>
    <d v="2017-11-05T00:00:00"/>
    <x v="0"/>
    <s v="TB-21175"/>
    <s v="Thomas Boland"/>
    <x v="1"/>
    <s v="United States"/>
    <s v="Henderson"/>
    <x v="0"/>
    <n v="42420"/>
    <x v="0"/>
    <s v="FUR-CH-10000454"/>
    <x v="0"/>
    <x v="1"/>
    <x v="1"/>
    <x v="3505"/>
    <n v="4"/>
    <n v="0"/>
    <n v="292.77600000000001"/>
  </r>
  <r>
    <n v="4882"/>
    <s v="CA-2017-143567"/>
    <x v="808"/>
    <d v="2017-11-05T00:00:00"/>
    <x v="0"/>
    <s v="TB-21175"/>
    <s v="Thomas Boland"/>
    <x v="1"/>
    <s v="United States"/>
    <s v="Henderson"/>
    <x v="0"/>
    <n v="42420"/>
    <x v="0"/>
    <s v="TEC-AC-10004145"/>
    <x v="2"/>
    <x v="11"/>
    <x v="1273"/>
    <x v="3522"/>
    <n v="9"/>
    <n v="0"/>
    <n v="517.47929999999997"/>
  </r>
  <r>
    <n v="4883"/>
    <s v="CA-2017-143567"/>
    <x v="808"/>
    <d v="2017-11-05T00:00:00"/>
    <x v="0"/>
    <s v="TB-21175"/>
    <s v="Thomas Boland"/>
    <x v="1"/>
    <s v="United States"/>
    <s v="Henderson"/>
    <x v="0"/>
    <n v="42420"/>
    <x v="0"/>
    <s v="OFF-ST-10001580"/>
    <x v="1"/>
    <x v="4"/>
    <x v="355"/>
    <x v="3523"/>
    <n v="4"/>
    <n v="0"/>
    <n v="16.7776"/>
  </r>
  <r>
    <n v="4884"/>
    <s v="CA-2017-104080"/>
    <x v="144"/>
    <d v="2017-03-15T00:00:00"/>
    <x v="1"/>
    <s v="AH-10210"/>
    <s v="Alan Hwang"/>
    <x v="0"/>
    <s v="United States"/>
    <s v="Anaheim"/>
    <x v="1"/>
    <n v="92804"/>
    <x v="1"/>
    <s v="OFF-BI-10003876"/>
    <x v="1"/>
    <x v="8"/>
    <x v="1626"/>
    <x v="3524"/>
    <n v="5"/>
    <n v="0.2"/>
    <n v="64.2"/>
  </r>
  <r>
    <n v="4885"/>
    <s v="CA-2017-104080"/>
    <x v="144"/>
    <d v="2017-03-15T00:00:00"/>
    <x v="1"/>
    <s v="AH-10210"/>
    <s v="Alan Hwang"/>
    <x v="0"/>
    <s v="United States"/>
    <s v="Anaheim"/>
    <x v="1"/>
    <n v="92804"/>
    <x v="1"/>
    <s v="OFF-AR-10001972"/>
    <x v="1"/>
    <x v="6"/>
    <x v="1632"/>
    <x v="3525"/>
    <n v="2"/>
    <n v="0"/>
    <n v="0.87360000000000004"/>
  </r>
  <r>
    <n v="4886"/>
    <s v="CA-2014-151379"/>
    <x v="757"/>
    <d v="2014-12-20T00:00:00"/>
    <x v="1"/>
    <s v="SC-20695"/>
    <s v="Steve Chapman"/>
    <x v="1"/>
    <s v="United States"/>
    <s v="Detroit"/>
    <x v="12"/>
    <n v="48227"/>
    <x v="2"/>
    <s v="OFF-PA-10000595"/>
    <x v="1"/>
    <x v="10"/>
    <x v="1126"/>
    <x v="1147"/>
    <n v="5"/>
    <n v="0"/>
    <n v="52.531999999999996"/>
  </r>
  <r>
    <n v="4887"/>
    <s v="CA-2016-163167"/>
    <x v="85"/>
    <d v="2016-12-01T00:00:00"/>
    <x v="0"/>
    <s v="RF-19345"/>
    <s v="Randy Ferguson"/>
    <x v="1"/>
    <s v="United States"/>
    <s v="Marietta"/>
    <x v="32"/>
    <n v="30062"/>
    <x v="0"/>
    <s v="FUR-CH-10004477"/>
    <x v="0"/>
    <x v="1"/>
    <x v="213"/>
    <x v="3526"/>
    <n v="3"/>
    <n v="0"/>
    <n v="52.974299999999999"/>
  </r>
  <r>
    <n v="4888"/>
    <s v="CA-2016-163167"/>
    <x v="85"/>
    <d v="2016-12-01T00:00:00"/>
    <x v="0"/>
    <s v="RF-19345"/>
    <s v="Randy Ferguson"/>
    <x v="1"/>
    <s v="United States"/>
    <s v="Marietta"/>
    <x v="32"/>
    <n v="30062"/>
    <x v="0"/>
    <s v="TEC-AC-10003441"/>
    <x v="2"/>
    <x v="11"/>
    <x v="658"/>
    <x v="3527"/>
    <n v="6"/>
    <n v="0"/>
    <n v="6.1020000000000003"/>
  </r>
  <r>
    <n v="4889"/>
    <s v="CA-2016-163167"/>
    <x v="85"/>
    <d v="2016-12-01T00:00:00"/>
    <x v="0"/>
    <s v="RF-19345"/>
    <s v="Randy Ferguson"/>
    <x v="1"/>
    <s v="United States"/>
    <s v="Marietta"/>
    <x v="32"/>
    <n v="30062"/>
    <x v="0"/>
    <s v="OFF-ST-10004459"/>
    <x v="1"/>
    <x v="4"/>
    <x v="459"/>
    <x v="490"/>
    <n v="3"/>
    <n v="0"/>
    <n v="56.301000000000002"/>
  </r>
  <r>
    <n v="4890"/>
    <s v="CA-2016-163167"/>
    <x v="85"/>
    <d v="2016-12-01T00:00:00"/>
    <x v="0"/>
    <s v="RF-19345"/>
    <s v="Randy Ferguson"/>
    <x v="1"/>
    <s v="United States"/>
    <s v="Marietta"/>
    <x v="32"/>
    <n v="30062"/>
    <x v="0"/>
    <s v="OFF-ST-10003805"/>
    <x v="1"/>
    <x v="4"/>
    <x v="1660"/>
    <x v="3528"/>
    <n v="6"/>
    <n v="0"/>
    <n v="315.82499999999999"/>
  </r>
  <r>
    <n v="4891"/>
    <s v="CA-2016-135776"/>
    <x v="443"/>
    <d v="2016-12-30T00:00:00"/>
    <x v="1"/>
    <s v="EH-13765"/>
    <s v="Edward Hooks"/>
    <x v="1"/>
    <s v="United States"/>
    <s v="Seattle"/>
    <x v="4"/>
    <n v="98103"/>
    <x v="1"/>
    <s v="OFF-AR-10001246"/>
    <x v="1"/>
    <x v="6"/>
    <x v="455"/>
    <x v="138"/>
    <n v="3"/>
    <n v="0"/>
    <n v="2.5577999999999999"/>
  </r>
  <r>
    <n v="4892"/>
    <s v="CA-2016-135776"/>
    <x v="443"/>
    <d v="2016-12-30T00:00:00"/>
    <x v="1"/>
    <s v="EH-13765"/>
    <s v="Edward Hooks"/>
    <x v="1"/>
    <s v="United States"/>
    <s v="Seattle"/>
    <x v="4"/>
    <n v="98103"/>
    <x v="1"/>
    <s v="OFF-PA-10001295"/>
    <x v="1"/>
    <x v="10"/>
    <x v="1220"/>
    <x v="2428"/>
    <n v="2"/>
    <n v="0"/>
    <n v="18.211200000000002"/>
  </r>
  <r>
    <n v="4893"/>
    <s v="CA-2016-135776"/>
    <x v="443"/>
    <d v="2016-12-30T00:00:00"/>
    <x v="1"/>
    <s v="EH-13765"/>
    <s v="Edward Hooks"/>
    <x v="1"/>
    <s v="United States"/>
    <s v="Seattle"/>
    <x v="4"/>
    <n v="98103"/>
    <x v="1"/>
    <s v="OFF-AR-10001231"/>
    <x v="1"/>
    <x v="6"/>
    <x v="1695"/>
    <x v="3529"/>
    <n v="2"/>
    <n v="0"/>
    <n v="1.1759999999999999"/>
  </r>
  <r>
    <n v="4894"/>
    <s v="CA-2016-135776"/>
    <x v="443"/>
    <d v="2016-12-30T00:00:00"/>
    <x v="1"/>
    <s v="EH-13765"/>
    <s v="Edward Hooks"/>
    <x v="1"/>
    <s v="United States"/>
    <s v="Seattle"/>
    <x v="4"/>
    <n v="98103"/>
    <x v="1"/>
    <s v="OFF-ST-10002743"/>
    <x v="1"/>
    <x v="4"/>
    <x v="418"/>
    <x v="3530"/>
    <n v="2"/>
    <n v="0"/>
    <n v="2.2728000000000002"/>
  </r>
  <r>
    <n v="4895"/>
    <s v="CA-2016-135776"/>
    <x v="443"/>
    <d v="2016-12-30T00:00:00"/>
    <x v="1"/>
    <s v="EH-13765"/>
    <s v="Edward Hooks"/>
    <x v="1"/>
    <s v="United States"/>
    <s v="Seattle"/>
    <x v="4"/>
    <n v="98103"/>
    <x v="1"/>
    <s v="OFF-PA-10004327"/>
    <x v="1"/>
    <x v="10"/>
    <x v="137"/>
    <x v="3531"/>
    <n v="1"/>
    <n v="0"/>
    <n v="22.992000000000001"/>
  </r>
  <r>
    <n v="4896"/>
    <s v="CA-2016-135776"/>
    <x v="443"/>
    <d v="2016-12-30T00:00:00"/>
    <x v="1"/>
    <s v="EH-13765"/>
    <s v="Edward Hooks"/>
    <x v="1"/>
    <s v="United States"/>
    <s v="Seattle"/>
    <x v="4"/>
    <n v="98103"/>
    <x v="1"/>
    <s v="OFF-EN-10004773"/>
    <x v="1"/>
    <x v="12"/>
    <x v="153"/>
    <x v="1156"/>
    <n v="2"/>
    <n v="0"/>
    <n v="30.360399999999998"/>
  </r>
  <r>
    <n v="4897"/>
    <s v="CA-2016-135776"/>
    <x v="443"/>
    <d v="2016-12-30T00:00:00"/>
    <x v="1"/>
    <s v="EH-13765"/>
    <s v="Edward Hooks"/>
    <x v="1"/>
    <s v="United States"/>
    <s v="Seattle"/>
    <x v="4"/>
    <n v="98103"/>
    <x v="1"/>
    <s v="OFF-ST-10003470"/>
    <x v="1"/>
    <x v="4"/>
    <x v="1348"/>
    <x v="2068"/>
    <n v="4"/>
    <n v="0"/>
    <n v="55.896000000000001"/>
  </r>
  <r>
    <n v="4898"/>
    <s v="US-2014-122021"/>
    <x v="771"/>
    <d v="2014-10-17T00:00:00"/>
    <x v="2"/>
    <s v="AC-10660"/>
    <s v="Anna Chung"/>
    <x v="0"/>
    <s v="United States"/>
    <s v="Parma"/>
    <x v="24"/>
    <n v="44134"/>
    <x v="3"/>
    <s v="FUR-CH-10003761"/>
    <x v="0"/>
    <x v="1"/>
    <x v="1388"/>
    <x v="1699"/>
    <n v="2"/>
    <n v="0.3"/>
    <n v="-7.8587999999999996"/>
  </r>
  <r>
    <n v="4899"/>
    <s v="US-2014-122021"/>
    <x v="771"/>
    <d v="2014-10-17T00:00:00"/>
    <x v="2"/>
    <s v="AC-10660"/>
    <s v="Anna Chung"/>
    <x v="0"/>
    <s v="United States"/>
    <s v="Parma"/>
    <x v="24"/>
    <n v="44134"/>
    <x v="3"/>
    <s v="OFF-PA-10002230"/>
    <x v="1"/>
    <x v="10"/>
    <x v="389"/>
    <x v="885"/>
    <n v="2"/>
    <n v="0.2"/>
    <n v="2.8883999999999999"/>
  </r>
  <r>
    <n v="4900"/>
    <s v="CA-2016-130484"/>
    <x v="250"/>
    <d v="2016-08-27T00:00:00"/>
    <x v="1"/>
    <s v="SG-20470"/>
    <s v="Sheri Gordon"/>
    <x v="0"/>
    <s v="United States"/>
    <s v="Gresham"/>
    <x v="21"/>
    <n v="97030"/>
    <x v="1"/>
    <s v="OFF-BI-10000088"/>
    <x v="1"/>
    <x v="8"/>
    <x v="1034"/>
    <x v="3532"/>
    <n v="8"/>
    <n v="0.7"/>
    <n v="-18.446400000000001"/>
  </r>
  <r>
    <n v="4901"/>
    <s v="CA-2017-120936"/>
    <x v="94"/>
    <d v="2017-12-21T00:00:00"/>
    <x v="1"/>
    <s v="CA-12310"/>
    <s v="Christine Abelman"/>
    <x v="1"/>
    <s v="United States"/>
    <s v="Anaheim"/>
    <x v="1"/>
    <n v="92804"/>
    <x v="1"/>
    <s v="OFF-ST-10001526"/>
    <x v="1"/>
    <x v="4"/>
    <x v="771"/>
    <x v="2246"/>
    <n v="4"/>
    <n v="0"/>
    <n v="125.14319999999999"/>
  </r>
  <r>
    <n v="4902"/>
    <s v="CA-2017-120936"/>
    <x v="94"/>
    <d v="2017-12-21T00:00:00"/>
    <x v="1"/>
    <s v="CA-12310"/>
    <s v="Christine Abelman"/>
    <x v="1"/>
    <s v="United States"/>
    <s v="Anaheim"/>
    <x v="1"/>
    <n v="92804"/>
    <x v="1"/>
    <s v="OFF-SU-10002557"/>
    <x v="1"/>
    <x v="14"/>
    <x v="1338"/>
    <x v="62"/>
    <n v="1"/>
    <n v="0"/>
    <n v="3.6347999999999998"/>
  </r>
  <r>
    <n v="4903"/>
    <s v="CA-2017-110884"/>
    <x v="469"/>
    <d v="2017-03-12T00:00:00"/>
    <x v="1"/>
    <s v="SH-20395"/>
    <s v="Shahid Hopkins"/>
    <x v="0"/>
    <s v="United States"/>
    <s v="New York City"/>
    <x v="15"/>
    <n v="10035"/>
    <x v="3"/>
    <s v="OFF-BI-10003669"/>
    <x v="1"/>
    <x v="8"/>
    <x v="804"/>
    <x v="233"/>
    <n v="6"/>
    <n v="0.2"/>
    <n v="9.0719999999999992"/>
  </r>
  <r>
    <n v="4904"/>
    <s v="CA-2017-110884"/>
    <x v="469"/>
    <d v="2017-03-12T00:00:00"/>
    <x v="1"/>
    <s v="SH-20395"/>
    <s v="Shahid Hopkins"/>
    <x v="0"/>
    <s v="United States"/>
    <s v="New York City"/>
    <x v="15"/>
    <n v="10035"/>
    <x v="3"/>
    <s v="OFF-LA-10003510"/>
    <x v="1"/>
    <x v="2"/>
    <x v="580"/>
    <x v="3533"/>
    <n v="3"/>
    <n v="0"/>
    <n v="42.131399999999999"/>
  </r>
  <r>
    <n v="4905"/>
    <s v="US-2014-161613"/>
    <x v="588"/>
    <d v="2014-12-03T00:00:00"/>
    <x v="0"/>
    <s v="MC-17605"/>
    <s v="Matt Connell"/>
    <x v="1"/>
    <s v="United States"/>
    <s v="Houston"/>
    <x v="5"/>
    <n v="77070"/>
    <x v="2"/>
    <s v="FUR-CH-10003746"/>
    <x v="0"/>
    <x v="1"/>
    <x v="623"/>
    <x v="3534"/>
    <n v="3"/>
    <n v="0.3"/>
    <n v="-19.258800000000001"/>
  </r>
  <r>
    <n v="4906"/>
    <s v="US-2014-146353"/>
    <x v="1005"/>
    <d v="2014-10-16T00:00:00"/>
    <x v="0"/>
    <s v="JE-15610"/>
    <s v="Jim Epp"/>
    <x v="1"/>
    <s v="United States"/>
    <s v="Concord"/>
    <x v="38"/>
    <n v="3301"/>
    <x v="3"/>
    <s v="OFF-BI-10003476"/>
    <x v="1"/>
    <x v="8"/>
    <x v="1535"/>
    <x v="988"/>
    <n v="4"/>
    <n v="0"/>
    <n v="11.0016"/>
  </r>
  <r>
    <n v="4907"/>
    <s v="US-2014-146353"/>
    <x v="1005"/>
    <d v="2014-10-16T00:00:00"/>
    <x v="0"/>
    <s v="JE-15610"/>
    <s v="Jim Epp"/>
    <x v="1"/>
    <s v="United States"/>
    <s v="Concord"/>
    <x v="38"/>
    <n v="3301"/>
    <x v="3"/>
    <s v="OFF-ST-10001469"/>
    <x v="1"/>
    <x v="4"/>
    <x v="399"/>
    <x v="3535"/>
    <n v="5"/>
    <n v="0"/>
    <n v="16.193999999999999"/>
  </r>
  <r>
    <n v="4908"/>
    <s v="CA-2014-133809"/>
    <x v="728"/>
    <d v="2014-11-23T00:00:00"/>
    <x v="0"/>
    <s v="MS-17530"/>
    <s v="MaryBeth Skach"/>
    <x v="0"/>
    <s v="United States"/>
    <s v="Fairfield"/>
    <x v="24"/>
    <n v="45014"/>
    <x v="3"/>
    <s v="OFF-BI-10001757"/>
    <x v="1"/>
    <x v="8"/>
    <x v="1167"/>
    <x v="921"/>
    <n v="8"/>
    <n v="0.7"/>
    <n v="-8.6592000000000002"/>
  </r>
  <r>
    <n v="4909"/>
    <s v="CA-2014-133809"/>
    <x v="728"/>
    <d v="2014-11-23T00:00:00"/>
    <x v="0"/>
    <s v="MS-17530"/>
    <s v="MaryBeth Skach"/>
    <x v="0"/>
    <s v="United States"/>
    <s v="Fairfield"/>
    <x v="24"/>
    <n v="45014"/>
    <x v="3"/>
    <s v="TEC-PH-10004875"/>
    <x v="2"/>
    <x v="7"/>
    <x v="1696"/>
    <x v="3536"/>
    <n v="2"/>
    <n v="0.4"/>
    <n v="-2.0773999999999999"/>
  </r>
  <r>
    <n v="4910"/>
    <s v="CA-2017-127306"/>
    <x v="424"/>
    <d v="2017-01-18T00:00:00"/>
    <x v="1"/>
    <s v="BH-11710"/>
    <s v="Brosina Hoffman"/>
    <x v="0"/>
    <s v="United States"/>
    <s v="Johnson City"/>
    <x v="18"/>
    <n v="37604"/>
    <x v="0"/>
    <s v="OFF-EN-10001219"/>
    <x v="1"/>
    <x v="12"/>
    <x v="588"/>
    <x v="823"/>
    <n v="3"/>
    <n v="0.2"/>
    <n v="6.6467999999999998"/>
  </r>
  <r>
    <n v="4911"/>
    <s v="CA-2017-127306"/>
    <x v="424"/>
    <d v="2017-01-18T00:00:00"/>
    <x v="1"/>
    <s v="BH-11710"/>
    <s v="Brosina Hoffman"/>
    <x v="0"/>
    <s v="United States"/>
    <s v="Johnson City"/>
    <x v="18"/>
    <n v="37604"/>
    <x v="0"/>
    <s v="OFF-PA-10000019"/>
    <x v="1"/>
    <x v="10"/>
    <x v="711"/>
    <x v="1566"/>
    <n v="7"/>
    <n v="0.2"/>
    <n v="12.700799999999999"/>
  </r>
  <r>
    <n v="4912"/>
    <s v="CA-2017-127306"/>
    <x v="424"/>
    <d v="2017-01-18T00:00:00"/>
    <x v="1"/>
    <s v="BH-11710"/>
    <s v="Brosina Hoffman"/>
    <x v="0"/>
    <s v="United States"/>
    <s v="Johnson City"/>
    <x v="18"/>
    <n v="37604"/>
    <x v="0"/>
    <s v="TEC-PH-10001924"/>
    <x v="2"/>
    <x v="7"/>
    <x v="431"/>
    <x v="1752"/>
    <n v="2"/>
    <n v="0.2"/>
    <n v="6.9989999999999997"/>
  </r>
  <r>
    <n v="4913"/>
    <s v="CA-2017-127306"/>
    <x v="424"/>
    <d v="2017-01-18T00:00:00"/>
    <x v="1"/>
    <s v="BH-11710"/>
    <s v="Brosina Hoffman"/>
    <x v="0"/>
    <s v="United States"/>
    <s v="Johnson City"/>
    <x v="18"/>
    <n v="37604"/>
    <x v="0"/>
    <s v="OFF-BI-10002003"/>
    <x v="1"/>
    <x v="8"/>
    <x v="1393"/>
    <x v="3537"/>
    <n v="5"/>
    <n v="0.7"/>
    <n v="-4.577"/>
  </r>
  <r>
    <n v="4914"/>
    <s v="CA-2017-127306"/>
    <x v="424"/>
    <d v="2017-01-18T00:00:00"/>
    <x v="1"/>
    <s v="BH-11710"/>
    <s v="Brosina Hoffman"/>
    <x v="0"/>
    <s v="United States"/>
    <s v="Johnson City"/>
    <x v="18"/>
    <n v="37604"/>
    <x v="0"/>
    <s v="OFF-BI-10003727"/>
    <x v="1"/>
    <x v="8"/>
    <x v="805"/>
    <x v="3538"/>
    <n v="2"/>
    <n v="0.7"/>
    <n v="-1.8391999999999999"/>
  </r>
  <r>
    <n v="4915"/>
    <s v="CA-2015-161830"/>
    <x v="496"/>
    <d v="2015-09-26T00:00:00"/>
    <x v="0"/>
    <s v="ME-17725"/>
    <s v="Max Engle"/>
    <x v="0"/>
    <s v="United States"/>
    <s v="Seattle"/>
    <x v="4"/>
    <n v="98105"/>
    <x v="1"/>
    <s v="OFF-AR-10004042"/>
    <x v="1"/>
    <x v="6"/>
    <x v="30"/>
    <x v="3539"/>
    <n v="2"/>
    <n v="0"/>
    <n v="10.4284"/>
  </r>
  <r>
    <n v="4916"/>
    <s v="CA-2015-161830"/>
    <x v="496"/>
    <d v="2015-09-26T00:00:00"/>
    <x v="0"/>
    <s v="ME-17725"/>
    <s v="Max Engle"/>
    <x v="0"/>
    <s v="United States"/>
    <s v="Seattle"/>
    <x v="4"/>
    <n v="98105"/>
    <x v="1"/>
    <s v="OFF-BI-10001097"/>
    <x v="1"/>
    <x v="8"/>
    <x v="797"/>
    <x v="475"/>
    <n v="3"/>
    <n v="0.2"/>
    <n v="5.4200999999999997"/>
  </r>
  <r>
    <n v="4917"/>
    <s v="CA-2017-163125"/>
    <x v="449"/>
    <d v="2017-10-11T00:00:00"/>
    <x v="0"/>
    <s v="MB-17305"/>
    <s v="Maria Bertelson"/>
    <x v="0"/>
    <s v="United States"/>
    <s v="League City"/>
    <x v="5"/>
    <n v="77573"/>
    <x v="2"/>
    <s v="OFF-AR-10004344"/>
    <x v="1"/>
    <x v="6"/>
    <x v="370"/>
    <x v="3540"/>
    <n v="7"/>
    <n v="0.2"/>
    <n v="5.8750999999999998"/>
  </r>
  <r>
    <n v="4918"/>
    <s v="CA-2017-163125"/>
    <x v="449"/>
    <d v="2017-10-11T00:00:00"/>
    <x v="0"/>
    <s v="MB-17305"/>
    <s v="Maria Bertelson"/>
    <x v="0"/>
    <s v="United States"/>
    <s v="League City"/>
    <x v="5"/>
    <n v="77573"/>
    <x v="2"/>
    <s v="FUR-CH-10001802"/>
    <x v="0"/>
    <x v="1"/>
    <x v="1697"/>
    <x v="277"/>
    <n v="3"/>
    <n v="0.3"/>
    <n v="-32.6646"/>
  </r>
  <r>
    <n v="4919"/>
    <s v="CA-2016-160304"/>
    <x v="1006"/>
    <d v="2016-01-07T00:00:00"/>
    <x v="1"/>
    <s v="BM-11575"/>
    <s v="Brendan Murry"/>
    <x v="1"/>
    <s v="United States"/>
    <s v="Gaithersburg"/>
    <x v="39"/>
    <n v="20877"/>
    <x v="3"/>
    <s v="FUR-BO-10004709"/>
    <x v="0"/>
    <x v="0"/>
    <x v="266"/>
    <x v="2093"/>
    <n v="3"/>
    <n v="0"/>
    <n v="38.266800000000003"/>
  </r>
  <r>
    <n v="4920"/>
    <s v="CA-2016-160304"/>
    <x v="1006"/>
    <d v="2016-01-07T00:00:00"/>
    <x v="1"/>
    <s v="BM-11575"/>
    <s v="Brendan Murry"/>
    <x v="1"/>
    <s v="United States"/>
    <s v="Gaithersburg"/>
    <x v="39"/>
    <n v="20877"/>
    <x v="3"/>
    <s v="TEC-PH-10000455"/>
    <x v="2"/>
    <x v="7"/>
    <x v="1121"/>
    <x v="3541"/>
    <n v="2"/>
    <n v="0"/>
    <n v="67.274199999999993"/>
  </r>
  <r>
    <n v="4921"/>
    <s v="CA-2017-101728"/>
    <x v="971"/>
    <d v="2017-08-23T00:00:00"/>
    <x v="1"/>
    <s v="SC-20575"/>
    <s v="Sonia Cooley"/>
    <x v="0"/>
    <s v="United States"/>
    <s v="Chicago"/>
    <x v="10"/>
    <n v="60653"/>
    <x v="2"/>
    <s v="OFF-BI-10002393"/>
    <x v="1"/>
    <x v="8"/>
    <x v="1197"/>
    <x v="3327"/>
    <n v="2"/>
    <n v="0.8"/>
    <n v="-3.9032"/>
  </r>
  <r>
    <n v="4922"/>
    <s v="CA-2017-114055"/>
    <x v="53"/>
    <d v="2017-12-29T00:00:00"/>
    <x v="0"/>
    <s v="MH-18115"/>
    <s v="Mick Hernandez"/>
    <x v="2"/>
    <s v="United States"/>
    <s v="Huntsville"/>
    <x v="19"/>
    <n v="35810"/>
    <x v="0"/>
    <s v="OFF-PA-10004381"/>
    <x v="1"/>
    <x v="10"/>
    <x v="1684"/>
    <x v="3542"/>
    <n v="2"/>
    <n v="0"/>
    <n v="46.118400000000001"/>
  </r>
  <r>
    <n v="4923"/>
    <s v="CA-2017-114055"/>
    <x v="53"/>
    <d v="2017-12-29T00:00:00"/>
    <x v="0"/>
    <s v="MH-18115"/>
    <s v="Mick Hernandez"/>
    <x v="2"/>
    <s v="United States"/>
    <s v="Huntsville"/>
    <x v="19"/>
    <n v="35810"/>
    <x v="0"/>
    <s v="OFF-FA-10003059"/>
    <x v="1"/>
    <x v="13"/>
    <x v="802"/>
    <x v="3543"/>
    <n v="2"/>
    <n v="0"/>
    <n v="1.1946000000000001"/>
  </r>
  <r>
    <n v="4924"/>
    <s v="CA-2017-114055"/>
    <x v="53"/>
    <d v="2017-12-29T00:00:00"/>
    <x v="0"/>
    <s v="MH-18115"/>
    <s v="Mick Hernandez"/>
    <x v="2"/>
    <s v="United States"/>
    <s v="Huntsville"/>
    <x v="19"/>
    <n v="35810"/>
    <x v="0"/>
    <s v="OFF-PA-10000994"/>
    <x v="1"/>
    <x v="10"/>
    <x v="913"/>
    <x v="2651"/>
    <n v="6"/>
    <n v="0"/>
    <n v="301.96800000000002"/>
  </r>
  <r>
    <n v="4925"/>
    <s v="CA-2017-114055"/>
    <x v="53"/>
    <d v="2017-12-29T00:00:00"/>
    <x v="0"/>
    <s v="MH-18115"/>
    <s v="Mick Hernandez"/>
    <x v="2"/>
    <s v="United States"/>
    <s v="Huntsville"/>
    <x v="19"/>
    <n v="35810"/>
    <x v="0"/>
    <s v="TEC-PH-10002890"/>
    <x v="2"/>
    <x v="7"/>
    <x v="1396"/>
    <x v="3377"/>
    <n v="2"/>
    <n v="0"/>
    <n v="23.524799999999999"/>
  </r>
  <r>
    <n v="4926"/>
    <s v="CA-2017-126438"/>
    <x v="18"/>
    <d v="2017-09-13T00:00:00"/>
    <x v="2"/>
    <s v="AR-10345"/>
    <s v="Alex Russell"/>
    <x v="1"/>
    <s v="United States"/>
    <s v="Lawrence"/>
    <x v="31"/>
    <n v="1841"/>
    <x v="3"/>
    <s v="OFF-AR-10003338"/>
    <x v="1"/>
    <x v="6"/>
    <x v="1439"/>
    <x v="3544"/>
    <n v="2"/>
    <n v="0"/>
    <n v="3.72"/>
  </r>
  <r>
    <n v="4927"/>
    <s v="CA-2017-117653"/>
    <x v="15"/>
    <d v="2017-10-23T00:00:00"/>
    <x v="1"/>
    <s v="MO-17500"/>
    <s v="Mary O'Rourke"/>
    <x v="0"/>
    <s v="United States"/>
    <s v="Chicago"/>
    <x v="10"/>
    <n v="60623"/>
    <x v="2"/>
    <s v="FUR-TA-10003008"/>
    <x v="0"/>
    <x v="3"/>
    <x v="955"/>
    <x v="3545"/>
    <n v="1"/>
    <n v="0.5"/>
    <n v="-67.543499999999995"/>
  </r>
  <r>
    <n v="4928"/>
    <s v="CA-2017-143245"/>
    <x v="96"/>
    <d v="2017-12-06T00:00:00"/>
    <x v="1"/>
    <s v="AD-10180"/>
    <s v="Alan Dominguez"/>
    <x v="2"/>
    <s v="United States"/>
    <s v="Fairfield"/>
    <x v="29"/>
    <n v="6824"/>
    <x v="3"/>
    <s v="OFF-PA-10001972"/>
    <x v="1"/>
    <x v="10"/>
    <x v="1178"/>
    <x v="537"/>
    <n v="3"/>
    <n v="0"/>
    <n v="9.3312000000000008"/>
  </r>
  <r>
    <n v="4929"/>
    <s v="CA-2017-143245"/>
    <x v="96"/>
    <d v="2017-12-06T00:00:00"/>
    <x v="1"/>
    <s v="AD-10180"/>
    <s v="Alan Dominguez"/>
    <x v="2"/>
    <s v="United States"/>
    <s v="Fairfield"/>
    <x v="29"/>
    <n v="6824"/>
    <x v="3"/>
    <s v="FUR-CH-10000155"/>
    <x v="0"/>
    <x v="1"/>
    <x v="1166"/>
    <x v="3546"/>
    <n v="3"/>
    <n v="0"/>
    <n v="251.202"/>
  </r>
  <r>
    <n v="4930"/>
    <s v="US-2014-138828"/>
    <x v="814"/>
    <d v="2014-09-03T00:00:00"/>
    <x v="2"/>
    <s v="KD-16345"/>
    <s v="Katherine Ducich"/>
    <x v="0"/>
    <s v="United States"/>
    <s v="New York City"/>
    <x v="15"/>
    <n v="10009"/>
    <x v="3"/>
    <s v="OFF-AR-10000658"/>
    <x v="1"/>
    <x v="6"/>
    <x v="332"/>
    <x v="2444"/>
    <n v="5"/>
    <n v="0"/>
    <n v="16.170000000000002"/>
  </r>
  <r>
    <n v="4931"/>
    <s v="US-2014-138828"/>
    <x v="814"/>
    <d v="2014-09-03T00:00:00"/>
    <x v="2"/>
    <s v="KD-16345"/>
    <s v="Katherine Ducich"/>
    <x v="0"/>
    <s v="United States"/>
    <s v="New York City"/>
    <x v="15"/>
    <n v="10009"/>
    <x v="3"/>
    <s v="OFF-PA-10000349"/>
    <x v="1"/>
    <x v="10"/>
    <x v="33"/>
    <x v="1801"/>
    <n v="3"/>
    <n v="0"/>
    <n v="7.0217999999999998"/>
  </r>
  <r>
    <n v="4932"/>
    <s v="CA-2017-143651"/>
    <x v="613"/>
    <d v="2017-03-30T00:00:00"/>
    <x v="1"/>
    <s v="FM-14215"/>
    <s v="Filia McAdams"/>
    <x v="1"/>
    <s v="United States"/>
    <s v="Seattle"/>
    <x v="4"/>
    <n v="98103"/>
    <x v="1"/>
    <s v="OFF-AR-10001446"/>
    <x v="1"/>
    <x v="6"/>
    <x v="1161"/>
    <x v="789"/>
    <n v="2"/>
    <n v="0"/>
    <n v="6.93"/>
  </r>
  <r>
    <n v="4933"/>
    <s v="CA-2015-106978"/>
    <x v="694"/>
    <d v="2015-10-04T00:00:00"/>
    <x v="1"/>
    <s v="ZC-21910"/>
    <s v="Zuschuss Carroll"/>
    <x v="0"/>
    <s v="United States"/>
    <s v="Aurora"/>
    <x v="22"/>
    <n v="80013"/>
    <x v="1"/>
    <s v="OFF-EN-10004483"/>
    <x v="1"/>
    <x v="12"/>
    <x v="1344"/>
    <x v="3547"/>
    <n v="1"/>
    <n v="0.2"/>
    <n v="4.2309000000000001"/>
  </r>
  <r>
    <n v="4934"/>
    <s v="CA-2015-106978"/>
    <x v="694"/>
    <d v="2015-10-04T00:00:00"/>
    <x v="1"/>
    <s v="ZC-21910"/>
    <s v="Zuschuss Carroll"/>
    <x v="0"/>
    <s v="United States"/>
    <s v="Aurora"/>
    <x v="22"/>
    <n v="80013"/>
    <x v="1"/>
    <s v="OFF-BI-10002012"/>
    <x v="1"/>
    <x v="8"/>
    <x v="749"/>
    <x v="879"/>
    <n v="2"/>
    <n v="0.7"/>
    <n v="-0.79200000000000004"/>
  </r>
  <r>
    <n v="4935"/>
    <s v="CA-2015-106978"/>
    <x v="694"/>
    <d v="2015-10-04T00:00:00"/>
    <x v="1"/>
    <s v="ZC-21910"/>
    <s v="Zuschuss Carroll"/>
    <x v="0"/>
    <s v="United States"/>
    <s v="Aurora"/>
    <x v="22"/>
    <n v="80013"/>
    <x v="1"/>
    <s v="OFF-FA-10003021"/>
    <x v="1"/>
    <x v="13"/>
    <x v="128"/>
    <x v="3548"/>
    <n v="3"/>
    <n v="0.2"/>
    <n v="0.84599999999999997"/>
  </r>
  <r>
    <n v="4936"/>
    <s v="CA-2015-155124"/>
    <x v="1007"/>
    <d v="2015-03-21T00:00:00"/>
    <x v="1"/>
    <s v="KS-16300"/>
    <s v="Karen Seio"/>
    <x v="1"/>
    <s v="United States"/>
    <s v="Lehi"/>
    <x v="7"/>
    <n v="84043"/>
    <x v="1"/>
    <s v="TEC-PH-10003356"/>
    <x v="2"/>
    <x v="7"/>
    <x v="1698"/>
    <x v="3549"/>
    <n v="3"/>
    <n v="0.2"/>
    <n v="1.6776"/>
  </r>
  <r>
    <n v="4937"/>
    <s v="CA-2017-150931"/>
    <x v="1008"/>
    <d v="2017-01-13T00:00:00"/>
    <x v="1"/>
    <s v="DP-13390"/>
    <s v="Dennis Pardue"/>
    <x v="2"/>
    <s v="United States"/>
    <s v="Tuscaloosa"/>
    <x v="19"/>
    <n v="35401"/>
    <x v="0"/>
    <s v="OFF-BI-10004728"/>
    <x v="1"/>
    <x v="8"/>
    <x v="544"/>
    <x v="3550"/>
    <n v="7"/>
    <n v="0"/>
    <n v="15.5204"/>
  </r>
  <r>
    <n v="4938"/>
    <s v="CA-2014-157147"/>
    <x v="286"/>
    <d v="2014-01-18T00:00:00"/>
    <x v="1"/>
    <s v="BD-11605"/>
    <s v="Brian Dahlen"/>
    <x v="0"/>
    <s v="United States"/>
    <s v="San Francisco"/>
    <x v="1"/>
    <n v="94109"/>
    <x v="1"/>
    <s v="OFF-ST-10000078"/>
    <x v="1"/>
    <x v="4"/>
    <x v="1227"/>
    <x v="2184"/>
    <n v="5"/>
    <n v="0"/>
    <n v="238.65299999999999"/>
  </r>
  <r>
    <n v="4939"/>
    <s v="CA-2014-157147"/>
    <x v="286"/>
    <d v="2014-01-18T00:00:00"/>
    <x v="1"/>
    <s v="BD-11605"/>
    <s v="Brian Dahlen"/>
    <x v="0"/>
    <s v="United States"/>
    <s v="San Francisco"/>
    <x v="1"/>
    <n v="94109"/>
    <x v="1"/>
    <s v="FUR-BO-10003034"/>
    <x v="0"/>
    <x v="0"/>
    <x v="1203"/>
    <x v="3551"/>
    <n v="3"/>
    <n v="0.15"/>
    <n v="3.9293999999999998"/>
  </r>
  <r>
    <n v="4940"/>
    <s v="CA-2014-157147"/>
    <x v="286"/>
    <d v="2014-01-18T00:00:00"/>
    <x v="1"/>
    <s v="BD-11605"/>
    <s v="Brian Dahlen"/>
    <x v="0"/>
    <s v="United States"/>
    <s v="San Francisco"/>
    <x v="1"/>
    <n v="94109"/>
    <x v="1"/>
    <s v="OFF-AR-10003514"/>
    <x v="1"/>
    <x v="6"/>
    <x v="182"/>
    <x v="189"/>
    <n v="5"/>
    <n v="0"/>
    <n v="6.5670000000000002"/>
  </r>
  <r>
    <n v="4941"/>
    <s v="CA-2015-156482"/>
    <x v="525"/>
    <d v="2015-02-13T00:00:00"/>
    <x v="1"/>
    <s v="IL-15100"/>
    <s v="Ivan Liston"/>
    <x v="0"/>
    <s v="United States"/>
    <s v="Wilmington"/>
    <x v="13"/>
    <n v="19805"/>
    <x v="3"/>
    <s v="FUR-CH-10001708"/>
    <x v="0"/>
    <x v="1"/>
    <x v="893"/>
    <x v="3552"/>
    <n v="9"/>
    <n v="0"/>
    <n v="266.4522"/>
  </r>
  <r>
    <n v="4942"/>
    <s v="CA-2015-156482"/>
    <x v="525"/>
    <d v="2015-02-13T00:00:00"/>
    <x v="1"/>
    <s v="IL-15100"/>
    <s v="Ivan Liston"/>
    <x v="0"/>
    <s v="United States"/>
    <s v="Wilmington"/>
    <x v="13"/>
    <n v="19805"/>
    <x v="3"/>
    <s v="FUR-BO-10002598"/>
    <x v="0"/>
    <x v="0"/>
    <x v="1518"/>
    <x v="510"/>
    <n v="4"/>
    <n v="0"/>
    <n v="82.336799999999997"/>
  </r>
  <r>
    <n v="4943"/>
    <s v="CA-2015-156482"/>
    <x v="525"/>
    <d v="2015-02-13T00:00:00"/>
    <x v="1"/>
    <s v="IL-15100"/>
    <s v="Ivan Liston"/>
    <x v="0"/>
    <s v="United States"/>
    <s v="Wilmington"/>
    <x v="13"/>
    <n v="19805"/>
    <x v="3"/>
    <s v="OFF-AR-10001022"/>
    <x v="1"/>
    <x v="6"/>
    <x v="881"/>
    <x v="1093"/>
    <n v="2"/>
    <n v="0"/>
    <n v="1.7607999999999999"/>
  </r>
  <r>
    <n v="4944"/>
    <s v="CA-2017-106782"/>
    <x v="202"/>
    <d v="2017-12-27T00:00:00"/>
    <x v="1"/>
    <s v="LP-17095"/>
    <s v="Liz Preis"/>
    <x v="0"/>
    <s v="United States"/>
    <s v="Lafayette"/>
    <x v="14"/>
    <n v="47905"/>
    <x v="2"/>
    <s v="OFF-ST-10004459"/>
    <x v="1"/>
    <x v="4"/>
    <x v="459"/>
    <x v="2545"/>
    <n v="1"/>
    <n v="0"/>
    <n v="18.766999999999999"/>
  </r>
  <r>
    <n v="4945"/>
    <s v="CA-2016-151372"/>
    <x v="64"/>
    <d v="2016-09-06T00:00:00"/>
    <x v="2"/>
    <s v="JH-15985"/>
    <s v="Joseph Holt"/>
    <x v="0"/>
    <s v="United States"/>
    <s v="Redondo Beach"/>
    <x v="1"/>
    <n v="90278"/>
    <x v="1"/>
    <s v="OFF-PA-10004381"/>
    <x v="1"/>
    <x v="10"/>
    <x v="1684"/>
    <x v="3542"/>
    <n v="2"/>
    <n v="0"/>
    <n v="46.118400000000001"/>
  </r>
  <r>
    <n v="4946"/>
    <s v="CA-2016-151372"/>
    <x v="64"/>
    <d v="2016-09-06T00:00:00"/>
    <x v="2"/>
    <s v="JH-15985"/>
    <s v="Joseph Holt"/>
    <x v="0"/>
    <s v="United States"/>
    <s v="Redondo Beach"/>
    <x v="1"/>
    <n v="90278"/>
    <x v="1"/>
    <s v="OFF-BI-10000050"/>
    <x v="1"/>
    <x v="8"/>
    <x v="347"/>
    <x v="2582"/>
    <n v="2"/>
    <n v="0.2"/>
    <n v="3.9420000000000002"/>
  </r>
  <r>
    <n v="4947"/>
    <s v="CA-2016-151372"/>
    <x v="64"/>
    <d v="2016-09-06T00:00:00"/>
    <x v="2"/>
    <s v="JH-15985"/>
    <s v="Joseph Holt"/>
    <x v="0"/>
    <s v="United States"/>
    <s v="Redondo Beach"/>
    <x v="1"/>
    <n v="90278"/>
    <x v="1"/>
    <s v="OFF-FA-10000304"/>
    <x v="1"/>
    <x v="13"/>
    <x v="52"/>
    <x v="1001"/>
    <n v="2"/>
    <n v="0"/>
    <n v="1.7876000000000001"/>
  </r>
  <r>
    <n v="4948"/>
    <s v="CA-2014-102085"/>
    <x v="777"/>
    <d v="2014-10-09T00:00:00"/>
    <x v="1"/>
    <s v="JD-16015"/>
    <s v="Joy Daniels"/>
    <x v="0"/>
    <s v="United States"/>
    <s v="Seattle"/>
    <x v="4"/>
    <n v="98115"/>
    <x v="1"/>
    <s v="OFF-LA-10002475"/>
    <x v="1"/>
    <x v="2"/>
    <x v="149"/>
    <x v="3119"/>
    <n v="4"/>
    <n v="0"/>
    <n v="13.742800000000001"/>
  </r>
  <r>
    <n v="4949"/>
    <s v="CA-2017-107125"/>
    <x v="344"/>
    <d v="2017-12-02T00:00:00"/>
    <x v="1"/>
    <s v="BD-11320"/>
    <s v="Bill Donatelli"/>
    <x v="0"/>
    <s v="United States"/>
    <s v="Los Angeles"/>
    <x v="1"/>
    <n v="90045"/>
    <x v="1"/>
    <s v="OFF-BI-10001989"/>
    <x v="1"/>
    <x v="8"/>
    <x v="542"/>
    <x v="3553"/>
    <n v="7"/>
    <n v="0.2"/>
    <n v="41.120800000000003"/>
  </r>
  <r>
    <n v="4950"/>
    <s v="CA-2017-107125"/>
    <x v="344"/>
    <d v="2017-12-02T00:00:00"/>
    <x v="1"/>
    <s v="BD-11320"/>
    <s v="Bill Donatelli"/>
    <x v="0"/>
    <s v="United States"/>
    <s v="Los Angeles"/>
    <x v="1"/>
    <n v="90045"/>
    <x v="1"/>
    <s v="FUR-FU-10000732"/>
    <x v="0"/>
    <x v="5"/>
    <x v="545"/>
    <x v="605"/>
    <n v="3"/>
    <n v="0"/>
    <n v="6.0288000000000004"/>
  </r>
  <r>
    <n v="4951"/>
    <s v="CA-2016-125815"/>
    <x v="99"/>
    <d v="2016-11-01T00:00:00"/>
    <x v="0"/>
    <s v="DL-13330"/>
    <s v="Denise Leinenbach"/>
    <x v="0"/>
    <s v="United States"/>
    <s v="New York City"/>
    <x v="15"/>
    <n v="10009"/>
    <x v="3"/>
    <s v="OFF-AR-10004441"/>
    <x v="1"/>
    <x v="6"/>
    <x v="155"/>
    <x v="2122"/>
    <n v="3"/>
    <n v="0"/>
    <n v="5.2164000000000001"/>
  </r>
  <r>
    <n v="4952"/>
    <s v="CA-2015-144190"/>
    <x v="988"/>
    <d v="2015-06-13T00:00:00"/>
    <x v="1"/>
    <s v="NC-18415"/>
    <s v="Nathan Cano"/>
    <x v="0"/>
    <s v="United States"/>
    <s v="Royal Oak"/>
    <x v="12"/>
    <n v="48073"/>
    <x v="2"/>
    <s v="OFF-PA-10000304"/>
    <x v="1"/>
    <x v="10"/>
    <x v="88"/>
    <x v="91"/>
    <n v="2"/>
    <n v="0"/>
    <n v="6.2207999999999997"/>
  </r>
  <r>
    <n v="4953"/>
    <s v="CA-2017-117926"/>
    <x v="166"/>
    <d v="2017-12-12T00:00:00"/>
    <x v="0"/>
    <s v="AS-10225"/>
    <s v="Alan Schoenberger"/>
    <x v="1"/>
    <s v="United States"/>
    <s v="San Francisco"/>
    <x v="1"/>
    <n v="94109"/>
    <x v="1"/>
    <s v="OFF-AP-10002670"/>
    <x v="1"/>
    <x v="9"/>
    <x v="1699"/>
    <x v="3554"/>
    <n v="1"/>
    <n v="0"/>
    <n v="20.844000000000001"/>
  </r>
  <r>
    <n v="4954"/>
    <s v="CA-2015-153906"/>
    <x v="199"/>
    <d v="2015-03-20T00:00:00"/>
    <x v="1"/>
    <s v="MS-17980"/>
    <s v="Michael Stewart"/>
    <x v="1"/>
    <s v="United States"/>
    <s v="New York City"/>
    <x v="15"/>
    <n v="10009"/>
    <x v="3"/>
    <s v="TEC-PH-10001527"/>
    <x v="2"/>
    <x v="7"/>
    <x v="1285"/>
    <x v="3555"/>
    <n v="2"/>
    <n v="0"/>
    <n v="2.577"/>
  </r>
  <r>
    <n v="4955"/>
    <s v="CA-2014-160262"/>
    <x v="3"/>
    <d v="2014-06-13T00:00:00"/>
    <x v="0"/>
    <s v="TS-21205"/>
    <s v="Thomas Seio"/>
    <x v="1"/>
    <s v="United States"/>
    <s v="North Las Vegas"/>
    <x v="33"/>
    <n v="89031"/>
    <x v="1"/>
    <s v="OFF-AR-10002335"/>
    <x v="1"/>
    <x v="6"/>
    <x v="679"/>
    <x v="3556"/>
    <n v="7"/>
    <n v="0"/>
    <n v="4.6955999999999998"/>
  </r>
  <r>
    <n v="4956"/>
    <s v="CA-2014-160262"/>
    <x v="3"/>
    <d v="2014-06-13T00:00:00"/>
    <x v="0"/>
    <s v="TS-21205"/>
    <s v="Thomas Seio"/>
    <x v="1"/>
    <s v="United States"/>
    <s v="North Las Vegas"/>
    <x v="33"/>
    <n v="89031"/>
    <x v="1"/>
    <s v="OFF-PA-10003641"/>
    <x v="1"/>
    <x v="10"/>
    <x v="947"/>
    <x v="1204"/>
    <n v="3"/>
    <n v="0"/>
    <n v="36.404400000000003"/>
  </r>
  <r>
    <n v="4957"/>
    <s v="CA-2014-160262"/>
    <x v="3"/>
    <d v="2014-06-13T00:00:00"/>
    <x v="0"/>
    <s v="TS-21205"/>
    <s v="Thomas Seio"/>
    <x v="1"/>
    <s v="United States"/>
    <s v="North Las Vegas"/>
    <x v="33"/>
    <n v="89031"/>
    <x v="1"/>
    <s v="FUR-FU-10002685"/>
    <x v="0"/>
    <x v="5"/>
    <x v="1442"/>
    <x v="3557"/>
    <n v="2"/>
    <n v="0"/>
    <n v="14.212"/>
  </r>
  <r>
    <n v="4958"/>
    <s v="CA-2015-127607"/>
    <x v="305"/>
    <d v="2015-03-26T00:00:00"/>
    <x v="1"/>
    <s v="JK-15730"/>
    <s v="Joe Kamberova"/>
    <x v="0"/>
    <s v="United States"/>
    <s v="Carrollton"/>
    <x v="5"/>
    <n v="75007"/>
    <x v="2"/>
    <s v="OFF-BI-10001308"/>
    <x v="1"/>
    <x v="8"/>
    <x v="1360"/>
    <x v="3558"/>
    <n v="2"/>
    <n v="0.8"/>
    <n v="-4.3959999999999999"/>
  </r>
  <r>
    <n v="4959"/>
    <s v="CA-2015-127607"/>
    <x v="305"/>
    <d v="2015-03-26T00:00:00"/>
    <x v="1"/>
    <s v="JK-15730"/>
    <s v="Joe Kamberova"/>
    <x v="0"/>
    <s v="United States"/>
    <s v="Carrollton"/>
    <x v="5"/>
    <n v="75007"/>
    <x v="2"/>
    <s v="OFF-FA-10003485"/>
    <x v="1"/>
    <x v="13"/>
    <x v="128"/>
    <x v="3559"/>
    <n v="9"/>
    <n v="0.2"/>
    <n v="6.1307999999999998"/>
  </r>
  <r>
    <n v="4960"/>
    <s v="CA-2016-166226"/>
    <x v="741"/>
    <d v="2016-11-22T00:00:00"/>
    <x v="1"/>
    <s v="TC-21535"/>
    <s v="Tracy Collins"/>
    <x v="2"/>
    <s v="United States"/>
    <s v="Los Angeles"/>
    <x v="1"/>
    <n v="90008"/>
    <x v="1"/>
    <s v="TEC-PH-10003357"/>
    <x v="2"/>
    <x v="7"/>
    <x v="1071"/>
    <x v="3560"/>
    <n v="1"/>
    <n v="0.2"/>
    <n v="6.1192000000000002"/>
  </r>
  <r>
    <n v="4961"/>
    <s v="CA-2016-166226"/>
    <x v="741"/>
    <d v="2016-11-22T00:00:00"/>
    <x v="1"/>
    <s v="TC-21535"/>
    <s v="Tracy Collins"/>
    <x v="2"/>
    <s v="United States"/>
    <s v="Los Angeles"/>
    <x v="1"/>
    <n v="90008"/>
    <x v="1"/>
    <s v="OFF-AP-10002867"/>
    <x v="1"/>
    <x v="9"/>
    <x v="1514"/>
    <x v="3561"/>
    <n v="1"/>
    <n v="0"/>
    <n v="18.316800000000001"/>
  </r>
  <r>
    <n v="4962"/>
    <s v="CA-2014-156587"/>
    <x v="1009"/>
    <d v="2014-03-08T00:00:00"/>
    <x v="2"/>
    <s v="AB-10015"/>
    <s v="Aaron Bergman"/>
    <x v="0"/>
    <s v="United States"/>
    <s v="Seattle"/>
    <x v="4"/>
    <n v="98103"/>
    <x v="1"/>
    <s v="FUR-CH-10004477"/>
    <x v="0"/>
    <x v="1"/>
    <x v="213"/>
    <x v="3562"/>
    <n v="1"/>
    <n v="0.2"/>
    <n v="5.4801000000000002"/>
  </r>
  <r>
    <n v="4963"/>
    <s v="CA-2014-156587"/>
    <x v="1009"/>
    <d v="2014-03-08T00:00:00"/>
    <x v="2"/>
    <s v="AB-10015"/>
    <s v="Aaron Bergman"/>
    <x v="0"/>
    <s v="United States"/>
    <s v="Seattle"/>
    <x v="4"/>
    <n v="98103"/>
    <x v="1"/>
    <s v="OFF-AR-10001427"/>
    <x v="1"/>
    <x v="6"/>
    <x v="251"/>
    <x v="1444"/>
    <n v="3"/>
    <n v="0"/>
    <n v="4.6643999999999997"/>
  </r>
  <r>
    <n v="4964"/>
    <s v="CA-2014-156587"/>
    <x v="1009"/>
    <d v="2014-03-08T00:00:00"/>
    <x v="2"/>
    <s v="AB-10015"/>
    <s v="Aaron Bergman"/>
    <x v="0"/>
    <s v="United States"/>
    <s v="Seattle"/>
    <x v="4"/>
    <n v="98103"/>
    <x v="1"/>
    <s v="OFF-ST-10002344"/>
    <x v="1"/>
    <x v="4"/>
    <x v="865"/>
    <x v="420"/>
    <n v="3"/>
    <n v="0"/>
    <n v="4.8587999999999996"/>
  </r>
  <r>
    <n v="4965"/>
    <s v="CA-2016-141180"/>
    <x v="666"/>
    <d v="2016-05-19T00:00:00"/>
    <x v="0"/>
    <s v="DP-13000"/>
    <s v="Darren Powers"/>
    <x v="0"/>
    <s v="United States"/>
    <s v="Fort Lauderdale"/>
    <x v="2"/>
    <n v="33311"/>
    <x v="0"/>
    <s v="OFF-BI-10000301"/>
    <x v="1"/>
    <x v="8"/>
    <x v="625"/>
    <x v="3563"/>
    <n v="4"/>
    <n v="0.7"/>
    <n v="-5.1760000000000002"/>
  </r>
  <r>
    <n v="4966"/>
    <s v="CA-2015-109708"/>
    <x v="442"/>
    <d v="2015-05-28T00:00:00"/>
    <x v="0"/>
    <s v="CY-12745"/>
    <s v="Craig Yedwab"/>
    <x v="1"/>
    <s v="United States"/>
    <s v="Columbia"/>
    <x v="18"/>
    <n v="38401"/>
    <x v="0"/>
    <s v="TEC-PH-10001944"/>
    <x v="2"/>
    <x v="7"/>
    <x v="1271"/>
    <x v="3564"/>
    <n v="4"/>
    <n v="0.2"/>
    <n v="58.38"/>
  </r>
  <r>
    <n v="4967"/>
    <s v="CA-2015-122406"/>
    <x v="991"/>
    <d v="2015-08-05T00:00:00"/>
    <x v="0"/>
    <s v="BE-11455"/>
    <s v="Brad Eason"/>
    <x v="2"/>
    <s v="United States"/>
    <s v="Providence"/>
    <x v="34"/>
    <n v="2908"/>
    <x v="3"/>
    <s v="TEC-PH-10001527"/>
    <x v="2"/>
    <x v="7"/>
    <x v="1285"/>
    <x v="3565"/>
    <n v="3"/>
    <n v="0"/>
    <n v="3.8654999999999999"/>
  </r>
  <r>
    <n v="4968"/>
    <s v="CA-2015-122406"/>
    <x v="991"/>
    <d v="2015-08-05T00:00:00"/>
    <x v="0"/>
    <s v="BE-11455"/>
    <s v="Brad Eason"/>
    <x v="2"/>
    <s v="United States"/>
    <s v="Providence"/>
    <x v="34"/>
    <n v="2908"/>
    <x v="3"/>
    <s v="OFF-PA-10001307"/>
    <x v="1"/>
    <x v="10"/>
    <x v="792"/>
    <x v="3566"/>
    <n v="2"/>
    <n v="0"/>
    <n v="4.1159999999999997"/>
  </r>
  <r>
    <n v="4969"/>
    <s v="CA-2015-122406"/>
    <x v="991"/>
    <d v="2015-08-05T00:00:00"/>
    <x v="0"/>
    <s v="BE-11455"/>
    <s v="Brad Eason"/>
    <x v="2"/>
    <s v="United States"/>
    <s v="Providence"/>
    <x v="34"/>
    <n v="2908"/>
    <x v="3"/>
    <s v="TEC-AC-10004571"/>
    <x v="2"/>
    <x v="11"/>
    <x v="409"/>
    <x v="1636"/>
    <n v="2"/>
    <n v="0"/>
    <n v="83.991600000000005"/>
  </r>
  <r>
    <n v="4970"/>
    <s v="CA-2015-122406"/>
    <x v="991"/>
    <d v="2015-08-05T00:00:00"/>
    <x v="0"/>
    <s v="BE-11455"/>
    <s v="Brad Eason"/>
    <x v="2"/>
    <s v="United States"/>
    <s v="Providence"/>
    <x v="34"/>
    <n v="2908"/>
    <x v="3"/>
    <s v="FUR-CH-10001973"/>
    <x v="0"/>
    <x v="1"/>
    <x v="905"/>
    <x v="3567"/>
    <n v="1"/>
    <n v="0"/>
    <n v="15.5372"/>
  </r>
  <r>
    <n v="4971"/>
    <s v="US-2016-153815"/>
    <x v="61"/>
    <d v="2016-11-09T00:00:00"/>
    <x v="2"/>
    <s v="KL-16555"/>
    <s v="Kelly Lampkin"/>
    <x v="1"/>
    <s v="United States"/>
    <s v="Jacksonville"/>
    <x v="2"/>
    <n v="32216"/>
    <x v="0"/>
    <s v="FUR-CH-10000513"/>
    <x v="0"/>
    <x v="1"/>
    <x v="70"/>
    <x v="3568"/>
    <n v="2"/>
    <n v="0.2"/>
    <n v="-28.597799999999999"/>
  </r>
  <r>
    <n v="4972"/>
    <s v="US-2016-153815"/>
    <x v="61"/>
    <d v="2016-11-09T00:00:00"/>
    <x v="2"/>
    <s v="KL-16555"/>
    <s v="Kelly Lampkin"/>
    <x v="1"/>
    <s v="United States"/>
    <s v="Jacksonville"/>
    <x v="2"/>
    <n v="32216"/>
    <x v="0"/>
    <s v="OFF-PA-10002421"/>
    <x v="1"/>
    <x v="10"/>
    <x v="1425"/>
    <x v="3569"/>
    <n v="2"/>
    <n v="0.2"/>
    <n v="12.639200000000001"/>
  </r>
  <r>
    <n v="4973"/>
    <s v="US-2016-153815"/>
    <x v="61"/>
    <d v="2016-11-09T00:00:00"/>
    <x v="2"/>
    <s v="KL-16555"/>
    <s v="Kelly Lampkin"/>
    <x v="1"/>
    <s v="United States"/>
    <s v="Jacksonville"/>
    <x v="2"/>
    <n v="32216"/>
    <x v="0"/>
    <s v="FUR-FU-10004090"/>
    <x v="0"/>
    <x v="5"/>
    <x v="642"/>
    <x v="3570"/>
    <n v="2"/>
    <n v="0.2"/>
    <n v="5.7797999999999998"/>
  </r>
  <r>
    <n v="4974"/>
    <s v="US-2016-153815"/>
    <x v="61"/>
    <d v="2016-11-09T00:00:00"/>
    <x v="2"/>
    <s v="KL-16555"/>
    <s v="Kelly Lampkin"/>
    <x v="1"/>
    <s v="United States"/>
    <s v="Jacksonville"/>
    <x v="2"/>
    <n v="32216"/>
    <x v="0"/>
    <s v="OFF-PA-10004071"/>
    <x v="1"/>
    <x v="10"/>
    <x v="417"/>
    <x v="1638"/>
    <n v="2"/>
    <n v="0.2"/>
    <n v="31.0688"/>
  </r>
  <r>
    <n v="4975"/>
    <s v="CA-2016-164896"/>
    <x v="77"/>
    <d v="2016-11-12T00:00:00"/>
    <x v="1"/>
    <s v="PS-19045"/>
    <s v="Penelope Sewall"/>
    <x v="2"/>
    <s v="United States"/>
    <s v="Oceanside"/>
    <x v="1"/>
    <n v="92054"/>
    <x v="1"/>
    <s v="OFF-PA-10002246"/>
    <x v="1"/>
    <x v="10"/>
    <x v="1395"/>
    <x v="3571"/>
    <n v="2"/>
    <n v="0"/>
    <n v="6.3209999999999997"/>
  </r>
  <r>
    <n v="4976"/>
    <s v="CA-2015-142202"/>
    <x v="227"/>
    <d v="2015-09-23T00:00:00"/>
    <x v="0"/>
    <s v="JR-16210"/>
    <s v="Justin Ritter"/>
    <x v="1"/>
    <s v="United States"/>
    <s v="Jacksonville"/>
    <x v="2"/>
    <n v="32216"/>
    <x v="0"/>
    <s v="TEC-AC-10003198"/>
    <x v="2"/>
    <x v="11"/>
    <x v="768"/>
    <x v="3572"/>
    <n v="9"/>
    <n v="0.2"/>
    <n v="152.38800000000001"/>
  </r>
  <r>
    <n v="4977"/>
    <s v="CA-2015-165050"/>
    <x v="214"/>
    <d v="2015-12-09T00:00:00"/>
    <x v="2"/>
    <s v="AH-10210"/>
    <s v="Alan Hwang"/>
    <x v="0"/>
    <s v="United States"/>
    <s v="New York City"/>
    <x v="15"/>
    <n v="10024"/>
    <x v="3"/>
    <s v="OFF-BI-10001031"/>
    <x v="1"/>
    <x v="8"/>
    <x v="874"/>
    <x v="788"/>
    <n v="5"/>
    <n v="0.2"/>
    <n v="7.2089999999999996"/>
  </r>
  <r>
    <n v="4978"/>
    <s v="CA-2015-165050"/>
    <x v="214"/>
    <d v="2015-12-09T00:00:00"/>
    <x v="2"/>
    <s v="AH-10210"/>
    <s v="Alan Hwang"/>
    <x v="0"/>
    <s v="United States"/>
    <s v="New York City"/>
    <x v="15"/>
    <n v="10024"/>
    <x v="3"/>
    <s v="OFF-BI-10003727"/>
    <x v="1"/>
    <x v="8"/>
    <x v="805"/>
    <x v="1299"/>
    <n v="2"/>
    <n v="0.2"/>
    <n v="2.3408000000000002"/>
  </r>
  <r>
    <n v="4979"/>
    <s v="CA-2015-165050"/>
    <x v="214"/>
    <d v="2015-12-09T00:00:00"/>
    <x v="2"/>
    <s v="AH-10210"/>
    <s v="Alan Hwang"/>
    <x v="0"/>
    <s v="United States"/>
    <s v="New York City"/>
    <x v="15"/>
    <n v="10024"/>
    <x v="3"/>
    <s v="TEC-PH-10001336"/>
    <x v="2"/>
    <x v="7"/>
    <x v="950"/>
    <x v="3573"/>
    <n v="6"/>
    <n v="0"/>
    <n v="224.4426"/>
  </r>
  <r>
    <n v="4980"/>
    <s v="US-2016-131114"/>
    <x v="10"/>
    <d v="2016-12-13T00:00:00"/>
    <x v="0"/>
    <s v="RW-19630"/>
    <s v="Rob Williams"/>
    <x v="1"/>
    <s v="United States"/>
    <s v="Chicago"/>
    <x v="10"/>
    <n v="60610"/>
    <x v="2"/>
    <s v="OFF-SU-10001664"/>
    <x v="1"/>
    <x v="14"/>
    <x v="1241"/>
    <x v="3574"/>
    <n v="3"/>
    <n v="0.2"/>
    <n v="1.5426"/>
  </r>
  <r>
    <n v="4981"/>
    <s v="US-2016-131114"/>
    <x v="10"/>
    <d v="2016-12-13T00:00:00"/>
    <x v="0"/>
    <s v="RW-19630"/>
    <s v="Rob Williams"/>
    <x v="1"/>
    <s v="United States"/>
    <s v="Chicago"/>
    <x v="10"/>
    <n v="60610"/>
    <x v="2"/>
    <s v="OFF-AP-10003971"/>
    <x v="1"/>
    <x v="9"/>
    <x v="923"/>
    <x v="3575"/>
    <n v="2"/>
    <n v="0.8"/>
    <n v="-11.761200000000001"/>
  </r>
  <r>
    <n v="4982"/>
    <s v="US-2016-131114"/>
    <x v="10"/>
    <d v="2016-12-13T00:00:00"/>
    <x v="0"/>
    <s v="RW-19630"/>
    <s v="Rob Williams"/>
    <x v="1"/>
    <s v="United States"/>
    <s v="Chicago"/>
    <x v="10"/>
    <n v="60610"/>
    <x v="2"/>
    <s v="TEC-AC-10000199"/>
    <x v="2"/>
    <x v="11"/>
    <x v="1618"/>
    <x v="2160"/>
    <n v="4"/>
    <n v="0.2"/>
    <n v="-1.4279999999999999"/>
  </r>
  <r>
    <n v="4983"/>
    <s v="CA-2014-160066"/>
    <x v="912"/>
    <d v="2014-11-22T00:00:00"/>
    <x v="1"/>
    <s v="AH-10075"/>
    <s v="Adam Hart"/>
    <x v="1"/>
    <s v="United States"/>
    <s v="Huntington Beach"/>
    <x v="1"/>
    <n v="92646"/>
    <x v="1"/>
    <s v="OFF-LA-10001045"/>
    <x v="1"/>
    <x v="2"/>
    <x v="708"/>
    <x v="3576"/>
    <n v="2"/>
    <n v="0"/>
    <n v="2.4011999999999998"/>
  </r>
  <r>
    <n v="4984"/>
    <s v="CA-2016-109925"/>
    <x v="61"/>
    <d v="2016-11-10T00:00:00"/>
    <x v="0"/>
    <s v="IM-15070"/>
    <s v="Irene Maddox"/>
    <x v="0"/>
    <s v="United States"/>
    <s v="San Diego"/>
    <x v="1"/>
    <n v="92105"/>
    <x v="1"/>
    <s v="OFF-ST-10003442"/>
    <x v="1"/>
    <x v="4"/>
    <x v="86"/>
    <x v="3577"/>
    <n v="3"/>
    <n v="0"/>
    <n v="22.9068"/>
  </r>
  <r>
    <n v="4985"/>
    <s v="CA-2015-160696"/>
    <x v="684"/>
    <d v="2015-09-10T00:00:00"/>
    <x v="1"/>
    <s v="CK-12760"/>
    <s v="Cyma Kinney"/>
    <x v="1"/>
    <s v="United States"/>
    <s v="Nashville"/>
    <x v="18"/>
    <n v="37211"/>
    <x v="0"/>
    <s v="OFF-FA-10003059"/>
    <x v="1"/>
    <x v="13"/>
    <x v="802"/>
    <x v="3578"/>
    <n v="5"/>
    <n v="0.2"/>
    <n v="1.1765000000000001"/>
  </r>
  <r>
    <n v="4986"/>
    <s v="CA-2014-125171"/>
    <x v="1010"/>
    <d v="2014-09-03T00:00:00"/>
    <x v="3"/>
    <s v="AG-10390"/>
    <s v="Allen Goldenen"/>
    <x v="0"/>
    <s v="United States"/>
    <s v="New York City"/>
    <x v="15"/>
    <n v="10009"/>
    <x v="3"/>
    <s v="OFF-LA-10001175"/>
    <x v="1"/>
    <x v="2"/>
    <x v="781"/>
    <x v="928"/>
    <n v="5"/>
    <n v="0"/>
    <n v="7.056"/>
  </r>
  <r>
    <n v="4987"/>
    <s v="CA-2016-149279"/>
    <x v="423"/>
    <d v="2016-04-28T00:00:00"/>
    <x v="1"/>
    <s v="CL-12700"/>
    <s v="Craig Leslie"/>
    <x v="2"/>
    <s v="United States"/>
    <s v="Colorado Springs"/>
    <x v="22"/>
    <n v="80906"/>
    <x v="1"/>
    <s v="OFF-PA-10003441"/>
    <x v="1"/>
    <x v="10"/>
    <x v="490"/>
    <x v="12"/>
    <n v="3"/>
    <n v="0.2"/>
    <n v="5.4432"/>
  </r>
  <r>
    <n v="4988"/>
    <s v="CA-2016-149279"/>
    <x v="423"/>
    <d v="2016-04-28T00:00:00"/>
    <x v="1"/>
    <s v="CL-12700"/>
    <s v="Craig Leslie"/>
    <x v="2"/>
    <s v="United States"/>
    <s v="Colorado Springs"/>
    <x v="22"/>
    <n v="80906"/>
    <x v="1"/>
    <s v="FUR-CH-10004287"/>
    <x v="0"/>
    <x v="1"/>
    <x v="158"/>
    <x v="3579"/>
    <n v="6"/>
    <n v="0.2"/>
    <n v="149.148"/>
  </r>
  <r>
    <n v="4989"/>
    <s v="CA-2016-149279"/>
    <x v="423"/>
    <d v="2016-04-28T00:00:00"/>
    <x v="1"/>
    <s v="CL-12700"/>
    <s v="Craig Leslie"/>
    <x v="2"/>
    <s v="United States"/>
    <s v="Colorado Springs"/>
    <x v="22"/>
    <n v="80906"/>
    <x v="1"/>
    <s v="OFF-BI-10004040"/>
    <x v="1"/>
    <x v="8"/>
    <x v="1487"/>
    <x v="3580"/>
    <n v="2"/>
    <n v="0.7"/>
    <n v="-2.1756000000000002"/>
  </r>
  <r>
    <n v="4990"/>
    <s v="CA-2017-107321"/>
    <x v="515"/>
    <d v="2017-09-04T00:00:00"/>
    <x v="1"/>
    <s v="AW-10930"/>
    <s v="Arthur Wiediger"/>
    <x v="2"/>
    <s v="United States"/>
    <s v="San Francisco"/>
    <x v="1"/>
    <n v="94110"/>
    <x v="1"/>
    <s v="OFF-BI-10004022"/>
    <x v="1"/>
    <x v="8"/>
    <x v="755"/>
    <x v="405"/>
    <n v="3"/>
    <n v="0.2"/>
    <n v="2.1684000000000001"/>
  </r>
  <r>
    <n v="4991"/>
    <s v="CA-2017-107321"/>
    <x v="515"/>
    <d v="2017-09-04T00:00:00"/>
    <x v="1"/>
    <s v="AW-10930"/>
    <s v="Arthur Wiediger"/>
    <x v="2"/>
    <s v="United States"/>
    <s v="San Francisco"/>
    <x v="1"/>
    <n v="94110"/>
    <x v="1"/>
    <s v="TEC-PH-10002200"/>
    <x v="2"/>
    <x v="7"/>
    <x v="1480"/>
    <x v="3581"/>
    <n v="4"/>
    <n v="0.2"/>
    <n v="77.558400000000006"/>
  </r>
  <r>
    <n v="4992"/>
    <s v="US-2017-122714"/>
    <x v="226"/>
    <d v="2017-12-13T00:00:00"/>
    <x v="1"/>
    <s v="HG-14965"/>
    <s v="Henry Goldwyn"/>
    <x v="1"/>
    <s v="United States"/>
    <s v="Chicago"/>
    <x v="10"/>
    <n v="60653"/>
    <x v="2"/>
    <s v="OFF-BI-10001120"/>
    <x v="1"/>
    <x v="8"/>
    <x v="1615"/>
    <x v="3582"/>
    <n v="5"/>
    <n v="0.8"/>
    <n v="-2929.4845"/>
  </r>
  <r>
    <n v="4993"/>
    <s v="CA-2015-153038"/>
    <x v="217"/>
    <d v="2015-12-25T00:00:00"/>
    <x v="1"/>
    <s v="RB-19645"/>
    <s v="Robert Barroso"/>
    <x v="1"/>
    <s v="United States"/>
    <s v="Memphis"/>
    <x v="18"/>
    <n v="38109"/>
    <x v="0"/>
    <s v="OFF-EN-10000461"/>
    <x v="1"/>
    <x v="12"/>
    <x v="753"/>
    <x v="3583"/>
    <n v="8"/>
    <n v="0.2"/>
    <n v="18.878399999999999"/>
  </r>
  <r>
    <n v="4994"/>
    <s v="CA-2015-153038"/>
    <x v="217"/>
    <d v="2015-12-25T00:00:00"/>
    <x v="1"/>
    <s v="RB-19645"/>
    <s v="Robert Barroso"/>
    <x v="1"/>
    <s v="United States"/>
    <s v="Memphis"/>
    <x v="18"/>
    <n v="38109"/>
    <x v="0"/>
    <s v="OFF-LA-10004008"/>
    <x v="1"/>
    <x v="2"/>
    <x v="1223"/>
    <x v="3584"/>
    <n v="8"/>
    <n v="0.2"/>
    <n v="5.9904000000000002"/>
  </r>
  <r>
    <n v="4995"/>
    <s v="CA-2015-153038"/>
    <x v="217"/>
    <d v="2015-12-25T00:00:00"/>
    <x v="1"/>
    <s v="RB-19645"/>
    <s v="Robert Barroso"/>
    <x v="1"/>
    <s v="United States"/>
    <s v="Memphis"/>
    <x v="18"/>
    <n v="38109"/>
    <x v="0"/>
    <s v="FUR-FU-10000221"/>
    <x v="0"/>
    <x v="5"/>
    <x v="534"/>
    <x v="2308"/>
    <n v="5"/>
    <n v="0.2"/>
    <n v="3.556"/>
  </r>
  <r>
    <n v="4996"/>
    <s v="CA-2014-132227"/>
    <x v="130"/>
    <d v="2014-11-10T00:00:00"/>
    <x v="1"/>
    <s v="SZ-20035"/>
    <s v="Sam Zeldin"/>
    <x v="2"/>
    <s v="United States"/>
    <s v="New York City"/>
    <x v="15"/>
    <n v="10011"/>
    <x v="3"/>
    <s v="OFF-BI-10000962"/>
    <x v="1"/>
    <x v="8"/>
    <x v="1513"/>
    <x v="3585"/>
    <n v="4"/>
    <n v="0.2"/>
    <n v="18.873200000000001"/>
  </r>
  <r>
    <n v="4997"/>
    <s v="CA-2017-155824"/>
    <x v="434"/>
    <d v="2017-03-15T00:00:00"/>
    <x v="1"/>
    <s v="KS-16300"/>
    <s v="Karen Seio"/>
    <x v="1"/>
    <s v="United States"/>
    <s v="Raleigh"/>
    <x v="3"/>
    <n v="27604"/>
    <x v="0"/>
    <s v="OFF-AP-10000390"/>
    <x v="1"/>
    <x v="9"/>
    <x v="1700"/>
    <x v="3586"/>
    <n v="1"/>
    <n v="0.2"/>
    <n v="3.6587999999999998"/>
  </r>
  <r>
    <n v="4998"/>
    <s v="CA-2017-155824"/>
    <x v="434"/>
    <d v="2017-03-15T00:00:00"/>
    <x v="1"/>
    <s v="KS-16300"/>
    <s v="Karen Seio"/>
    <x v="1"/>
    <s v="United States"/>
    <s v="Raleigh"/>
    <x v="3"/>
    <n v="27604"/>
    <x v="0"/>
    <s v="OFF-BI-10000014"/>
    <x v="1"/>
    <x v="8"/>
    <x v="634"/>
    <x v="3587"/>
    <n v="4"/>
    <n v="0.7"/>
    <n v="-10.0372"/>
  </r>
  <r>
    <n v="4999"/>
    <s v="CA-2016-129238"/>
    <x v="1011"/>
    <d v="2016-02-04T00:00:00"/>
    <x v="1"/>
    <s v="SC-20050"/>
    <s v="Sample Company A"/>
    <x v="2"/>
    <s v="United States"/>
    <s v="Los Angeles"/>
    <x v="1"/>
    <n v="90045"/>
    <x v="1"/>
    <s v="TEC-PH-10004120"/>
    <x v="2"/>
    <x v="7"/>
    <x v="1534"/>
    <x v="3588"/>
    <n v="1"/>
    <n v="0.2"/>
    <n v="8.2194000000000003"/>
  </r>
  <r>
    <n v="5000"/>
    <s v="CA-2016-129238"/>
    <x v="1011"/>
    <d v="2016-02-04T00:00:00"/>
    <x v="1"/>
    <s v="SC-20050"/>
    <s v="Sample Company A"/>
    <x v="2"/>
    <s v="United States"/>
    <s v="Los Angeles"/>
    <x v="1"/>
    <n v="90045"/>
    <x v="1"/>
    <s v="OFF-PA-10002764"/>
    <x v="1"/>
    <x v="10"/>
    <x v="33"/>
    <x v="3589"/>
    <n v="5"/>
    <n v="0"/>
    <n v="27.783000000000001"/>
  </r>
  <r>
    <n v="5001"/>
    <s v="CA-2017-159688"/>
    <x v="917"/>
    <d v="2017-05-12T00:00:00"/>
    <x v="1"/>
    <s v="AB-10060"/>
    <s v="Adam Bellavance"/>
    <x v="2"/>
    <s v="United States"/>
    <s v="Los Angeles"/>
    <x v="1"/>
    <n v="90004"/>
    <x v="1"/>
    <s v="TEC-AC-10000736"/>
    <x v="2"/>
    <x v="11"/>
    <x v="1094"/>
    <x v="3590"/>
    <n v="1"/>
    <n v="0"/>
    <n v="28.796399999999998"/>
  </r>
  <r>
    <n v="5002"/>
    <s v="CA-2016-136126"/>
    <x v="1012"/>
    <d v="2016-05-24T00:00:00"/>
    <x v="3"/>
    <s v="EH-14125"/>
    <s v="Eugene Hildebrand"/>
    <x v="2"/>
    <s v="United States"/>
    <s v="Newport News"/>
    <x v="17"/>
    <n v="23602"/>
    <x v="0"/>
    <s v="OFF-SU-10000898"/>
    <x v="1"/>
    <x v="14"/>
    <x v="1190"/>
    <x v="1667"/>
    <n v="5"/>
    <n v="0"/>
    <n v="20.155000000000001"/>
  </r>
  <r>
    <n v="5003"/>
    <s v="CA-2016-136126"/>
    <x v="1012"/>
    <d v="2016-05-24T00:00:00"/>
    <x v="3"/>
    <s v="EH-14125"/>
    <s v="Eugene Hildebrand"/>
    <x v="2"/>
    <s v="United States"/>
    <s v="Newport News"/>
    <x v="17"/>
    <n v="23602"/>
    <x v="0"/>
    <s v="OFF-PA-10004327"/>
    <x v="1"/>
    <x v="10"/>
    <x v="137"/>
    <x v="873"/>
    <n v="4"/>
    <n v="0"/>
    <n v="91.968000000000004"/>
  </r>
  <r>
    <n v="5004"/>
    <s v="CA-2016-155033"/>
    <x v="877"/>
    <d v="2016-10-12T00:00:00"/>
    <x v="1"/>
    <s v="CC-12475"/>
    <s v="Cindy Chapman"/>
    <x v="0"/>
    <s v="United States"/>
    <s v="Los Angeles"/>
    <x v="1"/>
    <n v="90032"/>
    <x v="1"/>
    <s v="OFF-PA-10000143"/>
    <x v="1"/>
    <x v="10"/>
    <x v="1701"/>
    <x v="232"/>
    <n v="2"/>
    <n v="0"/>
    <n v="5.0688000000000004"/>
  </r>
  <r>
    <n v="5005"/>
    <s v="CA-2014-156006"/>
    <x v="1013"/>
    <d v="2014-05-02T00:00:00"/>
    <x v="0"/>
    <s v="TM-21010"/>
    <s v="Tamara Manning"/>
    <x v="0"/>
    <s v="United States"/>
    <s v="Jackson"/>
    <x v="35"/>
    <n v="39212"/>
    <x v="0"/>
    <s v="TEC-AC-10002550"/>
    <x v="2"/>
    <x v="11"/>
    <x v="1351"/>
    <x v="3591"/>
    <n v="3"/>
    <n v="0"/>
    <n v="16.2486"/>
  </r>
  <r>
    <n v="5006"/>
    <s v="CA-2015-158659"/>
    <x v="113"/>
    <d v="2015-11-14T00:00:00"/>
    <x v="0"/>
    <s v="SC-20695"/>
    <s v="Steve Chapman"/>
    <x v="1"/>
    <s v="United States"/>
    <s v="Richmond"/>
    <x v="14"/>
    <n v="47374"/>
    <x v="2"/>
    <s v="OFF-ST-10003306"/>
    <x v="1"/>
    <x v="4"/>
    <x v="385"/>
    <x v="409"/>
    <n v="5"/>
    <n v="0"/>
    <n v="207.14699999999999"/>
  </r>
  <r>
    <n v="5007"/>
    <s v="CA-2015-169796"/>
    <x v="529"/>
    <d v="2015-11-14T00:00:00"/>
    <x v="1"/>
    <s v="Dp-13240"/>
    <s v="Dean percer"/>
    <x v="2"/>
    <s v="United States"/>
    <s v="New York City"/>
    <x v="15"/>
    <n v="10035"/>
    <x v="3"/>
    <s v="TEC-MA-10000045"/>
    <x v="2"/>
    <x v="15"/>
    <x v="1702"/>
    <x v="3592"/>
    <n v="2"/>
    <n v="0"/>
    <n v="1114.5119999999999"/>
  </r>
  <r>
    <n v="5008"/>
    <s v="CA-2015-169796"/>
    <x v="529"/>
    <d v="2015-11-14T00:00:00"/>
    <x v="1"/>
    <s v="Dp-13240"/>
    <s v="Dean percer"/>
    <x v="2"/>
    <s v="United States"/>
    <s v="New York City"/>
    <x v="15"/>
    <n v="10035"/>
    <x v="3"/>
    <s v="OFF-ST-10001505"/>
    <x v="1"/>
    <x v="4"/>
    <x v="1183"/>
    <x v="1444"/>
    <n v="3"/>
    <n v="0"/>
    <n v="3.0497999999999998"/>
  </r>
  <r>
    <n v="5009"/>
    <s v="CA-2015-102876"/>
    <x v="67"/>
    <d v="2015-09-14T00:00:00"/>
    <x v="1"/>
    <s v="LR-17035"/>
    <s v="Lisa Ryan"/>
    <x v="1"/>
    <s v="United States"/>
    <s v="Philadelphia"/>
    <x v="9"/>
    <n v="19134"/>
    <x v="3"/>
    <s v="OFF-BI-10004781"/>
    <x v="1"/>
    <x v="8"/>
    <x v="133"/>
    <x v="3593"/>
    <n v="1"/>
    <n v="0.7"/>
    <n v="-6.9828000000000001"/>
  </r>
  <r>
    <n v="5010"/>
    <s v="CA-2015-102876"/>
    <x v="67"/>
    <d v="2015-09-14T00:00:00"/>
    <x v="1"/>
    <s v="LR-17035"/>
    <s v="Lisa Ryan"/>
    <x v="1"/>
    <s v="United States"/>
    <s v="Philadelphia"/>
    <x v="9"/>
    <n v="19134"/>
    <x v="3"/>
    <s v="TEC-PH-10002680"/>
    <x v="2"/>
    <x v="7"/>
    <x v="420"/>
    <x v="3594"/>
    <n v="6"/>
    <n v="0.4"/>
    <n v="-131.994"/>
  </r>
  <r>
    <n v="5011"/>
    <s v="CA-2015-102876"/>
    <x v="67"/>
    <d v="2015-09-14T00:00:00"/>
    <x v="1"/>
    <s v="LR-17035"/>
    <s v="Lisa Ryan"/>
    <x v="1"/>
    <s v="United States"/>
    <s v="Philadelphia"/>
    <x v="9"/>
    <n v="19134"/>
    <x v="3"/>
    <s v="OFF-BI-10000848"/>
    <x v="1"/>
    <x v="8"/>
    <x v="520"/>
    <x v="3595"/>
    <n v="3"/>
    <n v="0.7"/>
    <n v="-3.9384000000000001"/>
  </r>
  <r>
    <n v="5012"/>
    <s v="US-2017-139647"/>
    <x v="943"/>
    <d v="2017-05-13T00:00:00"/>
    <x v="2"/>
    <s v="TS-21370"/>
    <s v="Todd Sumrall"/>
    <x v="1"/>
    <s v="United States"/>
    <s v="Phoenix"/>
    <x v="16"/>
    <n v="85023"/>
    <x v="1"/>
    <s v="FUR-BO-10004467"/>
    <x v="0"/>
    <x v="0"/>
    <x v="892"/>
    <x v="3596"/>
    <n v="7"/>
    <n v="0.7"/>
    <n v="-356.96429999999998"/>
  </r>
  <r>
    <n v="5013"/>
    <s v="US-2017-160465"/>
    <x v="246"/>
    <d v="2017-07-26T00:00:00"/>
    <x v="1"/>
    <s v="SW-20350"/>
    <s v="Sean Wendt"/>
    <x v="2"/>
    <s v="United States"/>
    <s v="Cleveland"/>
    <x v="24"/>
    <n v="44105"/>
    <x v="3"/>
    <s v="OFF-BI-10001670"/>
    <x v="1"/>
    <x v="8"/>
    <x v="443"/>
    <x v="3597"/>
    <n v="3"/>
    <n v="0.7"/>
    <n v="-22.62"/>
  </r>
  <r>
    <n v="5014"/>
    <s v="US-2017-160465"/>
    <x v="246"/>
    <d v="2017-07-26T00:00:00"/>
    <x v="1"/>
    <s v="SW-20350"/>
    <s v="Sean Wendt"/>
    <x v="2"/>
    <s v="United States"/>
    <s v="Cleveland"/>
    <x v="24"/>
    <n v="44105"/>
    <x v="3"/>
    <s v="OFF-ST-10000136"/>
    <x v="1"/>
    <x v="4"/>
    <x v="1703"/>
    <x v="3598"/>
    <n v="7"/>
    <n v="0.2"/>
    <n v="25.010999999999999"/>
  </r>
  <r>
    <n v="5015"/>
    <s v="US-2017-160465"/>
    <x v="246"/>
    <d v="2017-07-26T00:00:00"/>
    <x v="1"/>
    <s v="SW-20350"/>
    <s v="Sean Wendt"/>
    <x v="2"/>
    <s v="United States"/>
    <s v="Cleveland"/>
    <x v="24"/>
    <n v="44105"/>
    <x v="3"/>
    <s v="TEC-PH-10004522"/>
    <x v="2"/>
    <x v="7"/>
    <x v="1704"/>
    <x v="3599"/>
    <n v="6"/>
    <n v="0.4"/>
    <n v="-52.640999999999998"/>
  </r>
  <r>
    <n v="5016"/>
    <s v="CA-2014-153850"/>
    <x v="156"/>
    <d v="2014-11-29T00:00:00"/>
    <x v="1"/>
    <s v="TH-21100"/>
    <s v="Thea Hendricks"/>
    <x v="0"/>
    <s v="United States"/>
    <s v="Toledo"/>
    <x v="24"/>
    <n v="43615"/>
    <x v="3"/>
    <s v="FUR-FU-10002960"/>
    <x v="0"/>
    <x v="5"/>
    <x v="192"/>
    <x v="200"/>
    <n v="7"/>
    <n v="0.2"/>
    <n v="9.6712000000000007"/>
  </r>
  <r>
    <n v="5017"/>
    <s v="CA-2014-153850"/>
    <x v="156"/>
    <d v="2014-11-29T00:00:00"/>
    <x v="1"/>
    <s v="TH-21100"/>
    <s v="Thea Hendricks"/>
    <x v="0"/>
    <s v="United States"/>
    <s v="Toledo"/>
    <x v="24"/>
    <n v="43615"/>
    <x v="3"/>
    <s v="TEC-PH-10002584"/>
    <x v="2"/>
    <x v="7"/>
    <x v="1705"/>
    <x v="3600"/>
    <n v="4"/>
    <n v="0.4"/>
    <n v="-250.39599999999999"/>
  </r>
  <r>
    <n v="5018"/>
    <s v="CA-2014-127558"/>
    <x v="647"/>
    <d v="2014-11-18T00:00:00"/>
    <x v="2"/>
    <s v="SS-20410"/>
    <s v="Shahid Shariari"/>
    <x v="0"/>
    <s v="United States"/>
    <s v="Los Angeles"/>
    <x v="1"/>
    <n v="90008"/>
    <x v="1"/>
    <s v="FUR-FU-10002505"/>
    <x v="0"/>
    <x v="5"/>
    <x v="225"/>
    <x v="3601"/>
    <n v="3"/>
    <n v="0"/>
    <n v="3.2351999999999999"/>
  </r>
  <r>
    <n v="5019"/>
    <s v="CA-2014-127558"/>
    <x v="647"/>
    <d v="2014-11-18T00:00:00"/>
    <x v="2"/>
    <s v="SS-20410"/>
    <s v="Shahid Shariari"/>
    <x v="0"/>
    <s v="United States"/>
    <s v="Los Angeles"/>
    <x v="1"/>
    <n v="90008"/>
    <x v="1"/>
    <s v="TEC-AC-10003832"/>
    <x v="2"/>
    <x v="11"/>
    <x v="218"/>
    <x v="3602"/>
    <n v="3"/>
    <n v="0"/>
    <n v="146.76929999999999"/>
  </r>
  <r>
    <n v="5020"/>
    <s v="CA-2014-127558"/>
    <x v="647"/>
    <d v="2014-11-18T00:00:00"/>
    <x v="2"/>
    <s v="SS-20410"/>
    <s v="Shahid Shariari"/>
    <x v="0"/>
    <s v="United States"/>
    <s v="Los Angeles"/>
    <x v="1"/>
    <n v="90008"/>
    <x v="1"/>
    <s v="OFF-SU-10002537"/>
    <x v="1"/>
    <x v="14"/>
    <x v="682"/>
    <x v="3603"/>
    <n v="2"/>
    <n v="0"/>
    <n v="5.3196000000000003"/>
  </r>
  <r>
    <n v="5021"/>
    <s v="CA-2017-136511"/>
    <x v="721"/>
    <d v="2017-03-25T00:00:00"/>
    <x v="0"/>
    <s v="MZ-17515"/>
    <s v="Mary Zewe"/>
    <x v="1"/>
    <s v="United States"/>
    <s v="New York City"/>
    <x v="15"/>
    <n v="10011"/>
    <x v="3"/>
    <s v="OFF-SU-10003505"/>
    <x v="1"/>
    <x v="14"/>
    <x v="413"/>
    <x v="3604"/>
    <n v="3"/>
    <n v="0"/>
    <n v="17.379000000000001"/>
  </r>
  <r>
    <n v="5022"/>
    <s v="CA-2016-133795"/>
    <x v="122"/>
    <d v="2016-12-24T00:00:00"/>
    <x v="1"/>
    <s v="JE-15475"/>
    <s v="Jeremy Ellison"/>
    <x v="0"/>
    <s v="United States"/>
    <s v="San Diego"/>
    <x v="1"/>
    <n v="92037"/>
    <x v="1"/>
    <s v="TEC-AC-10001465"/>
    <x v="2"/>
    <x v="11"/>
    <x v="478"/>
    <x v="3605"/>
    <n v="2"/>
    <n v="0"/>
    <n v="21.792000000000002"/>
  </r>
  <r>
    <n v="5023"/>
    <s v="CA-2016-133795"/>
    <x v="122"/>
    <d v="2016-12-24T00:00:00"/>
    <x v="1"/>
    <s v="JE-15475"/>
    <s v="Jeremy Ellison"/>
    <x v="0"/>
    <s v="United States"/>
    <s v="San Diego"/>
    <x v="1"/>
    <n v="92037"/>
    <x v="1"/>
    <s v="TEC-AC-10003832"/>
    <x v="2"/>
    <x v="11"/>
    <x v="218"/>
    <x v="3602"/>
    <n v="3"/>
    <n v="0"/>
    <n v="146.76929999999999"/>
  </r>
  <r>
    <n v="5024"/>
    <s v="CA-2016-133795"/>
    <x v="122"/>
    <d v="2016-12-24T00:00:00"/>
    <x v="1"/>
    <s v="JE-15475"/>
    <s v="Jeremy Ellison"/>
    <x v="0"/>
    <s v="United States"/>
    <s v="San Diego"/>
    <x v="1"/>
    <n v="92037"/>
    <x v="1"/>
    <s v="FUR-FU-10003731"/>
    <x v="0"/>
    <x v="5"/>
    <x v="1602"/>
    <x v="3009"/>
    <n v="4"/>
    <n v="0"/>
    <n v="11.1776"/>
  </r>
  <r>
    <n v="5025"/>
    <s v="US-2017-130953"/>
    <x v="570"/>
    <d v="2017-08-03T00:00:00"/>
    <x v="1"/>
    <s v="RF-19735"/>
    <s v="Roland Fjeld"/>
    <x v="0"/>
    <s v="United States"/>
    <s v="Oklahoma City"/>
    <x v="26"/>
    <n v="73120"/>
    <x v="2"/>
    <s v="OFF-BI-10004828"/>
    <x v="1"/>
    <x v="8"/>
    <x v="1587"/>
    <x v="3347"/>
    <n v="2"/>
    <n v="0"/>
    <n v="16.405200000000001"/>
  </r>
  <r>
    <n v="5026"/>
    <s v="US-2017-130953"/>
    <x v="570"/>
    <d v="2017-08-03T00:00:00"/>
    <x v="1"/>
    <s v="RF-19735"/>
    <s v="Roland Fjeld"/>
    <x v="0"/>
    <s v="United States"/>
    <s v="Oklahoma City"/>
    <x v="26"/>
    <n v="73120"/>
    <x v="2"/>
    <s v="TEC-PH-10003012"/>
    <x v="2"/>
    <x v="7"/>
    <x v="348"/>
    <x v="3606"/>
    <n v="3"/>
    <n v="0"/>
    <n v="133.97130000000001"/>
  </r>
  <r>
    <n v="5027"/>
    <s v="US-2017-130953"/>
    <x v="570"/>
    <d v="2017-08-03T00:00:00"/>
    <x v="1"/>
    <s v="RF-19735"/>
    <s v="Roland Fjeld"/>
    <x v="0"/>
    <s v="United States"/>
    <s v="Oklahoma City"/>
    <x v="26"/>
    <n v="73120"/>
    <x v="2"/>
    <s v="OFF-AP-10002311"/>
    <x v="1"/>
    <x v="9"/>
    <x v="14"/>
    <x v="1584"/>
    <n v="2"/>
    <n v="0"/>
    <n v="60.552799999999998"/>
  </r>
  <r>
    <n v="5028"/>
    <s v="US-2017-130953"/>
    <x v="570"/>
    <d v="2017-08-03T00:00:00"/>
    <x v="1"/>
    <s v="RF-19735"/>
    <s v="Roland Fjeld"/>
    <x v="0"/>
    <s v="United States"/>
    <s v="Oklahoma City"/>
    <x v="26"/>
    <n v="73120"/>
    <x v="2"/>
    <s v="FUR-CH-10004626"/>
    <x v="0"/>
    <x v="1"/>
    <x v="1706"/>
    <x v="3607"/>
    <n v="3"/>
    <n v="0"/>
    <n v="72.640799999999999"/>
  </r>
  <r>
    <n v="5029"/>
    <s v="CA-2014-151792"/>
    <x v="814"/>
    <d v="2014-09-07T00:00:00"/>
    <x v="0"/>
    <s v="CV-12295"/>
    <s v="Christina VanderZanden"/>
    <x v="0"/>
    <s v="United States"/>
    <s v="Chicago"/>
    <x v="10"/>
    <n v="60653"/>
    <x v="2"/>
    <s v="TEC-AC-10001606"/>
    <x v="2"/>
    <x v="11"/>
    <x v="590"/>
    <x v="1946"/>
    <n v="3"/>
    <n v="0.2"/>
    <n v="53.994599999999998"/>
  </r>
  <r>
    <n v="5030"/>
    <s v="CA-2017-139304"/>
    <x v="926"/>
    <d v="2017-02-02T00:00:00"/>
    <x v="1"/>
    <s v="VG-21790"/>
    <s v="Vivek Gonzalez"/>
    <x v="0"/>
    <s v="United States"/>
    <s v="San Francisco"/>
    <x v="1"/>
    <n v="94109"/>
    <x v="1"/>
    <s v="OFF-AR-10001216"/>
    <x v="1"/>
    <x v="6"/>
    <x v="1464"/>
    <x v="480"/>
    <n v="3"/>
    <n v="0"/>
    <n v="2.1684000000000001"/>
  </r>
  <r>
    <n v="5031"/>
    <s v="CA-2017-139304"/>
    <x v="926"/>
    <d v="2017-02-02T00:00:00"/>
    <x v="1"/>
    <s v="VG-21790"/>
    <s v="Vivek Gonzalez"/>
    <x v="0"/>
    <s v="United States"/>
    <s v="San Francisco"/>
    <x v="1"/>
    <n v="94109"/>
    <x v="1"/>
    <s v="OFF-SU-10001664"/>
    <x v="1"/>
    <x v="14"/>
    <x v="1241"/>
    <x v="3608"/>
    <n v="1"/>
    <n v="0"/>
    <n v="2.2282000000000002"/>
  </r>
  <r>
    <n v="5032"/>
    <s v="CA-2017-139304"/>
    <x v="926"/>
    <d v="2017-02-02T00:00:00"/>
    <x v="1"/>
    <s v="VG-21790"/>
    <s v="Vivek Gonzalez"/>
    <x v="0"/>
    <s v="United States"/>
    <s v="San Francisco"/>
    <x v="1"/>
    <n v="94109"/>
    <x v="1"/>
    <s v="OFF-BI-10002498"/>
    <x v="1"/>
    <x v="8"/>
    <x v="440"/>
    <x v="470"/>
    <n v="8"/>
    <n v="0.2"/>
    <n v="40.370399999999997"/>
  </r>
  <r>
    <n v="5033"/>
    <s v="CA-2016-155166"/>
    <x v="482"/>
    <d v="2017-01-02T00:00:00"/>
    <x v="1"/>
    <s v="BB-11545"/>
    <s v="Brenda Bowman"/>
    <x v="1"/>
    <s v="United States"/>
    <s v="Vineland"/>
    <x v="30"/>
    <n v="8360"/>
    <x v="3"/>
    <s v="FUR-CH-10003968"/>
    <x v="0"/>
    <x v="1"/>
    <x v="56"/>
    <x v="3609"/>
    <n v="3"/>
    <n v="0"/>
    <n v="25.552800000000001"/>
  </r>
  <r>
    <n v="5034"/>
    <s v="CA-2016-155166"/>
    <x v="482"/>
    <d v="2017-01-02T00:00:00"/>
    <x v="1"/>
    <s v="BB-11545"/>
    <s v="Brenda Bowman"/>
    <x v="1"/>
    <s v="United States"/>
    <s v="Vineland"/>
    <x v="30"/>
    <n v="8360"/>
    <x v="3"/>
    <s v="OFF-AP-10002765"/>
    <x v="1"/>
    <x v="9"/>
    <x v="1261"/>
    <x v="3610"/>
    <n v="1"/>
    <n v="0"/>
    <n v="7.4172000000000002"/>
  </r>
  <r>
    <n v="5035"/>
    <s v="CA-2015-103954"/>
    <x v="101"/>
    <d v="2015-08-13T00:00:00"/>
    <x v="0"/>
    <s v="HR-14770"/>
    <s v="Hallie Redmond"/>
    <x v="2"/>
    <s v="United States"/>
    <s v="Milwaukee"/>
    <x v="6"/>
    <n v="53209"/>
    <x v="2"/>
    <s v="FUR-BO-10004690"/>
    <x v="0"/>
    <x v="0"/>
    <x v="1645"/>
    <x v="3611"/>
    <n v="5"/>
    <n v="0"/>
    <n v="48.118000000000002"/>
  </r>
  <r>
    <n v="5036"/>
    <s v="CA-2014-169803"/>
    <x v="322"/>
    <d v="2014-04-12T00:00:00"/>
    <x v="1"/>
    <s v="SC-20260"/>
    <s v="Scott Cohen"/>
    <x v="1"/>
    <s v="United States"/>
    <s v="Seattle"/>
    <x v="4"/>
    <n v="98115"/>
    <x v="1"/>
    <s v="FUR-TA-10000688"/>
    <x v="0"/>
    <x v="3"/>
    <x v="561"/>
    <x v="2283"/>
    <n v="3"/>
    <n v="0"/>
    <n v="111.1035"/>
  </r>
  <r>
    <n v="5037"/>
    <s v="CA-2014-169803"/>
    <x v="322"/>
    <d v="2014-04-12T00:00:00"/>
    <x v="1"/>
    <s v="SC-20260"/>
    <s v="Scott Cohen"/>
    <x v="1"/>
    <s v="United States"/>
    <s v="Seattle"/>
    <x v="4"/>
    <n v="98115"/>
    <x v="1"/>
    <s v="TEC-AC-10003441"/>
    <x v="2"/>
    <x v="11"/>
    <x v="658"/>
    <x v="1269"/>
    <n v="2"/>
    <n v="0"/>
    <n v="2.0339999999999998"/>
  </r>
  <r>
    <n v="5038"/>
    <s v="CA-2017-141719"/>
    <x v="701"/>
    <d v="2017-11-21T00:00:00"/>
    <x v="0"/>
    <s v="EG-13900"/>
    <s v="Emily Grady"/>
    <x v="0"/>
    <s v="United States"/>
    <s v="Naperville"/>
    <x v="10"/>
    <n v="60540"/>
    <x v="2"/>
    <s v="TEC-AC-10003610"/>
    <x v="2"/>
    <x v="11"/>
    <x v="603"/>
    <x v="3612"/>
    <n v="5"/>
    <n v="0.2"/>
    <n v="83.986000000000004"/>
  </r>
  <r>
    <n v="5039"/>
    <s v="CA-2015-136469"/>
    <x v="655"/>
    <d v="2015-07-12T00:00:00"/>
    <x v="2"/>
    <s v="TS-21370"/>
    <s v="Todd Sumrall"/>
    <x v="1"/>
    <s v="United States"/>
    <s v="Wilmington"/>
    <x v="13"/>
    <n v="19805"/>
    <x v="3"/>
    <s v="FUR-TA-10001520"/>
    <x v="0"/>
    <x v="3"/>
    <x v="718"/>
    <x v="3613"/>
    <n v="4"/>
    <n v="0.3"/>
    <n v="-37.112400000000001"/>
  </r>
  <r>
    <n v="5040"/>
    <s v="CA-2015-136469"/>
    <x v="655"/>
    <d v="2015-07-12T00:00:00"/>
    <x v="2"/>
    <s v="TS-21370"/>
    <s v="Todd Sumrall"/>
    <x v="1"/>
    <s v="United States"/>
    <s v="Wilmington"/>
    <x v="13"/>
    <n v="19805"/>
    <x v="3"/>
    <s v="TEC-PH-10001817"/>
    <x v="2"/>
    <x v="7"/>
    <x v="1106"/>
    <x v="3614"/>
    <n v="2"/>
    <n v="0"/>
    <n v="193.32"/>
  </r>
  <r>
    <n v="5041"/>
    <s v="CA-2015-136469"/>
    <x v="655"/>
    <d v="2015-07-12T00:00:00"/>
    <x v="2"/>
    <s v="TS-21370"/>
    <s v="Todd Sumrall"/>
    <x v="1"/>
    <s v="United States"/>
    <s v="Wilmington"/>
    <x v="13"/>
    <n v="19805"/>
    <x v="3"/>
    <s v="OFF-BI-10004492"/>
    <x v="1"/>
    <x v="8"/>
    <x v="351"/>
    <x v="3615"/>
    <n v="7"/>
    <n v="0"/>
    <n v="103.8982"/>
  </r>
  <r>
    <n v="5042"/>
    <s v="CA-2016-158694"/>
    <x v="338"/>
    <d v="2016-11-13T00:00:00"/>
    <x v="0"/>
    <s v="AI-10855"/>
    <s v="Arianne Irving"/>
    <x v="0"/>
    <s v="United States"/>
    <s v="Los Angeles"/>
    <x v="1"/>
    <n v="90036"/>
    <x v="1"/>
    <s v="OFF-PA-10002421"/>
    <x v="1"/>
    <x v="10"/>
    <x v="1425"/>
    <x v="3616"/>
    <n v="3"/>
    <n v="0"/>
    <n v="32.500799999999998"/>
  </r>
  <r>
    <n v="5043"/>
    <s v="CA-2016-158694"/>
    <x v="338"/>
    <d v="2016-11-13T00:00:00"/>
    <x v="0"/>
    <s v="AI-10855"/>
    <s v="Arianne Irving"/>
    <x v="0"/>
    <s v="United States"/>
    <s v="Los Angeles"/>
    <x v="1"/>
    <n v="90036"/>
    <x v="1"/>
    <s v="OFF-AP-10000055"/>
    <x v="1"/>
    <x v="9"/>
    <x v="789"/>
    <x v="677"/>
    <n v="4"/>
    <n v="0"/>
    <n v="38.975999999999999"/>
  </r>
  <r>
    <n v="5044"/>
    <s v="CA-2016-158694"/>
    <x v="338"/>
    <d v="2016-11-13T00:00:00"/>
    <x v="0"/>
    <s v="AI-10855"/>
    <s v="Arianne Irving"/>
    <x v="0"/>
    <s v="United States"/>
    <s v="Los Angeles"/>
    <x v="1"/>
    <n v="90036"/>
    <x v="1"/>
    <s v="FUR-FU-10000965"/>
    <x v="0"/>
    <x v="5"/>
    <x v="689"/>
    <x v="3617"/>
    <n v="9"/>
    <n v="0"/>
    <n v="191.65860000000001"/>
  </r>
  <r>
    <n v="5045"/>
    <s v="CA-2016-158694"/>
    <x v="338"/>
    <d v="2016-11-13T00:00:00"/>
    <x v="0"/>
    <s v="AI-10855"/>
    <s v="Arianne Irving"/>
    <x v="0"/>
    <s v="United States"/>
    <s v="Los Angeles"/>
    <x v="1"/>
    <n v="90036"/>
    <x v="1"/>
    <s v="OFF-PA-10001363"/>
    <x v="1"/>
    <x v="10"/>
    <x v="1625"/>
    <x v="3618"/>
    <n v="5"/>
    <n v="0"/>
    <n v="28.858000000000001"/>
  </r>
  <r>
    <n v="5046"/>
    <s v="CA-2016-158694"/>
    <x v="338"/>
    <d v="2016-11-13T00:00:00"/>
    <x v="0"/>
    <s v="AI-10855"/>
    <s v="Arianne Irving"/>
    <x v="0"/>
    <s v="United States"/>
    <s v="Los Angeles"/>
    <x v="1"/>
    <n v="90036"/>
    <x v="1"/>
    <s v="OFF-ST-10001496"/>
    <x v="1"/>
    <x v="4"/>
    <x v="733"/>
    <x v="3619"/>
    <n v="4"/>
    <n v="0"/>
    <n v="187.39760000000001"/>
  </r>
  <r>
    <n v="5047"/>
    <s v="CA-2016-158694"/>
    <x v="338"/>
    <d v="2016-11-13T00:00:00"/>
    <x v="0"/>
    <s v="AI-10855"/>
    <s v="Arianne Irving"/>
    <x v="0"/>
    <s v="United States"/>
    <s v="Los Angeles"/>
    <x v="1"/>
    <n v="90036"/>
    <x v="1"/>
    <s v="OFF-BI-10004656"/>
    <x v="1"/>
    <x v="8"/>
    <x v="864"/>
    <x v="1170"/>
    <n v="3"/>
    <n v="0.2"/>
    <n v="1.8144"/>
  </r>
  <r>
    <n v="5048"/>
    <s v="CA-2016-158694"/>
    <x v="338"/>
    <d v="2016-11-13T00:00:00"/>
    <x v="0"/>
    <s v="AI-10855"/>
    <s v="Arianne Irving"/>
    <x v="0"/>
    <s v="United States"/>
    <s v="Los Angeles"/>
    <x v="1"/>
    <n v="90036"/>
    <x v="1"/>
    <s v="OFF-AR-10001227"/>
    <x v="1"/>
    <x v="6"/>
    <x v="1620"/>
    <x v="453"/>
    <n v="5"/>
    <n v="0"/>
    <n v="3.9689999999999999"/>
  </r>
  <r>
    <n v="5049"/>
    <s v="US-2014-104759"/>
    <x v="691"/>
    <d v="2014-04-04T00:00:00"/>
    <x v="1"/>
    <s v="DD-13570"/>
    <s v="Dorothy Dickinson"/>
    <x v="0"/>
    <s v="United States"/>
    <s v="Chicago"/>
    <x v="10"/>
    <n v="60610"/>
    <x v="2"/>
    <s v="OFF-BI-10002071"/>
    <x v="1"/>
    <x v="8"/>
    <x v="699"/>
    <x v="3620"/>
    <n v="7"/>
    <n v="0.8"/>
    <n v="-13.8278"/>
  </r>
  <r>
    <n v="5050"/>
    <s v="US-2014-104759"/>
    <x v="691"/>
    <d v="2014-04-04T00:00:00"/>
    <x v="1"/>
    <s v="DD-13570"/>
    <s v="Dorothy Dickinson"/>
    <x v="0"/>
    <s v="United States"/>
    <s v="Chicago"/>
    <x v="10"/>
    <n v="60610"/>
    <x v="2"/>
    <s v="TEC-AC-10004901"/>
    <x v="2"/>
    <x v="11"/>
    <x v="648"/>
    <x v="1542"/>
    <n v="2"/>
    <n v="0.2"/>
    <n v="13.997199999999999"/>
  </r>
  <r>
    <n v="5051"/>
    <s v="CA-2015-150511"/>
    <x v="227"/>
    <d v="2015-09-24T00:00:00"/>
    <x v="1"/>
    <s v="AB-10060"/>
    <s v="Adam Bellavance"/>
    <x v="2"/>
    <s v="United States"/>
    <s v="Des Moines"/>
    <x v="4"/>
    <n v="98198"/>
    <x v="1"/>
    <s v="OFF-PA-10001776"/>
    <x v="1"/>
    <x v="10"/>
    <x v="1272"/>
    <x v="1878"/>
    <n v="2"/>
    <n v="0"/>
    <n v="8.7138000000000009"/>
  </r>
  <r>
    <n v="5052"/>
    <s v="CA-2015-134922"/>
    <x v="209"/>
    <d v="2015-11-11T00:00:00"/>
    <x v="1"/>
    <s v="KB-16240"/>
    <s v="Karen Bern"/>
    <x v="1"/>
    <s v="United States"/>
    <s v="Philadelphia"/>
    <x v="9"/>
    <n v="19140"/>
    <x v="3"/>
    <s v="OFF-EN-10000483"/>
    <x v="1"/>
    <x v="12"/>
    <x v="374"/>
    <x v="2878"/>
    <n v="2"/>
    <n v="0.2"/>
    <n v="7.93"/>
  </r>
  <r>
    <n v="5053"/>
    <s v="US-2017-120607"/>
    <x v="240"/>
    <d v="2017-05-19T00:00:00"/>
    <x v="3"/>
    <s v="JC-15775"/>
    <s v="John Castell"/>
    <x v="0"/>
    <s v="United States"/>
    <s v="Atlanta"/>
    <x v="32"/>
    <n v="30318"/>
    <x v="0"/>
    <s v="OFF-PA-10003129"/>
    <x v="1"/>
    <x v="10"/>
    <x v="1146"/>
    <x v="3483"/>
    <n v="4"/>
    <n v="0"/>
    <n v="91.950800000000001"/>
  </r>
  <r>
    <n v="5054"/>
    <s v="CA-2015-141243"/>
    <x v="928"/>
    <d v="2015-01-08T00:00:00"/>
    <x v="0"/>
    <s v="AH-10465"/>
    <s v="Amy Hunt"/>
    <x v="0"/>
    <s v="United States"/>
    <s v="Dallas"/>
    <x v="5"/>
    <n v="75217"/>
    <x v="2"/>
    <s v="TEC-AC-10003198"/>
    <x v="2"/>
    <x v="11"/>
    <x v="768"/>
    <x v="3621"/>
    <n v="5"/>
    <n v="0.2"/>
    <n v="84.66"/>
  </r>
  <r>
    <n v="5055"/>
    <s v="CA-2015-141243"/>
    <x v="928"/>
    <d v="2015-01-08T00:00:00"/>
    <x v="0"/>
    <s v="AH-10465"/>
    <s v="Amy Hunt"/>
    <x v="0"/>
    <s v="United States"/>
    <s v="Dallas"/>
    <x v="5"/>
    <n v="75217"/>
    <x v="2"/>
    <s v="OFF-AR-10001246"/>
    <x v="1"/>
    <x v="6"/>
    <x v="455"/>
    <x v="2559"/>
    <n v="3"/>
    <n v="0.2"/>
    <n v="0.79379999999999995"/>
  </r>
  <r>
    <n v="5056"/>
    <s v="CA-2015-141243"/>
    <x v="928"/>
    <d v="2015-01-08T00:00:00"/>
    <x v="0"/>
    <s v="AH-10465"/>
    <s v="Amy Hunt"/>
    <x v="0"/>
    <s v="United States"/>
    <s v="Dallas"/>
    <x v="5"/>
    <n v="75217"/>
    <x v="2"/>
    <s v="FUR-BO-10003272"/>
    <x v="0"/>
    <x v="0"/>
    <x v="587"/>
    <x v="3622"/>
    <n v="9"/>
    <n v="0.32"/>
    <n v="-437.54039999999998"/>
  </r>
  <r>
    <n v="5057"/>
    <s v="CA-2015-162166"/>
    <x v="1014"/>
    <d v="2015-09-11T00:00:00"/>
    <x v="2"/>
    <s v="NM-18520"/>
    <s v="Neoma Murray"/>
    <x v="0"/>
    <s v="United States"/>
    <s v="Moreno Valley"/>
    <x v="1"/>
    <n v="92553"/>
    <x v="1"/>
    <s v="OFF-PA-10002606"/>
    <x v="1"/>
    <x v="10"/>
    <x v="1601"/>
    <x v="1579"/>
    <n v="5"/>
    <n v="0"/>
    <n v="11.88"/>
  </r>
  <r>
    <n v="5058"/>
    <s v="CA-2015-162166"/>
    <x v="1014"/>
    <d v="2015-09-11T00:00:00"/>
    <x v="2"/>
    <s v="NM-18520"/>
    <s v="Neoma Murray"/>
    <x v="0"/>
    <s v="United States"/>
    <s v="Moreno Valley"/>
    <x v="1"/>
    <n v="92553"/>
    <x v="1"/>
    <s v="OFF-ST-10002486"/>
    <x v="1"/>
    <x v="4"/>
    <x v="700"/>
    <x v="3623"/>
    <n v="6"/>
    <n v="0"/>
    <n v="0.83760000000000001"/>
  </r>
  <r>
    <n v="5059"/>
    <s v="CA-2016-120796"/>
    <x v="1015"/>
    <d v="2016-04-07T00:00:00"/>
    <x v="1"/>
    <s v="CS-11950"/>
    <s v="Carlos Soltero"/>
    <x v="0"/>
    <s v="United States"/>
    <s v="Philadelphia"/>
    <x v="9"/>
    <n v="19140"/>
    <x v="3"/>
    <s v="OFF-BI-10004330"/>
    <x v="1"/>
    <x v="8"/>
    <x v="803"/>
    <x v="3624"/>
    <n v="9"/>
    <n v="0.7"/>
    <n v="-83.204999999999998"/>
  </r>
  <r>
    <n v="5060"/>
    <s v="CA-2016-109722"/>
    <x v="5"/>
    <d v="2016-12-07T00:00:00"/>
    <x v="0"/>
    <s v="TP-21130"/>
    <s v="Theone Pippenger"/>
    <x v="0"/>
    <s v="United States"/>
    <s v="Georgetown"/>
    <x v="0"/>
    <n v="40324"/>
    <x v="0"/>
    <s v="TEC-PH-10000560"/>
    <x v="2"/>
    <x v="7"/>
    <x v="752"/>
    <x v="1527"/>
    <n v="2"/>
    <n v="0"/>
    <n v="195.99440000000001"/>
  </r>
  <r>
    <n v="5061"/>
    <s v="CA-2016-109722"/>
    <x v="5"/>
    <d v="2016-12-07T00:00:00"/>
    <x v="0"/>
    <s v="TP-21130"/>
    <s v="Theone Pippenger"/>
    <x v="0"/>
    <s v="United States"/>
    <s v="Georgetown"/>
    <x v="0"/>
    <n v="40324"/>
    <x v="0"/>
    <s v="OFF-ST-10000060"/>
    <x v="1"/>
    <x v="4"/>
    <x v="392"/>
    <x v="3625"/>
    <n v="9"/>
    <n v="0"/>
    <n v="70.178399999999996"/>
  </r>
  <r>
    <n v="5062"/>
    <s v="CA-2015-136798"/>
    <x v="412"/>
    <d v="2015-05-12T00:00:00"/>
    <x v="1"/>
    <s v="DL-12925"/>
    <s v="Daniel Lacy"/>
    <x v="0"/>
    <s v="United States"/>
    <s v="Minneapolis"/>
    <x v="11"/>
    <n v="55407"/>
    <x v="2"/>
    <s v="OFF-BI-10003684"/>
    <x v="1"/>
    <x v="8"/>
    <x v="714"/>
    <x v="3626"/>
    <n v="2"/>
    <n v="0"/>
    <n v="21.99"/>
  </r>
  <r>
    <n v="5063"/>
    <s v="CA-2015-136798"/>
    <x v="412"/>
    <d v="2015-05-12T00:00:00"/>
    <x v="1"/>
    <s v="DL-12925"/>
    <s v="Daniel Lacy"/>
    <x v="0"/>
    <s v="United States"/>
    <s v="Minneapolis"/>
    <x v="11"/>
    <n v="55407"/>
    <x v="2"/>
    <s v="TEC-PH-10000441"/>
    <x v="2"/>
    <x v="7"/>
    <x v="1055"/>
    <x v="2216"/>
    <n v="3"/>
    <n v="0"/>
    <n v="105.83159999999999"/>
  </r>
  <r>
    <n v="5064"/>
    <s v="CA-2015-136798"/>
    <x v="412"/>
    <d v="2015-05-12T00:00:00"/>
    <x v="1"/>
    <s v="DL-12925"/>
    <s v="Daniel Lacy"/>
    <x v="0"/>
    <s v="United States"/>
    <s v="Minneapolis"/>
    <x v="11"/>
    <n v="55407"/>
    <x v="2"/>
    <s v="FUR-FU-10000723"/>
    <x v="0"/>
    <x v="5"/>
    <x v="480"/>
    <x v="3384"/>
    <n v="3"/>
    <n v="0"/>
    <n v="11.1564"/>
  </r>
  <r>
    <n v="5065"/>
    <s v="CA-2017-122196"/>
    <x v="585"/>
    <d v="2017-09-24T00:00:00"/>
    <x v="2"/>
    <s v="CA-12265"/>
    <s v="Christina Anderson"/>
    <x v="0"/>
    <s v="United States"/>
    <s v="Wilmington"/>
    <x v="13"/>
    <n v="19805"/>
    <x v="3"/>
    <s v="TEC-PH-10004977"/>
    <x v="2"/>
    <x v="7"/>
    <x v="34"/>
    <x v="3627"/>
    <n v="2"/>
    <n v="0"/>
    <n v="113.6742"/>
  </r>
  <r>
    <n v="5066"/>
    <s v="CA-2017-142090"/>
    <x v="329"/>
    <d v="2017-12-07T00:00:00"/>
    <x v="1"/>
    <s v="SC-20380"/>
    <s v="Shahid Collister"/>
    <x v="0"/>
    <s v="United States"/>
    <s v="Burlington"/>
    <x v="3"/>
    <n v="27217"/>
    <x v="0"/>
    <s v="TEC-AC-10002001"/>
    <x v="2"/>
    <x v="11"/>
    <x v="265"/>
    <x v="2885"/>
    <n v="3"/>
    <n v="0.2"/>
    <n v="81.594899999999996"/>
  </r>
  <r>
    <n v="5067"/>
    <s v="CA-2017-142090"/>
    <x v="329"/>
    <d v="2017-12-07T00:00:00"/>
    <x v="1"/>
    <s v="SC-20380"/>
    <s v="Shahid Collister"/>
    <x v="0"/>
    <s v="United States"/>
    <s v="Burlington"/>
    <x v="3"/>
    <n v="27217"/>
    <x v="0"/>
    <s v="FUR-TA-10001889"/>
    <x v="0"/>
    <x v="3"/>
    <x v="411"/>
    <x v="3628"/>
    <n v="7"/>
    <n v="0.4"/>
    <n v="-653.28340000000003"/>
  </r>
  <r>
    <n v="5068"/>
    <s v="CA-2017-160934"/>
    <x v="787"/>
    <d v="2017-01-19T00:00:00"/>
    <x v="1"/>
    <s v="TT-21460"/>
    <s v="Tonja Turnell"/>
    <x v="2"/>
    <s v="United States"/>
    <s v="Los Angeles"/>
    <x v="1"/>
    <n v="90008"/>
    <x v="1"/>
    <s v="OFF-AR-10003504"/>
    <x v="1"/>
    <x v="6"/>
    <x v="1035"/>
    <x v="1567"/>
    <n v="5"/>
    <n v="0"/>
    <n v="6.2060000000000004"/>
  </r>
  <r>
    <n v="5069"/>
    <s v="CA-2014-124478"/>
    <x v="233"/>
    <d v="2014-08-12T00:00:00"/>
    <x v="1"/>
    <s v="MA-17560"/>
    <s v="Matt Abelman"/>
    <x v="2"/>
    <s v="United States"/>
    <s v="Trenton"/>
    <x v="12"/>
    <n v="48183"/>
    <x v="2"/>
    <s v="TEC-CO-10001571"/>
    <x v="2"/>
    <x v="16"/>
    <x v="1563"/>
    <x v="3629"/>
    <n v="1"/>
    <n v="0"/>
    <n v="274.995"/>
  </r>
  <r>
    <n v="5070"/>
    <s v="CA-2014-124478"/>
    <x v="233"/>
    <d v="2014-08-12T00:00:00"/>
    <x v="1"/>
    <s v="MA-17560"/>
    <s v="Matt Abelman"/>
    <x v="2"/>
    <s v="United States"/>
    <s v="Trenton"/>
    <x v="12"/>
    <n v="48183"/>
    <x v="2"/>
    <s v="OFF-AP-10002495"/>
    <x v="1"/>
    <x v="9"/>
    <x v="1084"/>
    <x v="3630"/>
    <n v="3"/>
    <n v="0.1"/>
    <n v="37.229999999999997"/>
  </r>
  <r>
    <n v="5071"/>
    <s v="CA-2014-124478"/>
    <x v="233"/>
    <d v="2014-08-12T00:00:00"/>
    <x v="1"/>
    <s v="MA-17560"/>
    <s v="Matt Abelman"/>
    <x v="2"/>
    <s v="United States"/>
    <s v="Trenton"/>
    <x v="12"/>
    <n v="48183"/>
    <x v="2"/>
    <s v="OFF-EN-10002500"/>
    <x v="1"/>
    <x v="12"/>
    <x v="118"/>
    <x v="3631"/>
    <n v="3"/>
    <n v="0"/>
    <n v="17.253"/>
  </r>
  <r>
    <n v="5072"/>
    <s v="CA-2014-124478"/>
    <x v="233"/>
    <d v="2014-08-12T00:00:00"/>
    <x v="1"/>
    <s v="MA-17560"/>
    <s v="Matt Abelman"/>
    <x v="2"/>
    <s v="United States"/>
    <s v="Trenton"/>
    <x v="12"/>
    <n v="48183"/>
    <x v="2"/>
    <s v="FUR-FU-10002088"/>
    <x v="0"/>
    <x v="5"/>
    <x v="1093"/>
    <x v="3632"/>
    <n v="6"/>
    <n v="0"/>
    <n v="22.6296"/>
  </r>
  <r>
    <n v="5073"/>
    <s v="CA-2014-124478"/>
    <x v="233"/>
    <d v="2014-08-12T00:00:00"/>
    <x v="1"/>
    <s v="MA-17560"/>
    <s v="Matt Abelman"/>
    <x v="2"/>
    <s v="United States"/>
    <s v="Trenton"/>
    <x v="12"/>
    <n v="48183"/>
    <x v="2"/>
    <s v="TEC-PH-10001128"/>
    <x v="2"/>
    <x v="7"/>
    <x v="1508"/>
    <x v="3633"/>
    <n v="2"/>
    <n v="0"/>
    <n v="83.994399999999999"/>
  </r>
  <r>
    <n v="5074"/>
    <s v="CA-2015-145485"/>
    <x v="599"/>
    <d v="2015-11-05T00:00:00"/>
    <x v="3"/>
    <s v="JM-16195"/>
    <s v="Justin MacKendrick"/>
    <x v="0"/>
    <s v="United States"/>
    <s v="San Francisco"/>
    <x v="1"/>
    <n v="94109"/>
    <x v="1"/>
    <s v="OFF-ST-10000649"/>
    <x v="1"/>
    <x v="4"/>
    <x v="946"/>
    <x v="3634"/>
    <n v="4"/>
    <n v="0"/>
    <n v="15.7"/>
  </r>
  <r>
    <n v="5075"/>
    <s v="CA-2017-151071"/>
    <x v="1016"/>
    <d v="2017-04-29T00:00:00"/>
    <x v="0"/>
    <s v="MB-18085"/>
    <s v="Mick Brown"/>
    <x v="0"/>
    <s v="United States"/>
    <s v="Los Angeles"/>
    <x v="1"/>
    <n v="90049"/>
    <x v="1"/>
    <s v="OFF-BI-10002103"/>
    <x v="1"/>
    <x v="8"/>
    <x v="530"/>
    <x v="1150"/>
    <n v="2"/>
    <n v="0.2"/>
    <n v="4.5187999999999997"/>
  </r>
  <r>
    <n v="5076"/>
    <s v="CA-2014-134572"/>
    <x v="1017"/>
    <d v="2014-04-22T00:00:00"/>
    <x v="0"/>
    <s v="SV-20365"/>
    <s v="Seth Vernon"/>
    <x v="0"/>
    <s v="United States"/>
    <s v="Houston"/>
    <x v="5"/>
    <n v="77070"/>
    <x v="2"/>
    <s v="FUR-TA-10001705"/>
    <x v="0"/>
    <x v="3"/>
    <x v="215"/>
    <x v="3635"/>
    <n v="5"/>
    <n v="0.3"/>
    <n v="-95.67"/>
  </r>
  <r>
    <n v="5077"/>
    <s v="CA-2014-134572"/>
    <x v="1017"/>
    <d v="2014-04-22T00:00:00"/>
    <x v="0"/>
    <s v="SV-20365"/>
    <s v="Seth Vernon"/>
    <x v="0"/>
    <s v="United States"/>
    <s v="Houston"/>
    <x v="5"/>
    <n v="77070"/>
    <x v="2"/>
    <s v="OFF-ST-10004634"/>
    <x v="1"/>
    <x v="4"/>
    <x v="602"/>
    <x v="3636"/>
    <n v="5"/>
    <n v="0.2"/>
    <n v="5.6050000000000004"/>
  </r>
  <r>
    <n v="5078"/>
    <s v="CA-2014-134572"/>
    <x v="1017"/>
    <d v="2014-04-22T00:00:00"/>
    <x v="0"/>
    <s v="SV-20365"/>
    <s v="Seth Vernon"/>
    <x v="0"/>
    <s v="United States"/>
    <s v="Houston"/>
    <x v="5"/>
    <n v="77070"/>
    <x v="2"/>
    <s v="FUR-TA-10004442"/>
    <x v="0"/>
    <x v="3"/>
    <x v="1654"/>
    <x v="3637"/>
    <n v="2"/>
    <n v="0.3"/>
    <n v="-131.95099999999999"/>
  </r>
  <r>
    <n v="5079"/>
    <s v="CA-2017-143217"/>
    <x v="343"/>
    <d v="2017-11-17T00:00:00"/>
    <x v="1"/>
    <s v="CG-12040"/>
    <s v="Catherine Glotzbach"/>
    <x v="2"/>
    <s v="United States"/>
    <s v="Milwaukee"/>
    <x v="6"/>
    <n v="53209"/>
    <x v="2"/>
    <s v="OFF-BI-10002949"/>
    <x v="1"/>
    <x v="8"/>
    <x v="525"/>
    <x v="2556"/>
    <n v="3"/>
    <n v="0"/>
    <n v="8.5728000000000009"/>
  </r>
  <r>
    <n v="5080"/>
    <s v="US-2017-133312"/>
    <x v="920"/>
    <d v="2017-11-29T00:00:00"/>
    <x v="1"/>
    <s v="BD-11500"/>
    <s v="Bradley Drucker"/>
    <x v="0"/>
    <s v="United States"/>
    <s v="San Francisco"/>
    <x v="1"/>
    <n v="94122"/>
    <x v="1"/>
    <s v="FUR-BO-10002213"/>
    <x v="0"/>
    <x v="0"/>
    <x v="1334"/>
    <x v="3638"/>
    <n v="3"/>
    <n v="0.15"/>
    <n v="-29.605799999999999"/>
  </r>
  <r>
    <n v="5081"/>
    <s v="US-2017-133312"/>
    <x v="920"/>
    <d v="2017-11-29T00:00:00"/>
    <x v="1"/>
    <s v="BD-11500"/>
    <s v="Bradley Drucker"/>
    <x v="0"/>
    <s v="United States"/>
    <s v="San Francisco"/>
    <x v="1"/>
    <n v="94122"/>
    <x v="1"/>
    <s v="OFF-ST-10001325"/>
    <x v="1"/>
    <x v="4"/>
    <x v="471"/>
    <x v="3639"/>
    <n v="1"/>
    <n v="0"/>
    <n v="2.8296000000000001"/>
  </r>
  <r>
    <n v="5082"/>
    <s v="US-2015-137533"/>
    <x v="217"/>
    <d v="2015-12-18T00:00:00"/>
    <x v="3"/>
    <s v="JK-15640"/>
    <s v="Jim Kriz"/>
    <x v="2"/>
    <s v="United States"/>
    <s v="Cleveland"/>
    <x v="24"/>
    <n v="44105"/>
    <x v="3"/>
    <s v="OFF-PA-10003441"/>
    <x v="1"/>
    <x v="10"/>
    <x v="490"/>
    <x v="557"/>
    <n v="4"/>
    <n v="0.2"/>
    <n v="7.2576000000000001"/>
  </r>
  <r>
    <n v="5083"/>
    <s v="CA-2016-155138"/>
    <x v="162"/>
    <d v="2016-09-12T00:00:00"/>
    <x v="1"/>
    <s v="JM-15580"/>
    <s v="Jill Matthias"/>
    <x v="0"/>
    <s v="United States"/>
    <s v="Monroe"/>
    <x v="3"/>
    <n v="28110"/>
    <x v="0"/>
    <s v="TEC-AC-10004209"/>
    <x v="2"/>
    <x v="11"/>
    <x v="908"/>
    <x v="200"/>
    <n v="4"/>
    <n v="0.2"/>
    <n v="8.3523999999999994"/>
  </r>
  <r>
    <n v="5084"/>
    <s v="CA-2016-155138"/>
    <x v="162"/>
    <d v="2016-09-12T00:00:00"/>
    <x v="1"/>
    <s v="JM-15580"/>
    <s v="Jill Matthias"/>
    <x v="0"/>
    <s v="United States"/>
    <s v="Monroe"/>
    <x v="3"/>
    <n v="28110"/>
    <x v="0"/>
    <s v="OFF-PA-10000501"/>
    <x v="1"/>
    <x v="10"/>
    <x v="975"/>
    <x v="2779"/>
    <n v="3"/>
    <n v="0.2"/>
    <n v="23.455200000000001"/>
  </r>
  <r>
    <n v="5085"/>
    <s v="CA-2016-108350"/>
    <x v="112"/>
    <d v="2016-06-09T00:00:00"/>
    <x v="0"/>
    <s v="SC-20230"/>
    <s v="Scot Coram"/>
    <x v="1"/>
    <s v="United States"/>
    <s v="Lowell"/>
    <x v="31"/>
    <n v="1852"/>
    <x v="3"/>
    <s v="OFF-PA-10003656"/>
    <x v="1"/>
    <x v="10"/>
    <x v="778"/>
    <x v="151"/>
    <n v="4"/>
    <n v="0"/>
    <n v="48.539200000000001"/>
  </r>
  <r>
    <n v="5086"/>
    <s v="CA-2015-144302"/>
    <x v="974"/>
    <d v="2015-06-23T00:00:00"/>
    <x v="1"/>
    <s v="ME-17320"/>
    <s v="Maria Etezadi"/>
    <x v="2"/>
    <s v="United States"/>
    <s v="Dallas"/>
    <x v="5"/>
    <n v="75081"/>
    <x v="2"/>
    <s v="OFF-BI-10001107"/>
    <x v="1"/>
    <x v="8"/>
    <x v="497"/>
    <x v="3640"/>
    <n v="2"/>
    <n v="0.8"/>
    <n v="-9.5568000000000008"/>
  </r>
  <r>
    <n v="5087"/>
    <s v="CA-2015-109001"/>
    <x v="616"/>
    <d v="2015-03-09T00:00:00"/>
    <x v="1"/>
    <s v="KN-16390"/>
    <s v="Katherine Nockton"/>
    <x v="1"/>
    <s v="United States"/>
    <s v="Philadelphia"/>
    <x v="9"/>
    <n v="19120"/>
    <x v="3"/>
    <s v="TEC-PH-10000562"/>
    <x v="2"/>
    <x v="7"/>
    <x v="1707"/>
    <x v="3641"/>
    <n v="7"/>
    <n v="0.4"/>
    <n v="-93.2316"/>
  </r>
  <r>
    <n v="5088"/>
    <s v="CA-2015-109001"/>
    <x v="616"/>
    <d v="2015-03-09T00:00:00"/>
    <x v="1"/>
    <s v="KN-16390"/>
    <s v="Katherine Nockton"/>
    <x v="1"/>
    <s v="United States"/>
    <s v="Philadelphia"/>
    <x v="9"/>
    <n v="19120"/>
    <x v="3"/>
    <s v="TEC-AC-10001101"/>
    <x v="2"/>
    <x v="11"/>
    <x v="552"/>
    <x v="3642"/>
    <n v="1"/>
    <n v="0.2"/>
    <n v="-1.2889999999999999"/>
  </r>
  <r>
    <n v="5089"/>
    <s v="CA-2015-109001"/>
    <x v="616"/>
    <d v="2015-03-09T00:00:00"/>
    <x v="1"/>
    <s v="KN-16390"/>
    <s v="Katherine Nockton"/>
    <x v="1"/>
    <s v="United States"/>
    <s v="Philadelphia"/>
    <x v="9"/>
    <n v="19120"/>
    <x v="3"/>
    <s v="OFF-BI-10003529"/>
    <x v="1"/>
    <x v="8"/>
    <x v="796"/>
    <x v="3643"/>
    <n v="3"/>
    <n v="0.7"/>
    <n v="-1.7891999999999999"/>
  </r>
  <r>
    <n v="5090"/>
    <s v="CA-2017-132738"/>
    <x v="1018"/>
    <d v="2017-08-07T00:00:00"/>
    <x v="2"/>
    <s v="HM-14860"/>
    <s v="Harry Marie"/>
    <x v="1"/>
    <s v="United States"/>
    <s v="Loveland"/>
    <x v="22"/>
    <n v="80538"/>
    <x v="1"/>
    <s v="OFF-PA-10001752"/>
    <x v="1"/>
    <x v="10"/>
    <x v="1369"/>
    <x v="885"/>
    <n v="2"/>
    <n v="0.2"/>
    <n v="2.8883999999999999"/>
  </r>
  <r>
    <n v="5091"/>
    <s v="CA-2017-132738"/>
    <x v="1018"/>
    <d v="2017-08-07T00:00:00"/>
    <x v="2"/>
    <s v="HM-14860"/>
    <s v="Harry Marie"/>
    <x v="1"/>
    <s v="United States"/>
    <s v="Loveland"/>
    <x v="22"/>
    <n v="80538"/>
    <x v="1"/>
    <s v="OFF-EN-10001141"/>
    <x v="1"/>
    <x v="12"/>
    <x v="598"/>
    <x v="1370"/>
    <n v="1"/>
    <n v="0.2"/>
    <n v="3.1842000000000001"/>
  </r>
  <r>
    <n v="5092"/>
    <s v="CA-2017-156720"/>
    <x v="247"/>
    <d v="2018-01-03T00:00:00"/>
    <x v="1"/>
    <s v="JM-15580"/>
    <s v="Jill Matthias"/>
    <x v="0"/>
    <s v="United States"/>
    <s v="Loveland"/>
    <x v="22"/>
    <n v="80538"/>
    <x v="1"/>
    <s v="OFF-FA-10003472"/>
    <x v="1"/>
    <x v="13"/>
    <x v="243"/>
    <x v="3644"/>
    <n v="3"/>
    <n v="0.2"/>
    <n v="-0.6048"/>
  </r>
  <r>
    <n v="5093"/>
    <s v="CA-2015-119102"/>
    <x v="293"/>
    <d v="2015-05-27T00:00:00"/>
    <x v="1"/>
    <s v="KH-16690"/>
    <s v="Kristen Hastings"/>
    <x v="1"/>
    <s v="United States"/>
    <s v="Woonsocket"/>
    <x v="34"/>
    <n v="2895"/>
    <x v="3"/>
    <s v="OFF-ST-10004507"/>
    <x v="1"/>
    <x v="4"/>
    <x v="457"/>
    <x v="488"/>
    <n v="3"/>
    <n v="0"/>
    <n v="13.891500000000001"/>
  </r>
  <r>
    <n v="5094"/>
    <s v="US-2014-140452"/>
    <x v="776"/>
    <d v="2014-12-10T00:00:00"/>
    <x v="1"/>
    <s v="BK-11260"/>
    <s v="Berenike Kampe"/>
    <x v="0"/>
    <s v="United States"/>
    <s v="Chicago"/>
    <x v="10"/>
    <n v="60610"/>
    <x v="2"/>
    <s v="OFF-AP-10004036"/>
    <x v="1"/>
    <x v="9"/>
    <x v="1282"/>
    <x v="260"/>
    <n v="4"/>
    <n v="0.8"/>
    <n v="-31.536000000000001"/>
  </r>
  <r>
    <n v="5095"/>
    <s v="US-2014-140452"/>
    <x v="776"/>
    <d v="2014-12-10T00:00:00"/>
    <x v="1"/>
    <s v="BK-11260"/>
    <s v="Berenike Kampe"/>
    <x v="0"/>
    <s v="United States"/>
    <s v="Chicago"/>
    <x v="10"/>
    <n v="60610"/>
    <x v="2"/>
    <s v="FUR-TA-10004086"/>
    <x v="0"/>
    <x v="3"/>
    <x v="832"/>
    <x v="2439"/>
    <n v="5"/>
    <n v="0.5"/>
    <n v="-120.372"/>
  </r>
  <r>
    <n v="5096"/>
    <s v="US-2014-140452"/>
    <x v="776"/>
    <d v="2014-12-10T00:00:00"/>
    <x v="1"/>
    <s v="BK-11260"/>
    <s v="Berenike Kampe"/>
    <x v="0"/>
    <s v="United States"/>
    <s v="Chicago"/>
    <x v="10"/>
    <n v="60610"/>
    <x v="2"/>
    <s v="TEC-PH-10000307"/>
    <x v="2"/>
    <x v="7"/>
    <x v="843"/>
    <x v="1896"/>
    <n v="4"/>
    <n v="0.2"/>
    <n v="-7.008"/>
  </r>
  <r>
    <n v="5097"/>
    <s v="US-2014-140452"/>
    <x v="776"/>
    <d v="2014-12-10T00:00:00"/>
    <x v="1"/>
    <s v="BK-11260"/>
    <s v="Berenike Kampe"/>
    <x v="0"/>
    <s v="United States"/>
    <s v="Chicago"/>
    <x v="10"/>
    <n v="60610"/>
    <x v="2"/>
    <s v="FUR-FU-10002088"/>
    <x v="0"/>
    <x v="5"/>
    <x v="1093"/>
    <x v="2168"/>
    <n v="3"/>
    <n v="0.6"/>
    <n v="-4.8491999999999997"/>
  </r>
  <r>
    <n v="5098"/>
    <s v="US-2014-140452"/>
    <x v="776"/>
    <d v="2014-12-10T00:00:00"/>
    <x v="1"/>
    <s v="BK-11260"/>
    <s v="Berenike Kampe"/>
    <x v="0"/>
    <s v="United States"/>
    <s v="Chicago"/>
    <x v="10"/>
    <n v="60610"/>
    <x v="2"/>
    <s v="OFF-BI-10004965"/>
    <x v="1"/>
    <x v="8"/>
    <x v="1014"/>
    <x v="3645"/>
    <n v="2"/>
    <n v="0.8"/>
    <n v="-8.0500000000000007"/>
  </r>
  <r>
    <n v="5099"/>
    <s v="US-2014-140452"/>
    <x v="776"/>
    <d v="2014-12-10T00:00:00"/>
    <x v="1"/>
    <s v="BK-11260"/>
    <s v="Berenike Kampe"/>
    <x v="0"/>
    <s v="United States"/>
    <s v="Chicago"/>
    <x v="10"/>
    <n v="60610"/>
    <x v="2"/>
    <s v="OFF-ST-10002485"/>
    <x v="1"/>
    <x v="4"/>
    <x v="211"/>
    <x v="200"/>
    <n v="2"/>
    <n v="0.2"/>
    <n v="-8.3523999999999994"/>
  </r>
  <r>
    <n v="5100"/>
    <s v="CA-2015-141936"/>
    <x v="976"/>
    <d v="2015-08-12T00:00:00"/>
    <x v="1"/>
    <s v="PN-18775"/>
    <s v="Parhena Norris"/>
    <x v="2"/>
    <s v="United States"/>
    <s v="Bakersfield"/>
    <x v="1"/>
    <n v="93309"/>
    <x v="1"/>
    <s v="OFF-BI-10002194"/>
    <x v="1"/>
    <x v="8"/>
    <x v="416"/>
    <x v="3646"/>
    <n v="3"/>
    <n v="0.2"/>
    <n v="6.4638"/>
  </r>
  <r>
    <n v="5101"/>
    <s v="CA-2014-158442"/>
    <x v="461"/>
    <d v="2014-03-17T00:00:00"/>
    <x v="3"/>
    <s v="AZ-10750"/>
    <s v="Annie Zypern"/>
    <x v="0"/>
    <s v="United States"/>
    <s v="Dallas"/>
    <x v="5"/>
    <n v="75217"/>
    <x v="2"/>
    <s v="OFF-AR-10003732"/>
    <x v="1"/>
    <x v="6"/>
    <x v="324"/>
    <x v="2999"/>
    <n v="2"/>
    <n v="0.2"/>
    <n v="0.33360000000000001"/>
  </r>
  <r>
    <n v="5102"/>
    <s v="CA-2014-158442"/>
    <x v="461"/>
    <d v="2014-03-17T00:00:00"/>
    <x v="3"/>
    <s v="AZ-10750"/>
    <s v="Annie Zypern"/>
    <x v="0"/>
    <s v="United States"/>
    <s v="Dallas"/>
    <x v="5"/>
    <n v="75217"/>
    <x v="2"/>
    <s v="OFF-PA-10002195"/>
    <x v="1"/>
    <x v="10"/>
    <x v="1552"/>
    <x v="1170"/>
    <n v="1"/>
    <n v="0.2"/>
    <n v="1.8792"/>
  </r>
  <r>
    <n v="5103"/>
    <s v="CA-2014-158442"/>
    <x v="461"/>
    <d v="2014-03-17T00:00:00"/>
    <x v="3"/>
    <s v="AZ-10750"/>
    <s v="Annie Zypern"/>
    <x v="0"/>
    <s v="United States"/>
    <s v="Dallas"/>
    <x v="5"/>
    <n v="75217"/>
    <x v="2"/>
    <s v="OFF-PA-10002365"/>
    <x v="1"/>
    <x v="10"/>
    <x v="12"/>
    <x v="12"/>
    <n v="3"/>
    <n v="0.2"/>
    <n v="5.4432"/>
  </r>
  <r>
    <n v="5104"/>
    <s v="CA-2015-167374"/>
    <x v="514"/>
    <d v="2015-03-30T00:00:00"/>
    <x v="0"/>
    <s v="GM-14500"/>
    <s v="Gene McClure"/>
    <x v="0"/>
    <s v="United States"/>
    <s v="Philadelphia"/>
    <x v="9"/>
    <n v="19140"/>
    <x v="3"/>
    <s v="OFF-PA-10001950"/>
    <x v="1"/>
    <x v="10"/>
    <x v="145"/>
    <x v="2648"/>
    <n v="6"/>
    <n v="0.2"/>
    <n v="12.51"/>
  </r>
  <r>
    <n v="5105"/>
    <s v="CA-2015-167374"/>
    <x v="514"/>
    <d v="2015-03-30T00:00:00"/>
    <x v="0"/>
    <s v="GM-14500"/>
    <s v="Gene McClure"/>
    <x v="0"/>
    <s v="United States"/>
    <s v="Philadelphia"/>
    <x v="9"/>
    <n v="19140"/>
    <x v="3"/>
    <s v="TEC-AC-10004633"/>
    <x v="2"/>
    <x v="11"/>
    <x v="60"/>
    <x v="3549"/>
    <n v="3"/>
    <n v="0.2"/>
    <n v="5.0327999999999999"/>
  </r>
  <r>
    <n v="5106"/>
    <s v="CA-2014-116568"/>
    <x v="637"/>
    <d v="2014-12-20T00:00:00"/>
    <x v="1"/>
    <s v="BM-11785"/>
    <s v="Bryan Mills"/>
    <x v="0"/>
    <s v="United States"/>
    <s v="Deltona"/>
    <x v="2"/>
    <n v="32725"/>
    <x v="0"/>
    <s v="FUR-CH-10002439"/>
    <x v="0"/>
    <x v="1"/>
    <x v="1325"/>
    <x v="3647"/>
    <n v="4"/>
    <n v="0.2"/>
    <n v="13.972799999999999"/>
  </r>
  <r>
    <n v="5107"/>
    <s v="CA-2015-147102"/>
    <x v="444"/>
    <d v="2015-09-26T00:00:00"/>
    <x v="1"/>
    <s v="NH-18610"/>
    <s v="Nicole Hansen"/>
    <x v="1"/>
    <s v="United States"/>
    <s v="Columbus"/>
    <x v="32"/>
    <n v="31907"/>
    <x v="0"/>
    <s v="TEC-AC-10000682"/>
    <x v="2"/>
    <x v="11"/>
    <x v="1336"/>
    <x v="3648"/>
    <n v="4"/>
    <n v="0"/>
    <n v="23.225999999999999"/>
  </r>
  <r>
    <n v="5108"/>
    <s v="CA-2017-132213"/>
    <x v="1016"/>
    <d v="2017-04-26T00:00:00"/>
    <x v="2"/>
    <s v="PN-18775"/>
    <s v="Parhena Norris"/>
    <x v="2"/>
    <s v="United States"/>
    <s v="Nashville"/>
    <x v="18"/>
    <n v="37211"/>
    <x v="0"/>
    <s v="OFF-AR-10004078"/>
    <x v="1"/>
    <x v="6"/>
    <x v="512"/>
    <x v="2078"/>
    <n v="9"/>
    <n v="0.2"/>
    <n v="5.2560000000000002"/>
  </r>
  <r>
    <n v="5109"/>
    <s v="CA-2017-132213"/>
    <x v="1016"/>
    <d v="2017-04-26T00:00:00"/>
    <x v="2"/>
    <s v="PN-18775"/>
    <s v="Parhena Norris"/>
    <x v="2"/>
    <s v="United States"/>
    <s v="Nashville"/>
    <x v="18"/>
    <n v="37211"/>
    <x v="0"/>
    <s v="OFF-AR-10001958"/>
    <x v="1"/>
    <x v="6"/>
    <x v="208"/>
    <x v="3649"/>
    <n v="5"/>
    <n v="0.2"/>
    <n v="6.7919999999999998"/>
  </r>
  <r>
    <n v="5110"/>
    <s v="CA-2014-138450"/>
    <x v="638"/>
    <d v="2014-10-22T00:00:00"/>
    <x v="1"/>
    <s v="EH-13765"/>
    <s v="Edward Hooks"/>
    <x v="1"/>
    <s v="United States"/>
    <s v="Philadelphia"/>
    <x v="9"/>
    <n v="19134"/>
    <x v="3"/>
    <s v="OFF-EN-10001335"/>
    <x v="1"/>
    <x v="12"/>
    <x v="467"/>
    <x v="501"/>
    <n v="6"/>
    <n v="0.2"/>
    <n v="19.692"/>
  </r>
  <r>
    <n v="5111"/>
    <s v="CA-2014-138450"/>
    <x v="638"/>
    <d v="2014-10-22T00:00:00"/>
    <x v="1"/>
    <s v="EH-13765"/>
    <s v="Edward Hooks"/>
    <x v="1"/>
    <s v="United States"/>
    <s v="Philadelphia"/>
    <x v="9"/>
    <n v="19134"/>
    <x v="3"/>
    <s v="OFF-ST-10003479"/>
    <x v="1"/>
    <x v="4"/>
    <x v="41"/>
    <x v="3650"/>
    <n v="6"/>
    <n v="0.2"/>
    <n v="-35.045999999999999"/>
  </r>
  <r>
    <n v="5112"/>
    <s v="CA-2014-138450"/>
    <x v="638"/>
    <d v="2014-10-22T00:00:00"/>
    <x v="1"/>
    <s v="EH-13765"/>
    <s v="Edward Hooks"/>
    <x v="1"/>
    <s v="United States"/>
    <s v="Philadelphia"/>
    <x v="9"/>
    <n v="19134"/>
    <x v="3"/>
    <s v="OFF-PA-10003016"/>
    <x v="1"/>
    <x v="10"/>
    <x v="1394"/>
    <x v="3651"/>
    <n v="4"/>
    <n v="0.2"/>
    <n v="3.14"/>
  </r>
  <r>
    <n v="5113"/>
    <s v="CA-2015-153073"/>
    <x v="50"/>
    <d v="2015-11-13T00:00:00"/>
    <x v="3"/>
    <s v="HA-14905"/>
    <s v="Helen Abelman"/>
    <x v="0"/>
    <s v="United States"/>
    <s v="Chicago"/>
    <x v="10"/>
    <n v="60610"/>
    <x v="2"/>
    <s v="FUR-FU-10001025"/>
    <x v="0"/>
    <x v="5"/>
    <x v="1708"/>
    <x v="3652"/>
    <n v="9"/>
    <n v="0.6"/>
    <n v="-7.4358000000000004"/>
  </r>
  <r>
    <n v="5114"/>
    <s v="CA-2016-147970"/>
    <x v="1011"/>
    <d v="2016-02-02T00:00:00"/>
    <x v="0"/>
    <s v="AB-10150"/>
    <s v="Aimee Bixby"/>
    <x v="0"/>
    <s v="United States"/>
    <s v="Dallas"/>
    <x v="5"/>
    <n v="75220"/>
    <x v="2"/>
    <s v="OFF-PA-10003936"/>
    <x v="1"/>
    <x v="10"/>
    <x v="1292"/>
    <x v="12"/>
    <n v="3"/>
    <n v="0.2"/>
    <n v="5.4432"/>
  </r>
  <r>
    <n v="5115"/>
    <s v="CA-2016-150658"/>
    <x v="1019"/>
    <d v="2016-11-22T00:00:00"/>
    <x v="1"/>
    <s v="MS-17365"/>
    <s v="Maribeth Schnelling"/>
    <x v="0"/>
    <s v="United States"/>
    <s v="Carlsbad"/>
    <x v="27"/>
    <n v="88220"/>
    <x v="1"/>
    <s v="OFF-BI-10004140"/>
    <x v="1"/>
    <x v="8"/>
    <x v="307"/>
    <x v="2168"/>
    <n v="3"/>
    <n v="0.2"/>
    <n v="3.3675000000000002"/>
  </r>
  <r>
    <n v="5116"/>
    <s v="CA-2017-125640"/>
    <x v="800"/>
    <d v="2017-07-29T00:00:00"/>
    <x v="1"/>
    <s v="DD-13570"/>
    <s v="Dorothy Dickinson"/>
    <x v="0"/>
    <s v="United States"/>
    <s v="Philadelphia"/>
    <x v="9"/>
    <n v="19134"/>
    <x v="3"/>
    <s v="OFF-LA-10004178"/>
    <x v="1"/>
    <x v="2"/>
    <x v="1709"/>
    <x v="106"/>
    <n v="1"/>
    <n v="0.2"/>
    <n v="1.0738000000000001"/>
  </r>
  <r>
    <n v="5117"/>
    <s v="CA-2017-154137"/>
    <x v="343"/>
    <d v="2017-11-17T00:00:00"/>
    <x v="1"/>
    <s v="MT-17815"/>
    <s v="Meg Tillman"/>
    <x v="0"/>
    <s v="United States"/>
    <s v="New York City"/>
    <x v="15"/>
    <n v="10009"/>
    <x v="3"/>
    <s v="OFF-ST-10003324"/>
    <x v="1"/>
    <x v="4"/>
    <x v="1023"/>
    <x v="3653"/>
    <n v="1"/>
    <n v="0"/>
    <n v="0"/>
  </r>
  <r>
    <n v="5118"/>
    <s v="CA-2015-127173"/>
    <x v="120"/>
    <d v="2015-10-03T00:00:00"/>
    <x v="1"/>
    <s v="GM-14500"/>
    <s v="Gene McClure"/>
    <x v="0"/>
    <s v="United States"/>
    <s v="Oceanside"/>
    <x v="15"/>
    <n v="11572"/>
    <x v="3"/>
    <s v="OFF-FA-10004854"/>
    <x v="1"/>
    <x v="13"/>
    <x v="271"/>
    <x v="799"/>
    <n v="3"/>
    <n v="0"/>
    <n v="16.186800000000002"/>
  </r>
  <r>
    <n v="5119"/>
    <s v="CA-2015-127173"/>
    <x v="120"/>
    <d v="2015-10-03T00:00:00"/>
    <x v="1"/>
    <s v="GM-14500"/>
    <s v="Gene McClure"/>
    <x v="0"/>
    <s v="United States"/>
    <s v="Oceanside"/>
    <x v="15"/>
    <n v="11572"/>
    <x v="3"/>
    <s v="TEC-MA-10002859"/>
    <x v="2"/>
    <x v="15"/>
    <x v="1536"/>
    <x v="3654"/>
    <n v="7"/>
    <n v="0"/>
    <n v="296.06709999999998"/>
  </r>
  <r>
    <n v="5120"/>
    <s v="CA-2015-127173"/>
    <x v="120"/>
    <d v="2015-10-03T00:00:00"/>
    <x v="1"/>
    <s v="GM-14500"/>
    <s v="Gene McClure"/>
    <x v="0"/>
    <s v="United States"/>
    <s v="Oceanside"/>
    <x v="15"/>
    <n v="11572"/>
    <x v="3"/>
    <s v="OFF-BI-10000088"/>
    <x v="1"/>
    <x v="8"/>
    <x v="1034"/>
    <x v="3655"/>
    <n v="9"/>
    <n v="0.2"/>
    <n v="28.657800000000002"/>
  </r>
  <r>
    <n v="5121"/>
    <s v="CA-2014-149538"/>
    <x v="527"/>
    <d v="2014-04-08T00:00:00"/>
    <x v="1"/>
    <s v="KB-16585"/>
    <s v="Ken Black"/>
    <x v="1"/>
    <s v="United States"/>
    <s v="Lafayette"/>
    <x v="28"/>
    <n v="70506"/>
    <x v="0"/>
    <s v="OFF-ST-10004180"/>
    <x v="1"/>
    <x v="4"/>
    <x v="244"/>
    <x v="3656"/>
    <n v="5"/>
    <n v="0"/>
    <n v="9.3019999999999996"/>
  </r>
  <r>
    <n v="5122"/>
    <s v="CA-2014-149538"/>
    <x v="527"/>
    <d v="2014-04-08T00:00:00"/>
    <x v="1"/>
    <s v="KB-16585"/>
    <s v="Ken Black"/>
    <x v="1"/>
    <s v="United States"/>
    <s v="Lafayette"/>
    <x v="28"/>
    <n v="70506"/>
    <x v="0"/>
    <s v="TEC-AC-10002926"/>
    <x v="2"/>
    <x v="11"/>
    <x v="1123"/>
    <x v="2564"/>
    <n v="2"/>
    <n v="0"/>
    <n v="42.991399999999999"/>
  </r>
  <r>
    <n v="5123"/>
    <s v="CA-2014-149538"/>
    <x v="527"/>
    <d v="2014-04-08T00:00:00"/>
    <x v="1"/>
    <s v="KB-16585"/>
    <s v="Ken Black"/>
    <x v="1"/>
    <s v="United States"/>
    <s v="Lafayette"/>
    <x v="28"/>
    <n v="70506"/>
    <x v="0"/>
    <s v="OFF-PA-10003797"/>
    <x v="1"/>
    <x v="10"/>
    <x v="1710"/>
    <x v="537"/>
    <n v="3"/>
    <n v="0"/>
    <n v="9.3312000000000008"/>
  </r>
  <r>
    <n v="5124"/>
    <s v="CA-2014-149538"/>
    <x v="527"/>
    <d v="2014-04-08T00:00:00"/>
    <x v="1"/>
    <s v="KB-16585"/>
    <s v="Ken Black"/>
    <x v="1"/>
    <s v="United States"/>
    <s v="Lafayette"/>
    <x v="28"/>
    <n v="70506"/>
    <x v="0"/>
    <s v="OFF-PA-10002195"/>
    <x v="1"/>
    <x v="10"/>
    <x v="1552"/>
    <x v="91"/>
    <n v="2"/>
    <n v="0"/>
    <n v="6.3503999999999996"/>
  </r>
  <r>
    <n v="5125"/>
    <s v="CA-2014-160766"/>
    <x v="80"/>
    <d v="2014-09-14T00:00:00"/>
    <x v="3"/>
    <s v="DM-13015"/>
    <s v="Darrin Martin"/>
    <x v="0"/>
    <s v="United States"/>
    <s v="New York City"/>
    <x v="15"/>
    <n v="10009"/>
    <x v="3"/>
    <s v="FUR-TA-10001039"/>
    <x v="0"/>
    <x v="3"/>
    <x v="832"/>
    <x v="3657"/>
    <n v="9"/>
    <n v="0.4"/>
    <n v="-108.3348"/>
  </r>
  <r>
    <n v="5126"/>
    <s v="CA-2014-160766"/>
    <x v="80"/>
    <d v="2014-09-14T00:00:00"/>
    <x v="3"/>
    <s v="DM-13015"/>
    <s v="Darrin Martin"/>
    <x v="0"/>
    <s v="United States"/>
    <s v="New York City"/>
    <x v="15"/>
    <n v="10009"/>
    <x v="3"/>
    <s v="OFF-EN-10001099"/>
    <x v="1"/>
    <x v="12"/>
    <x v="153"/>
    <x v="3658"/>
    <n v="7"/>
    <n v="0"/>
    <n v="31.491599999999998"/>
  </r>
  <r>
    <n v="5127"/>
    <s v="CA-2014-160766"/>
    <x v="80"/>
    <d v="2014-09-14T00:00:00"/>
    <x v="3"/>
    <s v="DM-13015"/>
    <s v="Darrin Martin"/>
    <x v="0"/>
    <s v="United States"/>
    <s v="New York City"/>
    <x v="15"/>
    <n v="10009"/>
    <x v="3"/>
    <s v="TEC-MA-10003979"/>
    <x v="2"/>
    <x v="15"/>
    <x v="810"/>
    <x v="2430"/>
    <n v="4"/>
    <n v="0"/>
    <n v="1371.9803999999999"/>
  </r>
  <r>
    <n v="5128"/>
    <s v="CA-2014-160766"/>
    <x v="80"/>
    <d v="2014-09-14T00:00:00"/>
    <x v="3"/>
    <s v="DM-13015"/>
    <s v="Darrin Martin"/>
    <x v="0"/>
    <s v="United States"/>
    <s v="New York City"/>
    <x v="15"/>
    <n v="10009"/>
    <x v="3"/>
    <s v="OFF-AP-10002945"/>
    <x v="1"/>
    <x v="9"/>
    <x v="228"/>
    <x v="3659"/>
    <n v="2"/>
    <n v="0"/>
    <n v="198.429"/>
  </r>
  <r>
    <n v="5129"/>
    <s v="CA-2014-160766"/>
    <x v="80"/>
    <d v="2014-09-14T00:00:00"/>
    <x v="3"/>
    <s v="DM-13015"/>
    <s v="Darrin Martin"/>
    <x v="0"/>
    <s v="United States"/>
    <s v="New York City"/>
    <x v="15"/>
    <n v="10009"/>
    <x v="3"/>
    <s v="TEC-PH-10001536"/>
    <x v="2"/>
    <x v="7"/>
    <x v="1243"/>
    <x v="2141"/>
    <n v="1"/>
    <n v="0"/>
    <n v="4.4173999999999998"/>
  </r>
  <r>
    <n v="5130"/>
    <s v="CA-2014-160766"/>
    <x v="80"/>
    <d v="2014-09-14T00:00:00"/>
    <x v="3"/>
    <s v="DM-13015"/>
    <s v="Darrin Martin"/>
    <x v="0"/>
    <s v="United States"/>
    <s v="New York City"/>
    <x v="15"/>
    <n v="10009"/>
    <x v="3"/>
    <s v="TEC-PH-10000526"/>
    <x v="2"/>
    <x v="7"/>
    <x v="1472"/>
    <x v="1158"/>
    <n v="3"/>
    <n v="0"/>
    <n v="80.631600000000006"/>
  </r>
  <r>
    <n v="5131"/>
    <s v="CA-2014-160766"/>
    <x v="80"/>
    <d v="2014-09-14T00:00:00"/>
    <x v="3"/>
    <s v="DM-13015"/>
    <s v="Darrin Martin"/>
    <x v="0"/>
    <s v="United States"/>
    <s v="New York City"/>
    <x v="15"/>
    <n v="10009"/>
    <x v="3"/>
    <s v="OFF-PA-10000213"/>
    <x v="1"/>
    <x v="10"/>
    <x v="1449"/>
    <x v="3660"/>
    <n v="9"/>
    <n v="0"/>
    <n v="21.0654"/>
  </r>
  <r>
    <n v="5132"/>
    <s v="CA-2017-146626"/>
    <x v="614"/>
    <d v="2018-01-05T00:00:00"/>
    <x v="1"/>
    <s v="BP-11185"/>
    <s v="Ben Peterman"/>
    <x v="1"/>
    <s v="United States"/>
    <s v="Anaheim"/>
    <x v="1"/>
    <n v="92804"/>
    <x v="1"/>
    <s v="FUR-FU-10002501"/>
    <x v="0"/>
    <x v="5"/>
    <x v="1293"/>
    <x v="3661"/>
    <n v="8"/>
    <n v="0"/>
    <n v="37.414400000000001"/>
  </r>
  <r>
    <n v="5133"/>
    <s v="CA-2015-123330"/>
    <x v="1020"/>
    <d v="2015-06-27T00:00:00"/>
    <x v="1"/>
    <s v="EP-13915"/>
    <s v="Emily Phan"/>
    <x v="0"/>
    <s v="United States"/>
    <s v="Deltona"/>
    <x v="2"/>
    <n v="32725"/>
    <x v="0"/>
    <s v="TEC-PH-10001819"/>
    <x v="2"/>
    <x v="7"/>
    <x v="813"/>
    <x v="3662"/>
    <n v="3"/>
    <n v="0.2"/>
    <n v="37.791600000000003"/>
  </r>
  <r>
    <n v="5134"/>
    <s v="CA-2017-155607"/>
    <x v="200"/>
    <d v="2017-11-30T00:00:00"/>
    <x v="1"/>
    <s v="FG-14260"/>
    <s v="Frank Gastineau"/>
    <x v="2"/>
    <s v="United States"/>
    <s v="New York City"/>
    <x v="15"/>
    <n v="10009"/>
    <x v="3"/>
    <s v="OFF-AP-10001962"/>
    <x v="1"/>
    <x v="9"/>
    <x v="1603"/>
    <x v="3663"/>
    <n v="7"/>
    <n v="0"/>
    <n v="14.682499999999999"/>
  </r>
  <r>
    <n v="5135"/>
    <s v="CA-2017-155607"/>
    <x v="200"/>
    <d v="2017-11-30T00:00:00"/>
    <x v="1"/>
    <s v="FG-14260"/>
    <s v="Frank Gastineau"/>
    <x v="2"/>
    <s v="United States"/>
    <s v="New York City"/>
    <x v="15"/>
    <n v="10009"/>
    <x v="3"/>
    <s v="OFF-BI-10003364"/>
    <x v="1"/>
    <x v="8"/>
    <x v="705"/>
    <x v="3664"/>
    <n v="4"/>
    <n v="0.2"/>
    <n v="32.670400000000001"/>
  </r>
  <r>
    <n v="5136"/>
    <s v="CA-2016-151323"/>
    <x v="248"/>
    <d v="2016-10-28T00:00:00"/>
    <x v="1"/>
    <s v="AB-10255"/>
    <s v="Alejandro Ballentine"/>
    <x v="2"/>
    <s v="United States"/>
    <s v="Seattle"/>
    <x v="4"/>
    <n v="98103"/>
    <x v="1"/>
    <s v="OFF-FA-10002983"/>
    <x v="1"/>
    <x v="13"/>
    <x v="263"/>
    <x v="3665"/>
    <n v="5"/>
    <n v="0"/>
    <n v="8.1839999999999993"/>
  </r>
  <r>
    <n v="5137"/>
    <s v="CA-2015-146696"/>
    <x v="639"/>
    <d v="2015-12-19T00:00:00"/>
    <x v="1"/>
    <s v="RD-19480"/>
    <s v="Rick Duston"/>
    <x v="0"/>
    <s v="United States"/>
    <s v="San Diego"/>
    <x v="1"/>
    <n v="92105"/>
    <x v="1"/>
    <s v="OFF-BI-10002432"/>
    <x v="1"/>
    <x v="8"/>
    <x v="875"/>
    <x v="3666"/>
    <n v="2"/>
    <n v="0.2"/>
    <n v="2.7324000000000002"/>
  </r>
  <r>
    <n v="5138"/>
    <s v="CA-2016-128972"/>
    <x v="373"/>
    <d v="2016-11-17T00:00:00"/>
    <x v="1"/>
    <s v="TS-21430"/>
    <s v="Tom Stivers"/>
    <x v="1"/>
    <s v="United States"/>
    <s v="Oklahoma City"/>
    <x v="26"/>
    <n v="73120"/>
    <x v="2"/>
    <s v="FUR-FU-10003096"/>
    <x v="0"/>
    <x v="5"/>
    <x v="559"/>
    <x v="631"/>
    <n v="4"/>
    <n v="0"/>
    <n v="13.0548"/>
  </r>
  <r>
    <n v="5139"/>
    <s v="CA-2017-128335"/>
    <x v="365"/>
    <d v="2017-10-05T00:00:00"/>
    <x v="1"/>
    <s v="JA-15970"/>
    <s v="Joseph Airdo"/>
    <x v="0"/>
    <s v="United States"/>
    <s v="Mount Vernon"/>
    <x v="15"/>
    <n v="10550"/>
    <x v="3"/>
    <s v="OFF-EN-10001539"/>
    <x v="1"/>
    <x v="12"/>
    <x v="153"/>
    <x v="1005"/>
    <n v="3"/>
    <n v="0"/>
    <n v="10.969799999999999"/>
  </r>
  <r>
    <n v="5140"/>
    <s v="CA-2017-128335"/>
    <x v="365"/>
    <d v="2017-10-05T00:00:00"/>
    <x v="1"/>
    <s v="JA-15970"/>
    <s v="Joseph Airdo"/>
    <x v="0"/>
    <s v="United States"/>
    <s v="Mount Vernon"/>
    <x v="15"/>
    <n v="10550"/>
    <x v="3"/>
    <s v="OFF-PA-10004996"/>
    <x v="1"/>
    <x v="10"/>
    <x v="1528"/>
    <x v="3667"/>
    <n v="5"/>
    <n v="0"/>
    <n v="24.2285"/>
  </r>
  <r>
    <n v="5141"/>
    <s v="CA-2015-154886"/>
    <x v="627"/>
    <d v="2015-11-12T00:00:00"/>
    <x v="1"/>
    <s v="SW-20455"/>
    <s v="Shaun Weien"/>
    <x v="0"/>
    <s v="United States"/>
    <s v="San Francisco"/>
    <x v="1"/>
    <n v="94109"/>
    <x v="1"/>
    <s v="TEC-AC-10001956"/>
    <x v="2"/>
    <x v="11"/>
    <x v="259"/>
    <x v="3668"/>
    <n v="2"/>
    <n v="0"/>
    <n v="43.164000000000001"/>
  </r>
  <r>
    <n v="5142"/>
    <s v="CA-2016-111213"/>
    <x v="178"/>
    <d v="2016-04-05T00:00:00"/>
    <x v="1"/>
    <s v="FP-14320"/>
    <s v="Frank Preis"/>
    <x v="0"/>
    <s v="United States"/>
    <s v="New York City"/>
    <x v="15"/>
    <n v="10009"/>
    <x v="3"/>
    <s v="FUR-CH-10000454"/>
    <x v="0"/>
    <x v="1"/>
    <x v="1"/>
    <x v="3669"/>
    <n v="6"/>
    <n v="0.1"/>
    <n v="292.77600000000001"/>
  </r>
  <r>
    <n v="5143"/>
    <s v="CA-2016-111213"/>
    <x v="178"/>
    <d v="2016-04-05T00:00:00"/>
    <x v="1"/>
    <s v="FP-14320"/>
    <s v="Frank Preis"/>
    <x v="0"/>
    <s v="United States"/>
    <s v="New York City"/>
    <x v="15"/>
    <n v="10009"/>
    <x v="3"/>
    <s v="OFF-SU-10000946"/>
    <x v="1"/>
    <x v="14"/>
    <x v="327"/>
    <x v="1534"/>
    <n v="8"/>
    <n v="0"/>
    <n v="18.5136"/>
  </r>
  <r>
    <n v="5144"/>
    <s v="CA-2016-111213"/>
    <x v="178"/>
    <d v="2016-04-05T00:00:00"/>
    <x v="1"/>
    <s v="FP-14320"/>
    <s v="Frank Preis"/>
    <x v="0"/>
    <s v="United States"/>
    <s v="New York City"/>
    <x v="15"/>
    <n v="10009"/>
    <x v="3"/>
    <s v="OFF-BI-10004140"/>
    <x v="1"/>
    <x v="8"/>
    <x v="307"/>
    <x v="3183"/>
    <n v="1"/>
    <n v="0.2"/>
    <n v="1.1225000000000001"/>
  </r>
  <r>
    <n v="5145"/>
    <s v="CA-2017-161333"/>
    <x v="62"/>
    <d v="2017-02-07T00:00:00"/>
    <x v="1"/>
    <s v="JL-15835"/>
    <s v="John Lee"/>
    <x v="0"/>
    <s v="United States"/>
    <s v="Los Angeles"/>
    <x v="1"/>
    <n v="90045"/>
    <x v="1"/>
    <s v="FUR-FU-10003039"/>
    <x v="0"/>
    <x v="5"/>
    <x v="484"/>
    <x v="3670"/>
    <n v="2"/>
    <n v="0"/>
    <n v="29.328399999999998"/>
  </r>
  <r>
    <n v="5146"/>
    <s v="CA-2017-161333"/>
    <x v="62"/>
    <d v="2017-02-07T00:00:00"/>
    <x v="1"/>
    <s v="JL-15835"/>
    <s v="John Lee"/>
    <x v="0"/>
    <s v="United States"/>
    <s v="Los Angeles"/>
    <x v="1"/>
    <n v="90045"/>
    <x v="1"/>
    <s v="OFF-ST-10000464"/>
    <x v="1"/>
    <x v="4"/>
    <x v="1144"/>
    <x v="3671"/>
    <n v="4"/>
    <n v="0"/>
    <n v="38.931199999999997"/>
  </r>
  <r>
    <n v="5147"/>
    <s v="CA-2017-161333"/>
    <x v="62"/>
    <d v="2017-02-07T00:00:00"/>
    <x v="1"/>
    <s v="JL-15835"/>
    <s v="John Lee"/>
    <x v="0"/>
    <s v="United States"/>
    <s v="Los Angeles"/>
    <x v="1"/>
    <n v="90045"/>
    <x v="1"/>
    <s v="OFF-AP-10000252"/>
    <x v="1"/>
    <x v="9"/>
    <x v="1251"/>
    <x v="1039"/>
    <n v="4"/>
    <n v="0"/>
    <n v="16.38"/>
  </r>
  <r>
    <n v="5148"/>
    <s v="CA-2017-128734"/>
    <x v="165"/>
    <d v="2017-12-31T00:00:00"/>
    <x v="1"/>
    <s v="JL-15175"/>
    <s v="James Lanier"/>
    <x v="2"/>
    <s v="United States"/>
    <s v="Chandler"/>
    <x v="16"/>
    <n v="85224"/>
    <x v="1"/>
    <s v="FUR-FU-10001731"/>
    <x v="0"/>
    <x v="5"/>
    <x v="1556"/>
    <x v="1076"/>
    <n v="4"/>
    <n v="0.2"/>
    <n v="1.9224000000000001"/>
  </r>
  <r>
    <n v="5149"/>
    <s v="CA-2017-128734"/>
    <x v="165"/>
    <d v="2017-12-31T00:00:00"/>
    <x v="1"/>
    <s v="JL-15175"/>
    <s v="James Lanier"/>
    <x v="2"/>
    <s v="United States"/>
    <s v="Chandler"/>
    <x v="16"/>
    <n v="85224"/>
    <x v="1"/>
    <s v="FUR-CH-10001394"/>
    <x v="0"/>
    <x v="1"/>
    <x v="654"/>
    <x v="3672"/>
    <n v="3"/>
    <n v="0.2"/>
    <n v="105.297"/>
  </r>
  <r>
    <n v="5150"/>
    <s v="CA-2014-141796"/>
    <x v="261"/>
    <d v="2014-06-21T00:00:00"/>
    <x v="3"/>
    <s v="JG-15160"/>
    <s v="James Galang"/>
    <x v="0"/>
    <s v="United States"/>
    <s v="Long Beach"/>
    <x v="15"/>
    <n v="11561"/>
    <x v="3"/>
    <s v="TEC-PH-10001578"/>
    <x v="2"/>
    <x v="7"/>
    <x v="1230"/>
    <x v="3673"/>
    <n v="3"/>
    <n v="0"/>
    <n v="352.30650000000003"/>
  </r>
  <r>
    <n v="5151"/>
    <s v="CA-2017-125101"/>
    <x v="904"/>
    <d v="2017-03-10T00:00:00"/>
    <x v="0"/>
    <s v="SH-19975"/>
    <s v="Sally Hughsby"/>
    <x v="1"/>
    <s v="United States"/>
    <s v="San Francisco"/>
    <x v="1"/>
    <n v="94109"/>
    <x v="1"/>
    <s v="OFF-ST-10000675"/>
    <x v="1"/>
    <x v="4"/>
    <x v="298"/>
    <x v="3674"/>
    <n v="2"/>
    <n v="0"/>
    <n v="16.945"/>
  </r>
  <r>
    <n v="5152"/>
    <s v="CA-2017-169929"/>
    <x v="145"/>
    <d v="2017-09-28T00:00:00"/>
    <x v="2"/>
    <s v="LS-17200"/>
    <s v="Luke Schmidt"/>
    <x v="1"/>
    <s v="United States"/>
    <s v="Helena"/>
    <x v="37"/>
    <n v="59601"/>
    <x v="1"/>
    <s v="OFF-ST-10002352"/>
    <x v="1"/>
    <x v="4"/>
    <x v="855"/>
    <x v="1749"/>
    <n v="5"/>
    <n v="0"/>
    <n v="10.374000000000001"/>
  </r>
  <r>
    <n v="5153"/>
    <s v="US-2014-121566"/>
    <x v="479"/>
    <d v="2014-07-06T00:00:00"/>
    <x v="1"/>
    <s v="CS-11860"/>
    <s v="Cari Schnelling"/>
    <x v="0"/>
    <s v="United States"/>
    <s v="New York City"/>
    <x v="15"/>
    <n v="10011"/>
    <x v="3"/>
    <s v="OFF-BI-10004528"/>
    <x v="1"/>
    <x v="8"/>
    <x v="473"/>
    <x v="638"/>
    <n v="1"/>
    <n v="0.2"/>
    <n v="0.84"/>
  </r>
  <r>
    <n v="5154"/>
    <s v="US-2014-121566"/>
    <x v="479"/>
    <d v="2014-07-06T00:00:00"/>
    <x v="1"/>
    <s v="CS-11860"/>
    <s v="Cari Schnelling"/>
    <x v="0"/>
    <s v="United States"/>
    <s v="New York City"/>
    <x v="15"/>
    <n v="10011"/>
    <x v="3"/>
    <s v="OFF-AR-10001026"/>
    <x v="1"/>
    <x v="6"/>
    <x v="209"/>
    <x v="3675"/>
    <n v="3"/>
    <n v="0"/>
    <n v="2.9039999999999999"/>
  </r>
  <r>
    <n v="5155"/>
    <s v="US-2015-124219"/>
    <x v="976"/>
    <d v="2015-08-08T00:00:00"/>
    <x v="2"/>
    <s v="KW-16570"/>
    <s v="Kelly Williams"/>
    <x v="0"/>
    <s v="United States"/>
    <s v="Kirkwood"/>
    <x v="25"/>
    <n v="63122"/>
    <x v="2"/>
    <s v="OFF-BI-10002215"/>
    <x v="1"/>
    <x v="8"/>
    <x v="20"/>
    <x v="158"/>
    <n v="4"/>
    <n v="0"/>
    <n v="13.064"/>
  </r>
  <r>
    <n v="5156"/>
    <s v="US-2015-124219"/>
    <x v="976"/>
    <d v="2015-08-08T00:00:00"/>
    <x v="2"/>
    <s v="KW-16570"/>
    <s v="Kelly Williams"/>
    <x v="0"/>
    <s v="United States"/>
    <s v="Kirkwood"/>
    <x v="25"/>
    <n v="63122"/>
    <x v="2"/>
    <s v="FUR-FU-10000305"/>
    <x v="0"/>
    <x v="5"/>
    <x v="1446"/>
    <x v="3609"/>
    <n v="3"/>
    <n v="0"/>
    <n v="34.070399999999999"/>
  </r>
  <r>
    <n v="5157"/>
    <s v="CA-2017-163006"/>
    <x v="160"/>
    <d v="2017-07-04T00:00:00"/>
    <x v="0"/>
    <s v="GH-14410"/>
    <s v="Gary Hansen"/>
    <x v="2"/>
    <s v="United States"/>
    <s v="Chicago"/>
    <x v="10"/>
    <n v="60653"/>
    <x v="2"/>
    <s v="TEC-PH-10002584"/>
    <x v="2"/>
    <x v="7"/>
    <x v="1705"/>
    <x v="3676"/>
    <n v="2"/>
    <n v="0.2"/>
    <n v="125.19799999999999"/>
  </r>
  <r>
    <n v="5158"/>
    <s v="CA-2017-163006"/>
    <x v="160"/>
    <d v="2017-07-04T00:00:00"/>
    <x v="0"/>
    <s v="GH-14410"/>
    <s v="Gary Hansen"/>
    <x v="2"/>
    <s v="United States"/>
    <s v="Chicago"/>
    <x v="10"/>
    <n v="60653"/>
    <x v="2"/>
    <s v="FUR-CH-10000229"/>
    <x v="0"/>
    <x v="1"/>
    <x v="1621"/>
    <x v="3677"/>
    <n v="3"/>
    <n v="0.3"/>
    <n v="-178.8468"/>
  </r>
  <r>
    <n v="5159"/>
    <s v="CA-2017-163006"/>
    <x v="160"/>
    <d v="2017-07-04T00:00:00"/>
    <x v="0"/>
    <s v="GH-14410"/>
    <s v="Gary Hansen"/>
    <x v="2"/>
    <s v="United States"/>
    <s v="Chicago"/>
    <x v="10"/>
    <n v="60653"/>
    <x v="2"/>
    <s v="FUR-FU-10003799"/>
    <x v="0"/>
    <x v="5"/>
    <x v="90"/>
    <x v="3678"/>
    <n v="2"/>
    <n v="0.6"/>
    <n v="-10.3124"/>
  </r>
  <r>
    <n v="5160"/>
    <s v="CA-2015-156146"/>
    <x v="662"/>
    <d v="2015-10-30T00:00:00"/>
    <x v="0"/>
    <s v="AG-10495"/>
    <s v="Andrew Gjertsen"/>
    <x v="1"/>
    <s v="United States"/>
    <s v="Peoria"/>
    <x v="16"/>
    <n v="85345"/>
    <x v="1"/>
    <s v="TEC-PH-10001700"/>
    <x v="2"/>
    <x v="7"/>
    <x v="195"/>
    <x v="550"/>
    <n v="2"/>
    <n v="0.2"/>
    <n v="9.2385999999999999"/>
  </r>
  <r>
    <n v="5161"/>
    <s v="CA-2015-156146"/>
    <x v="662"/>
    <d v="2015-10-30T00:00:00"/>
    <x v="0"/>
    <s v="AG-10495"/>
    <s v="Andrew Gjertsen"/>
    <x v="1"/>
    <s v="United States"/>
    <s v="Peoria"/>
    <x v="16"/>
    <n v="85345"/>
    <x v="1"/>
    <s v="TEC-PH-10001527"/>
    <x v="2"/>
    <x v="7"/>
    <x v="1285"/>
    <x v="3679"/>
    <n v="2"/>
    <n v="0.2"/>
    <n v="-14.603"/>
  </r>
  <r>
    <n v="5162"/>
    <s v="CA-2014-111192"/>
    <x v="1021"/>
    <d v="2014-08-05T00:00:00"/>
    <x v="1"/>
    <s v="TS-21430"/>
    <s v="Tom Stivers"/>
    <x v="1"/>
    <s v="United States"/>
    <s v="Seattle"/>
    <x v="4"/>
    <n v="98103"/>
    <x v="1"/>
    <s v="FUR-BO-10002916"/>
    <x v="0"/>
    <x v="0"/>
    <x v="1515"/>
    <x v="3680"/>
    <n v="8"/>
    <n v="0"/>
    <n v="259.88959999999997"/>
  </r>
  <r>
    <n v="5163"/>
    <s v="CA-2016-115378"/>
    <x v="741"/>
    <d v="2016-11-23T00:00:00"/>
    <x v="0"/>
    <s v="AJ-10945"/>
    <s v="Ashley Jarboe"/>
    <x v="0"/>
    <s v="United States"/>
    <s v="Taylor"/>
    <x v="12"/>
    <n v="48180"/>
    <x v="2"/>
    <s v="FUR-CH-10000863"/>
    <x v="0"/>
    <x v="1"/>
    <x v="83"/>
    <x v="85"/>
    <n v="2"/>
    <n v="0"/>
    <n v="33.215600000000002"/>
  </r>
  <r>
    <n v="5164"/>
    <s v="CA-2015-161627"/>
    <x v="380"/>
    <d v="2015-07-11T00:00:00"/>
    <x v="1"/>
    <s v="SJ-20215"/>
    <s v="Sarah Jordon"/>
    <x v="0"/>
    <s v="United States"/>
    <s v="Pasadena"/>
    <x v="1"/>
    <n v="91104"/>
    <x v="1"/>
    <s v="FUR-CH-10003968"/>
    <x v="0"/>
    <x v="1"/>
    <x v="56"/>
    <x v="2932"/>
    <n v="3"/>
    <n v="0.2"/>
    <n v="-17.0352"/>
  </r>
  <r>
    <n v="5165"/>
    <s v="CA-2014-121006"/>
    <x v="849"/>
    <d v="2014-11-16T00:00:00"/>
    <x v="1"/>
    <s v="SC-20020"/>
    <s v="Sam Craven"/>
    <x v="0"/>
    <s v="United States"/>
    <s v="Midland"/>
    <x v="12"/>
    <n v="48640"/>
    <x v="2"/>
    <s v="OFF-AR-10001149"/>
    <x v="1"/>
    <x v="6"/>
    <x v="1544"/>
    <x v="2769"/>
    <n v="2"/>
    <n v="0"/>
    <n v="1.5209999999999999"/>
  </r>
  <r>
    <n v="5166"/>
    <s v="CA-2014-121006"/>
    <x v="849"/>
    <d v="2014-11-16T00:00:00"/>
    <x v="1"/>
    <s v="SC-20020"/>
    <s v="Sam Craven"/>
    <x v="0"/>
    <s v="United States"/>
    <s v="Midland"/>
    <x v="12"/>
    <n v="48640"/>
    <x v="2"/>
    <s v="OFF-PA-10000130"/>
    <x v="1"/>
    <x v="10"/>
    <x v="1004"/>
    <x v="1371"/>
    <n v="3"/>
    <n v="0"/>
    <n v="5.7779999999999996"/>
  </r>
  <r>
    <n v="5167"/>
    <s v="CA-2014-121006"/>
    <x v="849"/>
    <d v="2014-11-16T00:00:00"/>
    <x v="1"/>
    <s v="SC-20020"/>
    <s v="Sam Craven"/>
    <x v="0"/>
    <s v="United States"/>
    <s v="Midland"/>
    <x v="12"/>
    <n v="48640"/>
    <x v="2"/>
    <s v="OFF-PA-10002479"/>
    <x v="1"/>
    <x v="10"/>
    <x v="219"/>
    <x v="3329"/>
    <n v="3"/>
    <n v="0"/>
    <n v="7.1280000000000001"/>
  </r>
  <r>
    <n v="5168"/>
    <s v="CA-2014-121006"/>
    <x v="849"/>
    <d v="2014-11-16T00:00:00"/>
    <x v="1"/>
    <s v="SC-20020"/>
    <s v="Sam Craven"/>
    <x v="0"/>
    <s v="United States"/>
    <s v="Midland"/>
    <x v="12"/>
    <n v="48640"/>
    <x v="2"/>
    <s v="FUR-CH-10004997"/>
    <x v="0"/>
    <x v="1"/>
    <x v="499"/>
    <x v="3681"/>
    <n v="3"/>
    <n v="0"/>
    <n v="112.788"/>
  </r>
  <r>
    <n v="5169"/>
    <s v="CA-2014-121006"/>
    <x v="849"/>
    <d v="2014-11-16T00:00:00"/>
    <x v="1"/>
    <s v="SC-20020"/>
    <s v="Sam Craven"/>
    <x v="0"/>
    <s v="United States"/>
    <s v="Midland"/>
    <x v="12"/>
    <n v="48640"/>
    <x v="2"/>
    <s v="OFF-ST-10004950"/>
    <x v="1"/>
    <x v="4"/>
    <x v="1009"/>
    <x v="2714"/>
    <n v="3"/>
    <n v="0"/>
    <n v="11.958600000000001"/>
  </r>
  <r>
    <n v="5170"/>
    <s v="CA-2014-121006"/>
    <x v="849"/>
    <d v="2014-11-16T00:00:00"/>
    <x v="1"/>
    <s v="SC-20020"/>
    <s v="Sam Craven"/>
    <x v="0"/>
    <s v="United States"/>
    <s v="Midland"/>
    <x v="12"/>
    <n v="48640"/>
    <x v="2"/>
    <s v="OFF-ST-10001490"/>
    <x v="1"/>
    <x v="4"/>
    <x v="518"/>
    <x v="3370"/>
    <n v="3"/>
    <n v="0"/>
    <n v="160.62299999999999"/>
  </r>
  <r>
    <n v="5171"/>
    <s v="CA-2016-122903"/>
    <x v="1022"/>
    <d v="2016-05-29T00:00:00"/>
    <x v="0"/>
    <s v="LA-16780"/>
    <s v="Laura Armstrong"/>
    <x v="1"/>
    <s v="United States"/>
    <s v="Detroit"/>
    <x v="12"/>
    <n v="48205"/>
    <x v="2"/>
    <s v="FUR-CH-10002024"/>
    <x v="0"/>
    <x v="1"/>
    <x v="483"/>
    <x v="3682"/>
    <n v="5"/>
    <n v="0"/>
    <n v="700.98"/>
  </r>
  <r>
    <n v="5172"/>
    <s v="CA-2016-122903"/>
    <x v="1022"/>
    <d v="2016-05-29T00:00:00"/>
    <x v="0"/>
    <s v="LA-16780"/>
    <s v="Laura Armstrong"/>
    <x v="1"/>
    <s v="United States"/>
    <s v="Detroit"/>
    <x v="12"/>
    <n v="48205"/>
    <x v="2"/>
    <s v="OFF-PA-10001790"/>
    <x v="1"/>
    <x v="10"/>
    <x v="694"/>
    <x v="3683"/>
    <n v="3"/>
    <n v="0"/>
    <n v="69.177599999999998"/>
  </r>
  <r>
    <n v="5173"/>
    <s v="CA-2016-122903"/>
    <x v="1022"/>
    <d v="2016-05-29T00:00:00"/>
    <x v="0"/>
    <s v="LA-16780"/>
    <s v="Laura Armstrong"/>
    <x v="1"/>
    <s v="United States"/>
    <s v="Detroit"/>
    <x v="12"/>
    <n v="48205"/>
    <x v="2"/>
    <s v="OFF-PA-10000994"/>
    <x v="1"/>
    <x v="10"/>
    <x v="913"/>
    <x v="1806"/>
    <n v="3"/>
    <n v="0"/>
    <n v="150.98400000000001"/>
  </r>
  <r>
    <n v="5174"/>
    <s v="CA-2015-107741"/>
    <x v="936"/>
    <d v="2015-03-10T00:00:00"/>
    <x v="2"/>
    <s v="FC-14335"/>
    <s v="Fred Chung"/>
    <x v="1"/>
    <s v="United States"/>
    <s v="Pueblo"/>
    <x v="22"/>
    <n v="81001"/>
    <x v="1"/>
    <s v="OFF-AR-10002399"/>
    <x v="1"/>
    <x v="6"/>
    <x v="319"/>
    <x v="3684"/>
    <n v="1"/>
    <n v="0.2"/>
    <n v="0.89459999999999995"/>
  </r>
  <r>
    <n v="5175"/>
    <s v="CA-2017-106432"/>
    <x v="15"/>
    <d v="2017-10-24T00:00:00"/>
    <x v="1"/>
    <s v="CA-12265"/>
    <s v="Christina Anderson"/>
    <x v="0"/>
    <s v="United States"/>
    <s v="Waco"/>
    <x v="5"/>
    <n v="76706"/>
    <x v="2"/>
    <s v="OFF-BI-10002799"/>
    <x v="1"/>
    <x v="8"/>
    <x v="1459"/>
    <x v="3685"/>
    <n v="2"/>
    <n v="0.8"/>
    <n v="-3.5224000000000002"/>
  </r>
  <r>
    <n v="5176"/>
    <s v="CA-2017-106432"/>
    <x v="15"/>
    <d v="2017-10-24T00:00:00"/>
    <x v="1"/>
    <s v="CA-12265"/>
    <s v="Christina Anderson"/>
    <x v="0"/>
    <s v="United States"/>
    <s v="Waco"/>
    <x v="5"/>
    <n v="76706"/>
    <x v="2"/>
    <s v="FUR-BO-10004360"/>
    <x v="0"/>
    <x v="0"/>
    <x v="1617"/>
    <x v="3686"/>
    <n v="3"/>
    <n v="0.32"/>
    <n v="-91.758600000000001"/>
  </r>
  <r>
    <n v="5177"/>
    <s v="CA-2016-148908"/>
    <x v="732"/>
    <d v="2016-11-08T00:00:00"/>
    <x v="2"/>
    <s v="JH-15985"/>
    <s v="Joseph Holt"/>
    <x v="0"/>
    <s v="United States"/>
    <s v="San Francisco"/>
    <x v="1"/>
    <n v="94109"/>
    <x v="1"/>
    <s v="OFF-BI-10002082"/>
    <x v="1"/>
    <x v="8"/>
    <x v="1182"/>
    <x v="3687"/>
    <n v="2"/>
    <n v="0.2"/>
    <n v="19.968"/>
  </r>
  <r>
    <n v="5178"/>
    <s v="CA-2016-123015"/>
    <x v="482"/>
    <d v="2016-12-30T00:00:00"/>
    <x v="1"/>
    <s v="AJ-10795"/>
    <s v="Anthony Johnson"/>
    <x v="1"/>
    <s v="United States"/>
    <s v="New York City"/>
    <x v="15"/>
    <n v="10024"/>
    <x v="3"/>
    <s v="OFF-BI-10004967"/>
    <x v="1"/>
    <x v="8"/>
    <x v="256"/>
    <x v="3688"/>
    <n v="3"/>
    <n v="0.2"/>
    <n v="1.6848000000000001"/>
  </r>
  <r>
    <n v="5179"/>
    <s v="US-2015-120502"/>
    <x v="657"/>
    <d v="2015-04-19T00:00:00"/>
    <x v="1"/>
    <s v="BT-11395"/>
    <s v="Bill Tyler"/>
    <x v="1"/>
    <s v="United States"/>
    <s v="Los Angeles"/>
    <x v="1"/>
    <n v="90036"/>
    <x v="1"/>
    <s v="FUR-FU-10004973"/>
    <x v="0"/>
    <x v="5"/>
    <x v="1143"/>
    <x v="1015"/>
    <n v="2"/>
    <n v="0"/>
    <n v="15.8256"/>
  </r>
  <r>
    <n v="5180"/>
    <s v="US-2015-120502"/>
    <x v="657"/>
    <d v="2015-04-19T00:00:00"/>
    <x v="1"/>
    <s v="BT-11395"/>
    <s v="Bill Tyler"/>
    <x v="1"/>
    <s v="United States"/>
    <s v="Los Angeles"/>
    <x v="1"/>
    <n v="90036"/>
    <x v="1"/>
    <s v="TEC-PH-10003645"/>
    <x v="2"/>
    <x v="7"/>
    <x v="297"/>
    <x v="3689"/>
    <n v="2"/>
    <n v="0.2"/>
    <n v="19.3932"/>
  </r>
  <r>
    <n v="5181"/>
    <s v="US-2015-120502"/>
    <x v="657"/>
    <d v="2015-04-19T00:00:00"/>
    <x v="1"/>
    <s v="BT-11395"/>
    <s v="Bill Tyler"/>
    <x v="1"/>
    <s v="United States"/>
    <s v="Los Angeles"/>
    <x v="1"/>
    <n v="90036"/>
    <x v="1"/>
    <s v="OFF-AP-10004980"/>
    <x v="1"/>
    <x v="9"/>
    <x v="976"/>
    <x v="3690"/>
    <n v="2"/>
    <n v="0"/>
    <n v="29.5776"/>
  </r>
  <r>
    <n v="5182"/>
    <s v="CA-2017-108749"/>
    <x v="510"/>
    <d v="2017-09-15T00:00:00"/>
    <x v="2"/>
    <s v="DJ-13510"/>
    <s v="Don Jones"/>
    <x v="1"/>
    <s v="United States"/>
    <s v="Woonsocket"/>
    <x v="34"/>
    <n v="2895"/>
    <x v="3"/>
    <s v="OFF-PA-10003797"/>
    <x v="1"/>
    <x v="10"/>
    <x v="1710"/>
    <x v="1544"/>
    <n v="7"/>
    <n v="0"/>
    <n v="21.7728"/>
  </r>
  <r>
    <n v="5183"/>
    <s v="CA-2017-108749"/>
    <x v="510"/>
    <d v="2017-09-15T00:00:00"/>
    <x v="2"/>
    <s v="DJ-13510"/>
    <s v="Don Jones"/>
    <x v="1"/>
    <s v="United States"/>
    <s v="Woonsocket"/>
    <x v="34"/>
    <n v="2895"/>
    <x v="3"/>
    <s v="OFF-BI-10003707"/>
    <x v="1"/>
    <x v="8"/>
    <x v="784"/>
    <x v="3691"/>
    <n v="3"/>
    <n v="0"/>
    <n v="22.89"/>
  </r>
  <r>
    <n v="5184"/>
    <s v="CA-2017-163335"/>
    <x v="241"/>
    <d v="2017-09-27T00:00:00"/>
    <x v="2"/>
    <s v="AG-10675"/>
    <s v="Anna Gayman"/>
    <x v="0"/>
    <s v="United States"/>
    <s v="Columbus"/>
    <x v="32"/>
    <n v="31907"/>
    <x v="0"/>
    <s v="OFF-ST-10000885"/>
    <x v="1"/>
    <x v="4"/>
    <x v="1666"/>
    <x v="2309"/>
    <n v="3"/>
    <n v="0"/>
    <n v="10.0725"/>
  </r>
  <r>
    <n v="5185"/>
    <s v="CA-2017-163335"/>
    <x v="241"/>
    <d v="2017-09-27T00:00:00"/>
    <x v="2"/>
    <s v="AG-10675"/>
    <s v="Anna Gayman"/>
    <x v="0"/>
    <s v="United States"/>
    <s v="Columbus"/>
    <x v="32"/>
    <n v="31907"/>
    <x v="0"/>
    <s v="OFF-BI-10002827"/>
    <x v="1"/>
    <x v="8"/>
    <x v="554"/>
    <x v="3692"/>
    <n v="7"/>
    <n v="0"/>
    <n v="17.8066"/>
  </r>
  <r>
    <n v="5186"/>
    <s v="CA-2015-134719"/>
    <x v="998"/>
    <d v="2015-10-15T00:00:00"/>
    <x v="1"/>
    <s v="JD-15790"/>
    <s v="John Dryer"/>
    <x v="0"/>
    <s v="United States"/>
    <s v="Jacksonville"/>
    <x v="2"/>
    <n v="32216"/>
    <x v="0"/>
    <s v="OFF-ST-10004459"/>
    <x v="1"/>
    <x v="4"/>
    <x v="459"/>
    <x v="2084"/>
    <n v="6"/>
    <n v="0.2"/>
    <n v="-337.80599999999998"/>
  </r>
  <r>
    <n v="5187"/>
    <s v="US-2015-154389"/>
    <x v="154"/>
    <d v="2015-12-03T00:00:00"/>
    <x v="1"/>
    <s v="EH-14125"/>
    <s v="Eugene Hildebrand"/>
    <x v="2"/>
    <s v="United States"/>
    <s v="Philadelphia"/>
    <x v="9"/>
    <n v="19140"/>
    <x v="3"/>
    <s v="TEC-PH-10002789"/>
    <x v="2"/>
    <x v="7"/>
    <x v="1586"/>
    <x v="3693"/>
    <n v="8"/>
    <n v="0.4"/>
    <n v="-162.2296"/>
  </r>
  <r>
    <n v="5188"/>
    <s v="CA-2015-115567"/>
    <x v="1023"/>
    <d v="2015-09-18T00:00:00"/>
    <x v="1"/>
    <s v="ZC-21910"/>
    <s v="Zuschuss Carroll"/>
    <x v="0"/>
    <s v="United States"/>
    <s v="Columbus"/>
    <x v="14"/>
    <n v="47201"/>
    <x v="2"/>
    <s v="TEC-AC-10001314"/>
    <x v="2"/>
    <x v="11"/>
    <x v="952"/>
    <x v="1743"/>
    <n v="4"/>
    <n v="0"/>
    <n v="15.9968"/>
  </r>
  <r>
    <n v="5189"/>
    <s v="CA-2015-115567"/>
    <x v="1023"/>
    <d v="2015-09-18T00:00:00"/>
    <x v="1"/>
    <s v="ZC-21910"/>
    <s v="Zuschuss Carroll"/>
    <x v="0"/>
    <s v="United States"/>
    <s v="Columbus"/>
    <x v="14"/>
    <n v="47201"/>
    <x v="2"/>
    <s v="FUR-CH-10000015"/>
    <x v="0"/>
    <x v="1"/>
    <x v="378"/>
    <x v="3694"/>
    <n v="7"/>
    <n v="0"/>
    <n v="394.21199999999999"/>
  </r>
  <r>
    <n v="5190"/>
    <s v="US-2017-136679"/>
    <x v="237"/>
    <d v="2017-11-18T00:00:00"/>
    <x v="1"/>
    <s v="XP-21865"/>
    <s v="Xylona Preis"/>
    <x v="0"/>
    <s v="United States"/>
    <s v="Pasadena"/>
    <x v="5"/>
    <n v="77506"/>
    <x v="2"/>
    <s v="TEC-AC-10004855"/>
    <x v="2"/>
    <x v="11"/>
    <x v="1056"/>
    <x v="3695"/>
    <n v="6"/>
    <n v="0.2"/>
    <n v="-27.292200000000001"/>
  </r>
  <r>
    <n v="5191"/>
    <s v="US-2017-136679"/>
    <x v="237"/>
    <d v="2017-11-18T00:00:00"/>
    <x v="1"/>
    <s v="XP-21865"/>
    <s v="Xylona Preis"/>
    <x v="0"/>
    <s v="United States"/>
    <s v="Pasadena"/>
    <x v="5"/>
    <n v="77506"/>
    <x v="2"/>
    <s v="OFF-AR-10003582"/>
    <x v="1"/>
    <x v="6"/>
    <x v="1460"/>
    <x v="3696"/>
    <n v="2"/>
    <n v="0.2"/>
    <n v="4.5039999999999996"/>
  </r>
  <r>
    <n v="5192"/>
    <s v="US-2017-141943"/>
    <x v="1024"/>
    <d v="2017-05-09T00:00:00"/>
    <x v="1"/>
    <s v="DK-12985"/>
    <s v="Darren Koutras"/>
    <x v="0"/>
    <s v="United States"/>
    <s v="San Francisco"/>
    <x v="1"/>
    <n v="94122"/>
    <x v="1"/>
    <s v="OFF-EN-10003448"/>
    <x v="1"/>
    <x v="12"/>
    <x v="1711"/>
    <x v="3697"/>
    <n v="2"/>
    <n v="0"/>
    <n v="11.58"/>
  </r>
  <r>
    <n v="5193"/>
    <s v="CA-2014-101560"/>
    <x v="683"/>
    <d v="2014-12-01T00:00:00"/>
    <x v="0"/>
    <s v="CS-12250"/>
    <s v="Chris Selesnick"/>
    <x v="1"/>
    <s v="United States"/>
    <s v="Columbia"/>
    <x v="20"/>
    <n v="29203"/>
    <x v="0"/>
    <s v="FUR-FU-10003773"/>
    <x v="0"/>
    <x v="5"/>
    <x v="125"/>
    <x v="3698"/>
    <n v="5"/>
    <n v="0"/>
    <n v="43.735999999999997"/>
  </r>
  <r>
    <n v="5194"/>
    <s v="CA-2014-101560"/>
    <x v="683"/>
    <d v="2014-12-01T00:00:00"/>
    <x v="0"/>
    <s v="CS-12250"/>
    <s v="Chris Selesnick"/>
    <x v="1"/>
    <s v="United States"/>
    <s v="Columbia"/>
    <x v="20"/>
    <n v="29203"/>
    <x v="0"/>
    <s v="OFF-PA-10001363"/>
    <x v="1"/>
    <x v="10"/>
    <x v="1625"/>
    <x v="2937"/>
    <n v="7"/>
    <n v="0"/>
    <n v="40.401200000000003"/>
  </r>
  <r>
    <n v="5195"/>
    <s v="CA-2014-101560"/>
    <x v="683"/>
    <d v="2014-12-01T00:00:00"/>
    <x v="0"/>
    <s v="CS-12250"/>
    <s v="Chris Selesnick"/>
    <x v="1"/>
    <s v="United States"/>
    <s v="Columbia"/>
    <x v="20"/>
    <n v="29203"/>
    <x v="0"/>
    <s v="OFF-AR-10004757"/>
    <x v="1"/>
    <x v="6"/>
    <x v="346"/>
    <x v="1317"/>
    <n v="4"/>
    <n v="0"/>
    <n v="4.3296000000000001"/>
  </r>
  <r>
    <n v="5196"/>
    <s v="CA-2014-101560"/>
    <x v="683"/>
    <d v="2014-12-01T00:00:00"/>
    <x v="0"/>
    <s v="CS-12250"/>
    <s v="Chris Selesnick"/>
    <x v="1"/>
    <s v="United States"/>
    <s v="Columbia"/>
    <x v="20"/>
    <n v="29203"/>
    <x v="0"/>
    <s v="OFF-BI-10000309"/>
    <x v="1"/>
    <x v="8"/>
    <x v="338"/>
    <x v="2070"/>
    <n v="3"/>
    <n v="0"/>
    <n v="22.3734"/>
  </r>
  <r>
    <n v="5197"/>
    <s v="CA-2014-159709"/>
    <x v="1025"/>
    <d v="2014-05-15T00:00:00"/>
    <x v="1"/>
    <s v="AI-10855"/>
    <s v="Arianne Irving"/>
    <x v="0"/>
    <s v="United States"/>
    <s v="Kent"/>
    <x v="4"/>
    <n v="98031"/>
    <x v="1"/>
    <s v="OFF-EN-10001434"/>
    <x v="1"/>
    <x v="12"/>
    <x v="439"/>
    <x v="3699"/>
    <n v="3"/>
    <n v="0"/>
    <n v="77.483699999999999"/>
  </r>
  <r>
    <n v="5198"/>
    <s v="CA-2014-159709"/>
    <x v="1025"/>
    <d v="2014-05-15T00:00:00"/>
    <x v="1"/>
    <s v="AI-10855"/>
    <s v="Arianne Irving"/>
    <x v="0"/>
    <s v="United States"/>
    <s v="Kent"/>
    <x v="4"/>
    <n v="98031"/>
    <x v="1"/>
    <s v="TEC-PH-10003988"/>
    <x v="2"/>
    <x v="7"/>
    <x v="47"/>
    <x v="3477"/>
    <n v="5"/>
    <n v="0.2"/>
    <n v="4.3600000000000003"/>
  </r>
  <r>
    <n v="5199"/>
    <s v="CA-2016-103982"/>
    <x v="840"/>
    <d v="2016-03-08T00:00:00"/>
    <x v="1"/>
    <s v="AA-10315"/>
    <s v="Alex Avila"/>
    <x v="0"/>
    <s v="United States"/>
    <s v="Round Rock"/>
    <x v="5"/>
    <n v="78664"/>
    <x v="2"/>
    <s v="OFF-SU-10000151"/>
    <x v="1"/>
    <x v="14"/>
    <x v="1345"/>
    <x v="3700"/>
    <n v="3"/>
    <n v="0.2"/>
    <n v="-786.01440000000002"/>
  </r>
  <r>
    <n v="5200"/>
    <s v="CA-2016-103982"/>
    <x v="840"/>
    <d v="2016-03-08T00:00:00"/>
    <x v="1"/>
    <s v="AA-10315"/>
    <s v="Alex Avila"/>
    <x v="0"/>
    <s v="United States"/>
    <s v="Round Rock"/>
    <x v="5"/>
    <n v="78664"/>
    <x v="2"/>
    <s v="OFF-FA-10001332"/>
    <x v="1"/>
    <x v="13"/>
    <x v="1570"/>
    <x v="2060"/>
    <n v="1"/>
    <n v="0.2"/>
    <n v="0.77759999999999996"/>
  </r>
  <r>
    <n v="5201"/>
    <s v="CA-2016-103982"/>
    <x v="840"/>
    <d v="2016-03-08T00:00:00"/>
    <x v="1"/>
    <s v="AA-10315"/>
    <s v="Alex Avila"/>
    <x v="0"/>
    <s v="United States"/>
    <s v="Round Rock"/>
    <x v="5"/>
    <n v="78664"/>
    <x v="2"/>
    <s v="TEC-PH-10000895"/>
    <x v="2"/>
    <x v="7"/>
    <x v="1137"/>
    <x v="2087"/>
    <n v="3"/>
    <n v="0.2"/>
    <n v="32.398200000000003"/>
  </r>
  <r>
    <n v="5202"/>
    <s v="CA-2016-103982"/>
    <x v="840"/>
    <d v="2016-03-08T00:00:00"/>
    <x v="1"/>
    <s v="AA-10315"/>
    <s v="Alex Avila"/>
    <x v="0"/>
    <s v="United States"/>
    <s v="Round Rock"/>
    <x v="5"/>
    <n v="78664"/>
    <x v="2"/>
    <s v="TEC-AC-10002857"/>
    <x v="2"/>
    <x v="11"/>
    <x v="540"/>
    <x v="1818"/>
    <n v="7"/>
    <n v="0.2"/>
    <n v="5.7365000000000004"/>
  </r>
  <r>
    <n v="5203"/>
    <s v="CA-2015-142454"/>
    <x v="762"/>
    <d v="2015-08-19T00:00:00"/>
    <x v="1"/>
    <s v="RE-19450"/>
    <s v="Richard Eichhorn"/>
    <x v="0"/>
    <s v="United States"/>
    <s v="Oakland"/>
    <x v="1"/>
    <n v="94601"/>
    <x v="1"/>
    <s v="FUR-FU-10004018"/>
    <x v="0"/>
    <x v="5"/>
    <x v="936"/>
    <x v="3701"/>
    <n v="7"/>
    <n v="0"/>
    <n v="28.142099999999999"/>
  </r>
  <r>
    <n v="5204"/>
    <s v="CA-2015-142454"/>
    <x v="762"/>
    <d v="2015-08-19T00:00:00"/>
    <x v="1"/>
    <s v="RE-19450"/>
    <s v="Richard Eichhorn"/>
    <x v="0"/>
    <s v="United States"/>
    <s v="Oakland"/>
    <x v="1"/>
    <n v="94601"/>
    <x v="1"/>
    <s v="OFF-ST-10003638"/>
    <x v="1"/>
    <x v="4"/>
    <x v="1231"/>
    <x v="3702"/>
    <n v="3"/>
    <n v="0"/>
    <n v="18.970199999999998"/>
  </r>
  <r>
    <n v="5205"/>
    <s v="CA-2015-102015"/>
    <x v="811"/>
    <d v="2015-09-18T00:00:00"/>
    <x v="1"/>
    <s v="TM-21010"/>
    <s v="Tamara Manning"/>
    <x v="0"/>
    <s v="United States"/>
    <s v="Auburn"/>
    <x v="15"/>
    <n v="13021"/>
    <x v="3"/>
    <s v="OFF-AR-10004685"/>
    <x v="1"/>
    <x v="6"/>
    <x v="183"/>
    <x v="1553"/>
    <n v="2"/>
    <n v="0"/>
    <n v="3.0558000000000001"/>
  </r>
  <r>
    <n v="5206"/>
    <s v="CA-2015-102015"/>
    <x v="811"/>
    <d v="2015-09-18T00:00:00"/>
    <x v="1"/>
    <s v="TM-21010"/>
    <s v="Tamara Manning"/>
    <x v="0"/>
    <s v="United States"/>
    <s v="Auburn"/>
    <x v="15"/>
    <n v="13021"/>
    <x v="3"/>
    <s v="OFF-ST-10001713"/>
    <x v="1"/>
    <x v="4"/>
    <x v="45"/>
    <x v="2746"/>
    <n v="2"/>
    <n v="0"/>
    <n v="4.2392000000000003"/>
  </r>
  <r>
    <n v="5207"/>
    <s v="CA-2015-102015"/>
    <x v="811"/>
    <d v="2015-09-18T00:00:00"/>
    <x v="1"/>
    <s v="TM-21010"/>
    <s v="Tamara Manning"/>
    <x v="0"/>
    <s v="United States"/>
    <s v="Auburn"/>
    <x v="15"/>
    <n v="13021"/>
    <x v="3"/>
    <s v="OFF-FA-10000490"/>
    <x v="1"/>
    <x v="13"/>
    <x v="310"/>
    <x v="3703"/>
    <n v="1"/>
    <n v="0"/>
    <n v="0.58279999999999998"/>
  </r>
  <r>
    <n v="5208"/>
    <s v="CA-2015-102015"/>
    <x v="811"/>
    <d v="2015-09-18T00:00:00"/>
    <x v="1"/>
    <s v="TM-21010"/>
    <s v="Tamara Manning"/>
    <x v="0"/>
    <s v="United States"/>
    <s v="Auburn"/>
    <x v="15"/>
    <n v="13021"/>
    <x v="3"/>
    <s v="OFF-LA-10002043"/>
    <x v="1"/>
    <x v="2"/>
    <x v="255"/>
    <x v="343"/>
    <n v="2"/>
    <n v="0"/>
    <n v="9.9359999999999999"/>
  </r>
  <r>
    <n v="5209"/>
    <s v="CA-2015-102015"/>
    <x v="811"/>
    <d v="2015-09-18T00:00:00"/>
    <x v="1"/>
    <s v="TM-21010"/>
    <s v="Tamara Manning"/>
    <x v="0"/>
    <s v="United States"/>
    <s v="Auburn"/>
    <x v="15"/>
    <n v="13021"/>
    <x v="3"/>
    <s v="OFF-PA-10002464"/>
    <x v="1"/>
    <x v="10"/>
    <x v="1002"/>
    <x v="978"/>
    <n v="5"/>
    <n v="0"/>
    <n v="14.161"/>
  </r>
  <r>
    <n v="5210"/>
    <s v="CA-2015-102015"/>
    <x v="811"/>
    <d v="2015-09-18T00:00:00"/>
    <x v="1"/>
    <s v="TM-21010"/>
    <s v="Tamara Manning"/>
    <x v="0"/>
    <s v="United States"/>
    <s v="Auburn"/>
    <x v="15"/>
    <n v="13021"/>
    <x v="3"/>
    <s v="OFF-EN-10002504"/>
    <x v="1"/>
    <x v="12"/>
    <x v="113"/>
    <x v="3274"/>
    <n v="1"/>
    <n v="0"/>
    <n v="12.7746"/>
  </r>
  <r>
    <n v="5211"/>
    <s v="CA-2015-156755"/>
    <x v="1026"/>
    <d v="2015-01-18T00:00:00"/>
    <x v="1"/>
    <s v="YS-21880"/>
    <s v="Yana Sorensen"/>
    <x v="1"/>
    <s v="United States"/>
    <s v="Newark"/>
    <x v="13"/>
    <n v="19711"/>
    <x v="3"/>
    <s v="OFF-ST-10002615"/>
    <x v="1"/>
    <x v="4"/>
    <x v="1436"/>
    <x v="2776"/>
    <n v="3"/>
    <n v="0"/>
    <n v="120.9468"/>
  </r>
  <r>
    <n v="5212"/>
    <s v="CA-2015-130876"/>
    <x v="793"/>
    <d v="2015-05-16T00:00:00"/>
    <x v="0"/>
    <s v="AZ-10750"/>
    <s v="Annie Zypern"/>
    <x v="0"/>
    <s v="United States"/>
    <s v="New York City"/>
    <x v="15"/>
    <n v="10024"/>
    <x v="3"/>
    <s v="OFF-ST-10004258"/>
    <x v="1"/>
    <x v="4"/>
    <x v="761"/>
    <x v="898"/>
    <n v="3"/>
    <n v="0"/>
    <n v="9.8901000000000003"/>
  </r>
  <r>
    <n v="5213"/>
    <s v="CA-2016-145898"/>
    <x v="182"/>
    <d v="2016-09-26T00:00:00"/>
    <x v="3"/>
    <s v="CM-12445"/>
    <s v="Chuck Magee"/>
    <x v="0"/>
    <s v="United States"/>
    <s v="Redlands"/>
    <x v="1"/>
    <n v="92374"/>
    <x v="1"/>
    <s v="OFF-ST-10004507"/>
    <x v="1"/>
    <x v="4"/>
    <x v="457"/>
    <x v="488"/>
    <n v="3"/>
    <n v="0"/>
    <n v="13.891500000000001"/>
  </r>
  <r>
    <n v="5214"/>
    <s v="CA-2016-145898"/>
    <x v="182"/>
    <d v="2016-09-26T00:00:00"/>
    <x v="3"/>
    <s v="CM-12445"/>
    <s v="Chuck Magee"/>
    <x v="0"/>
    <s v="United States"/>
    <s v="Redlands"/>
    <x v="1"/>
    <n v="92374"/>
    <x v="1"/>
    <s v="OFF-LA-10000262"/>
    <x v="1"/>
    <x v="2"/>
    <x v="941"/>
    <x v="1484"/>
    <n v="3"/>
    <n v="0"/>
    <n v="3.6017999999999999"/>
  </r>
  <r>
    <n v="5215"/>
    <s v="CA-2016-145898"/>
    <x v="182"/>
    <d v="2016-09-26T00:00:00"/>
    <x v="3"/>
    <s v="CM-12445"/>
    <s v="Chuck Magee"/>
    <x v="0"/>
    <s v="United States"/>
    <s v="Redlands"/>
    <x v="1"/>
    <n v="92374"/>
    <x v="1"/>
    <s v="OFF-AR-10002445"/>
    <x v="1"/>
    <x v="6"/>
    <x v="1646"/>
    <x v="3704"/>
    <n v="5"/>
    <n v="0"/>
    <n v="13.452"/>
  </r>
  <r>
    <n v="5216"/>
    <s v="CA-2016-145898"/>
    <x v="182"/>
    <d v="2016-09-26T00:00:00"/>
    <x v="3"/>
    <s v="CM-12445"/>
    <s v="Chuck Magee"/>
    <x v="0"/>
    <s v="United States"/>
    <s v="Redlands"/>
    <x v="1"/>
    <n v="92374"/>
    <x v="1"/>
    <s v="OFF-PA-10001667"/>
    <x v="1"/>
    <x v="10"/>
    <x v="458"/>
    <x v="2680"/>
    <n v="5"/>
    <n v="0"/>
    <n v="13.455"/>
  </r>
  <r>
    <n v="5217"/>
    <s v="US-2017-159562"/>
    <x v="428"/>
    <d v="2017-09-15T00:00:00"/>
    <x v="1"/>
    <s v="JB-16000"/>
    <s v="Joy Bell-"/>
    <x v="0"/>
    <s v="United States"/>
    <s v="Roseville"/>
    <x v="12"/>
    <n v="48066"/>
    <x v="2"/>
    <s v="OFF-EN-10000461"/>
    <x v="1"/>
    <x v="12"/>
    <x v="753"/>
    <x v="1897"/>
    <n v="2"/>
    <n v="0"/>
    <n v="8.2156000000000002"/>
  </r>
  <r>
    <n v="5218"/>
    <s v="CA-2017-134635"/>
    <x v="4"/>
    <d v="2017-04-17T00:00:00"/>
    <x v="0"/>
    <s v="NS-18640"/>
    <s v="Noel Staavos"/>
    <x v="1"/>
    <s v="United States"/>
    <s v="Los Angeles"/>
    <x v="1"/>
    <n v="90049"/>
    <x v="1"/>
    <s v="OFF-PA-10002254"/>
    <x v="1"/>
    <x v="10"/>
    <x v="146"/>
    <x v="1204"/>
    <n v="3"/>
    <n v="0"/>
    <n v="36.404400000000003"/>
  </r>
  <r>
    <n v="5219"/>
    <s v="CA-2017-167080"/>
    <x v="193"/>
    <d v="2017-06-14T00:00:00"/>
    <x v="1"/>
    <s v="LC-16930"/>
    <s v="Linda Cazamias"/>
    <x v="1"/>
    <s v="United States"/>
    <s v="New York City"/>
    <x v="15"/>
    <n v="10011"/>
    <x v="3"/>
    <s v="OFF-AR-10001868"/>
    <x v="1"/>
    <x v="6"/>
    <x v="59"/>
    <x v="3566"/>
    <n v="5"/>
    <n v="0"/>
    <n v="4.2"/>
  </r>
  <r>
    <n v="5220"/>
    <s v="CA-2017-145653"/>
    <x v="853"/>
    <d v="2017-09-01T00:00:00"/>
    <x v="3"/>
    <s v="CA-12775"/>
    <s v="Cynthia Arntzen"/>
    <x v="0"/>
    <s v="United States"/>
    <s v="Detroit"/>
    <x v="12"/>
    <n v="48205"/>
    <x v="2"/>
    <s v="FUR-CH-10004875"/>
    <x v="0"/>
    <x v="1"/>
    <x v="1445"/>
    <x v="3705"/>
    <n v="7"/>
    <n v="0"/>
    <n v="134.53020000000001"/>
  </r>
  <r>
    <n v="5221"/>
    <s v="CA-2014-140487"/>
    <x v="1027"/>
    <d v="2014-06-20T00:00:00"/>
    <x v="1"/>
    <s v="SR-20425"/>
    <s v="Sharelle Roach"/>
    <x v="2"/>
    <s v="United States"/>
    <s v="Detroit"/>
    <x v="12"/>
    <n v="48234"/>
    <x v="2"/>
    <s v="FUR-BO-10000711"/>
    <x v="0"/>
    <x v="0"/>
    <x v="1614"/>
    <x v="3609"/>
    <n v="3"/>
    <n v="0"/>
    <n v="57.4938"/>
  </r>
  <r>
    <n v="5222"/>
    <s v="CA-2017-117401"/>
    <x v="796"/>
    <d v="2017-05-22T00:00:00"/>
    <x v="0"/>
    <s v="PP-18955"/>
    <s v="Paul Prost"/>
    <x v="2"/>
    <s v="United States"/>
    <s v="Springfield"/>
    <x v="25"/>
    <n v="65807"/>
    <x v="2"/>
    <s v="OFF-AP-10000938"/>
    <x v="1"/>
    <x v="9"/>
    <x v="1712"/>
    <x v="3706"/>
    <n v="7"/>
    <n v="0"/>
    <n v="197.92080000000001"/>
  </r>
  <r>
    <n v="5223"/>
    <s v="CA-2017-117401"/>
    <x v="796"/>
    <d v="2017-05-22T00:00:00"/>
    <x v="0"/>
    <s v="PP-18955"/>
    <s v="Paul Prost"/>
    <x v="2"/>
    <s v="United States"/>
    <s v="Springfield"/>
    <x v="25"/>
    <n v="65807"/>
    <x v="2"/>
    <s v="TEC-PH-10003555"/>
    <x v="2"/>
    <x v="7"/>
    <x v="462"/>
    <x v="1152"/>
    <n v="5"/>
    <n v="0"/>
    <n v="2.2989999999999999"/>
  </r>
  <r>
    <n v="5224"/>
    <s v="CA-2017-117401"/>
    <x v="796"/>
    <d v="2017-05-22T00:00:00"/>
    <x v="0"/>
    <s v="PP-18955"/>
    <s v="Paul Prost"/>
    <x v="2"/>
    <s v="United States"/>
    <s v="Springfield"/>
    <x v="25"/>
    <n v="65807"/>
    <x v="2"/>
    <s v="OFF-BI-10001267"/>
    <x v="1"/>
    <x v="8"/>
    <x v="1475"/>
    <x v="3707"/>
    <n v="7"/>
    <n v="0"/>
    <n v="20.731200000000001"/>
  </r>
  <r>
    <n v="5225"/>
    <s v="US-2017-109582"/>
    <x v="510"/>
    <d v="2017-09-17T00:00:00"/>
    <x v="0"/>
    <s v="JM-15865"/>
    <s v="John Murray"/>
    <x v="0"/>
    <s v="United States"/>
    <s v="Los Angeles"/>
    <x v="1"/>
    <n v="90036"/>
    <x v="1"/>
    <s v="OFF-PA-10004071"/>
    <x v="1"/>
    <x v="10"/>
    <x v="417"/>
    <x v="1668"/>
    <n v="3"/>
    <n v="0"/>
    <n v="79.891199999999998"/>
  </r>
  <r>
    <n v="5226"/>
    <s v="CA-2016-119865"/>
    <x v="1028"/>
    <d v="2016-06-26T00:00:00"/>
    <x v="1"/>
    <s v="AS-10090"/>
    <s v="Adam Shillingsburg"/>
    <x v="0"/>
    <s v="United States"/>
    <s v="New York City"/>
    <x v="15"/>
    <n v="10011"/>
    <x v="3"/>
    <s v="OFF-BI-10001553"/>
    <x v="1"/>
    <x v="8"/>
    <x v="1302"/>
    <x v="3708"/>
    <n v="5"/>
    <n v="0.2"/>
    <n v="12.795999999999999"/>
  </r>
  <r>
    <n v="5227"/>
    <s v="CA-2016-119865"/>
    <x v="1028"/>
    <d v="2016-06-26T00:00:00"/>
    <x v="1"/>
    <s v="AS-10090"/>
    <s v="Adam Shillingsburg"/>
    <x v="0"/>
    <s v="United States"/>
    <s v="New York City"/>
    <x v="15"/>
    <n v="10011"/>
    <x v="3"/>
    <s v="OFF-BI-10003007"/>
    <x v="1"/>
    <x v="8"/>
    <x v="1551"/>
    <x v="3709"/>
    <n v="6"/>
    <n v="0.2"/>
    <n v="60.4968"/>
  </r>
  <r>
    <n v="5228"/>
    <s v="CA-2016-119865"/>
    <x v="1028"/>
    <d v="2016-06-26T00:00:00"/>
    <x v="1"/>
    <s v="AS-10090"/>
    <s v="Adam Shillingsburg"/>
    <x v="0"/>
    <s v="United States"/>
    <s v="New York City"/>
    <x v="15"/>
    <n v="10011"/>
    <x v="3"/>
    <s v="FUR-BO-10003272"/>
    <x v="0"/>
    <x v="0"/>
    <x v="587"/>
    <x v="3710"/>
    <n v="2"/>
    <n v="0.2"/>
    <n v="-44.195999999999998"/>
  </r>
  <r>
    <n v="5229"/>
    <s v="US-2014-147648"/>
    <x v="35"/>
    <d v="2014-12-01T00:00:00"/>
    <x v="1"/>
    <s v="LS-16975"/>
    <s v="Lindsay Shagiari"/>
    <x v="2"/>
    <s v="United States"/>
    <s v="San Francisco"/>
    <x v="1"/>
    <n v="94109"/>
    <x v="1"/>
    <s v="OFF-PA-10001033"/>
    <x v="1"/>
    <x v="10"/>
    <x v="1509"/>
    <x v="2597"/>
    <n v="2"/>
    <n v="0"/>
    <n v="40.170200000000001"/>
  </r>
  <r>
    <n v="5230"/>
    <s v="CA-2017-124436"/>
    <x v="498"/>
    <d v="2017-03-22T00:00:00"/>
    <x v="0"/>
    <s v="SA-20830"/>
    <s v="Sue Ann Reed"/>
    <x v="0"/>
    <s v="United States"/>
    <s v="Fresno"/>
    <x v="1"/>
    <n v="93727"/>
    <x v="1"/>
    <s v="OFF-BI-10001553"/>
    <x v="1"/>
    <x v="8"/>
    <x v="1302"/>
    <x v="892"/>
    <n v="2"/>
    <n v="0.2"/>
    <n v="5.1184000000000003"/>
  </r>
  <r>
    <n v="5231"/>
    <s v="CA-2017-124436"/>
    <x v="498"/>
    <d v="2017-03-22T00:00:00"/>
    <x v="0"/>
    <s v="SA-20830"/>
    <s v="Sue Ann Reed"/>
    <x v="0"/>
    <s v="United States"/>
    <s v="Fresno"/>
    <x v="1"/>
    <n v="93727"/>
    <x v="1"/>
    <s v="FUR-TA-10001095"/>
    <x v="0"/>
    <x v="3"/>
    <x v="616"/>
    <x v="936"/>
    <n v="5"/>
    <n v="0.2"/>
    <n v="8.7144999999999992"/>
  </r>
  <r>
    <n v="5232"/>
    <s v="CA-2017-124436"/>
    <x v="498"/>
    <d v="2017-03-22T00:00:00"/>
    <x v="0"/>
    <s v="SA-20830"/>
    <s v="Sue Ann Reed"/>
    <x v="0"/>
    <s v="United States"/>
    <s v="Fresno"/>
    <x v="1"/>
    <n v="93727"/>
    <x v="1"/>
    <s v="FUR-FU-10001185"/>
    <x v="0"/>
    <x v="5"/>
    <x v="1423"/>
    <x v="3711"/>
    <n v="1"/>
    <n v="0"/>
    <n v="12.6813"/>
  </r>
  <r>
    <n v="5233"/>
    <s v="CA-2017-124436"/>
    <x v="498"/>
    <d v="2017-03-22T00:00:00"/>
    <x v="0"/>
    <s v="SA-20830"/>
    <s v="Sue Ann Reed"/>
    <x v="0"/>
    <s v="United States"/>
    <s v="Fresno"/>
    <x v="1"/>
    <n v="93727"/>
    <x v="1"/>
    <s v="OFF-BI-10000343"/>
    <x v="1"/>
    <x v="8"/>
    <x v="186"/>
    <x v="3712"/>
    <n v="7"/>
    <n v="0.2"/>
    <n v="9.2798999999999996"/>
  </r>
  <r>
    <n v="5234"/>
    <s v="CA-2014-115084"/>
    <x v="638"/>
    <d v="2014-10-22T00:00:00"/>
    <x v="1"/>
    <s v="LS-17200"/>
    <s v="Luke Schmidt"/>
    <x v="1"/>
    <s v="United States"/>
    <s v="Texarkana"/>
    <x v="36"/>
    <n v="71854"/>
    <x v="0"/>
    <s v="FUR-CH-10004626"/>
    <x v="0"/>
    <x v="1"/>
    <x v="1706"/>
    <x v="3713"/>
    <n v="6"/>
    <n v="0"/>
    <n v="145.2816"/>
  </r>
  <r>
    <n v="5235"/>
    <s v="CA-2017-131037"/>
    <x v="1029"/>
    <d v="2017-08-23T00:00:00"/>
    <x v="2"/>
    <s v="TM-21490"/>
    <s v="Tony Molinari"/>
    <x v="0"/>
    <s v="United States"/>
    <s v="San Francisco"/>
    <x v="1"/>
    <n v="94110"/>
    <x v="1"/>
    <s v="FUR-TA-10001768"/>
    <x v="0"/>
    <x v="3"/>
    <x v="114"/>
    <x v="3714"/>
    <n v="1"/>
    <n v="0.2"/>
    <n v="2.6251000000000002"/>
  </r>
  <r>
    <n v="5236"/>
    <s v="CA-2016-111143"/>
    <x v="258"/>
    <d v="2016-11-22T00:00:00"/>
    <x v="2"/>
    <s v="TT-21265"/>
    <s v="Tim Taslimi"/>
    <x v="1"/>
    <s v="United States"/>
    <s v="Indianapolis"/>
    <x v="14"/>
    <n v="46203"/>
    <x v="2"/>
    <s v="OFF-AP-10001947"/>
    <x v="1"/>
    <x v="9"/>
    <x v="1537"/>
    <x v="3715"/>
    <n v="3"/>
    <n v="0"/>
    <n v="15.9384"/>
  </r>
  <r>
    <n v="5237"/>
    <s v="CA-2014-166744"/>
    <x v="59"/>
    <d v="2014-09-24T00:00:00"/>
    <x v="1"/>
    <s v="DN-13690"/>
    <s v="Duane Noonan"/>
    <x v="0"/>
    <s v="United States"/>
    <s v="Columbia"/>
    <x v="39"/>
    <n v="21044"/>
    <x v="3"/>
    <s v="FUR-FU-10004952"/>
    <x v="0"/>
    <x v="5"/>
    <x v="853"/>
    <x v="3716"/>
    <n v="3"/>
    <n v="0"/>
    <n v="50.908200000000001"/>
  </r>
  <r>
    <n v="5238"/>
    <s v="CA-2014-166744"/>
    <x v="59"/>
    <d v="2014-09-24T00:00:00"/>
    <x v="1"/>
    <s v="DN-13690"/>
    <s v="Duane Noonan"/>
    <x v="0"/>
    <s v="United States"/>
    <s v="Columbia"/>
    <x v="39"/>
    <n v="21044"/>
    <x v="3"/>
    <s v="FUR-BO-10001337"/>
    <x v="0"/>
    <x v="0"/>
    <x v="430"/>
    <x v="1033"/>
    <n v="3"/>
    <n v="0"/>
    <n v="36.293999999999997"/>
  </r>
  <r>
    <n v="5239"/>
    <s v="CA-2014-166744"/>
    <x v="59"/>
    <d v="2014-09-24T00:00:00"/>
    <x v="1"/>
    <s v="DN-13690"/>
    <s v="Duane Noonan"/>
    <x v="0"/>
    <s v="United States"/>
    <s v="Columbia"/>
    <x v="39"/>
    <n v="21044"/>
    <x v="3"/>
    <s v="TEC-AC-10003628"/>
    <x v="2"/>
    <x v="11"/>
    <x v="247"/>
    <x v="2759"/>
    <n v="2"/>
    <n v="0"/>
    <n v="26.391200000000001"/>
  </r>
  <r>
    <n v="5240"/>
    <s v="CA-2016-116561"/>
    <x v="108"/>
    <d v="2016-09-17T00:00:00"/>
    <x v="1"/>
    <s v="EB-14110"/>
    <s v="Eugene Barchas"/>
    <x v="0"/>
    <s v="United States"/>
    <s v="San Jose"/>
    <x v="1"/>
    <n v="95123"/>
    <x v="1"/>
    <s v="OFF-ST-10004186"/>
    <x v="1"/>
    <x v="4"/>
    <x v="16"/>
    <x v="737"/>
    <n v="3"/>
    <n v="0"/>
    <n v="6.6588000000000003"/>
  </r>
  <r>
    <n v="5241"/>
    <s v="CA-2016-116561"/>
    <x v="108"/>
    <d v="2016-09-17T00:00:00"/>
    <x v="1"/>
    <s v="EB-14110"/>
    <s v="Eugene Barchas"/>
    <x v="0"/>
    <s v="United States"/>
    <s v="San Jose"/>
    <x v="1"/>
    <n v="95123"/>
    <x v="1"/>
    <s v="OFF-BI-10001658"/>
    <x v="1"/>
    <x v="8"/>
    <x v="444"/>
    <x v="3717"/>
    <n v="2"/>
    <n v="0.2"/>
    <n v="12.958399999999999"/>
  </r>
  <r>
    <n v="5242"/>
    <s v="CA-2016-110730"/>
    <x v="713"/>
    <d v="2016-09-26T00:00:00"/>
    <x v="0"/>
    <s v="CM-11815"/>
    <s v="Candace McMahon"/>
    <x v="1"/>
    <s v="United States"/>
    <s v="Seattle"/>
    <x v="4"/>
    <n v="98115"/>
    <x v="1"/>
    <s v="OFF-SU-10004737"/>
    <x v="1"/>
    <x v="14"/>
    <x v="1713"/>
    <x v="3718"/>
    <n v="2"/>
    <n v="0"/>
    <n v="3.6936"/>
  </r>
  <r>
    <n v="5243"/>
    <s v="CA-2017-146367"/>
    <x v="1018"/>
    <d v="2017-08-08T00:00:00"/>
    <x v="1"/>
    <s v="HM-14860"/>
    <s v="Harry Marie"/>
    <x v="1"/>
    <s v="United States"/>
    <s v="Carrollton"/>
    <x v="5"/>
    <n v="75007"/>
    <x v="2"/>
    <s v="OFF-BI-10002827"/>
    <x v="1"/>
    <x v="8"/>
    <x v="554"/>
    <x v="618"/>
    <n v="3"/>
    <n v="0.8"/>
    <n v="-5.6406000000000001"/>
  </r>
  <r>
    <n v="5244"/>
    <s v="CA-2016-149454"/>
    <x v="197"/>
    <d v="2016-07-26T00:00:00"/>
    <x v="2"/>
    <s v="KM-16375"/>
    <s v="Katherine Murray"/>
    <x v="2"/>
    <s v="United States"/>
    <s v="Arlington"/>
    <x v="17"/>
    <n v="22204"/>
    <x v="0"/>
    <s v="OFF-BI-10003694"/>
    <x v="1"/>
    <x v="8"/>
    <x v="858"/>
    <x v="822"/>
    <n v="1"/>
    <n v="0"/>
    <n v="4.8023999999999996"/>
  </r>
  <r>
    <n v="5245"/>
    <s v="CA-2016-156265"/>
    <x v="1030"/>
    <d v="2016-08-04T00:00:00"/>
    <x v="0"/>
    <s v="BF-11020"/>
    <s v="Barry Französisch"/>
    <x v="1"/>
    <s v="United States"/>
    <s v="Los Angeles"/>
    <x v="1"/>
    <n v="90032"/>
    <x v="1"/>
    <s v="FUR-TA-10001691"/>
    <x v="0"/>
    <x v="3"/>
    <x v="1714"/>
    <x v="3719"/>
    <n v="2"/>
    <n v="0.2"/>
    <n v="15.3522"/>
  </r>
  <r>
    <n v="5246"/>
    <s v="CA-2016-156265"/>
    <x v="1030"/>
    <d v="2016-08-04T00:00:00"/>
    <x v="0"/>
    <s v="BF-11020"/>
    <s v="Barry Französisch"/>
    <x v="1"/>
    <s v="United States"/>
    <s v="Los Angeles"/>
    <x v="1"/>
    <n v="90032"/>
    <x v="1"/>
    <s v="TEC-PH-10001918"/>
    <x v="2"/>
    <x v="7"/>
    <x v="193"/>
    <x v="3720"/>
    <n v="3"/>
    <n v="0.2"/>
    <n v="33.357599999999998"/>
  </r>
  <r>
    <n v="5247"/>
    <s v="CA-2016-156265"/>
    <x v="1030"/>
    <d v="2016-08-04T00:00:00"/>
    <x v="0"/>
    <s v="BF-11020"/>
    <s v="Barry Französisch"/>
    <x v="1"/>
    <s v="United States"/>
    <s v="Los Angeles"/>
    <x v="1"/>
    <n v="90032"/>
    <x v="1"/>
    <s v="OFF-BI-10000285"/>
    <x v="1"/>
    <x v="8"/>
    <x v="461"/>
    <x v="2002"/>
    <n v="2"/>
    <n v="0.2"/>
    <n v="4.7039999999999997"/>
  </r>
  <r>
    <n v="5248"/>
    <s v="US-2015-168914"/>
    <x v="1031"/>
    <d v="2015-05-27T00:00:00"/>
    <x v="1"/>
    <s v="JE-15745"/>
    <s v="Joel Eaton"/>
    <x v="0"/>
    <s v="United States"/>
    <s v="Frankfort"/>
    <x v="10"/>
    <n v="60423"/>
    <x v="2"/>
    <s v="OFF-AP-10000358"/>
    <x v="1"/>
    <x v="9"/>
    <x v="95"/>
    <x v="3721"/>
    <n v="8"/>
    <n v="0.8"/>
    <n v="-52.958399999999997"/>
  </r>
  <r>
    <n v="5249"/>
    <s v="US-2017-110989"/>
    <x v="132"/>
    <d v="2017-11-05T00:00:00"/>
    <x v="0"/>
    <s v="EJ-14155"/>
    <s v="Eva Jacobs"/>
    <x v="0"/>
    <s v="United States"/>
    <s v="Seattle"/>
    <x v="4"/>
    <n v="98105"/>
    <x v="1"/>
    <s v="TEC-AC-10002345"/>
    <x v="2"/>
    <x v="11"/>
    <x v="175"/>
    <x v="3722"/>
    <n v="3"/>
    <n v="0"/>
    <n v="10.875"/>
  </r>
  <r>
    <n v="5250"/>
    <s v="CA-2015-106215"/>
    <x v="392"/>
    <d v="2015-04-21T00:00:00"/>
    <x v="1"/>
    <s v="BN-11470"/>
    <s v="Brad Norvell"/>
    <x v="1"/>
    <s v="United States"/>
    <s v="Philadelphia"/>
    <x v="9"/>
    <n v="19143"/>
    <x v="3"/>
    <s v="OFF-FA-10001229"/>
    <x v="1"/>
    <x v="13"/>
    <x v="128"/>
    <x v="3723"/>
    <n v="4"/>
    <n v="0.2"/>
    <n v="4.0872000000000002"/>
  </r>
  <r>
    <n v="5251"/>
    <s v="US-2016-169369"/>
    <x v="939"/>
    <d v="2016-12-18T00:00:00"/>
    <x v="1"/>
    <s v="EC-14050"/>
    <s v="Erin Creighton"/>
    <x v="0"/>
    <s v="United States"/>
    <s v="Columbus"/>
    <x v="32"/>
    <n v="31907"/>
    <x v="0"/>
    <s v="TEC-AC-10001314"/>
    <x v="2"/>
    <x v="11"/>
    <x v="952"/>
    <x v="2857"/>
    <n v="5"/>
    <n v="0"/>
    <n v="19.995999999999999"/>
  </r>
  <r>
    <n v="5252"/>
    <s v="US-2016-169369"/>
    <x v="939"/>
    <d v="2016-12-18T00:00:00"/>
    <x v="1"/>
    <s v="EC-14050"/>
    <s v="Erin Creighton"/>
    <x v="0"/>
    <s v="United States"/>
    <s v="Columbus"/>
    <x v="32"/>
    <n v="31907"/>
    <x v="0"/>
    <s v="OFF-PA-10004438"/>
    <x v="1"/>
    <x v="10"/>
    <x v="1481"/>
    <x v="335"/>
    <n v="4"/>
    <n v="0"/>
    <n v="23.086400000000001"/>
  </r>
  <r>
    <n v="5253"/>
    <s v="CA-2015-132318"/>
    <x v="628"/>
    <d v="2015-11-02T00:00:00"/>
    <x v="2"/>
    <s v="TT-21220"/>
    <s v="Thomas Thornton"/>
    <x v="0"/>
    <s v="United States"/>
    <s v="Virginia Beach"/>
    <x v="17"/>
    <n v="23464"/>
    <x v="0"/>
    <s v="OFF-AP-10000026"/>
    <x v="1"/>
    <x v="9"/>
    <x v="1291"/>
    <x v="3724"/>
    <n v="3"/>
    <n v="0"/>
    <n v="53.043900000000001"/>
  </r>
  <r>
    <n v="5254"/>
    <s v="US-2014-131982"/>
    <x v="1009"/>
    <d v="2014-03-11T00:00:00"/>
    <x v="0"/>
    <s v="NP-18685"/>
    <s v="Nora Pelletier"/>
    <x v="2"/>
    <s v="United States"/>
    <s v="Des Moines"/>
    <x v="4"/>
    <n v="98198"/>
    <x v="1"/>
    <s v="OFF-BI-10004224"/>
    <x v="1"/>
    <x v="8"/>
    <x v="1070"/>
    <x v="3725"/>
    <n v="2"/>
    <n v="0.2"/>
    <n v="33.64"/>
  </r>
  <r>
    <n v="5255"/>
    <s v="CA-2015-125185"/>
    <x v="616"/>
    <d v="2015-03-07T00:00:00"/>
    <x v="0"/>
    <s v="AH-10195"/>
    <s v="Alan Haines"/>
    <x v="1"/>
    <s v="United States"/>
    <s v="Bethlehem"/>
    <x v="9"/>
    <n v="18018"/>
    <x v="3"/>
    <s v="FUR-CH-10002647"/>
    <x v="0"/>
    <x v="1"/>
    <x v="475"/>
    <x v="2742"/>
    <n v="2"/>
    <n v="0.3"/>
    <n v="-7.0979999999999999"/>
  </r>
  <r>
    <n v="5256"/>
    <s v="CA-2015-125185"/>
    <x v="616"/>
    <d v="2015-03-07T00:00:00"/>
    <x v="0"/>
    <s v="AH-10195"/>
    <s v="Alan Haines"/>
    <x v="1"/>
    <s v="United States"/>
    <s v="Bethlehem"/>
    <x v="9"/>
    <n v="18018"/>
    <x v="3"/>
    <s v="FUR-FU-10003247"/>
    <x v="0"/>
    <x v="5"/>
    <x v="1465"/>
    <x v="2939"/>
    <n v="2"/>
    <n v="0.2"/>
    <n v="-5.4547999999999996"/>
  </r>
  <r>
    <n v="5257"/>
    <s v="CA-2016-130078"/>
    <x v="590"/>
    <d v="2016-08-14T00:00:00"/>
    <x v="1"/>
    <s v="CC-12145"/>
    <s v="Charles Crestani"/>
    <x v="0"/>
    <s v="United States"/>
    <s v="Oklahoma City"/>
    <x v="26"/>
    <n v="73120"/>
    <x v="2"/>
    <s v="OFF-PA-10003270"/>
    <x v="1"/>
    <x v="10"/>
    <x v="1424"/>
    <x v="232"/>
    <n v="2"/>
    <n v="0"/>
    <n v="4.7519999999999998"/>
  </r>
  <r>
    <n v="5258"/>
    <s v="US-2017-114034"/>
    <x v="1032"/>
    <d v="2017-01-08T00:00:00"/>
    <x v="1"/>
    <s v="DL-13315"/>
    <s v="Delfina Latchford"/>
    <x v="0"/>
    <s v="United States"/>
    <s v="Rancho Cucamonga"/>
    <x v="1"/>
    <n v="91730"/>
    <x v="1"/>
    <s v="OFF-PA-10004735"/>
    <x v="1"/>
    <x v="10"/>
    <x v="827"/>
    <x v="783"/>
    <n v="6"/>
    <n v="0"/>
    <n v="18.662400000000002"/>
  </r>
  <r>
    <n v="5259"/>
    <s v="US-2017-115595"/>
    <x v="449"/>
    <d v="2017-10-11T00:00:00"/>
    <x v="2"/>
    <s v="XP-21865"/>
    <s v="Xylona Preis"/>
    <x v="0"/>
    <s v="United States"/>
    <s v="Los Angeles"/>
    <x v="1"/>
    <n v="90032"/>
    <x v="1"/>
    <s v="OFF-PA-10001745"/>
    <x v="1"/>
    <x v="10"/>
    <x v="727"/>
    <x v="3726"/>
    <n v="5"/>
    <n v="0"/>
    <n v="16.544"/>
  </r>
  <r>
    <n v="5260"/>
    <s v="CA-2017-158722"/>
    <x v="179"/>
    <d v="2017-10-26T00:00:00"/>
    <x v="1"/>
    <s v="MA-17560"/>
    <s v="Matt Abelman"/>
    <x v="2"/>
    <s v="United States"/>
    <s v="Philadelphia"/>
    <x v="9"/>
    <n v="19120"/>
    <x v="3"/>
    <s v="OFF-PA-10000176"/>
    <x v="1"/>
    <x v="10"/>
    <x v="640"/>
    <x v="2748"/>
    <n v="3"/>
    <n v="0.2"/>
    <n v="15.934799999999999"/>
  </r>
  <r>
    <n v="5261"/>
    <s v="CA-2014-105165"/>
    <x v="557"/>
    <d v="2014-09-10T00:00:00"/>
    <x v="2"/>
    <s v="SZ-20035"/>
    <s v="Sam Zeldin"/>
    <x v="2"/>
    <s v="United States"/>
    <s v="Houston"/>
    <x v="5"/>
    <n v="77036"/>
    <x v="2"/>
    <s v="TEC-PH-10000675"/>
    <x v="2"/>
    <x v="7"/>
    <x v="1347"/>
    <x v="2066"/>
    <n v="3"/>
    <n v="0.2"/>
    <n v="14.7582"/>
  </r>
  <r>
    <n v="5262"/>
    <s v="CA-2014-105165"/>
    <x v="557"/>
    <d v="2014-09-10T00:00:00"/>
    <x v="2"/>
    <s v="SZ-20035"/>
    <s v="Sam Zeldin"/>
    <x v="2"/>
    <s v="United States"/>
    <s v="Houston"/>
    <x v="5"/>
    <n v="77036"/>
    <x v="2"/>
    <s v="OFF-BI-10000050"/>
    <x v="1"/>
    <x v="8"/>
    <x v="347"/>
    <x v="2775"/>
    <n v="2"/>
    <n v="0.8"/>
    <n v="-4.8179999999999996"/>
  </r>
  <r>
    <n v="5263"/>
    <s v="CA-2014-105165"/>
    <x v="557"/>
    <d v="2014-09-10T00:00:00"/>
    <x v="2"/>
    <s v="SZ-20035"/>
    <s v="Sam Zeldin"/>
    <x v="2"/>
    <s v="United States"/>
    <s v="Houston"/>
    <x v="5"/>
    <n v="77036"/>
    <x v="2"/>
    <s v="FUR-TA-10004154"/>
    <x v="0"/>
    <x v="3"/>
    <x v="737"/>
    <x v="3727"/>
    <n v="1"/>
    <n v="0.3"/>
    <n v="-22.948"/>
  </r>
  <r>
    <n v="5264"/>
    <s v="CA-2014-105165"/>
    <x v="557"/>
    <d v="2014-09-10T00:00:00"/>
    <x v="2"/>
    <s v="SZ-20035"/>
    <s v="Sam Zeldin"/>
    <x v="2"/>
    <s v="United States"/>
    <s v="Houston"/>
    <x v="5"/>
    <n v="77036"/>
    <x v="2"/>
    <s v="TEC-AC-10002718"/>
    <x v="2"/>
    <x v="11"/>
    <x v="1192"/>
    <x v="3728"/>
    <n v="4"/>
    <n v="0.2"/>
    <n v="-2.9180000000000001"/>
  </r>
  <r>
    <n v="5265"/>
    <s v="CA-2014-105165"/>
    <x v="557"/>
    <d v="2014-09-10T00:00:00"/>
    <x v="2"/>
    <s v="SZ-20035"/>
    <s v="Sam Zeldin"/>
    <x v="2"/>
    <s v="United States"/>
    <s v="Houston"/>
    <x v="5"/>
    <n v="77036"/>
    <x v="2"/>
    <s v="OFF-AR-10003179"/>
    <x v="1"/>
    <x v="6"/>
    <x v="1574"/>
    <x v="3729"/>
    <n v="3"/>
    <n v="0.2"/>
    <n v="3.5529000000000002"/>
  </r>
  <r>
    <n v="5266"/>
    <s v="CA-2017-147452"/>
    <x v="1033"/>
    <d v="2017-10-03T00:00:00"/>
    <x v="2"/>
    <s v="CS-11845"/>
    <s v="Cari Sayre"/>
    <x v="1"/>
    <s v="United States"/>
    <s v="Seattle"/>
    <x v="4"/>
    <n v="98103"/>
    <x v="1"/>
    <s v="OFF-PA-10001838"/>
    <x v="1"/>
    <x v="10"/>
    <x v="1008"/>
    <x v="2660"/>
    <n v="2"/>
    <n v="0"/>
    <n v="5.7624000000000004"/>
  </r>
  <r>
    <n v="5267"/>
    <s v="CA-2017-147452"/>
    <x v="1033"/>
    <d v="2017-10-03T00:00:00"/>
    <x v="2"/>
    <s v="CS-11845"/>
    <s v="Cari Sayre"/>
    <x v="1"/>
    <s v="United States"/>
    <s v="Seattle"/>
    <x v="4"/>
    <n v="98103"/>
    <x v="1"/>
    <s v="OFF-PA-10004039"/>
    <x v="1"/>
    <x v="10"/>
    <x v="1547"/>
    <x v="3730"/>
    <n v="3"/>
    <n v="0"/>
    <n v="82.290599999999998"/>
  </r>
  <r>
    <n v="5268"/>
    <s v="CA-2017-147452"/>
    <x v="1033"/>
    <d v="2017-10-03T00:00:00"/>
    <x v="2"/>
    <s v="CS-11845"/>
    <s v="Cari Sayre"/>
    <x v="1"/>
    <s v="United States"/>
    <s v="Seattle"/>
    <x v="4"/>
    <n v="98103"/>
    <x v="1"/>
    <s v="OFF-AP-10001626"/>
    <x v="1"/>
    <x v="9"/>
    <x v="1025"/>
    <x v="3731"/>
    <n v="1"/>
    <n v="0"/>
    <n v="1.0114000000000001"/>
  </r>
  <r>
    <n v="5269"/>
    <s v="US-2017-114657"/>
    <x v="673"/>
    <d v="2017-11-21T00:00:00"/>
    <x v="1"/>
    <s v="MH-18115"/>
    <s v="Mick Hernandez"/>
    <x v="2"/>
    <s v="United States"/>
    <s v="Yonkers"/>
    <x v="15"/>
    <n v="10701"/>
    <x v="3"/>
    <s v="TEC-MA-10003173"/>
    <x v="2"/>
    <x v="15"/>
    <x v="1715"/>
    <x v="3732"/>
    <n v="4"/>
    <n v="0"/>
    <n v="24.122399999999999"/>
  </r>
  <r>
    <n v="5270"/>
    <s v="CA-2017-144484"/>
    <x v="220"/>
    <d v="2017-09-11T00:00:00"/>
    <x v="3"/>
    <s v="CB-12025"/>
    <s v="Cassandra Brandow"/>
    <x v="0"/>
    <s v="United States"/>
    <s v="San Francisco"/>
    <x v="1"/>
    <n v="94110"/>
    <x v="1"/>
    <s v="FUR-FU-10000260"/>
    <x v="0"/>
    <x v="5"/>
    <x v="74"/>
    <x v="3733"/>
    <n v="4"/>
    <n v="0"/>
    <n v="11.6496"/>
  </r>
  <r>
    <n v="5271"/>
    <s v="CA-2017-144484"/>
    <x v="220"/>
    <d v="2017-09-11T00:00:00"/>
    <x v="3"/>
    <s v="CB-12025"/>
    <s v="Cassandra Brandow"/>
    <x v="0"/>
    <s v="United States"/>
    <s v="San Francisco"/>
    <x v="1"/>
    <n v="94110"/>
    <x v="1"/>
    <s v="OFF-AP-10004487"/>
    <x v="1"/>
    <x v="9"/>
    <x v="722"/>
    <x v="840"/>
    <n v="5"/>
    <n v="0"/>
    <n v="113.848"/>
  </r>
  <r>
    <n v="5272"/>
    <s v="CA-2017-125913"/>
    <x v="1034"/>
    <d v="2017-01-16T00:00:00"/>
    <x v="3"/>
    <s v="JO-15145"/>
    <s v="Jack O'Briant"/>
    <x v="1"/>
    <s v="United States"/>
    <s v="Los Angeles"/>
    <x v="1"/>
    <n v="90008"/>
    <x v="1"/>
    <s v="FUR-FU-10001487"/>
    <x v="0"/>
    <x v="5"/>
    <x v="5"/>
    <x v="3289"/>
    <n v="4"/>
    <n v="0"/>
    <n v="8.0968"/>
  </r>
  <r>
    <n v="5273"/>
    <s v="CA-2017-125913"/>
    <x v="1034"/>
    <d v="2017-01-16T00:00:00"/>
    <x v="3"/>
    <s v="JO-15145"/>
    <s v="Jack O'Briant"/>
    <x v="1"/>
    <s v="United States"/>
    <s v="Los Angeles"/>
    <x v="1"/>
    <n v="90008"/>
    <x v="1"/>
    <s v="FUR-TA-10001520"/>
    <x v="0"/>
    <x v="3"/>
    <x v="718"/>
    <x v="3734"/>
    <n v="7"/>
    <n v="0.2"/>
    <n v="-14.9877"/>
  </r>
  <r>
    <n v="5274"/>
    <s v="US-2016-158309"/>
    <x v="491"/>
    <d v="2016-11-29T00:00:00"/>
    <x v="2"/>
    <s v="PA-19060"/>
    <s v="Pete Armstrong"/>
    <x v="2"/>
    <s v="United States"/>
    <s v="Miami"/>
    <x v="2"/>
    <n v="33142"/>
    <x v="0"/>
    <s v="OFF-BI-10000145"/>
    <x v="1"/>
    <x v="8"/>
    <x v="742"/>
    <x v="3735"/>
    <n v="4"/>
    <n v="0.7"/>
    <n v="-2.6208"/>
  </r>
  <r>
    <n v="5275"/>
    <s v="CA-2015-162887"/>
    <x v="209"/>
    <d v="2015-11-09T00:00:00"/>
    <x v="0"/>
    <s v="SV-20785"/>
    <s v="Stewart Visinsky"/>
    <x v="0"/>
    <s v="United States"/>
    <s v="Burlington"/>
    <x v="42"/>
    <n v="5408"/>
    <x v="3"/>
    <s v="FUR-CH-10000595"/>
    <x v="0"/>
    <x v="1"/>
    <x v="468"/>
    <x v="3736"/>
    <n v="3"/>
    <n v="0"/>
    <n v="178.8"/>
  </r>
  <r>
    <n v="5276"/>
    <s v="CA-2017-147333"/>
    <x v="817"/>
    <d v="2017-12-20T00:00:00"/>
    <x v="1"/>
    <s v="KL-16555"/>
    <s v="Kelly Lampkin"/>
    <x v="1"/>
    <s v="United States"/>
    <s v="Fayetteville"/>
    <x v="36"/>
    <n v="72701"/>
    <x v="0"/>
    <s v="TEC-AC-10004469"/>
    <x v="2"/>
    <x v="11"/>
    <x v="241"/>
    <x v="3737"/>
    <n v="4"/>
    <n v="0"/>
    <n v="70.311999999999998"/>
  </r>
  <r>
    <n v="5277"/>
    <s v="CA-2017-147333"/>
    <x v="817"/>
    <d v="2017-12-20T00:00:00"/>
    <x v="1"/>
    <s v="KL-16555"/>
    <s v="Kelly Lampkin"/>
    <x v="1"/>
    <s v="United States"/>
    <s v="Fayetteville"/>
    <x v="36"/>
    <n v="72701"/>
    <x v="0"/>
    <s v="TEC-AC-10003038"/>
    <x v="2"/>
    <x v="11"/>
    <x v="1033"/>
    <x v="908"/>
    <n v="5"/>
    <n v="0"/>
    <n v="8.5024999999999995"/>
  </r>
  <r>
    <n v="5278"/>
    <s v="CA-2014-113859"/>
    <x v="103"/>
    <d v="2014-09-17T00:00:00"/>
    <x v="1"/>
    <s v="BC-11125"/>
    <s v="Becky Castell"/>
    <x v="2"/>
    <s v="United States"/>
    <s v="Odessa"/>
    <x v="5"/>
    <n v="79762"/>
    <x v="2"/>
    <s v="FUR-CH-10004698"/>
    <x v="0"/>
    <x v="1"/>
    <x v="168"/>
    <x v="3738"/>
    <n v="6"/>
    <n v="0.3"/>
    <n v="-9.7175999999999991"/>
  </r>
  <r>
    <n v="5279"/>
    <s v="CA-2014-159681"/>
    <x v="1035"/>
    <d v="2014-12-13T00:00:00"/>
    <x v="1"/>
    <s v="PO-18850"/>
    <s v="Patrick O'Brill"/>
    <x v="0"/>
    <s v="United States"/>
    <s v="Virginia Beach"/>
    <x v="17"/>
    <n v="23464"/>
    <x v="0"/>
    <s v="OFF-PA-10003641"/>
    <x v="1"/>
    <x v="10"/>
    <x v="947"/>
    <x v="151"/>
    <n v="4"/>
    <n v="0"/>
    <n v="48.539200000000001"/>
  </r>
  <r>
    <n v="5280"/>
    <s v="US-2017-104094"/>
    <x v="210"/>
    <d v="2017-09-11T00:00:00"/>
    <x v="1"/>
    <s v="AG-10675"/>
    <s v="Anna Gayman"/>
    <x v="0"/>
    <s v="United States"/>
    <s v="Milwaukee"/>
    <x v="6"/>
    <n v="53209"/>
    <x v="2"/>
    <s v="TEC-AC-10002134"/>
    <x v="2"/>
    <x v="11"/>
    <x v="1545"/>
    <x v="808"/>
    <n v="1"/>
    <n v="0"/>
    <n v="1.8872"/>
  </r>
  <r>
    <n v="5281"/>
    <s v="CA-2017-152709"/>
    <x v="566"/>
    <d v="2017-10-12T00:00:00"/>
    <x v="1"/>
    <s v="DB-13210"/>
    <s v="Dean Braden"/>
    <x v="0"/>
    <s v="United States"/>
    <s v="Detroit"/>
    <x v="12"/>
    <n v="48234"/>
    <x v="2"/>
    <s v="OFF-ST-10001837"/>
    <x v="1"/>
    <x v="4"/>
    <x v="1340"/>
    <x v="2049"/>
    <n v="2"/>
    <n v="0"/>
    <n v="22.235199999999999"/>
  </r>
  <r>
    <n v="5282"/>
    <s v="CA-2015-105158"/>
    <x v="577"/>
    <d v="2015-09-10T00:00:00"/>
    <x v="1"/>
    <s v="SP-20860"/>
    <s v="Sung Pak"/>
    <x v="1"/>
    <s v="United States"/>
    <s v="Rochester"/>
    <x v="11"/>
    <n v="55901"/>
    <x v="2"/>
    <s v="FUR-FU-10001706"/>
    <x v="0"/>
    <x v="5"/>
    <x v="50"/>
    <x v="51"/>
    <n v="2"/>
    <n v="0"/>
    <n v="2.9567999999999999"/>
  </r>
  <r>
    <n v="5283"/>
    <s v="CA-2015-105158"/>
    <x v="577"/>
    <d v="2015-09-10T00:00:00"/>
    <x v="1"/>
    <s v="SP-20860"/>
    <s v="Sung Pak"/>
    <x v="1"/>
    <s v="United States"/>
    <s v="Rochester"/>
    <x v="11"/>
    <n v="55901"/>
    <x v="2"/>
    <s v="OFF-PA-10001970"/>
    <x v="1"/>
    <x v="10"/>
    <x v="314"/>
    <x v="651"/>
    <n v="3"/>
    <n v="0"/>
    <n v="17.314800000000002"/>
  </r>
  <r>
    <n v="5284"/>
    <s v="CA-2014-133424"/>
    <x v="809"/>
    <d v="2014-04-04T00:00:00"/>
    <x v="1"/>
    <s v="Dl-13600"/>
    <s v="Dorris liebe"/>
    <x v="1"/>
    <s v="United States"/>
    <s v="Seattle"/>
    <x v="4"/>
    <n v="98105"/>
    <x v="1"/>
    <s v="OFF-ST-10002957"/>
    <x v="1"/>
    <x v="4"/>
    <x v="1492"/>
    <x v="3329"/>
    <n v="3"/>
    <n v="0"/>
    <n v="0"/>
  </r>
  <r>
    <n v="5285"/>
    <s v="CA-2014-133424"/>
    <x v="809"/>
    <d v="2014-04-04T00:00:00"/>
    <x v="1"/>
    <s v="Dl-13600"/>
    <s v="Dorris liebe"/>
    <x v="1"/>
    <s v="United States"/>
    <s v="Seattle"/>
    <x v="4"/>
    <n v="98105"/>
    <x v="1"/>
    <s v="OFF-LA-10002312"/>
    <x v="1"/>
    <x v="2"/>
    <x v="579"/>
    <x v="1821"/>
    <n v="3"/>
    <n v="0"/>
    <n v="22.2"/>
  </r>
  <r>
    <n v="5286"/>
    <s v="CA-2017-105991"/>
    <x v="1024"/>
    <d v="2017-05-06T00:00:00"/>
    <x v="2"/>
    <s v="LH-17020"/>
    <s v="Lisa Hazard"/>
    <x v="0"/>
    <s v="United States"/>
    <s v="Louisville"/>
    <x v="22"/>
    <n v="80027"/>
    <x v="1"/>
    <s v="OFF-EN-10002600"/>
    <x v="1"/>
    <x v="12"/>
    <x v="111"/>
    <x v="3259"/>
    <n v="9"/>
    <n v="0.2"/>
    <n v="7.4340000000000002"/>
  </r>
  <r>
    <n v="5287"/>
    <s v="CA-2017-105991"/>
    <x v="1024"/>
    <d v="2017-05-06T00:00:00"/>
    <x v="2"/>
    <s v="LH-17020"/>
    <s v="Lisa Hazard"/>
    <x v="0"/>
    <s v="United States"/>
    <s v="Louisville"/>
    <x v="22"/>
    <n v="80027"/>
    <x v="1"/>
    <s v="OFF-BI-10003274"/>
    <x v="1"/>
    <x v="8"/>
    <x v="122"/>
    <x v="1235"/>
    <n v="8"/>
    <n v="0.7"/>
    <n v="-7.3231999999999999"/>
  </r>
  <r>
    <n v="5288"/>
    <s v="CA-2017-105991"/>
    <x v="1024"/>
    <d v="2017-05-06T00:00:00"/>
    <x v="2"/>
    <s v="LH-17020"/>
    <s v="Lisa Hazard"/>
    <x v="0"/>
    <s v="United States"/>
    <s v="Louisville"/>
    <x v="22"/>
    <n v="80027"/>
    <x v="1"/>
    <s v="FUR-BO-10004467"/>
    <x v="0"/>
    <x v="0"/>
    <x v="892"/>
    <x v="3739"/>
    <n v="3"/>
    <n v="0.7"/>
    <n v="-152.9847"/>
  </r>
  <r>
    <n v="5289"/>
    <s v="US-2017-136784"/>
    <x v="504"/>
    <d v="2017-05-05T00:00:00"/>
    <x v="1"/>
    <s v="AD-10180"/>
    <s v="Alan Dominguez"/>
    <x v="2"/>
    <s v="United States"/>
    <s v="San Francisco"/>
    <x v="1"/>
    <n v="94122"/>
    <x v="1"/>
    <s v="OFF-PA-10000675"/>
    <x v="1"/>
    <x v="10"/>
    <x v="1115"/>
    <x v="2844"/>
    <n v="4"/>
    <n v="0"/>
    <n v="80.340400000000002"/>
  </r>
  <r>
    <n v="5290"/>
    <s v="CA-2014-146283"/>
    <x v="78"/>
    <d v="2014-09-15T00:00:00"/>
    <x v="1"/>
    <s v="KT-16465"/>
    <s v="Kean Takahito"/>
    <x v="0"/>
    <s v="United States"/>
    <s v="Houston"/>
    <x v="5"/>
    <n v="77036"/>
    <x v="2"/>
    <s v="OFF-PA-10002259"/>
    <x v="1"/>
    <x v="10"/>
    <x v="856"/>
    <x v="3740"/>
    <n v="2"/>
    <n v="0.2"/>
    <n v="6.2664"/>
  </r>
  <r>
    <n v="5291"/>
    <s v="CA-2014-146283"/>
    <x v="78"/>
    <d v="2014-09-15T00:00:00"/>
    <x v="1"/>
    <s v="KT-16465"/>
    <s v="Kean Takahito"/>
    <x v="0"/>
    <s v="United States"/>
    <s v="Houston"/>
    <x v="5"/>
    <n v="77036"/>
    <x v="2"/>
    <s v="FUR-CH-10004287"/>
    <x v="0"/>
    <x v="1"/>
    <x v="158"/>
    <x v="3741"/>
    <n v="5"/>
    <n v="0.3"/>
    <n v="-13.81"/>
  </r>
  <r>
    <n v="5292"/>
    <s v="CA-2014-146283"/>
    <x v="78"/>
    <d v="2014-09-15T00:00:00"/>
    <x v="1"/>
    <s v="KT-16465"/>
    <s v="Kean Takahito"/>
    <x v="0"/>
    <s v="United States"/>
    <s v="Houston"/>
    <x v="5"/>
    <n v="77036"/>
    <x v="2"/>
    <s v="OFF-PA-10000482"/>
    <x v="1"/>
    <x v="10"/>
    <x v="67"/>
    <x v="3742"/>
    <n v="6"/>
    <n v="0.2"/>
    <n v="61.462800000000001"/>
  </r>
  <r>
    <n v="5293"/>
    <s v="CA-2017-151218"/>
    <x v="308"/>
    <d v="2017-06-23T00:00:00"/>
    <x v="2"/>
    <s v="PJ-19015"/>
    <s v="Pauline Johnson"/>
    <x v="0"/>
    <s v="United States"/>
    <s v="Miami"/>
    <x v="2"/>
    <n v="33180"/>
    <x v="0"/>
    <s v="OFF-ST-10004835"/>
    <x v="1"/>
    <x v="4"/>
    <x v="1415"/>
    <x v="3743"/>
    <n v="1"/>
    <n v="0.2"/>
    <n v="0.33479999999999999"/>
  </r>
  <r>
    <n v="5294"/>
    <s v="CA-2015-111073"/>
    <x v="207"/>
    <d v="2015-12-30T00:00:00"/>
    <x v="1"/>
    <s v="MC-18100"/>
    <s v="Mick Crebagga"/>
    <x v="0"/>
    <s v="United States"/>
    <s v="Medina"/>
    <x v="24"/>
    <n v="44256"/>
    <x v="3"/>
    <s v="FUR-TA-10004086"/>
    <x v="0"/>
    <x v="3"/>
    <x v="832"/>
    <x v="3744"/>
    <n v="1"/>
    <n v="0.4"/>
    <n v="-15.4764"/>
  </r>
  <r>
    <n v="5295"/>
    <s v="CA-2017-144883"/>
    <x v="733"/>
    <d v="2017-08-19T00:00:00"/>
    <x v="1"/>
    <s v="BO-11350"/>
    <s v="Bill Overfelt"/>
    <x v="1"/>
    <s v="United States"/>
    <s v="Roseville"/>
    <x v="11"/>
    <n v="55113"/>
    <x v="2"/>
    <s v="OFF-LA-10000305"/>
    <x v="1"/>
    <x v="2"/>
    <x v="1716"/>
    <x v="3745"/>
    <n v="8"/>
    <n v="0"/>
    <n v="23.184000000000001"/>
  </r>
  <r>
    <n v="5296"/>
    <s v="CA-2017-142174"/>
    <x v="168"/>
    <d v="2017-03-09T00:00:00"/>
    <x v="1"/>
    <s v="DP-13000"/>
    <s v="Darren Powers"/>
    <x v="0"/>
    <s v="United States"/>
    <s v="Houston"/>
    <x v="5"/>
    <n v="77041"/>
    <x v="2"/>
    <s v="OFF-PA-10000806"/>
    <x v="1"/>
    <x v="10"/>
    <x v="957"/>
    <x v="2806"/>
    <n v="2"/>
    <n v="0.2"/>
    <n v="32.468400000000003"/>
  </r>
  <r>
    <n v="5297"/>
    <s v="CA-2017-108791"/>
    <x v="944"/>
    <d v="2017-07-31T00:00:00"/>
    <x v="1"/>
    <s v="TM-21490"/>
    <s v="Tony Molinari"/>
    <x v="0"/>
    <s v="United States"/>
    <s v="Yonkers"/>
    <x v="15"/>
    <n v="10701"/>
    <x v="3"/>
    <s v="FUR-FU-10004018"/>
    <x v="0"/>
    <x v="5"/>
    <x v="936"/>
    <x v="3746"/>
    <n v="1"/>
    <n v="0"/>
    <n v="4.0202999999999998"/>
  </r>
  <r>
    <n v="5298"/>
    <s v="CA-2017-108791"/>
    <x v="944"/>
    <d v="2017-07-31T00:00:00"/>
    <x v="1"/>
    <s v="TM-21490"/>
    <s v="Tony Molinari"/>
    <x v="0"/>
    <s v="United States"/>
    <s v="Yonkers"/>
    <x v="15"/>
    <n v="10701"/>
    <x v="3"/>
    <s v="TEC-PH-10002660"/>
    <x v="2"/>
    <x v="7"/>
    <x v="704"/>
    <x v="815"/>
    <n v="8"/>
    <n v="0"/>
    <n v="135.97999999999999"/>
  </r>
  <r>
    <n v="5299"/>
    <s v="CA-2016-106656"/>
    <x v="713"/>
    <d v="2016-09-26T00:00:00"/>
    <x v="2"/>
    <s v="DV-13045"/>
    <s v="Darrin Van Huff"/>
    <x v="1"/>
    <s v="United States"/>
    <s v="San Diego"/>
    <x v="1"/>
    <n v="92037"/>
    <x v="1"/>
    <s v="OFF-EN-10001509"/>
    <x v="1"/>
    <x v="12"/>
    <x v="29"/>
    <x v="3747"/>
    <n v="2"/>
    <n v="0"/>
    <n v="1.9176"/>
  </r>
  <r>
    <n v="5300"/>
    <s v="CA-2016-106656"/>
    <x v="713"/>
    <d v="2016-09-26T00:00:00"/>
    <x v="2"/>
    <s v="DV-13045"/>
    <s v="Darrin Van Huff"/>
    <x v="1"/>
    <s v="United States"/>
    <s v="San Diego"/>
    <x v="1"/>
    <n v="92037"/>
    <x v="1"/>
    <s v="OFF-LA-10003148"/>
    <x v="1"/>
    <x v="2"/>
    <x v="166"/>
    <x v="1365"/>
    <n v="3"/>
    <n v="0"/>
    <n v="8.6940000000000008"/>
  </r>
  <r>
    <n v="5301"/>
    <s v="CA-2016-113831"/>
    <x v="198"/>
    <d v="2016-06-03T00:00:00"/>
    <x v="1"/>
    <s v="AH-10690"/>
    <s v="Anna Häberlin"/>
    <x v="1"/>
    <s v="United States"/>
    <s v="Springfield"/>
    <x v="17"/>
    <n v="22153"/>
    <x v="0"/>
    <s v="FUR-TA-10002645"/>
    <x v="0"/>
    <x v="3"/>
    <x v="1322"/>
    <x v="3748"/>
    <n v="10"/>
    <n v="0"/>
    <n v="386.83499999999998"/>
  </r>
  <r>
    <n v="5302"/>
    <s v="CA-2016-113831"/>
    <x v="198"/>
    <d v="2016-06-03T00:00:00"/>
    <x v="1"/>
    <s v="AH-10690"/>
    <s v="Anna Häberlin"/>
    <x v="1"/>
    <s v="United States"/>
    <s v="Springfield"/>
    <x v="17"/>
    <n v="22153"/>
    <x v="0"/>
    <s v="TEC-AC-10003033"/>
    <x v="2"/>
    <x v="11"/>
    <x v="763"/>
    <x v="3749"/>
    <n v="6"/>
    <n v="0"/>
    <n v="653.30100000000004"/>
  </r>
  <r>
    <n v="5303"/>
    <s v="CA-2016-113831"/>
    <x v="198"/>
    <d v="2016-06-03T00:00:00"/>
    <x v="1"/>
    <s v="AH-10690"/>
    <s v="Anna Häberlin"/>
    <x v="1"/>
    <s v="United States"/>
    <s v="Springfield"/>
    <x v="17"/>
    <n v="22153"/>
    <x v="0"/>
    <s v="OFF-LA-10001297"/>
    <x v="1"/>
    <x v="2"/>
    <x v="488"/>
    <x v="3750"/>
    <n v="6"/>
    <n v="0"/>
    <n v="29.808"/>
  </r>
  <r>
    <n v="5304"/>
    <s v="US-2014-139500"/>
    <x v="912"/>
    <d v="2014-11-20T00:00:00"/>
    <x v="1"/>
    <s v="AB-10165"/>
    <s v="Alan Barnes"/>
    <x v="0"/>
    <s v="United States"/>
    <s v="Decatur"/>
    <x v="10"/>
    <n v="62521"/>
    <x v="2"/>
    <s v="FUR-CH-10002017"/>
    <x v="0"/>
    <x v="1"/>
    <x v="1377"/>
    <x v="3751"/>
    <n v="2"/>
    <n v="0.3"/>
    <n v="-1.0656000000000001"/>
  </r>
  <r>
    <n v="5305"/>
    <s v="US-2014-166310"/>
    <x v="158"/>
    <d v="2014-09-23T00:00:00"/>
    <x v="2"/>
    <s v="JS-15940"/>
    <s v="Joni Sundaresam"/>
    <x v="2"/>
    <s v="United States"/>
    <s v="Garland"/>
    <x v="5"/>
    <n v="75043"/>
    <x v="2"/>
    <s v="FUR-FU-10001546"/>
    <x v="0"/>
    <x v="5"/>
    <x v="1432"/>
    <x v="1076"/>
    <n v="2"/>
    <n v="0.6"/>
    <n v="-7.476"/>
  </r>
  <r>
    <n v="5306"/>
    <s v="US-2016-168410"/>
    <x v="823"/>
    <d v="2016-02-26T00:00:00"/>
    <x v="1"/>
    <s v="BV-11245"/>
    <s v="Benjamin Venier"/>
    <x v="1"/>
    <s v="United States"/>
    <s v="Oceanside"/>
    <x v="15"/>
    <n v="11572"/>
    <x v="3"/>
    <s v="FUR-FU-10000629"/>
    <x v="0"/>
    <x v="5"/>
    <x v="93"/>
    <x v="3752"/>
    <n v="5"/>
    <n v="0"/>
    <n v="28.959"/>
  </r>
  <r>
    <n v="5307"/>
    <s v="US-2016-168410"/>
    <x v="823"/>
    <d v="2016-02-26T00:00:00"/>
    <x v="1"/>
    <s v="BV-11245"/>
    <s v="Benjamin Venier"/>
    <x v="1"/>
    <s v="United States"/>
    <s v="Oceanside"/>
    <x v="15"/>
    <n v="11572"/>
    <x v="3"/>
    <s v="OFF-ST-10000036"/>
    <x v="1"/>
    <x v="4"/>
    <x v="595"/>
    <x v="676"/>
    <n v="3"/>
    <n v="0"/>
    <n v="80.019900000000007"/>
  </r>
  <r>
    <n v="5308"/>
    <s v="US-2016-168410"/>
    <x v="823"/>
    <d v="2016-02-26T00:00:00"/>
    <x v="1"/>
    <s v="BV-11245"/>
    <s v="Benjamin Venier"/>
    <x v="1"/>
    <s v="United States"/>
    <s v="Oceanside"/>
    <x v="15"/>
    <n v="11572"/>
    <x v="3"/>
    <s v="TEC-PH-10002583"/>
    <x v="2"/>
    <x v="7"/>
    <x v="1717"/>
    <x v="369"/>
    <n v="2"/>
    <n v="0"/>
    <n v="1.9990000000000001"/>
  </r>
  <r>
    <n v="5309"/>
    <s v="CA-2017-131254"/>
    <x v="123"/>
    <d v="2017-11-21T00:00:00"/>
    <x v="2"/>
    <s v="NC-18415"/>
    <s v="Nathan Cano"/>
    <x v="0"/>
    <s v="United States"/>
    <s v="Houston"/>
    <x v="5"/>
    <n v="77095"/>
    <x v="2"/>
    <s v="FUR-CH-10003774"/>
    <x v="0"/>
    <x v="1"/>
    <x v="1194"/>
    <x v="3753"/>
    <n v="3"/>
    <n v="0.3"/>
    <n v="-46.399799999999999"/>
  </r>
  <r>
    <n v="5310"/>
    <s v="CA-2017-131254"/>
    <x v="123"/>
    <d v="2017-11-21T00:00:00"/>
    <x v="2"/>
    <s v="NC-18415"/>
    <s v="Nathan Cano"/>
    <x v="0"/>
    <s v="United States"/>
    <s v="Houston"/>
    <x v="5"/>
    <n v="77095"/>
    <x v="2"/>
    <s v="OFF-AR-10003876"/>
    <x v="1"/>
    <x v="6"/>
    <x v="1718"/>
    <x v="3754"/>
    <n v="5"/>
    <n v="0.2"/>
    <n v="3.9119999999999999"/>
  </r>
  <r>
    <n v="5311"/>
    <s v="CA-2017-131254"/>
    <x v="123"/>
    <d v="2017-11-21T00:00:00"/>
    <x v="2"/>
    <s v="NC-18415"/>
    <s v="Nathan Cano"/>
    <x v="0"/>
    <s v="United States"/>
    <s v="Houston"/>
    <x v="5"/>
    <n v="77095"/>
    <x v="2"/>
    <s v="OFF-BI-10003527"/>
    <x v="1"/>
    <x v="8"/>
    <x v="451"/>
    <x v="3755"/>
    <n v="6"/>
    <n v="0.8"/>
    <n v="-2287.7820000000002"/>
  </r>
  <r>
    <n v="5312"/>
    <s v="CA-2016-123414"/>
    <x v="1036"/>
    <d v="2016-08-27T00:00:00"/>
    <x v="1"/>
    <s v="SU-20665"/>
    <s v="Stephanie Ulpright"/>
    <x v="2"/>
    <s v="United States"/>
    <s v="Greenville"/>
    <x v="3"/>
    <n v="27834"/>
    <x v="0"/>
    <s v="OFF-LA-10004559"/>
    <x v="1"/>
    <x v="2"/>
    <x v="1349"/>
    <x v="2106"/>
    <n v="4"/>
    <n v="0.2"/>
    <n v="3.3408000000000002"/>
  </r>
  <r>
    <n v="5313"/>
    <s v="CA-2016-123414"/>
    <x v="1036"/>
    <d v="2016-08-27T00:00:00"/>
    <x v="1"/>
    <s v="SU-20665"/>
    <s v="Stephanie Ulpright"/>
    <x v="2"/>
    <s v="United States"/>
    <s v="Greenville"/>
    <x v="3"/>
    <n v="27834"/>
    <x v="0"/>
    <s v="OFF-SU-10002573"/>
    <x v="1"/>
    <x v="14"/>
    <x v="354"/>
    <x v="3756"/>
    <n v="2"/>
    <n v="0.2"/>
    <n v="3.5059999999999998"/>
  </r>
  <r>
    <n v="5314"/>
    <s v="CA-2017-137876"/>
    <x v="504"/>
    <d v="2017-05-05T00:00:00"/>
    <x v="1"/>
    <s v="DJ-13510"/>
    <s v="Don Jones"/>
    <x v="1"/>
    <s v="United States"/>
    <s v="San Francisco"/>
    <x v="1"/>
    <n v="94110"/>
    <x v="1"/>
    <s v="FUR-FU-10000222"/>
    <x v="0"/>
    <x v="5"/>
    <x v="596"/>
    <x v="643"/>
    <n v="2"/>
    <n v="0"/>
    <n v="21.436800000000002"/>
  </r>
  <r>
    <n v="5315"/>
    <s v="CA-2017-137876"/>
    <x v="504"/>
    <d v="2017-05-05T00:00:00"/>
    <x v="1"/>
    <s v="DJ-13510"/>
    <s v="Don Jones"/>
    <x v="1"/>
    <s v="United States"/>
    <s v="San Francisco"/>
    <x v="1"/>
    <n v="94110"/>
    <x v="1"/>
    <s v="OFF-EN-10001219"/>
    <x v="1"/>
    <x v="12"/>
    <x v="588"/>
    <x v="2433"/>
    <n v="4"/>
    <n v="0"/>
    <n v="14.974399999999999"/>
  </r>
  <r>
    <n v="5316"/>
    <s v="CA-2016-154060"/>
    <x v="440"/>
    <d v="2016-05-08T00:00:00"/>
    <x v="1"/>
    <s v="DL-12865"/>
    <s v="Dan Lawera"/>
    <x v="0"/>
    <s v="United States"/>
    <s v="Greensboro"/>
    <x v="3"/>
    <n v="27405"/>
    <x v="0"/>
    <s v="FUR-CH-10002304"/>
    <x v="0"/>
    <x v="1"/>
    <x v="790"/>
    <x v="3757"/>
    <n v="9"/>
    <n v="0.2"/>
    <n v="11.691000000000001"/>
  </r>
  <r>
    <n v="5317"/>
    <s v="US-2017-162558"/>
    <x v="280"/>
    <d v="2017-10-05T00:00:00"/>
    <x v="2"/>
    <s v="Dp-13240"/>
    <s v="Dean percer"/>
    <x v="2"/>
    <s v="United States"/>
    <s v="Knoxville"/>
    <x v="18"/>
    <n v="37918"/>
    <x v="0"/>
    <s v="FUR-FU-10002364"/>
    <x v="0"/>
    <x v="5"/>
    <x v="1240"/>
    <x v="921"/>
    <n v="2"/>
    <n v="0.2"/>
    <n v="1.3284"/>
  </r>
  <r>
    <n v="5318"/>
    <s v="US-2017-162558"/>
    <x v="280"/>
    <d v="2017-10-05T00:00:00"/>
    <x v="2"/>
    <s v="Dp-13240"/>
    <s v="Dean percer"/>
    <x v="2"/>
    <s v="United States"/>
    <s v="Knoxville"/>
    <x v="18"/>
    <n v="37918"/>
    <x v="0"/>
    <s v="FUR-FU-10004864"/>
    <x v="0"/>
    <x v="5"/>
    <x v="1719"/>
    <x v="3758"/>
    <n v="1"/>
    <n v="0.2"/>
    <n v="1.5690999999999999"/>
  </r>
  <r>
    <n v="5319"/>
    <s v="US-2017-162558"/>
    <x v="280"/>
    <d v="2017-10-05T00:00:00"/>
    <x v="2"/>
    <s v="Dp-13240"/>
    <s v="Dean percer"/>
    <x v="2"/>
    <s v="United States"/>
    <s v="Knoxville"/>
    <x v="18"/>
    <n v="37918"/>
    <x v="0"/>
    <s v="OFF-PA-10003172"/>
    <x v="1"/>
    <x v="10"/>
    <x v="854"/>
    <x v="557"/>
    <n v="4"/>
    <n v="0.2"/>
    <n v="7.2576000000000001"/>
  </r>
  <r>
    <n v="5320"/>
    <s v="US-2017-162558"/>
    <x v="280"/>
    <d v="2017-10-05T00:00:00"/>
    <x v="2"/>
    <s v="Dp-13240"/>
    <s v="Dean percer"/>
    <x v="2"/>
    <s v="United States"/>
    <s v="Knoxville"/>
    <x v="18"/>
    <n v="37918"/>
    <x v="0"/>
    <s v="OFF-BI-10000977"/>
    <x v="1"/>
    <x v="8"/>
    <x v="991"/>
    <x v="3251"/>
    <n v="3"/>
    <n v="0.7"/>
    <n v="-21.888000000000002"/>
  </r>
  <r>
    <n v="5321"/>
    <s v="US-2017-162558"/>
    <x v="280"/>
    <d v="2017-10-05T00:00:00"/>
    <x v="2"/>
    <s v="Dp-13240"/>
    <s v="Dean percer"/>
    <x v="2"/>
    <s v="United States"/>
    <s v="Knoxville"/>
    <x v="18"/>
    <n v="37918"/>
    <x v="0"/>
    <s v="FUR-TA-10000198"/>
    <x v="0"/>
    <x v="3"/>
    <x v="594"/>
    <x v="3759"/>
    <n v="7"/>
    <n v="0.4"/>
    <n v="-1002.7836"/>
  </r>
  <r>
    <n v="5322"/>
    <s v="US-2017-162558"/>
    <x v="280"/>
    <d v="2017-10-05T00:00:00"/>
    <x v="2"/>
    <s v="Dp-13240"/>
    <s v="Dean percer"/>
    <x v="2"/>
    <s v="United States"/>
    <s v="Knoxville"/>
    <x v="18"/>
    <n v="37918"/>
    <x v="0"/>
    <s v="OFF-BI-10003984"/>
    <x v="1"/>
    <x v="8"/>
    <x v="697"/>
    <x v="3760"/>
    <n v="4"/>
    <n v="0.7"/>
    <n v="-26.247599999999998"/>
  </r>
  <r>
    <n v="5323"/>
    <s v="US-2017-162558"/>
    <x v="280"/>
    <d v="2017-10-05T00:00:00"/>
    <x v="2"/>
    <s v="Dp-13240"/>
    <s v="Dean percer"/>
    <x v="2"/>
    <s v="United States"/>
    <s v="Knoxville"/>
    <x v="18"/>
    <n v="37918"/>
    <x v="0"/>
    <s v="FUR-FU-10003691"/>
    <x v="0"/>
    <x v="5"/>
    <x v="886"/>
    <x v="2354"/>
    <n v="2"/>
    <n v="0.2"/>
    <n v="5.9279999999999999"/>
  </r>
  <r>
    <n v="5324"/>
    <s v="CA-2017-134439"/>
    <x v="65"/>
    <d v="2017-09-23T00:00:00"/>
    <x v="0"/>
    <s v="TM-21010"/>
    <s v="Tamara Manning"/>
    <x v="0"/>
    <s v="United States"/>
    <s v="Grand Island"/>
    <x v="8"/>
    <n v="68801"/>
    <x v="2"/>
    <s v="OFF-PA-10004082"/>
    <x v="1"/>
    <x v="10"/>
    <x v="227"/>
    <x v="3761"/>
    <n v="2"/>
    <n v="0"/>
    <n v="7.98"/>
  </r>
  <r>
    <n v="5325"/>
    <s v="CA-2015-119508"/>
    <x v="784"/>
    <d v="2015-12-09T00:00:00"/>
    <x v="1"/>
    <s v="TZ-21580"/>
    <s v="Tracy Zic"/>
    <x v="0"/>
    <s v="United States"/>
    <s v="Lakewood"/>
    <x v="1"/>
    <n v="90712"/>
    <x v="1"/>
    <s v="OFF-AR-10003723"/>
    <x v="1"/>
    <x v="6"/>
    <x v="1159"/>
    <x v="2877"/>
    <n v="5"/>
    <n v="0"/>
    <n v="6.2530000000000001"/>
  </r>
  <r>
    <n v="5326"/>
    <s v="CA-2015-119508"/>
    <x v="784"/>
    <d v="2015-12-09T00:00:00"/>
    <x v="1"/>
    <s v="TZ-21580"/>
    <s v="Tracy Zic"/>
    <x v="0"/>
    <s v="United States"/>
    <s v="Lakewood"/>
    <x v="1"/>
    <n v="90712"/>
    <x v="1"/>
    <s v="FUR-FU-10004270"/>
    <x v="0"/>
    <x v="5"/>
    <x v="998"/>
    <x v="3762"/>
    <n v="6"/>
    <n v="0"/>
    <n v="9.0288000000000004"/>
  </r>
  <r>
    <n v="5327"/>
    <s v="CA-2015-152681"/>
    <x v="184"/>
    <d v="2015-01-22T00:00:00"/>
    <x v="1"/>
    <s v="SC-20260"/>
    <s v="Scott Cohen"/>
    <x v="1"/>
    <s v="United States"/>
    <s v="Lawrence"/>
    <x v="31"/>
    <n v="1841"/>
    <x v="3"/>
    <s v="OFF-AR-10003183"/>
    <x v="1"/>
    <x v="6"/>
    <x v="1399"/>
    <x v="3763"/>
    <n v="2"/>
    <n v="0"/>
    <n v="2.004"/>
  </r>
  <r>
    <n v="5328"/>
    <s v="CA-2014-130813"/>
    <x v="1037"/>
    <d v="2014-01-08T00:00:00"/>
    <x v="0"/>
    <s v="LS-17230"/>
    <s v="Lycoris Saunders"/>
    <x v="0"/>
    <s v="United States"/>
    <s v="Los Angeles"/>
    <x v="1"/>
    <n v="90049"/>
    <x v="1"/>
    <s v="OFF-PA-10002005"/>
    <x v="1"/>
    <x v="10"/>
    <x v="510"/>
    <x v="537"/>
    <n v="3"/>
    <n v="0"/>
    <n v="9.3312000000000008"/>
  </r>
  <r>
    <n v="5329"/>
    <s v="CA-2015-120320"/>
    <x v="616"/>
    <d v="2015-03-09T00:00:00"/>
    <x v="1"/>
    <s v="MV-18190"/>
    <s v="Mike Vittorini"/>
    <x v="0"/>
    <s v="United States"/>
    <s v="Houston"/>
    <x v="5"/>
    <n v="77036"/>
    <x v="2"/>
    <s v="TEC-PH-10000149"/>
    <x v="2"/>
    <x v="7"/>
    <x v="424"/>
    <x v="1043"/>
    <n v="2"/>
    <n v="0.2"/>
    <n v="2.3940000000000001"/>
  </r>
  <r>
    <n v="5330"/>
    <s v="CA-2016-111941"/>
    <x v="591"/>
    <d v="2016-12-28T00:00:00"/>
    <x v="0"/>
    <s v="BD-11620"/>
    <s v="Brian DeCherney"/>
    <x v="0"/>
    <s v="United States"/>
    <s v="New York City"/>
    <x v="15"/>
    <n v="10035"/>
    <x v="3"/>
    <s v="OFF-BI-10001524"/>
    <x v="1"/>
    <x v="8"/>
    <x v="301"/>
    <x v="2939"/>
    <n v="2"/>
    <n v="0.2"/>
    <n v="11.748799999999999"/>
  </r>
  <r>
    <n v="5331"/>
    <s v="CA-2016-123120"/>
    <x v="913"/>
    <d v="2016-09-08T00:00:00"/>
    <x v="1"/>
    <s v="CV-12295"/>
    <s v="Christina VanderZanden"/>
    <x v="0"/>
    <s v="United States"/>
    <s v="New York City"/>
    <x v="15"/>
    <n v="10011"/>
    <x v="3"/>
    <s v="FUR-FU-10004748"/>
    <x v="0"/>
    <x v="5"/>
    <x v="1252"/>
    <x v="3764"/>
    <n v="1"/>
    <n v="0"/>
    <n v="24.936599999999999"/>
  </r>
  <r>
    <n v="5332"/>
    <s v="CA-2016-123120"/>
    <x v="913"/>
    <d v="2016-09-08T00:00:00"/>
    <x v="1"/>
    <s v="CV-12295"/>
    <s v="Christina VanderZanden"/>
    <x v="0"/>
    <s v="United States"/>
    <s v="New York City"/>
    <x v="15"/>
    <n v="10011"/>
    <x v="3"/>
    <s v="OFF-BI-10001460"/>
    <x v="1"/>
    <x v="8"/>
    <x v="58"/>
    <x v="3765"/>
    <n v="5"/>
    <n v="0.2"/>
    <n v="20.452500000000001"/>
  </r>
  <r>
    <n v="5333"/>
    <s v="CA-2016-123120"/>
    <x v="913"/>
    <d v="2016-09-08T00:00:00"/>
    <x v="1"/>
    <s v="CV-12295"/>
    <s v="Christina VanderZanden"/>
    <x v="0"/>
    <s v="United States"/>
    <s v="New York City"/>
    <x v="15"/>
    <n v="10011"/>
    <x v="3"/>
    <s v="OFF-SU-10002503"/>
    <x v="1"/>
    <x v="14"/>
    <x v="675"/>
    <x v="20"/>
    <n v="4"/>
    <n v="0"/>
    <n v="6.5888"/>
  </r>
  <r>
    <n v="5334"/>
    <s v="CA-2014-103331"/>
    <x v="86"/>
    <d v="2014-09-01T00:00:00"/>
    <x v="1"/>
    <s v="KB-16315"/>
    <s v="Karl Braun"/>
    <x v="0"/>
    <s v="United States"/>
    <s v="Newark"/>
    <x v="13"/>
    <n v="19711"/>
    <x v="3"/>
    <s v="FUR-FU-10001731"/>
    <x v="0"/>
    <x v="5"/>
    <x v="1556"/>
    <x v="3766"/>
    <n v="4"/>
    <n v="0"/>
    <n v="4.0583999999999998"/>
  </r>
  <r>
    <n v="5335"/>
    <s v="CA-2014-103331"/>
    <x v="86"/>
    <d v="2014-09-01T00:00:00"/>
    <x v="1"/>
    <s v="KB-16315"/>
    <s v="Karl Braun"/>
    <x v="0"/>
    <s v="United States"/>
    <s v="Newark"/>
    <x v="13"/>
    <n v="19711"/>
    <x v="3"/>
    <s v="OFF-PA-10002160"/>
    <x v="1"/>
    <x v="10"/>
    <x v="1199"/>
    <x v="1686"/>
    <n v="3"/>
    <n v="0"/>
    <n v="8.4966000000000008"/>
  </r>
  <r>
    <n v="5336"/>
    <s v="CA-2014-103331"/>
    <x v="86"/>
    <d v="2014-09-01T00:00:00"/>
    <x v="1"/>
    <s v="KB-16315"/>
    <s v="Karl Braun"/>
    <x v="0"/>
    <s v="United States"/>
    <s v="Newark"/>
    <x v="13"/>
    <n v="19711"/>
    <x v="3"/>
    <s v="OFF-PA-10002659"/>
    <x v="1"/>
    <x v="10"/>
    <x v="931"/>
    <x v="1607"/>
    <n v="1"/>
    <n v="0"/>
    <n v="1.5548"/>
  </r>
  <r>
    <n v="5337"/>
    <s v="CA-2015-169278"/>
    <x v="1031"/>
    <d v="2015-05-25T00:00:00"/>
    <x v="1"/>
    <s v="ME-18010"/>
    <s v="Michelle Ellison"/>
    <x v="1"/>
    <s v="United States"/>
    <s v="Seattle"/>
    <x v="4"/>
    <n v="98105"/>
    <x v="1"/>
    <s v="OFF-BI-10001636"/>
    <x v="1"/>
    <x v="8"/>
    <x v="674"/>
    <x v="777"/>
    <n v="4"/>
    <n v="0.2"/>
    <n v="8.7672000000000008"/>
  </r>
  <r>
    <n v="5338"/>
    <s v="CA-2017-111577"/>
    <x v="524"/>
    <d v="2017-10-21T00:00:00"/>
    <x v="1"/>
    <s v="AJ-10780"/>
    <s v="Anthony Jacobs"/>
    <x v="1"/>
    <s v="United States"/>
    <s v="Scottsdale"/>
    <x v="16"/>
    <n v="85254"/>
    <x v="1"/>
    <s v="OFF-PA-10000062"/>
    <x v="1"/>
    <x v="10"/>
    <x v="1384"/>
    <x v="3767"/>
    <n v="7"/>
    <n v="0.2"/>
    <n v="111.5688"/>
  </r>
  <r>
    <n v="5339"/>
    <s v="CA-2015-146486"/>
    <x v="529"/>
    <d v="2015-11-14T00:00:00"/>
    <x v="0"/>
    <s v="DV-13465"/>
    <s v="Dianna Vittorini"/>
    <x v="0"/>
    <s v="United States"/>
    <s v="Oceanside"/>
    <x v="15"/>
    <n v="11572"/>
    <x v="3"/>
    <s v="OFF-ST-10002554"/>
    <x v="1"/>
    <x v="4"/>
    <x v="1153"/>
    <x v="1644"/>
    <n v="5"/>
    <n v="0"/>
    <n v="4.891"/>
  </r>
  <r>
    <n v="5340"/>
    <s v="CA-2015-146486"/>
    <x v="529"/>
    <d v="2015-11-14T00:00:00"/>
    <x v="0"/>
    <s v="DV-13465"/>
    <s v="Dianna Vittorini"/>
    <x v="0"/>
    <s v="United States"/>
    <s v="Oceanside"/>
    <x v="15"/>
    <n v="11572"/>
    <x v="3"/>
    <s v="OFF-EN-10001509"/>
    <x v="1"/>
    <x v="12"/>
    <x v="29"/>
    <x v="3768"/>
    <n v="6"/>
    <n v="0"/>
    <n v="5.7527999999999997"/>
  </r>
  <r>
    <n v="5341"/>
    <s v="CA-2015-146486"/>
    <x v="529"/>
    <d v="2015-11-14T00:00:00"/>
    <x v="0"/>
    <s v="DV-13465"/>
    <s v="Dianna Vittorini"/>
    <x v="0"/>
    <s v="United States"/>
    <s v="Oceanside"/>
    <x v="15"/>
    <n v="11572"/>
    <x v="3"/>
    <s v="TEC-AC-10002018"/>
    <x v="2"/>
    <x v="11"/>
    <x v="1683"/>
    <x v="62"/>
    <n v="2"/>
    <n v="0"/>
    <n v="6.0114000000000001"/>
  </r>
  <r>
    <n v="5342"/>
    <s v="CA-2015-146486"/>
    <x v="529"/>
    <d v="2015-11-14T00:00:00"/>
    <x v="0"/>
    <s v="DV-13465"/>
    <s v="Dianna Vittorini"/>
    <x v="0"/>
    <s v="United States"/>
    <s v="Oceanside"/>
    <x v="15"/>
    <n v="11572"/>
    <x v="3"/>
    <s v="TEC-AC-10002637"/>
    <x v="2"/>
    <x v="11"/>
    <x v="1317"/>
    <x v="3769"/>
    <n v="5"/>
    <n v="0"/>
    <n v="53.997"/>
  </r>
  <r>
    <n v="5343"/>
    <s v="US-2014-168501"/>
    <x v="871"/>
    <d v="2014-11-27T00:00:00"/>
    <x v="1"/>
    <s v="JK-15325"/>
    <s v="Jason Klamczynski"/>
    <x v="1"/>
    <s v="United States"/>
    <s v="Dallas"/>
    <x v="5"/>
    <n v="75220"/>
    <x v="2"/>
    <s v="OFF-EN-10001509"/>
    <x v="1"/>
    <x v="12"/>
    <x v="29"/>
    <x v="3770"/>
    <n v="1"/>
    <n v="0.2"/>
    <n v="0.55079999999999996"/>
  </r>
  <r>
    <n v="5344"/>
    <s v="US-2014-168501"/>
    <x v="871"/>
    <d v="2014-11-27T00:00:00"/>
    <x v="1"/>
    <s v="JK-15325"/>
    <s v="Jason Klamczynski"/>
    <x v="1"/>
    <s v="United States"/>
    <s v="Dallas"/>
    <x v="5"/>
    <n v="75220"/>
    <x v="2"/>
    <s v="TEC-PH-10004922"/>
    <x v="2"/>
    <x v="7"/>
    <x v="1076"/>
    <x v="3771"/>
    <n v="5"/>
    <n v="0.2"/>
    <n v="16.747499999999999"/>
  </r>
  <r>
    <n v="5345"/>
    <s v="CA-2015-112053"/>
    <x v="2"/>
    <d v="2015-10-13T00:00:00"/>
    <x v="0"/>
    <s v="SH-20395"/>
    <s v="Shahid Hopkins"/>
    <x v="0"/>
    <s v="United States"/>
    <s v="Rochester"/>
    <x v="15"/>
    <n v="14609"/>
    <x v="3"/>
    <s v="TEC-AC-10002550"/>
    <x v="2"/>
    <x v="11"/>
    <x v="1548"/>
    <x v="3772"/>
    <n v="1"/>
    <n v="0"/>
    <n v="2.2364999999999999"/>
  </r>
  <r>
    <n v="5346"/>
    <s v="CA-2017-108539"/>
    <x v="708"/>
    <d v="2017-03-23T00:00:00"/>
    <x v="0"/>
    <s v="SC-20725"/>
    <s v="Steven Cartwright"/>
    <x v="0"/>
    <s v="United States"/>
    <s v="Los Angeles"/>
    <x v="1"/>
    <n v="90045"/>
    <x v="1"/>
    <s v="OFF-ST-10003208"/>
    <x v="1"/>
    <x v="4"/>
    <x v="246"/>
    <x v="264"/>
    <n v="4"/>
    <n v="0"/>
    <n v="210.49359999999999"/>
  </r>
  <r>
    <n v="5347"/>
    <s v="CA-2017-108539"/>
    <x v="708"/>
    <d v="2017-03-23T00:00:00"/>
    <x v="0"/>
    <s v="SC-20725"/>
    <s v="Steven Cartwright"/>
    <x v="0"/>
    <s v="United States"/>
    <s v="Los Angeles"/>
    <x v="1"/>
    <n v="90045"/>
    <x v="1"/>
    <s v="OFF-BI-10003981"/>
    <x v="1"/>
    <x v="8"/>
    <x v="109"/>
    <x v="2944"/>
    <n v="3"/>
    <n v="0.2"/>
    <n v="3.9498000000000002"/>
  </r>
  <r>
    <n v="5348"/>
    <s v="CA-2017-108539"/>
    <x v="708"/>
    <d v="2017-03-23T00:00:00"/>
    <x v="0"/>
    <s v="SC-20725"/>
    <s v="Steven Cartwright"/>
    <x v="0"/>
    <s v="United States"/>
    <s v="Los Angeles"/>
    <x v="1"/>
    <n v="90045"/>
    <x v="1"/>
    <s v="OFF-BI-10001031"/>
    <x v="1"/>
    <x v="8"/>
    <x v="874"/>
    <x v="1076"/>
    <n v="2"/>
    <n v="0.2"/>
    <n v="2.8835999999999999"/>
  </r>
  <r>
    <n v="5349"/>
    <s v="CA-2015-149811"/>
    <x v="1038"/>
    <d v="2015-01-10T00:00:00"/>
    <x v="1"/>
    <s v="CS-12250"/>
    <s v="Chris Selesnick"/>
    <x v="1"/>
    <s v="United States"/>
    <s v="Woodbury"/>
    <x v="11"/>
    <n v="55125"/>
    <x v="2"/>
    <s v="OFF-BI-10003676"/>
    <x v="1"/>
    <x v="8"/>
    <x v="824"/>
    <x v="3773"/>
    <n v="3"/>
    <n v="0"/>
    <n v="15.523199999999999"/>
  </r>
  <r>
    <n v="5350"/>
    <s v="CA-2015-149811"/>
    <x v="1038"/>
    <d v="2015-01-10T00:00:00"/>
    <x v="1"/>
    <s v="CS-12250"/>
    <s v="Chris Selesnick"/>
    <x v="1"/>
    <s v="United States"/>
    <s v="Woodbury"/>
    <x v="11"/>
    <n v="55125"/>
    <x v="2"/>
    <s v="OFF-PA-10004082"/>
    <x v="1"/>
    <x v="10"/>
    <x v="227"/>
    <x v="1749"/>
    <n v="5"/>
    <n v="0"/>
    <n v="19.95"/>
  </r>
  <r>
    <n v="5351"/>
    <s v="US-2017-103814"/>
    <x v="34"/>
    <d v="2017-12-16T00:00:00"/>
    <x v="1"/>
    <s v="LH-16900"/>
    <s v="Lena Hernandez"/>
    <x v="0"/>
    <s v="United States"/>
    <s v="Park Ridge"/>
    <x v="10"/>
    <n v="60068"/>
    <x v="2"/>
    <s v="OFF-PA-10001019"/>
    <x v="1"/>
    <x v="10"/>
    <x v="681"/>
    <x v="3774"/>
    <n v="9"/>
    <n v="0.2"/>
    <n v="48.551400000000001"/>
  </r>
  <r>
    <n v="5352"/>
    <s v="CA-2016-123932"/>
    <x v="47"/>
    <d v="2016-09-12T00:00:00"/>
    <x v="1"/>
    <s v="YC-21895"/>
    <s v="Yoseph Carroll"/>
    <x v="1"/>
    <s v="United States"/>
    <s v="Dallas"/>
    <x v="5"/>
    <n v="75217"/>
    <x v="2"/>
    <s v="OFF-PA-10004665"/>
    <x v="1"/>
    <x v="10"/>
    <x v="1389"/>
    <x v="1433"/>
    <n v="4"/>
    <n v="0.2"/>
    <n v="15.196"/>
  </r>
  <r>
    <n v="5353"/>
    <s v="CA-2016-123932"/>
    <x v="47"/>
    <d v="2016-09-12T00:00:00"/>
    <x v="1"/>
    <s v="YC-21895"/>
    <s v="Yoseph Carroll"/>
    <x v="1"/>
    <s v="United States"/>
    <s v="Dallas"/>
    <x v="5"/>
    <n v="75217"/>
    <x v="2"/>
    <s v="TEC-PH-10002447"/>
    <x v="2"/>
    <x v="7"/>
    <x v="53"/>
    <x v="3775"/>
    <n v="2"/>
    <n v="0.2"/>
    <n v="37.078200000000002"/>
  </r>
  <r>
    <n v="5354"/>
    <s v="US-2016-101616"/>
    <x v="323"/>
    <d v="2016-09-06T00:00:00"/>
    <x v="2"/>
    <s v="CY-12745"/>
    <s v="Craig Yedwab"/>
    <x v="1"/>
    <s v="United States"/>
    <s v="Monroe"/>
    <x v="28"/>
    <n v="71203"/>
    <x v="0"/>
    <s v="OFF-BI-10000014"/>
    <x v="1"/>
    <x v="8"/>
    <x v="634"/>
    <x v="3776"/>
    <n v="8"/>
    <n v="0"/>
    <n v="41.021599999999999"/>
  </r>
  <r>
    <n v="5355"/>
    <s v="CA-2014-113768"/>
    <x v="8"/>
    <d v="2014-05-19T00:00:00"/>
    <x v="1"/>
    <s v="AH-10030"/>
    <s v="Aaron Hawkins"/>
    <x v="1"/>
    <s v="United States"/>
    <s v="Los Angeles"/>
    <x v="1"/>
    <n v="90004"/>
    <x v="1"/>
    <s v="FUR-CH-10002439"/>
    <x v="0"/>
    <x v="1"/>
    <x v="1325"/>
    <x v="3777"/>
    <n v="6"/>
    <n v="0.2"/>
    <n v="20.959199999999999"/>
  </r>
  <r>
    <n v="5356"/>
    <s v="CA-2014-113768"/>
    <x v="8"/>
    <d v="2014-05-19T00:00:00"/>
    <x v="1"/>
    <s v="AH-10030"/>
    <s v="Aaron Hawkins"/>
    <x v="1"/>
    <s v="United States"/>
    <s v="Los Angeles"/>
    <x v="1"/>
    <n v="90004"/>
    <x v="1"/>
    <s v="OFF-PA-10003063"/>
    <x v="1"/>
    <x v="10"/>
    <x v="1720"/>
    <x v="3778"/>
    <n v="2"/>
    <n v="0"/>
    <n v="3.84"/>
  </r>
  <r>
    <n v="5357"/>
    <s v="CA-2016-138037"/>
    <x v="321"/>
    <d v="2016-10-03T00:00:00"/>
    <x v="1"/>
    <s v="AR-10540"/>
    <s v="Andy Reiter"/>
    <x v="0"/>
    <s v="United States"/>
    <s v="San Francisco"/>
    <x v="1"/>
    <n v="94109"/>
    <x v="1"/>
    <s v="OFF-BI-10002982"/>
    <x v="1"/>
    <x v="8"/>
    <x v="1267"/>
    <x v="77"/>
    <n v="5"/>
    <n v="0.2"/>
    <n v="9.5340000000000007"/>
  </r>
  <r>
    <n v="5358"/>
    <s v="CA-2014-150490"/>
    <x v="79"/>
    <d v="2014-08-11T00:00:00"/>
    <x v="1"/>
    <s v="SS-20590"/>
    <s v="Sonia Sunley"/>
    <x v="0"/>
    <s v="United States"/>
    <s v="San Francisco"/>
    <x v="1"/>
    <n v="94122"/>
    <x v="1"/>
    <s v="TEC-AC-10004510"/>
    <x v="2"/>
    <x v="11"/>
    <x v="953"/>
    <x v="3779"/>
    <n v="1"/>
    <n v="0"/>
    <n v="1.6359999999999999"/>
  </r>
  <r>
    <n v="5359"/>
    <s v="CA-2014-150490"/>
    <x v="79"/>
    <d v="2014-08-11T00:00:00"/>
    <x v="1"/>
    <s v="SS-20590"/>
    <s v="Sonia Sunley"/>
    <x v="0"/>
    <s v="United States"/>
    <s v="San Francisco"/>
    <x v="1"/>
    <n v="94122"/>
    <x v="1"/>
    <s v="OFF-ST-10000321"/>
    <x v="1"/>
    <x v="4"/>
    <x v="1543"/>
    <x v="3780"/>
    <n v="2"/>
    <n v="0"/>
    <n v="0.63119999999999998"/>
  </r>
  <r>
    <n v="5360"/>
    <s v="CA-2014-150490"/>
    <x v="79"/>
    <d v="2014-08-11T00:00:00"/>
    <x v="1"/>
    <s v="SS-20590"/>
    <s v="Sonia Sunley"/>
    <x v="0"/>
    <s v="United States"/>
    <s v="San Francisco"/>
    <x v="1"/>
    <n v="94122"/>
    <x v="1"/>
    <s v="OFF-AR-10004602"/>
    <x v="1"/>
    <x v="6"/>
    <x v="1226"/>
    <x v="44"/>
    <n v="2"/>
    <n v="0"/>
    <n v="12.8744"/>
  </r>
  <r>
    <n v="5361"/>
    <s v="US-2017-126060"/>
    <x v="349"/>
    <d v="2017-04-18T00:00:00"/>
    <x v="1"/>
    <s v="DW-13585"/>
    <s v="Dorothy Wardle"/>
    <x v="1"/>
    <s v="United States"/>
    <s v="Fayetteville"/>
    <x v="3"/>
    <n v="28314"/>
    <x v="0"/>
    <s v="FUR-BO-10003433"/>
    <x v="0"/>
    <x v="0"/>
    <x v="920"/>
    <x v="654"/>
    <n v="8"/>
    <n v="0.2"/>
    <n v="-32.219200000000001"/>
  </r>
  <r>
    <n v="5362"/>
    <s v="CA-2017-100951"/>
    <x v="255"/>
    <d v="2017-06-10T00:00:00"/>
    <x v="2"/>
    <s v="NC-18625"/>
    <s v="Noah Childs"/>
    <x v="1"/>
    <s v="United States"/>
    <s v="Dallas"/>
    <x v="5"/>
    <n v="75217"/>
    <x v="2"/>
    <s v="OFF-ST-10001496"/>
    <x v="1"/>
    <x v="4"/>
    <x v="733"/>
    <x v="3619"/>
    <n v="5"/>
    <n v="0.2"/>
    <n v="54.057000000000002"/>
  </r>
  <r>
    <n v="5363"/>
    <s v="CA-2016-122017"/>
    <x v="723"/>
    <d v="2017-01-02T00:00:00"/>
    <x v="1"/>
    <s v="CD-11920"/>
    <s v="Carlos Daly"/>
    <x v="0"/>
    <s v="United States"/>
    <s v="Wichita"/>
    <x v="41"/>
    <n v="67212"/>
    <x v="2"/>
    <s v="FUR-FU-10000672"/>
    <x v="0"/>
    <x v="5"/>
    <x v="1517"/>
    <x v="2623"/>
    <n v="6"/>
    <n v="0"/>
    <n v="23.990400000000001"/>
  </r>
  <r>
    <n v="5364"/>
    <s v="CA-2016-122017"/>
    <x v="723"/>
    <d v="2017-01-02T00:00:00"/>
    <x v="1"/>
    <s v="CD-11920"/>
    <s v="Carlos Daly"/>
    <x v="0"/>
    <s v="United States"/>
    <s v="Wichita"/>
    <x v="41"/>
    <n v="67212"/>
    <x v="2"/>
    <s v="OFF-AP-10001293"/>
    <x v="1"/>
    <x v="9"/>
    <x v="1346"/>
    <x v="3314"/>
    <n v="2"/>
    <n v="0"/>
    <n v="22.948799999999999"/>
  </r>
  <r>
    <n v="5365"/>
    <s v="CA-2014-123477"/>
    <x v="1039"/>
    <d v="2014-01-21T00:00:00"/>
    <x v="0"/>
    <s v="DW-13195"/>
    <s v="David Wiener"/>
    <x v="1"/>
    <s v="United States"/>
    <s v="Springfield"/>
    <x v="21"/>
    <n v="97477"/>
    <x v="1"/>
    <s v="OFF-AP-10000692"/>
    <x v="1"/>
    <x v="9"/>
    <x v="1250"/>
    <x v="2038"/>
    <n v="4"/>
    <n v="0.2"/>
    <n v="6.4863999999999997"/>
  </r>
  <r>
    <n v="5366"/>
    <s v="CA-2016-107790"/>
    <x v="73"/>
    <d v="2016-11-24T00:00:00"/>
    <x v="1"/>
    <s v="EH-13990"/>
    <s v="Erica Hackney"/>
    <x v="0"/>
    <s v="United States"/>
    <s v="Houston"/>
    <x v="5"/>
    <n v="77041"/>
    <x v="2"/>
    <s v="TEC-PH-10004539"/>
    <x v="2"/>
    <x v="7"/>
    <x v="861"/>
    <x v="3781"/>
    <n v="1"/>
    <n v="0.2"/>
    <n v="13.2293"/>
  </r>
  <r>
    <n v="5367"/>
    <s v="CA-2017-158071"/>
    <x v="193"/>
    <d v="2017-06-15T00:00:00"/>
    <x v="1"/>
    <s v="BD-11320"/>
    <s v="Bill Donatelli"/>
    <x v="0"/>
    <s v="United States"/>
    <s v="Seattle"/>
    <x v="4"/>
    <n v="98103"/>
    <x v="1"/>
    <s v="TEC-PH-10002923"/>
    <x v="2"/>
    <x v="7"/>
    <x v="687"/>
    <x v="2495"/>
    <n v="3"/>
    <n v="0.2"/>
    <n v="7.7679"/>
  </r>
  <r>
    <n v="5368"/>
    <s v="CA-2017-158071"/>
    <x v="193"/>
    <d v="2017-06-15T00:00:00"/>
    <x v="1"/>
    <s v="BD-11320"/>
    <s v="Bill Donatelli"/>
    <x v="0"/>
    <s v="United States"/>
    <s v="Seattle"/>
    <x v="4"/>
    <n v="98103"/>
    <x v="1"/>
    <s v="OFF-LA-10004689"/>
    <x v="1"/>
    <x v="2"/>
    <x v="264"/>
    <x v="1049"/>
    <n v="4"/>
    <n v="0"/>
    <n v="5.4332000000000003"/>
  </r>
  <r>
    <n v="5369"/>
    <s v="CA-2017-158071"/>
    <x v="193"/>
    <d v="2017-06-15T00:00:00"/>
    <x v="1"/>
    <s v="BD-11320"/>
    <s v="Bill Donatelli"/>
    <x v="0"/>
    <s v="United States"/>
    <s v="Seattle"/>
    <x v="4"/>
    <n v="98103"/>
    <x v="1"/>
    <s v="OFF-ST-10001228"/>
    <x v="1"/>
    <x v="4"/>
    <x v="450"/>
    <x v="3782"/>
    <n v="1"/>
    <n v="0"/>
    <n v="3.895"/>
  </r>
  <r>
    <n v="5370"/>
    <s v="CA-2017-147403"/>
    <x v="18"/>
    <d v="2017-09-13T00:00:00"/>
    <x v="2"/>
    <s v="KH-16630"/>
    <s v="Ken Heidel"/>
    <x v="1"/>
    <s v="United States"/>
    <s v="Akron"/>
    <x v="24"/>
    <n v="44312"/>
    <x v="3"/>
    <s v="OFF-PA-10003302"/>
    <x v="1"/>
    <x v="10"/>
    <x v="1721"/>
    <x v="629"/>
    <n v="3"/>
    <n v="0.2"/>
    <n v="28.706399999999999"/>
  </r>
  <r>
    <n v="5371"/>
    <s v="US-2017-136721"/>
    <x v="798"/>
    <d v="2017-04-12T00:00:00"/>
    <x v="1"/>
    <s v="NH-18610"/>
    <s v="Nicole Hansen"/>
    <x v="1"/>
    <s v="United States"/>
    <s v="Oak Park"/>
    <x v="12"/>
    <n v="48237"/>
    <x v="2"/>
    <s v="FUR-FU-10004665"/>
    <x v="0"/>
    <x v="5"/>
    <x v="1354"/>
    <x v="2887"/>
    <n v="2"/>
    <n v="0"/>
    <n v="71.229600000000005"/>
  </r>
  <r>
    <n v="5372"/>
    <s v="US-2017-136721"/>
    <x v="798"/>
    <d v="2017-04-12T00:00:00"/>
    <x v="1"/>
    <s v="NH-18610"/>
    <s v="Nicole Hansen"/>
    <x v="1"/>
    <s v="United States"/>
    <s v="Oak Park"/>
    <x v="12"/>
    <n v="48237"/>
    <x v="2"/>
    <s v="FUR-FU-10004188"/>
    <x v="0"/>
    <x v="5"/>
    <x v="741"/>
    <x v="3783"/>
    <n v="3"/>
    <n v="0"/>
    <n v="79.793999999999997"/>
  </r>
  <r>
    <n v="5373"/>
    <s v="CA-2015-118738"/>
    <x v="1040"/>
    <d v="2015-10-30T00:00:00"/>
    <x v="1"/>
    <s v="AG-10495"/>
    <s v="Andrew Gjertsen"/>
    <x v="1"/>
    <s v="United States"/>
    <s v="Houston"/>
    <x v="5"/>
    <n v="77041"/>
    <x v="2"/>
    <s v="OFF-PA-10003177"/>
    <x v="1"/>
    <x v="10"/>
    <x v="89"/>
    <x v="12"/>
    <n v="3"/>
    <n v="0.2"/>
    <n v="5.4432"/>
  </r>
  <r>
    <n v="5374"/>
    <s v="CA-2015-118738"/>
    <x v="1040"/>
    <d v="2015-10-30T00:00:00"/>
    <x v="1"/>
    <s v="AG-10495"/>
    <s v="Andrew Gjertsen"/>
    <x v="1"/>
    <s v="United States"/>
    <s v="Houston"/>
    <x v="5"/>
    <n v="77041"/>
    <x v="2"/>
    <s v="FUR-TA-10002607"/>
    <x v="0"/>
    <x v="3"/>
    <x v="224"/>
    <x v="3784"/>
    <n v="7"/>
    <n v="0.3"/>
    <n v="-69.472200000000001"/>
  </r>
  <r>
    <n v="5375"/>
    <s v="CA-2015-118738"/>
    <x v="1040"/>
    <d v="2015-10-30T00:00:00"/>
    <x v="1"/>
    <s v="AG-10495"/>
    <s v="Andrew Gjertsen"/>
    <x v="1"/>
    <s v="United States"/>
    <s v="Houston"/>
    <x v="5"/>
    <n v="77041"/>
    <x v="2"/>
    <s v="OFF-PA-10001166"/>
    <x v="1"/>
    <x v="10"/>
    <x v="777"/>
    <x v="559"/>
    <n v="2"/>
    <n v="0.2"/>
    <n v="3.6288"/>
  </r>
  <r>
    <n v="5376"/>
    <s v="CA-2017-134152"/>
    <x v="837"/>
    <d v="2017-05-31T00:00:00"/>
    <x v="1"/>
    <s v="RP-19855"/>
    <s v="Roy Phan"/>
    <x v="1"/>
    <s v="United States"/>
    <s v="Seattle"/>
    <x v="4"/>
    <n v="98103"/>
    <x v="1"/>
    <s v="TEC-AC-10004510"/>
    <x v="2"/>
    <x v="11"/>
    <x v="953"/>
    <x v="1524"/>
    <n v="6"/>
    <n v="0"/>
    <n v="9.8160000000000007"/>
  </r>
  <r>
    <n v="5377"/>
    <s v="CA-2017-134152"/>
    <x v="837"/>
    <d v="2017-05-31T00:00:00"/>
    <x v="1"/>
    <s v="RP-19855"/>
    <s v="Roy Phan"/>
    <x v="1"/>
    <s v="United States"/>
    <s v="Seattle"/>
    <x v="4"/>
    <n v="98103"/>
    <x v="1"/>
    <s v="OFF-AR-10004062"/>
    <x v="1"/>
    <x v="6"/>
    <x v="772"/>
    <x v="966"/>
    <n v="3"/>
    <n v="0"/>
    <n v="7.86"/>
  </r>
  <r>
    <n v="5378"/>
    <s v="CA-2014-125542"/>
    <x v="29"/>
    <d v="2014-12-07T00:00:00"/>
    <x v="2"/>
    <s v="NB-18655"/>
    <s v="Nona Balk"/>
    <x v="1"/>
    <s v="United States"/>
    <s v="Philadelphia"/>
    <x v="9"/>
    <n v="19134"/>
    <x v="3"/>
    <s v="OFF-EN-10000056"/>
    <x v="1"/>
    <x v="12"/>
    <x v="633"/>
    <x v="3785"/>
    <n v="7"/>
    <n v="0.2"/>
    <n v="117.6147"/>
  </r>
  <r>
    <n v="5379"/>
    <s v="CA-2014-125542"/>
    <x v="29"/>
    <d v="2014-12-07T00:00:00"/>
    <x v="2"/>
    <s v="NB-18655"/>
    <s v="Nona Balk"/>
    <x v="1"/>
    <s v="United States"/>
    <s v="Philadelphia"/>
    <x v="9"/>
    <n v="19134"/>
    <x v="3"/>
    <s v="OFF-ST-10001469"/>
    <x v="1"/>
    <x v="4"/>
    <x v="399"/>
    <x v="3786"/>
    <n v="4"/>
    <n v="0.2"/>
    <n v="-30.2288"/>
  </r>
  <r>
    <n v="5380"/>
    <s v="CA-2016-136021"/>
    <x v="1041"/>
    <d v="2016-08-18T00:00:00"/>
    <x v="1"/>
    <s v="JM-15580"/>
    <s v="Jill Matthias"/>
    <x v="0"/>
    <s v="United States"/>
    <s v="Los Angeles"/>
    <x v="1"/>
    <n v="90045"/>
    <x v="1"/>
    <s v="OFF-PA-10000551"/>
    <x v="1"/>
    <x v="10"/>
    <x v="1246"/>
    <x v="3787"/>
    <n v="3"/>
    <n v="0"/>
    <n v="7.6146000000000003"/>
  </r>
  <r>
    <n v="5381"/>
    <s v="CA-2016-136021"/>
    <x v="1041"/>
    <d v="2016-08-18T00:00:00"/>
    <x v="1"/>
    <s v="JM-15580"/>
    <s v="Jill Matthias"/>
    <x v="0"/>
    <s v="United States"/>
    <s v="Los Angeles"/>
    <x v="1"/>
    <n v="90045"/>
    <x v="1"/>
    <s v="TEC-MA-10000423"/>
    <x v="2"/>
    <x v="15"/>
    <x v="1722"/>
    <x v="3788"/>
    <n v="6"/>
    <n v="0.2"/>
    <n v="35.623800000000003"/>
  </r>
  <r>
    <n v="5382"/>
    <s v="CA-2016-149195"/>
    <x v="64"/>
    <d v="2016-09-07T00:00:00"/>
    <x v="0"/>
    <s v="DM-13525"/>
    <s v="Don Miller"/>
    <x v="1"/>
    <s v="United States"/>
    <s v="Houston"/>
    <x v="5"/>
    <n v="77070"/>
    <x v="2"/>
    <s v="OFF-PA-10001870"/>
    <x v="1"/>
    <x v="10"/>
    <x v="680"/>
    <x v="233"/>
    <n v="5"/>
    <n v="0.2"/>
    <n v="9.0719999999999992"/>
  </r>
  <r>
    <n v="5383"/>
    <s v="CA-2016-149195"/>
    <x v="64"/>
    <d v="2016-09-07T00:00:00"/>
    <x v="0"/>
    <s v="DM-13525"/>
    <s v="Don Miller"/>
    <x v="1"/>
    <s v="United States"/>
    <s v="Houston"/>
    <x v="5"/>
    <n v="77070"/>
    <x v="2"/>
    <s v="OFF-FA-10001843"/>
    <x v="1"/>
    <x v="13"/>
    <x v="128"/>
    <x v="3789"/>
    <n v="8"/>
    <n v="0.2"/>
    <n v="5.3352000000000004"/>
  </r>
  <r>
    <n v="5384"/>
    <s v="CA-2016-149195"/>
    <x v="64"/>
    <d v="2016-09-07T00:00:00"/>
    <x v="0"/>
    <s v="DM-13525"/>
    <s v="Don Miller"/>
    <x v="1"/>
    <s v="United States"/>
    <s v="Houston"/>
    <x v="5"/>
    <n v="77070"/>
    <x v="2"/>
    <s v="OFF-PA-10002036"/>
    <x v="1"/>
    <x v="10"/>
    <x v="329"/>
    <x v="559"/>
    <n v="2"/>
    <n v="0.2"/>
    <n v="3.7584"/>
  </r>
  <r>
    <n v="5385"/>
    <s v="CA-2017-161410"/>
    <x v="335"/>
    <d v="2017-07-03T00:00:00"/>
    <x v="1"/>
    <s v="CC-12220"/>
    <s v="Chris Cortes"/>
    <x v="0"/>
    <s v="United States"/>
    <s v="Philadelphia"/>
    <x v="9"/>
    <n v="19143"/>
    <x v="3"/>
    <s v="TEC-PH-10001760"/>
    <x v="2"/>
    <x v="7"/>
    <x v="257"/>
    <x v="3790"/>
    <n v="3"/>
    <n v="0.4"/>
    <n v="41.79"/>
  </r>
  <r>
    <n v="5386"/>
    <s v="CA-2017-161410"/>
    <x v="335"/>
    <d v="2017-07-03T00:00:00"/>
    <x v="1"/>
    <s v="CC-12220"/>
    <s v="Chris Cortes"/>
    <x v="0"/>
    <s v="United States"/>
    <s v="Philadelphia"/>
    <x v="9"/>
    <n v="19143"/>
    <x v="3"/>
    <s v="TEC-PH-10000673"/>
    <x v="2"/>
    <x v="7"/>
    <x v="1405"/>
    <x v="3791"/>
    <n v="14"/>
    <n v="0.4"/>
    <n v="72.788799999999995"/>
  </r>
  <r>
    <n v="5387"/>
    <s v="CA-2017-152786"/>
    <x v="846"/>
    <d v="2017-03-17T00:00:00"/>
    <x v="1"/>
    <s v="GA-14725"/>
    <s v="Guy Armstrong"/>
    <x v="0"/>
    <s v="United States"/>
    <s v="Rogers"/>
    <x v="36"/>
    <n v="72756"/>
    <x v="0"/>
    <s v="OFF-BI-10000829"/>
    <x v="1"/>
    <x v="8"/>
    <x v="307"/>
    <x v="3792"/>
    <n v="9"/>
    <n v="0"/>
    <n v="18.5886"/>
  </r>
  <r>
    <n v="5388"/>
    <s v="CA-2017-164707"/>
    <x v="1042"/>
    <d v="2017-02-21T00:00:00"/>
    <x v="0"/>
    <s v="CV-12805"/>
    <s v="Cynthia Voltz"/>
    <x v="1"/>
    <s v="United States"/>
    <s v="Los Angeles"/>
    <x v="1"/>
    <n v="90045"/>
    <x v="1"/>
    <s v="TEC-PH-10001924"/>
    <x v="2"/>
    <x v="7"/>
    <x v="431"/>
    <x v="3793"/>
    <n v="3"/>
    <n v="0.2"/>
    <n v="10.4985"/>
  </r>
  <r>
    <n v="5389"/>
    <s v="CA-2017-164707"/>
    <x v="1042"/>
    <d v="2017-02-21T00:00:00"/>
    <x v="0"/>
    <s v="CV-12805"/>
    <s v="Cynthia Voltz"/>
    <x v="1"/>
    <s v="United States"/>
    <s v="Los Angeles"/>
    <x v="1"/>
    <n v="90045"/>
    <x v="1"/>
    <s v="TEC-AC-10004864"/>
    <x v="2"/>
    <x v="11"/>
    <x v="1298"/>
    <x v="3794"/>
    <n v="3"/>
    <n v="0"/>
    <n v="47.097900000000003"/>
  </r>
  <r>
    <n v="5390"/>
    <s v="CA-2017-164707"/>
    <x v="1042"/>
    <d v="2017-02-21T00:00:00"/>
    <x v="0"/>
    <s v="CV-12805"/>
    <s v="Cynthia Voltz"/>
    <x v="1"/>
    <s v="United States"/>
    <s v="Los Angeles"/>
    <x v="1"/>
    <n v="90045"/>
    <x v="1"/>
    <s v="OFF-LA-10004345"/>
    <x v="1"/>
    <x v="2"/>
    <x v="522"/>
    <x v="759"/>
    <n v="2"/>
    <n v="0"/>
    <n v="4.8117999999999999"/>
  </r>
  <r>
    <n v="5391"/>
    <s v="CA-2017-163874"/>
    <x v="468"/>
    <d v="2017-11-12T00:00:00"/>
    <x v="0"/>
    <s v="NC-18535"/>
    <s v="Nick Crebassa"/>
    <x v="1"/>
    <s v="United States"/>
    <s v="Seattle"/>
    <x v="4"/>
    <n v="98105"/>
    <x v="1"/>
    <s v="OFF-BI-10000088"/>
    <x v="1"/>
    <x v="8"/>
    <x v="1034"/>
    <x v="3532"/>
    <n v="3"/>
    <n v="0.2"/>
    <n v="9.5526"/>
  </r>
  <r>
    <n v="5392"/>
    <s v="US-2014-123183"/>
    <x v="84"/>
    <d v="2014-11-25T00:00:00"/>
    <x v="1"/>
    <s v="GR-14560"/>
    <s v="Georgia Rosenberg"/>
    <x v="1"/>
    <s v="United States"/>
    <s v="Wilmington"/>
    <x v="13"/>
    <n v="19805"/>
    <x v="3"/>
    <s v="OFF-LA-10002787"/>
    <x v="1"/>
    <x v="2"/>
    <x v="547"/>
    <x v="3795"/>
    <n v="6"/>
    <n v="0"/>
    <n v="10.8"/>
  </r>
  <r>
    <n v="5393"/>
    <s v="US-2014-123183"/>
    <x v="84"/>
    <d v="2014-11-25T00:00:00"/>
    <x v="1"/>
    <s v="GR-14560"/>
    <s v="Georgia Rosenberg"/>
    <x v="1"/>
    <s v="United States"/>
    <s v="Wilmington"/>
    <x v="13"/>
    <n v="19805"/>
    <x v="3"/>
    <s v="OFF-LA-10001569"/>
    <x v="1"/>
    <x v="2"/>
    <x v="639"/>
    <x v="739"/>
    <n v="2"/>
    <n v="0"/>
    <n v="4.5815999999999999"/>
  </r>
  <r>
    <n v="5394"/>
    <s v="US-2014-123183"/>
    <x v="84"/>
    <d v="2014-11-25T00:00:00"/>
    <x v="1"/>
    <s v="GR-14560"/>
    <s v="Georgia Rosenberg"/>
    <x v="1"/>
    <s v="United States"/>
    <s v="Wilmington"/>
    <x v="13"/>
    <n v="19805"/>
    <x v="3"/>
    <s v="OFF-BI-10002429"/>
    <x v="1"/>
    <x v="8"/>
    <x v="472"/>
    <x v="3796"/>
    <n v="7"/>
    <n v="0"/>
    <n v="102.2784"/>
  </r>
  <r>
    <n v="5395"/>
    <s v="US-2014-123183"/>
    <x v="84"/>
    <d v="2014-11-25T00:00:00"/>
    <x v="1"/>
    <s v="GR-14560"/>
    <s v="Georgia Rosenberg"/>
    <x v="1"/>
    <s v="United States"/>
    <s v="Wilmington"/>
    <x v="13"/>
    <n v="19805"/>
    <x v="3"/>
    <s v="FUR-BO-10000362"/>
    <x v="0"/>
    <x v="0"/>
    <x v="1046"/>
    <x v="3797"/>
    <n v="6"/>
    <n v="0"/>
    <n v="235.95240000000001"/>
  </r>
  <r>
    <n v="5396"/>
    <s v="CA-2014-104829"/>
    <x v="728"/>
    <d v="2014-11-21T00:00:00"/>
    <x v="0"/>
    <s v="JG-15805"/>
    <s v="John Grady"/>
    <x v="1"/>
    <s v="United States"/>
    <s v="Provo"/>
    <x v="7"/>
    <n v="84604"/>
    <x v="1"/>
    <s v="OFF-PA-10003016"/>
    <x v="1"/>
    <x v="10"/>
    <x v="1394"/>
    <x v="223"/>
    <n v="7"/>
    <n v="0"/>
    <n v="9.891"/>
  </r>
  <r>
    <n v="5397"/>
    <s v="US-2016-147340"/>
    <x v="446"/>
    <d v="2016-09-24T00:00:00"/>
    <x v="3"/>
    <s v="EB-13750"/>
    <s v="Edward Becker"/>
    <x v="1"/>
    <s v="United States"/>
    <s v="San Francisco"/>
    <x v="1"/>
    <n v="94110"/>
    <x v="1"/>
    <s v="FUR-FU-10002501"/>
    <x v="0"/>
    <x v="5"/>
    <x v="1293"/>
    <x v="1933"/>
    <n v="5"/>
    <n v="0"/>
    <n v="23.384"/>
  </r>
  <r>
    <n v="5398"/>
    <s v="CA-2016-145492"/>
    <x v="73"/>
    <d v="2016-11-27T00:00:00"/>
    <x v="1"/>
    <s v="MC-17605"/>
    <s v="Matt Connell"/>
    <x v="1"/>
    <s v="United States"/>
    <s v="Los Angeles"/>
    <x v="1"/>
    <n v="90004"/>
    <x v="1"/>
    <s v="OFF-AP-10003622"/>
    <x v="1"/>
    <x v="9"/>
    <x v="190"/>
    <x v="3798"/>
    <n v="12"/>
    <n v="0"/>
    <n v="11.31"/>
  </r>
  <r>
    <n v="5399"/>
    <s v="CA-2016-163202"/>
    <x v="720"/>
    <d v="2016-10-02T00:00:00"/>
    <x v="1"/>
    <s v="BM-11650"/>
    <s v="Brian Moss"/>
    <x v="1"/>
    <s v="United States"/>
    <s v="Lancaster"/>
    <x v="24"/>
    <n v="43130"/>
    <x v="3"/>
    <s v="OFF-BI-10002764"/>
    <x v="1"/>
    <x v="8"/>
    <x v="507"/>
    <x v="3799"/>
    <n v="3"/>
    <n v="0.7"/>
    <n v="-2.0348999999999999"/>
  </r>
  <r>
    <n v="5400"/>
    <s v="CA-2016-117681"/>
    <x v="526"/>
    <d v="2016-04-14T00:00:00"/>
    <x v="1"/>
    <s v="HF-14995"/>
    <s v="Herbert Flentye"/>
    <x v="0"/>
    <s v="United States"/>
    <s v="Los Angeles"/>
    <x v="1"/>
    <n v="90004"/>
    <x v="1"/>
    <s v="FUR-BO-10001798"/>
    <x v="0"/>
    <x v="0"/>
    <x v="0"/>
    <x v="3043"/>
    <n v="5"/>
    <n v="0.15"/>
    <n v="6.5490000000000004"/>
  </r>
  <r>
    <n v="5401"/>
    <s v="CA-2017-132262"/>
    <x v="296"/>
    <d v="2017-09-23T00:00:00"/>
    <x v="2"/>
    <s v="ML-18265"/>
    <s v="Muhammed Lee"/>
    <x v="0"/>
    <s v="United States"/>
    <s v="Seattle"/>
    <x v="4"/>
    <n v="98103"/>
    <x v="1"/>
    <s v="TEC-AC-10000158"/>
    <x v="2"/>
    <x v="11"/>
    <x v="357"/>
    <x v="2215"/>
    <n v="2"/>
    <n v="0"/>
    <n v="15.1158"/>
  </r>
  <r>
    <n v="5402"/>
    <s v="CA-2017-132262"/>
    <x v="296"/>
    <d v="2017-09-23T00:00:00"/>
    <x v="2"/>
    <s v="ML-18265"/>
    <s v="Muhammed Lee"/>
    <x v="0"/>
    <s v="United States"/>
    <s v="Seattle"/>
    <x v="4"/>
    <n v="98103"/>
    <x v="1"/>
    <s v="TEC-AC-10000303"/>
    <x v="2"/>
    <x v="11"/>
    <x v="434"/>
    <x v="3800"/>
    <n v="2"/>
    <n v="0"/>
    <n v="26.3934"/>
  </r>
  <r>
    <n v="5403"/>
    <s v="CA-2017-123043"/>
    <x v="1043"/>
    <d v="2017-08-29T00:00:00"/>
    <x v="1"/>
    <s v="AH-10195"/>
    <s v="Alan Haines"/>
    <x v="1"/>
    <s v="United States"/>
    <s v="New York City"/>
    <x v="15"/>
    <n v="10024"/>
    <x v="3"/>
    <s v="OFF-BI-10003910"/>
    <x v="1"/>
    <x v="8"/>
    <x v="8"/>
    <x v="1063"/>
    <n v="4"/>
    <n v="0.2"/>
    <n v="7.71"/>
  </r>
  <r>
    <n v="5404"/>
    <s v="CA-2017-123043"/>
    <x v="1043"/>
    <d v="2017-08-29T00:00:00"/>
    <x v="1"/>
    <s v="AH-10195"/>
    <s v="Alan Haines"/>
    <x v="1"/>
    <s v="United States"/>
    <s v="New York City"/>
    <x v="15"/>
    <n v="10024"/>
    <x v="3"/>
    <s v="OFF-BI-10000138"/>
    <x v="1"/>
    <x v="8"/>
    <x v="605"/>
    <x v="3735"/>
    <n v="1"/>
    <n v="0.2"/>
    <n v="1.3104"/>
  </r>
  <r>
    <n v="5405"/>
    <s v="US-2016-143280"/>
    <x v="712"/>
    <d v="2016-02-26T00:00:00"/>
    <x v="1"/>
    <s v="TZ-21580"/>
    <s v="Tracy Zic"/>
    <x v="0"/>
    <s v="United States"/>
    <s v="Los Angeles"/>
    <x v="1"/>
    <n v="90045"/>
    <x v="1"/>
    <s v="TEC-PH-10002398"/>
    <x v="2"/>
    <x v="7"/>
    <x v="288"/>
    <x v="563"/>
    <n v="5"/>
    <n v="0.2"/>
    <n v="55.744999999999997"/>
  </r>
  <r>
    <n v="5406"/>
    <s v="US-2016-143280"/>
    <x v="712"/>
    <d v="2016-02-26T00:00:00"/>
    <x v="1"/>
    <s v="TZ-21580"/>
    <s v="Tracy Zic"/>
    <x v="0"/>
    <s v="United States"/>
    <s v="Los Angeles"/>
    <x v="1"/>
    <n v="90045"/>
    <x v="1"/>
    <s v="TEC-AC-10003399"/>
    <x v="2"/>
    <x v="11"/>
    <x v="1506"/>
    <x v="341"/>
    <n v="1"/>
    <n v="0"/>
    <n v="15.220800000000001"/>
  </r>
  <r>
    <n v="5407"/>
    <s v="US-2016-143280"/>
    <x v="712"/>
    <d v="2016-02-26T00:00:00"/>
    <x v="1"/>
    <s v="TZ-21580"/>
    <s v="Tracy Zic"/>
    <x v="0"/>
    <s v="United States"/>
    <s v="Los Angeles"/>
    <x v="1"/>
    <n v="90045"/>
    <x v="1"/>
    <s v="OFF-FA-10000992"/>
    <x v="1"/>
    <x v="13"/>
    <x v="1042"/>
    <x v="1381"/>
    <n v="3"/>
    <n v="0"/>
    <n v="5.0054999999999996"/>
  </r>
  <r>
    <n v="5408"/>
    <s v="CA-2017-108854"/>
    <x v="166"/>
    <d v="2017-12-14T00:00:00"/>
    <x v="1"/>
    <s v="DM-13345"/>
    <s v="Denise Monton"/>
    <x v="1"/>
    <s v="United States"/>
    <s v="San Francisco"/>
    <x v="1"/>
    <n v="94109"/>
    <x v="1"/>
    <s v="OFF-PA-10003022"/>
    <x v="1"/>
    <x v="10"/>
    <x v="1723"/>
    <x v="1177"/>
    <n v="4"/>
    <n v="0"/>
    <n v="40.443199999999997"/>
  </r>
  <r>
    <n v="5409"/>
    <s v="CA-2017-108854"/>
    <x v="166"/>
    <d v="2017-12-14T00:00:00"/>
    <x v="1"/>
    <s v="DM-13345"/>
    <s v="Denise Monton"/>
    <x v="1"/>
    <s v="United States"/>
    <s v="San Francisco"/>
    <x v="1"/>
    <n v="94109"/>
    <x v="1"/>
    <s v="OFF-BI-10002854"/>
    <x v="1"/>
    <x v="8"/>
    <x v="904"/>
    <x v="3801"/>
    <n v="1"/>
    <n v="0.2"/>
    <n v="8.4090000000000007"/>
  </r>
  <r>
    <n v="5410"/>
    <s v="CA-2017-108854"/>
    <x v="166"/>
    <d v="2017-12-14T00:00:00"/>
    <x v="1"/>
    <s v="DM-13345"/>
    <s v="Denise Monton"/>
    <x v="1"/>
    <s v="United States"/>
    <s v="San Francisco"/>
    <x v="1"/>
    <n v="94109"/>
    <x v="1"/>
    <s v="OFF-BI-10001670"/>
    <x v="1"/>
    <x v="8"/>
    <x v="443"/>
    <x v="3377"/>
    <n v="3"/>
    <n v="0.2"/>
    <n v="33.93"/>
  </r>
  <r>
    <n v="5411"/>
    <s v="CA-2017-108854"/>
    <x v="166"/>
    <d v="2017-12-14T00:00:00"/>
    <x v="1"/>
    <s v="DM-13345"/>
    <s v="Denise Monton"/>
    <x v="1"/>
    <s v="United States"/>
    <s v="San Francisco"/>
    <x v="1"/>
    <n v="94109"/>
    <x v="1"/>
    <s v="OFF-ST-10001837"/>
    <x v="1"/>
    <x v="4"/>
    <x v="1340"/>
    <x v="3802"/>
    <n v="1"/>
    <n v="0"/>
    <n v="11.117599999999999"/>
  </r>
  <r>
    <n v="5412"/>
    <s v="CA-2017-166856"/>
    <x v="65"/>
    <d v="2017-09-22T00:00:00"/>
    <x v="1"/>
    <s v="TS-21505"/>
    <s v="Tony Sayre"/>
    <x v="0"/>
    <s v="United States"/>
    <s v="Clovis"/>
    <x v="27"/>
    <n v="88101"/>
    <x v="1"/>
    <s v="OFF-BI-10002012"/>
    <x v="1"/>
    <x v="8"/>
    <x v="749"/>
    <x v="1942"/>
    <n v="7"/>
    <n v="0.2"/>
    <n v="3.528"/>
  </r>
  <r>
    <n v="5413"/>
    <s v="CA-2017-166856"/>
    <x v="65"/>
    <d v="2017-09-22T00:00:00"/>
    <x v="1"/>
    <s v="TS-21505"/>
    <s v="Tony Sayre"/>
    <x v="0"/>
    <s v="United States"/>
    <s v="Clovis"/>
    <x v="27"/>
    <n v="88101"/>
    <x v="1"/>
    <s v="TEC-AC-10004992"/>
    <x v="2"/>
    <x v="11"/>
    <x v="1724"/>
    <x v="3803"/>
    <n v="3"/>
    <n v="0"/>
    <n v="8.1072000000000006"/>
  </r>
  <r>
    <n v="5414"/>
    <s v="CA-2016-153157"/>
    <x v="108"/>
    <d v="2016-09-14T00:00:00"/>
    <x v="2"/>
    <s v="TB-21625"/>
    <s v="Trudy Brown"/>
    <x v="0"/>
    <s v="United States"/>
    <s v="Wichita"/>
    <x v="41"/>
    <n v="67212"/>
    <x v="2"/>
    <s v="TEC-PH-10003171"/>
    <x v="2"/>
    <x v="7"/>
    <x v="1504"/>
    <x v="3804"/>
    <n v="5"/>
    <n v="0"/>
    <n v="62.93"/>
  </r>
  <r>
    <n v="5415"/>
    <s v="US-2017-125647"/>
    <x v="397"/>
    <d v="2017-09-28T00:00:00"/>
    <x v="1"/>
    <s v="LC-16870"/>
    <s v="Lena Cacioppo"/>
    <x v="0"/>
    <s v="United States"/>
    <s v="Chicago"/>
    <x v="10"/>
    <n v="60653"/>
    <x v="2"/>
    <s v="OFF-AP-10000390"/>
    <x v="1"/>
    <x v="9"/>
    <x v="1700"/>
    <x v="3805"/>
    <n v="6"/>
    <n v="0.8"/>
    <n v="-197.5752"/>
  </r>
  <r>
    <n v="5416"/>
    <s v="US-2017-125647"/>
    <x v="397"/>
    <d v="2017-09-28T00:00:00"/>
    <x v="1"/>
    <s v="LC-16870"/>
    <s v="Lena Cacioppo"/>
    <x v="0"/>
    <s v="United States"/>
    <s v="Chicago"/>
    <x v="10"/>
    <n v="60653"/>
    <x v="2"/>
    <s v="OFF-PA-10004888"/>
    <x v="1"/>
    <x v="10"/>
    <x v="968"/>
    <x v="557"/>
    <n v="4"/>
    <n v="0.2"/>
    <n v="7.2576000000000001"/>
  </r>
  <r>
    <n v="5417"/>
    <s v="US-2017-125647"/>
    <x v="397"/>
    <d v="2017-09-28T00:00:00"/>
    <x v="1"/>
    <s v="LC-16870"/>
    <s v="Lena Cacioppo"/>
    <x v="0"/>
    <s v="United States"/>
    <s v="Chicago"/>
    <x v="10"/>
    <n v="60653"/>
    <x v="2"/>
    <s v="TEC-PH-10004188"/>
    <x v="2"/>
    <x v="7"/>
    <x v="770"/>
    <x v="3806"/>
    <n v="2"/>
    <n v="0.2"/>
    <n v="-8.9963999999999995"/>
  </r>
  <r>
    <n v="5418"/>
    <s v="CA-2014-132542"/>
    <x v="191"/>
    <d v="2014-10-08T00:00:00"/>
    <x v="0"/>
    <s v="AM-10360"/>
    <s v="Alice McCarthy"/>
    <x v="1"/>
    <s v="United States"/>
    <s v="Omaha"/>
    <x v="8"/>
    <n v="68104"/>
    <x v="2"/>
    <s v="OFF-BI-10004099"/>
    <x v="1"/>
    <x v="8"/>
    <x v="1725"/>
    <x v="2544"/>
    <n v="2"/>
    <n v="0"/>
    <n v="7.68"/>
  </r>
  <r>
    <n v="5419"/>
    <s v="CA-2015-110877"/>
    <x v="924"/>
    <d v="2015-10-26T00:00:00"/>
    <x v="2"/>
    <s v="JE-15715"/>
    <s v="Joe Elijah"/>
    <x v="0"/>
    <s v="United States"/>
    <s v="Houston"/>
    <x v="5"/>
    <n v="77041"/>
    <x v="2"/>
    <s v="OFF-PA-10004621"/>
    <x v="1"/>
    <x v="10"/>
    <x v="745"/>
    <x v="1566"/>
    <n v="7"/>
    <n v="0.2"/>
    <n v="12.700799999999999"/>
  </r>
  <r>
    <n v="5420"/>
    <s v="CA-2015-110877"/>
    <x v="924"/>
    <d v="2015-10-26T00:00:00"/>
    <x v="2"/>
    <s v="JE-15715"/>
    <s v="Joe Elijah"/>
    <x v="0"/>
    <s v="United States"/>
    <s v="Houston"/>
    <x v="5"/>
    <n v="77041"/>
    <x v="2"/>
    <s v="TEC-PH-10002103"/>
    <x v="2"/>
    <x v="7"/>
    <x v="539"/>
    <x v="3807"/>
    <n v="2"/>
    <n v="0.2"/>
    <n v="15.038399999999999"/>
  </r>
  <r>
    <n v="5421"/>
    <s v="US-2016-151827"/>
    <x v="1044"/>
    <d v="2016-04-02T00:00:00"/>
    <x v="0"/>
    <s v="CS-11950"/>
    <s v="Carlos Soltero"/>
    <x v="0"/>
    <s v="United States"/>
    <s v="Philadelphia"/>
    <x v="9"/>
    <n v="19134"/>
    <x v="3"/>
    <s v="TEC-PH-10002789"/>
    <x v="2"/>
    <x v="7"/>
    <x v="1586"/>
    <x v="798"/>
    <n v="3"/>
    <n v="0.4"/>
    <n v="-60.836100000000002"/>
  </r>
  <r>
    <n v="5422"/>
    <s v="US-2016-151827"/>
    <x v="1044"/>
    <d v="2016-04-02T00:00:00"/>
    <x v="0"/>
    <s v="CS-11950"/>
    <s v="Carlos Soltero"/>
    <x v="0"/>
    <s v="United States"/>
    <s v="Philadelphia"/>
    <x v="9"/>
    <n v="19134"/>
    <x v="3"/>
    <s v="TEC-AC-10003289"/>
    <x v="2"/>
    <x v="11"/>
    <x v="1218"/>
    <x v="236"/>
    <n v="2"/>
    <n v="0.2"/>
    <n v="1.1994"/>
  </r>
  <r>
    <n v="5423"/>
    <s v="US-2016-163258"/>
    <x v="723"/>
    <d v="2017-01-02T00:00:00"/>
    <x v="1"/>
    <s v="PF-19225"/>
    <s v="Phillip Flathmann"/>
    <x v="0"/>
    <s v="United States"/>
    <s v="Los Angeles"/>
    <x v="1"/>
    <n v="90045"/>
    <x v="1"/>
    <s v="OFF-BI-10000138"/>
    <x v="1"/>
    <x v="8"/>
    <x v="605"/>
    <x v="1494"/>
    <n v="3"/>
    <n v="0.2"/>
    <n v="3.9312"/>
  </r>
  <r>
    <n v="5424"/>
    <s v="CA-2017-103009"/>
    <x v="132"/>
    <d v="2017-11-05T00:00:00"/>
    <x v="0"/>
    <s v="PJ-18835"/>
    <s v="Patrick Jones"/>
    <x v="1"/>
    <s v="United States"/>
    <s v="Richmond"/>
    <x v="0"/>
    <n v="40475"/>
    <x v="0"/>
    <s v="OFF-PA-10001215"/>
    <x v="1"/>
    <x v="10"/>
    <x v="1726"/>
    <x v="1579"/>
    <n v="5"/>
    <n v="0"/>
    <n v="11.88"/>
  </r>
  <r>
    <n v="5425"/>
    <s v="US-2017-120649"/>
    <x v="176"/>
    <d v="2017-01-26T00:00:00"/>
    <x v="1"/>
    <s v="JF-15490"/>
    <s v="Jeremy Farry"/>
    <x v="0"/>
    <s v="United States"/>
    <s v="Waterbury"/>
    <x v="29"/>
    <n v="6708"/>
    <x v="3"/>
    <s v="OFF-AR-10001545"/>
    <x v="1"/>
    <x v="6"/>
    <x v="820"/>
    <x v="2799"/>
    <n v="2"/>
    <n v="0"/>
    <n v="1.0207999999999999"/>
  </r>
  <r>
    <n v="5426"/>
    <s v="CA-2016-153598"/>
    <x v="275"/>
    <d v="2016-12-06T00:00:00"/>
    <x v="2"/>
    <s v="NM-18520"/>
    <s v="Neoma Murray"/>
    <x v="0"/>
    <s v="United States"/>
    <s v="Los Angeles"/>
    <x v="1"/>
    <n v="90045"/>
    <x v="1"/>
    <s v="TEC-AC-10003870"/>
    <x v="2"/>
    <x v="11"/>
    <x v="1727"/>
    <x v="3808"/>
    <n v="5"/>
    <n v="0"/>
    <n v="659.98"/>
  </r>
  <r>
    <n v="5427"/>
    <s v="CA-2016-153598"/>
    <x v="275"/>
    <d v="2016-12-06T00:00:00"/>
    <x v="2"/>
    <s v="NM-18520"/>
    <s v="Neoma Murray"/>
    <x v="0"/>
    <s v="United States"/>
    <s v="Los Angeles"/>
    <x v="1"/>
    <n v="90045"/>
    <x v="1"/>
    <s v="FUR-FU-10001085"/>
    <x v="0"/>
    <x v="5"/>
    <x v="1599"/>
    <x v="3809"/>
    <n v="6"/>
    <n v="0"/>
    <n v="51.473999999999997"/>
  </r>
  <r>
    <n v="5428"/>
    <s v="US-2016-108497"/>
    <x v="403"/>
    <d v="2016-06-14T00:00:00"/>
    <x v="3"/>
    <s v="MH-17290"/>
    <s v="Marc Harrigan"/>
    <x v="2"/>
    <s v="United States"/>
    <s v="Los Angeles"/>
    <x v="1"/>
    <n v="90036"/>
    <x v="1"/>
    <s v="FUR-BO-10004218"/>
    <x v="0"/>
    <x v="0"/>
    <x v="1593"/>
    <x v="3810"/>
    <n v="5"/>
    <n v="0.15"/>
    <n v="35.244999999999997"/>
  </r>
  <r>
    <n v="5429"/>
    <s v="CA-2016-113096"/>
    <x v="476"/>
    <d v="2016-09-04T00:00:00"/>
    <x v="2"/>
    <s v="SZ-20035"/>
    <s v="Sam Zeldin"/>
    <x v="2"/>
    <s v="United States"/>
    <s v="San Francisco"/>
    <x v="1"/>
    <n v="94122"/>
    <x v="1"/>
    <s v="OFF-ST-10003455"/>
    <x v="1"/>
    <x v="4"/>
    <x v="171"/>
    <x v="2028"/>
    <n v="3"/>
    <n v="0"/>
    <n v="12.097799999999999"/>
  </r>
  <r>
    <n v="5430"/>
    <s v="CA-2014-136861"/>
    <x v="742"/>
    <d v="2014-09-07T00:00:00"/>
    <x v="2"/>
    <s v="PR-18880"/>
    <s v="Patrick Ryan"/>
    <x v="0"/>
    <s v="United States"/>
    <s v="Saint Petersburg"/>
    <x v="2"/>
    <n v="33710"/>
    <x v="0"/>
    <s v="FUR-FU-10001967"/>
    <x v="0"/>
    <x v="5"/>
    <x v="296"/>
    <x v="236"/>
    <n v="2"/>
    <n v="0.2"/>
    <n v="1.9990000000000001"/>
  </r>
  <r>
    <n v="5431"/>
    <s v="CA-2017-117422"/>
    <x v="208"/>
    <d v="2017-10-25T00:00:00"/>
    <x v="1"/>
    <s v="FC-14245"/>
    <s v="Frank Carlisle"/>
    <x v="2"/>
    <s v="United States"/>
    <s v="Lakewood"/>
    <x v="24"/>
    <n v="44107"/>
    <x v="3"/>
    <s v="OFF-AP-10000938"/>
    <x v="1"/>
    <x v="9"/>
    <x v="1712"/>
    <x v="224"/>
    <n v="2"/>
    <n v="0.2"/>
    <n v="16.1568"/>
  </r>
  <r>
    <n v="5432"/>
    <s v="CA-2017-117422"/>
    <x v="208"/>
    <d v="2017-10-25T00:00:00"/>
    <x v="1"/>
    <s v="FC-14245"/>
    <s v="Frank Carlisle"/>
    <x v="2"/>
    <s v="United States"/>
    <s v="Lakewood"/>
    <x v="24"/>
    <n v="44107"/>
    <x v="3"/>
    <s v="OFF-PA-10002195"/>
    <x v="1"/>
    <x v="10"/>
    <x v="726"/>
    <x v="3811"/>
    <n v="1"/>
    <n v="0.2"/>
    <n v="1.3715999999999999"/>
  </r>
  <r>
    <n v="5433"/>
    <s v="CA-2017-117422"/>
    <x v="208"/>
    <d v="2017-10-25T00:00:00"/>
    <x v="1"/>
    <s v="FC-14245"/>
    <s v="Frank Carlisle"/>
    <x v="2"/>
    <s v="United States"/>
    <s v="Lakewood"/>
    <x v="24"/>
    <n v="44107"/>
    <x v="3"/>
    <s v="OFF-BI-10002799"/>
    <x v="1"/>
    <x v="8"/>
    <x v="1459"/>
    <x v="3812"/>
    <n v="4"/>
    <n v="0.7"/>
    <n v="-4.9728000000000003"/>
  </r>
  <r>
    <n v="5434"/>
    <s v="CA-2017-129707"/>
    <x v="1016"/>
    <d v="2017-04-29T00:00:00"/>
    <x v="1"/>
    <s v="LH-16750"/>
    <s v="Larry Hughes"/>
    <x v="0"/>
    <s v="United States"/>
    <s v="Chandler"/>
    <x v="16"/>
    <n v="85224"/>
    <x v="1"/>
    <s v="OFF-AR-10000246"/>
    <x v="1"/>
    <x v="6"/>
    <x v="21"/>
    <x v="3813"/>
    <n v="4"/>
    <n v="0.2"/>
    <n v="0.66720000000000002"/>
  </r>
  <r>
    <n v="5435"/>
    <s v="CA-2015-160171"/>
    <x v="324"/>
    <d v="2015-10-24T00:00:00"/>
    <x v="1"/>
    <s v="RM-19675"/>
    <s v="Robert Marley"/>
    <x v="2"/>
    <s v="United States"/>
    <s v="Los Angeles"/>
    <x v="1"/>
    <n v="90008"/>
    <x v="1"/>
    <s v="OFF-AP-10000275"/>
    <x v="1"/>
    <x v="9"/>
    <x v="1728"/>
    <x v="3814"/>
    <n v="5"/>
    <n v="0"/>
    <n v="459.39600000000002"/>
  </r>
  <r>
    <n v="5436"/>
    <s v="CA-2015-160171"/>
    <x v="324"/>
    <d v="2015-10-24T00:00:00"/>
    <x v="1"/>
    <s v="RM-19675"/>
    <s v="Robert Marley"/>
    <x v="2"/>
    <s v="United States"/>
    <s v="Los Angeles"/>
    <x v="1"/>
    <n v="90008"/>
    <x v="1"/>
    <s v="TEC-AC-10000892"/>
    <x v="2"/>
    <x v="11"/>
    <x v="293"/>
    <x v="3815"/>
    <n v="3"/>
    <n v="0"/>
    <n v="97.2"/>
  </r>
  <r>
    <n v="5437"/>
    <s v="CA-2014-103317"/>
    <x v="260"/>
    <d v="2014-07-08T00:00:00"/>
    <x v="2"/>
    <s v="DM-13525"/>
    <s v="Don Miller"/>
    <x v="1"/>
    <s v="United States"/>
    <s v="Palm Coast"/>
    <x v="2"/>
    <n v="32137"/>
    <x v="0"/>
    <s v="FUR-FU-10001591"/>
    <x v="0"/>
    <x v="5"/>
    <x v="1110"/>
    <x v="3816"/>
    <n v="2"/>
    <n v="0.2"/>
    <n v="5.3680000000000003"/>
  </r>
  <r>
    <n v="5438"/>
    <s v="CA-2014-103317"/>
    <x v="260"/>
    <d v="2014-07-08T00:00:00"/>
    <x v="2"/>
    <s v="DM-13525"/>
    <s v="Don Miller"/>
    <x v="1"/>
    <s v="United States"/>
    <s v="Palm Coast"/>
    <x v="2"/>
    <n v="32137"/>
    <x v="0"/>
    <s v="OFF-BI-10001787"/>
    <x v="1"/>
    <x v="8"/>
    <x v="1491"/>
    <x v="3817"/>
    <n v="5"/>
    <n v="0.7"/>
    <n v="-6.867"/>
  </r>
  <r>
    <n v="5439"/>
    <s v="CA-2014-103317"/>
    <x v="260"/>
    <d v="2014-07-08T00:00:00"/>
    <x v="2"/>
    <s v="DM-13525"/>
    <s v="Don Miller"/>
    <x v="1"/>
    <s v="United States"/>
    <s v="Palm Coast"/>
    <x v="2"/>
    <n v="32137"/>
    <x v="0"/>
    <s v="FUR-FU-10003192"/>
    <x v="0"/>
    <x v="5"/>
    <x v="1729"/>
    <x v="3818"/>
    <n v="3"/>
    <n v="0.2"/>
    <n v="15.991199999999999"/>
  </r>
  <r>
    <n v="5440"/>
    <s v="CA-2016-167115"/>
    <x v="958"/>
    <d v="2016-04-09T00:00:00"/>
    <x v="1"/>
    <s v="EH-14185"/>
    <s v="Evan Henry"/>
    <x v="0"/>
    <s v="United States"/>
    <s v="New York City"/>
    <x v="15"/>
    <n v="10035"/>
    <x v="3"/>
    <s v="OFF-BI-10004600"/>
    <x v="1"/>
    <x v="8"/>
    <x v="1486"/>
    <x v="3819"/>
    <n v="2"/>
    <n v="0.2"/>
    <n v="183.995"/>
  </r>
  <r>
    <n v="5441"/>
    <s v="US-2017-153633"/>
    <x v="38"/>
    <d v="2017-11-18T00:00:00"/>
    <x v="0"/>
    <s v="TC-21295"/>
    <s v="Toby Carlisle"/>
    <x v="0"/>
    <s v="United States"/>
    <s v="Jupiter"/>
    <x v="2"/>
    <n v="33458"/>
    <x v="0"/>
    <s v="OFF-AR-10002335"/>
    <x v="1"/>
    <x v="6"/>
    <x v="679"/>
    <x v="3820"/>
    <n v="1"/>
    <n v="0.2"/>
    <n v="0.15479999999999999"/>
  </r>
  <r>
    <n v="5442"/>
    <s v="CA-2017-155929"/>
    <x v="428"/>
    <d v="2017-09-13T00:00:00"/>
    <x v="1"/>
    <s v="AI-10855"/>
    <s v="Arianne Irving"/>
    <x v="0"/>
    <s v="United States"/>
    <s v="Glendale"/>
    <x v="16"/>
    <n v="85301"/>
    <x v="1"/>
    <s v="OFF-PA-10000859"/>
    <x v="1"/>
    <x v="10"/>
    <x v="1730"/>
    <x v="2850"/>
    <n v="2"/>
    <n v="0.2"/>
    <n v="2.3879999999999999"/>
  </r>
  <r>
    <n v="5443"/>
    <s v="CA-2015-148712"/>
    <x v="786"/>
    <d v="2015-04-23T00:00:00"/>
    <x v="1"/>
    <s v="JM-15535"/>
    <s v="Jessica Myrick"/>
    <x v="0"/>
    <s v="United States"/>
    <s v="New York City"/>
    <x v="15"/>
    <n v="10035"/>
    <x v="3"/>
    <s v="TEC-AC-10003198"/>
    <x v="2"/>
    <x v="11"/>
    <x v="768"/>
    <x v="914"/>
    <n v="1"/>
    <n v="0"/>
    <n v="36.851999999999997"/>
  </r>
  <r>
    <n v="5444"/>
    <s v="CA-2015-148712"/>
    <x v="786"/>
    <d v="2015-04-23T00:00:00"/>
    <x v="1"/>
    <s v="JM-15535"/>
    <s v="Jessica Myrick"/>
    <x v="0"/>
    <s v="United States"/>
    <s v="New York City"/>
    <x v="15"/>
    <n v="10035"/>
    <x v="3"/>
    <s v="OFF-BI-10001900"/>
    <x v="1"/>
    <x v="8"/>
    <x v="1108"/>
    <x v="3821"/>
    <n v="13"/>
    <n v="0.2"/>
    <n v="21.024899999999999"/>
  </r>
  <r>
    <n v="5445"/>
    <s v="CA-2015-148712"/>
    <x v="786"/>
    <d v="2015-04-23T00:00:00"/>
    <x v="1"/>
    <s v="JM-15535"/>
    <s v="Jessica Myrick"/>
    <x v="0"/>
    <s v="United States"/>
    <s v="New York City"/>
    <x v="15"/>
    <n v="10035"/>
    <x v="3"/>
    <s v="OFF-AR-10000614"/>
    <x v="1"/>
    <x v="6"/>
    <x v="1731"/>
    <x v="3822"/>
    <n v="3"/>
    <n v="0"/>
    <n v="2.7846000000000002"/>
  </r>
  <r>
    <n v="5446"/>
    <s v="CA-2016-128307"/>
    <x v="197"/>
    <d v="2016-07-29T00:00:00"/>
    <x v="1"/>
    <s v="BE-11335"/>
    <s v="Bill Eplett"/>
    <x v="2"/>
    <s v="United States"/>
    <s v="Houston"/>
    <x v="5"/>
    <n v="77041"/>
    <x v="2"/>
    <s v="OFF-EN-10003040"/>
    <x v="1"/>
    <x v="12"/>
    <x v="1233"/>
    <x v="3823"/>
    <n v="1"/>
    <n v="0.2"/>
    <n v="7.0659000000000001"/>
  </r>
  <r>
    <n v="5447"/>
    <s v="US-2016-127425"/>
    <x v="370"/>
    <d v="2016-08-31T00:00:00"/>
    <x v="1"/>
    <s v="DR-12880"/>
    <s v="Dan Reichenbach"/>
    <x v="1"/>
    <s v="United States"/>
    <s v="New York City"/>
    <x v="15"/>
    <n v="10035"/>
    <x v="3"/>
    <s v="TEC-PH-10003442"/>
    <x v="2"/>
    <x v="7"/>
    <x v="888"/>
    <x v="3824"/>
    <n v="6"/>
    <n v="0"/>
    <n v="8.25"/>
  </r>
  <r>
    <n v="5448"/>
    <s v="US-2016-127425"/>
    <x v="370"/>
    <d v="2016-08-31T00:00:00"/>
    <x v="1"/>
    <s v="DR-12880"/>
    <s v="Dan Reichenbach"/>
    <x v="1"/>
    <s v="United States"/>
    <s v="New York City"/>
    <x v="15"/>
    <n v="10035"/>
    <x v="3"/>
    <s v="TEC-AC-10002800"/>
    <x v="2"/>
    <x v="11"/>
    <x v="1216"/>
    <x v="2857"/>
    <n v="5"/>
    <n v="0"/>
    <n v="87.482500000000002"/>
  </r>
  <r>
    <n v="5449"/>
    <s v="US-2014-119081"/>
    <x v="171"/>
    <d v="2014-09-19T00:00:00"/>
    <x v="1"/>
    <s v="TA-21385"/>
    <s v="Tom Ashbrook"/>
    <x v="2"/>
    <s v="United States"/>
    <s v="Olathe"/>
    <x v="41"/>
    <n v="66062"/>
    <x v="2"/>
    <s v="OFF-SU-10000157"/>
    <x v="1"/>
    <x v="14"/>
    <x v="1408"/>
    <x v="3825"/>
    <n v="3"/>
    <n v="0"/>
    <n v="7.1585999999999999"/>
  </r>
  <r>
    <n v="5450"/>
    <s v="US-2014-119081"/>
    <x v="171"/>
    <d v="2014-09-19T00:00:00"/>
    <x v="1"/>
    <s v="TA-21385"/>
    <s v="Tom Ashbrook"/>
    <x v="2"/>
    <s v="United States"/>
    <s v="Olathe"/>
    <x v="41"/>
    <n v="66062"/>
    <x v="2"/>
    <s v="TEC-AC-10001542"/>
    <x v="2"/>
    <x v="11"/>
    <x v="1678"/>
    <x v="3826"/>
    <n v="5"/>
    <n v="0"/>
    <n v="10.906000000000001"/>
  </r>
  <r>
    <n v="5451"/>
    <s v="US-2014-119081"/>
    <x v="171"/>
    <d v="2014-09-19T00:00:00"/>
    <x v="1"/>
    <s v="TA-21385"/>
    <s v="Tom Ashbrook"/>
    <x v="2"/>
    <s v="United States"/>
    <s v="Olathe"/>
    <x v="41"/>
    <n v="66062"/>
    <x v="2"/>
    <s v="OFF-BI-10004519"/>
    <x v="1"/>
    <x v="8"/>
    <x v="889"/>
    <x v="3827"/>
    <n v="2"/>
    <n v="0"/>
    <n v="149.38200000000001"/>
  </r>
  <r>
    <n v="5452"/>
    <s v="US-2014-119081"/>
    <x v="171"/>
    <d v="2014-09-19T00:00:00"/>
    <x v="1"/>
    <s v="TA-21385"/>
    <s v="Tom Ashbrook"/>
    <x v="2"/>
    <s v="United States"/>
    <s v="Olathe"/>
    <x v="41"/>
    <n v="66062"/>
    <x v="2"/>
    <s v="FUR-FU-10003464"/>
    <x v="0"/>
    <x v="5"/>
    <x v="1479"/>
    <x v="1090"/>
    <n v="2"/>
    <n v="0"/>
    <n v="12.979200000000001"/>
  </r>
  <r>
    <n v="5453"/>
    <s v="CA-2016-140613"/>
    <x v="405"/>
    <d v="2016-07-29T00:00:00"/>
    <x v="1"/>
    <s v="KN-16705"/>
    <s v="Kristina Nunn"/>
    <x v="2"/>
    <s v="United States"/>
    <s v="Sparks"/>
    <x v="33"/>
    <n v="89431"/>
    <x v="1"/>
    <s v="OFF-SU-10004261"/>
    <x v="1"/>
    <x v="14"/>
    <x v="610"/>
    <x v="3828"/>
    <n v="5"/>
    <n v="0"/>
    <n v="24.998000000000001"/>
  </r>
  <r>
    <n v="5454"/>
    <s v="US-2017-108700"/>
    <x v="240"/>
    <d v="2017-05-23T00:00:00"/>
    <x v="1"/>
    <s v="PJ-18835"/>
    <s v="Patrick Jones"/>
    <x v="1"/>
    <s v="United States"/>
    <s v="Rockford"/>
    <x v="10"/>
    <n v="61107"/>
    <x v="2"/>
    <s v="OFF-PA-10004733"/>
    <x v="1"/>
    <x v="10"/>
    <x v="1580"/>
    <x v="3829"/>
    <n v="6"/>
    <n v="0.2"/>
    <n v="13.780799999999999"/>
  </r>
  <r>
    <n v="5455"/>
    <s v="CA-2017-160962"/>
    <x v="1045"/>
    <d v="2017-05-02T00:00:00"/>
    <x v="1"/>
    <s v="MC-17605"/>
    <s v="Matt Connell"/>
    <x v="1"/>
    <s v="United States"/>
    <s v="Philadelphia"/>
    <x v="9"/>
    <n v="19143"/>
    <x v="3"/>
    <s v="OFF-ST-10001325"/>
    <x v="1"/>
    <x v="4"/>
    <x v="471"/>
    <x v="3830"/>
    <n v="1"/>
    <n v="0.2"/>
    <n v="0.73360000000000003"/>
  </r>
  <r>
    <n v="5456"/>
    <s v="CA-2017-160962"/>
    <x v="1045"/>
    <d v="2017-05-02T00:00:00"/>
    <x v="1"/>
    <s v="MC-17605"/>
    <s v="Matt Connell"/>
    <x v="1"/>
    <s v="United States"/>
    <s v="Philadelphia"/>
    <x v="9"/>
    <n v="19143"/>
    <x v="3"/>
    <s v="OFF-AR-10003056"/>
    <x v="1"/>
    <x v="6"/>
    <x v="18"/>
    <x v="1297"/>
    <n v="2"/>
    <n v="0.2"/>
    <n v="0.77039999999999997"/>
  </r>
  <r>
    <n v="5457"/>
    <s v="CA-2017-130631"/>
    <x v="614"/>
    <d v="2018-01-02T00:00:00"/>
    <x v="1"/>
    <s v="BS-11755"/>
    <s v="Bruce Stewart"/>
    <x v="0"/>
    <s v="United States"/>
    <s v="Edmonds"/>
    <x v="4"/>
    <n v="98026"/>
    <x v="1"/>
    <s v="OFF-FA-10000089"/>
    <x v="1"/>
    <x v="13"/>
    <x v="1732"/>
    <x v="3831"/>
    <n v="5"/>
    <n v="0"/>
    <n v="9.6039999999999992"/>
  </r>
  <r>
    <n v="5458"/>
    <s v="CA-2017-130631"/>
    <x v="614"/>
    <d v="2018-01-02T00:00:00"/>
    <x v="1"/>
    <s v="BS-11755"/>
    <s v="Bruce Stewart"/>
    <x v="0"/>
    <s v="United States"/>
    <s v="Edmonds"/>
    <x v="4"/>
    <n v="98026"/>
    <x v="1"/>
    <s v="FUR-FU-10004093"/>
    <x v="0"/>
    <x v="5"/>
    <x v="1168"/>
    <x v="3658"/>
    <n v="2"/>
    <n v="0"/>
    <n v="20.538"/>
  </r>
  <r>
    <n v="5459"/>
    <s v="CA-2017-116680"/>
    <x v="507"/>
    <d v="2017-09-06T00:00:00"/>
    <x v="0"/>
    <s v="PK-19075"/>
    <s v="Pete Kriz"/>
    <x v="0"/>
    <s v="United States"/>
    <s v="San Francisco"/>
    <x v="1"/>
    <n v="94122"/>
    <x v="1"/>
    <s v="OFF-BI-10004022"/>
    <x v="1"/>
    <x v="8"/>
    <x v="755"/>
    <x v="3832"/>
    <n v="6"/>
    <n v="0.2"/>
    <n v="4.3368000000000002"/>
  </r>
  <r>
    <n v="5460"/>
    <s v="CA-2017-116680"/>
    <x v="507"/>
    <d v="2017-09-06T00:00:00"/>
    <x v="0"/>
    <s v="PK-19075"/>
    <s v="Pete Kriz"/>
    <x v="0"/>
    <s v="United States"/>
    <s v="San Francisco"/>
    <x v="1"/>
    <n v="94122"/>
    <x v="1"/>
    <s v="FUR-TA-10001771"/>
    <x v="0"/>
    <x v="3"/>
    <x v="1733"/>
    <x v="3833"/>
    <n v="8"/>
    <n v="0.2"/>
    <n v="92.391999999999996"/>
  </r>
  <r>
    <n v="5461"/>
    <s v="US-2014-107405"/>
    <x v="90"/>
    <d v="2014-03-25T00:00:00"/>
    <x v="1"/>
    <s v="TS-21205"/>
    <s v="Thomas Seio"/>
    <x v="1"/>
    <s v="United States"/>
    <s v="Asheville"/>
    <x v="3"/>
    <n v="28806"/>
    <x v="0"/>
    <s v="OFF-ST-10002301"/>
    <x v="1"/>
    <x v="4"/>
    <x v="1499"/>
    <x v="3834"/>
    <n v="1"/>
    <n v="0.2"/>
    <n v="-3.8645999999999998"/>
  </r>
  <r>
    <n v="5462"/>
    <s v="CA-2017-101574"/>
    <x v="394"/>
    <d v="2017-10-04T00:00:00"/>
    <x v="1"/>
    <s v="BD-11725"/>
    <s v="Bruce Degenhardt"/>
    <x v="0"/>
    <s v="United States"/>
    <s v="Los Angeles"/>
    <x v="1"/>
    <n v="90032"/>
    <x v="1"/>
    <s v="FUR-FU-10001706"/>
    <x v="0"/>
    <x v="5"/>
    <x v="50"/>
    <x v="354"/>
    <n v="3"/>
    <n v="0"/>
    <n v="4.4352"/>
  </r>
  <r>
    <n v="5463"/>
    <s v="CA-2014-146591"/>
    <x v="1046"/>
    <d v="2014-01-20T00:00:00"/>
    <x v="2"/>
    <s v="TS-21340"/>
    <s v="Toby Swindell"/>
    <x v="0"/>
    <s v="United States"/>
    <s v="Scottsdale"/>
    <x v="16"/>
    <n v="85254"/>
    <x v="1"/>
    <s v="OFF-BI-10003676"/>
    <x v="1"/>
    <x v="8"/>
    <x v="824"/>
    <x v="3773"/>
    <n v="10"/>
    <n v="0.7"/>
    <n v="-23.716000000000001"/>
  </r>
  <r>
    <n v="5464"/>
    <s v="CA-2014-146591"/>
    <x v="1046"/>
    <d v="2014-01-20T00:00:00"/>
    <x v="2"/>
    <s v="TS-21340"/>
    <s v="Toby Swindell"/>
    <x v="0"/>
    <s v="United States"/>
    <s v="Scottsdale"/>
    <x v="16"/>
    <n v="85254"/>
    <x v="1"/>
    <s v="OFF-PA-10000659"/>
    <x v="1"/>
    <x v="10"/>
    <x v="1295"/>
    <x v="3835"/>
    <n v="4"/>
    <n v="0.2"/>
    <n v="19.622399999999999"/>
  </r>
  <r>
    <n v="5465"/>
    <s v="CA-2014-146591"/>
    <x v="1046"/>
    <d v="2014-01-20T00:00:00"/>
    <x v="2"/>
    <s v="TS-21340"/>
    <s v="Toby Swindell"/>
    <x v="0"/>
    <s v="United States"/>
    <s v="Scottsdale"/>
    <x v="16"/>
    <n v="85254"/>
    <x v="1"/>
    <s v="OFF-EN-10002504"/>
    <x v="1"/>
    <x v="12"/>
    <x v="113"/>
    <x v="3836"/>
    <n v="5"/>
    <n v="0.2"/>
    <n v="36.692999999999998"/>
  </r>
  <r>
    <n v="5466"/>
    <s v="CA-2014-146591"/>
    <x v="1046"/>
    <d v="2014-01-20T00:00:00"/>
    <x v="2"/>
    <s v="TS-21340"/>
    <s v="Toby Swindell"/>
    <x v="0"/>
    <s v="United States"/>
    <s v="Scottsdale"/>
    <x v="16"/>
    <n v="85254"/>
    <x v="1"/>
    <s v="FUR-BO-10001972"/>
    <x v="0"/>
    <x v="0"/>
    <x v="367"/>
    <x v="3837"/>
    <n v="5"/>
    <n v="0.7"/>
    <n v="-320.59699999999998"/>
  </r>
  <r>
    <n v="5467"/>
    <s v="CA-2014-107706"/>
    <x v="1047"/>
    <d v="2014-02-19T00:00:00"/>
    <x v="0"/>
    <s v="ST-20530"/>
    <s v="Shui Tom"/>
    <x v="0"/>
    <s v="United States"/>
    <s v="Houston"/>
    <x v="5"/>
    <n v="77095"/>
    <x v="2"/>
    <s v="OFF-PA-10000466"/>
    <x v="1"/>
    <x v="10"/>
    <x v="942"/>
    <x v="3838"/>
    <n v="3"/>
    <n v="0.2"/>
    <n v="6.0659999999999998"/>
  </r>
  <r>
    <n v="5468"/>
    <s v="CA-2016-122448"/>
    <x v="632"/>
    <d v="2016-06-14T00:00:00"/>
    <x v="1"/>
    <s v="DB-13210"/>
    <s v="Dean Braden"/>
    <x v="0"/>
    <s v="United States"/>
    <s v="San Francisco"/>
    <x v="1"/>
    <n v="94109"/>
    <x v="1"/>
    <s v="FUR-CH-10002774"/>
    <x v="0"/>
    <x v="1"/>
    <x v="23"/>
    <x v="1888"/>
    <n v="3"/>
    <n v="0.2"/>
    <n v="13.7646"/>
  </r>
  <r>
    <n v="5469"/>
    <s v="CA-2014-132451"/>
    <x v="467"/>
    <d v="2014-09-27T00:00:00"/>
    <x v="2"/>
    <s v="KF-16285"/>
    <s v="Karen Ferguson"/>
    <x v="2"/>
    <s v="United States"/>
    <s v="San Diego"/>
    <x v="1"/>
    <n v="92105"/>
    <x v="1"/>
    <s v="FUR-CH-10000454"/>
    <x v="0"/>
    <x v="1"/>
    <x v="1"/>
    <x v="2239"/>
    <n v="3"/>
    <n v="0.2"/>
    <n v="73.194000000000003"/>
  </r>
  <r>
    <n v="5470"/>
    <s v="CA-2014-132451"/>
    <x v="467"/>
    <d v="2014-09-27T00:00:00"/>
    <x v="2"/>
    <s v="KF-16285"/>
    <s v="Karen Ferguson"/>
    <x v="2"/>
    <s v="United States"/>
    <s v="San Diego"/>
    <x v="1"/>
    <n v="92105"/>
    <x v="1"/>
    <s v="OFF-PA-10004888"/>
    <x v="1"/>
    <x v="10"/>
    <x v="968"/>
    <x v="537"/>
    <n v="3"/>
    <n v="0"/>
    <n v="9.3312000000000008"/>
  </r>
  <r>
    <n v="5471"/>
    <s v="CA-2016-158547"/>
    <x v="198"/>
    <d v="2016-06-04T00:00:00"/>
    <x v="1"/>
    <s v="JM-16195"/>
    <s v="Justin MacKendrick"/>
    <x v="0"/>
    <s v="United States"/>
    <s v="Hamilton"/>
    <x v="24"/>
    <n v="45011"/>
    <x v="3"/>
    <s v="OFF-AP-10003842"/>
    <x v="1"/>
    <x v="9"/>
    <x v="1256"/>
    <x v="1832"/>
    <n v="5"/>
    <n v="0.2"/>
    <n v="9.2940000000000005"/>
  </r>
  <r>
    <n v="5472"/>
    <s v="CA-2017-116946"/>
    <x v="484"/>
    <d v="2017-12-23T00:00:00"/>
    <x v="1"/>
    <s v="TS-21505"/>
    <s v="Tony Sayre"/>
    <x v="0"/>
    <s v="United States"/>
    <s v="Parker"/>
    <x v="22"/>
    <n v="80134"/>
    <x v="1"/>
    <s v="FUR-FU-10000320"/>
    <x v="0"/>
    <x v="5"/>
    <x v="1521"/>
    <x v="518"/>
    <n v="5"/>
    <n v="0.2"/>
    <n v="4.008"/>
  </r>
  <r>
    <n v="5473"/>
    <s v="CA-2017-116946"/>
    <x v="484"/>
    <d v="2017-12-23T00:00:00"/>
    <x v="1"/>
    <s v="TS-21505"/>
    <s v="Tony Sayre"/>
    <x v="0"/>
    <s v="United States"/>
    <s v="Parker"/>
    <x v="22"/>
    <n v="80134"/>
    <x v="1"/>
    <s v="OFF-ST-10002554"/>
    <x v="1"/>
    <x v="4"/>
    <x v="1153"/>
    <x v="1592"/>
    <n v="2"/>
    <n v="0.2"/>
    <n v="-17.607600000000001"/>
  </r>
  <r>
    <n v="5474"/>
    <s v="CA-2017-116946"/>
    <x v="484"/>
    <d v="2017-12-23T00:00:00"/>
    <x v="1"/>
    <s v="TS-21505"/>
    <s v="Tony Sayre"/>
    <x v="0"/>
    <s v="United States"/>
    <s v="Parker"/>
    <x v="22"/>
    <n v="80134"/>
    <x v="1"/>
    <s v="FUR-BO-10000468"/>
    <x v="0"/>
    <x v="0"/>
    <x v="1180"/>
    <x v="3839"/>
    <n v="7"/>
    <n v="0.7"/>
    <n v="-183.63239999999999"/>
  </r>
  <r>
    <n v="5475"/>
    <s v="CA-2017-121741"/>
    <x v="377"/>
    <d v="2017-12-26T00:00:00"/>
    <x v="3"/>
    <s v="YC-21895"/>
    <s v="Yoseph Carroll"/>
    <x v="1"/>
    <s v="United States"/>
    <s v="Fremont"/>
    <x v="8"/>
    <n v="68025"/>
    <x v="2"/>
    <s v="OFF-ST-10004459"/>
    <x v="1"/>
    <x v="4"/>
    <x v="459"/>
    <x v="3840"/>
    <n v="2"/>
    <n v="0"/>
    <n v="37.533999999999999"/>
  </r>
  <r>
    <n v="5476"/>
    <s v="CA-2017-169691"/>
    <x v="140"/>
    <d v="2017-06-18T00:00:00"/>
    <x v="2"/>
    <s v="Dp-13240"/>
    <s v="Dean percer"/>
    <x v="2"/>
    <s v="United States"/>
    <s v="Maple Grove"/>
    <x v="11"/>
    <n v="55369"/>
    <x v="2"/>
    <s v="OFF-LA-10002312"/>
    <x v="1"/>
    <x v="2"/>
    <x v="579"/>
    <x v="1821"/>
    <n v="3"/>
    <n v="0"/>
    <n v="22.2"/>
  </r>
  <r>
    <n v="5477"/>
    <s v="CA-2017-169691"/>
    <x v="140"/>
    <d v="2017-06-18T00:00:00"/>
    <x v="2"/>
    <s v="Dp-13240"/>
    <s v="Dean percer"/>
    <x v="2"/>
    <s v="United States"/>
    <s v="Maple Grove"/>
    <x v="11"/>
    <n v="55369"/>
    <x v="2"/>
    <s v="OFF-ST-10001291"/>
    <x v="1"/>
    <x v="4"/>
    <x v="1026"/>
    <x v="3841"/>
    <n v="5"/>
    <n v="0"/>
    <n v="22.828499999999998"/>
  </r>
  <r>
    <n v="5478"/>
    <s v="CA-2017-169691"/>
    <x v="140"/>
    <d v="2017-06-18T00:00:00"/>
    <x v="2"/>
    <s v="Dp-13240"/>
    <s v="Dean percer"/>
    <x v="2"/>
    <s v="United States"/>
    <s v="Maple Grove"/>
    <x v="11"/>
    <n v="55369"/>
    <x v="2"/>
    <s v="OFF-PA-10003022"/>
    <x v="1"/>
    <x v="10"/>
    <x v="1653"/>
    <x v="1444"/>
    <n v="3"/>
    <n v="0"/>
    <n v="8.7905999999999995"/>
  </r>
  <r>
    <n v="5479"/>
    <s v="CA-2016-121356"/>
    <x v="73"/>
    <d v="2016-11-24T00:00:00"/>
    <x v="1"/>
    <s v="SJ-20500"/>
    <s v="Shirley Jackson"/>
    <x v="0"/>
    <s v="United States"/>
    <s v="Newark"/>
    <x v="13"/>
    <n v="19711"/>
    <x v="3"/>
    <s v="OFF-BI-10002133"/>
    <x v="1"/>
    <x v="8"/>
    <x v="1147"/>
    <x v="3146"/>
    <n v="3"/>
    <n v="0"/>
    <n v="62.915999999999997"/>
  </r>
  <r>
    <n v="5480"/>
    <s v="CA-2014-101770"/>
    <x v="691"/>
    <d v="2014-04-04T00:00:00"/>
    <x v="1"/>
    <s v="KB-16240"/>
    <s v="Karen Bern"/>
    <x v="1"/>
    <s v="United States"/>
    <s v="Miami"/>
    <x v="2"/>
    <n v="33180"/>
    <x v="0"/>
    <s v="OFF-BI-10001097"/>
    <x v="1"/>
    <x v="8"/>
    <x v="797"/>
    <x v="3842"/>
    <n v="1"/>
    <n v="0.7"/>
    <n v="-1.3083"/>
  </r>
  <r>
    <n v="5481"/>
    <s v="CA-2017-105487"/>
    <x v="1048"/>
    <d v="2017-10-14T00:00:00"/>
    <x v="1"/>
    <s v="CS-12250"/>
    <s v="Chris Selesnick"/>
    <x v="1"/>
    <s v="United States"/>
    <s v="San Diego"/>
    <x v="1"/>
    <n v="92105"/>
    <x v="1"/>
    <s v="TEC-PH-10001336"/>
    <x v="2"/>
    <x v="7"/>
    <x v="950"/>
    <x v="3843"/>
    <n v="1"/>
    <n v="0.2"/>
    <n v="11.6091"/>
  </r>
  <r>
    <n v="5482"/>
    <s v="CA-2017-105487"/>
    <x v="1048"/>
    <d v="2017-10-14T00:00:00"/>
    <x v="1"/>
    <s v="CS-12250"/>
    <s v="Chris Selesnick"/>
    <x v="1"/>
    <s v="United States"/>
    <s v="San Diego"/>
    <x v="1"/>
    <n v="92105"/>
    <x v="1"/>
    <s v="TEC-AC-10002305"/>
    <x v="2"/>
    <x v="11"/>
    <x v="1530"/>
    <x v="3844"/>
    <n v="2"/>
    <n v="0"/>
    <n v="6.48"/>
  </r>
  <r>
    <n v="5483"/>
    <s v="CA-2017-105487"/>
    <x v="1048"/>
    <d v="2017-10-14T00:00:00"/>
    <x v="1"/>
    <s v="CS-12250"/>
    <s v="Chris Selesnick"/>
    <x v="1"/>
    <s v="United States"/>
    <s v="San Diego"/>
    <x v="1"/>
    <n v="92105"/>
    <x v="1"/>
    <s v="TEC-AC-10003610"/>
    <x v="2"/>
    <x v="11"/>
    <x v="603"/>
    <x v="3612"/>
    <n v="4"/>
    <n v="0"/>
    <n v="115.1808"/>
  </r>
  <r>
    <n v="5484"/>
    <s v="CA-2017-105487"/>
    <x v="1048"/>
    <d v="2017-10-14T00:00:00"/>
    <x v="1"/>
    <s v="CS-12250"/>
    <s v="Chris Selesnick"/>
    <x v="1"/>
    <s v="United States"/>
    <s v="San Diego"/>
    <x v="1"/>
    <n v="92105"/>
    <x v="1"/>
    <s v="OFF-ST-10002301"/>
    <x v="1"/>
    <x v="4"/>
    <x v="1499"/>
    <x v="1374"/>
    <n v="2"/>
    <n v="0"/>
    <n v="0.40679999999999999"/>
  </r>
  <r>
    <n v="5485"/>
    <s v="CA-2017-148999"/>
    <x v="289"/>
    <d v="2017-02-04T00:00:00"/>
    <x v="1"/>
    <s v="EB-13870"/>
    <s v="Emily Burns"/>
    <x v="0"/>
    <s v="United States"/>
    <s v="Miami"/>
    <x v="2"/>
    <n v="33142"/>
    <x v="0"/>
    <s v="FUR-CH-10002044"/>
    <x v="0"/>
    <x v="1"/>
    <x v="1734"/>
    <x v="3344"/>
    <n v="4"/>
    <n v="0.2"/>
    <n v="-68.1096"/>
  </r>
  <r>
    <n v="5486"/>
    <s v="CA-2014-107573"/>
    <x v="432"/>
    <d v="2014-12-17T00:00:00"/>
    <x v="1"/>
    <s v="PB-19150"/>
    <s v="Philip Brown"/>
    <x v="0"/>
    <s v="United States"/>
    <s v="Miami"/>
    <x v="2"/>
    <n v="33178"/>
    <x v="0"/>
    <s v="OFF-EN-10001099"/>
    <x v="1"/>
    <x v="12"/>
    <x v="153"/>
    <x v="2953"/>
    <n v="3"/>
    <n v="0.2"/>
    <n v="7.6284000000000001"/>
  </r>
  <r>
    <n v="5487"/>
    <s v="CA-2015-156608"/>
    <x v="1040"/>
    <d v="2015-10-29T00:00:00"/>
    <x v="1"/>
    <s v="MT-18070"/>
    <s v="Michelle Tran"/>
    <x v="2"/>
    <s v="United States"/>
    <s v="San Antonio"/>
    <x v="5"/>
    <n v="78207"/>
    <x v="2"/>
    <s v="OFF-BI-10004140"/>
    <x v="1"/>
    <x v="8"/>
    <x v="307"/>
    <x v="3183"/>
    <n v="4"/>
    <n v="0.8"/>
    <n v="-6.2859999999999996"/>
  </r>
  <r>
    <n v="5488"/>
    <s v="CA-2017-134495"/>
    <x v="719"/>
    <d v="2017-04-04T00:00:00"/>
    <x v="0"/>
    <s v="BF-11020"/>
    <s v="Barry Französisch"/>
    <x v="1"/>
    <s v="United States"/>
    <s v="Jacksonville"/>
    <x v="2"/>
    <n v="32216"/>
    <x v="0"/>
    <s v="TEC-PH-10004897"/>
    <x v="2"/>
    <x v="7"/>
    <x v="1124"/>
    <x v="112"/>
    <n v="3"/>
    <n v="0.2"/>
    <n v="-5.6943000000000001"/>
  </r>
  <r>
    <n v="5489"/>
    <s v="CA-2017-134495"/>
    <x v="719"/>
    <d v="2017-04-04T00:00:00"/>
    <x v="0"/>
    <s v="BF-11020"/>
    <s v="Barry Französisch"/>
    <x v="1"/>
    <s v="United States"/>
    <s v="Jacksonville"/>
    <x v="2"/>
    <n v="32216"/>
    <x v="0"/>
    <s v="OFF-LA-10000262"/>
    <x v="1"/>
    <x v="2"/>
    <x v="941"/>
    <x v="301"/>
    <n v="3"/>
    <n v="0.2"/>
    <n v="2.0358000000000001"/>
  </r>
  <r>
    <n v="5490"/>
    <s v="CA-2017-134495"/>
    <x v="719"/>
    <d v="2017-04-04T00:00:00"/>
    <x v="0"/>
    <s v="BF-11020"/>
    <s v="Barry Französisch"/>
    <x v="1"/>
    <s v="United States"/>
    <s v="Jacksonville"/>
    <x v="2"/>
    <n v="32216"/>
    <x v="0"/>
    <s v="OFF-AP-10002222"/>
    <x v="1"/>
    <x v="9"/>
    <x v="360"/>
    <x v="3160"/>
    <n v="3"/>
    <n v="0.2"/>
    <n v="1.8207"/>
  </r>
  <r>
    <n v="5491"/>
    <s v="CA-2017-134495"/>
    <x v="719"/>
    <d v="2017-04-04T00:00:00"/>
    <x v="0"/>
    <s v="BF-11020"/>
    <s v="Barry Französisch"/>
    <x v="1"/>
    <s v="United States"/>
    <s v="Jacksonville"/>
    <x v="2"/>
    <n v="32216"/>
    <x v="0"/>
    <s v="FUR-CH-10003774"/>
    <x v="0"/>
    <x v="1"/>
    <x v="1194"/>
    <x v="286"/>
    <n v="3"/>
    <n v="0.2"/>
    <n v="-19.105799999999999"/>
  </r>
  <r>
    <n v="5492"/>
    <s v="CA-2017-164098"/>
    <x v="795"/>
    <d v="2017-01-27T00:00:00"/>
    <x v="2"/>
    <s v="CG-12520"/>
    <s v="Claire Gute"/>
    <x v="0"/>
    <s v="United States"/>
    <s v="Houston"/>
    <x v="5"/>
    <n v="77070"/>
    <x v="2"/>
    <s v="OFF-ST-10000615"/>
    <x v="1"/>
    <x v="4"/>
    <x v="75"/>
    <x v="1318"/>
    <n v="2"/>
    <n v="0.2"/>
    <n v="1.8160000000000001"/>
  </r>
  <r>
    <n v="5493"/>
    <s v="CA-2014-105249"/>
    <x v="683"/>
    <d v="2014-11-28T00:00:00"/>
    <x v="3"/>
    <s v="DH-13675"/>
    <s v="Duane Huffman"/>
    <x v="2"/>
    <s v="United States"/>
    <s v="San Francisco"/>
    <x v="1"/>
    <n v="94122"/>
    <x v="1"/>
    <s v="OFF-SU-10001225"/>
    <x v="1"/>
    <x v="14"/>
    <x v="327"/>
    <x v="348"/>
    <n v="2"/>
    <n v="0"/>
    <n v="0.1472"/>
  </r>
  <r>
    <n v="5494"/>
    <s v="CA-2014-105249"/>
    <x v="683"/>
    <d v="2014-11-28T00:00:00"/>
    <x v="3"/>
    <s v="DH-13675"/>
    <s v="Duane Huffman"/>
    <x v="2"/>
    <s v="United States"/>
    <s v="San Francisco"/>
    <x v="1"/>
    <n v="94122"/>
    <x v="1"/>
    <s v="OFF-LA-10002043"/>
    <x v="1"/>
    <x v="2"/>
    <x v="255"/>
    <x v="1399"/>
    <n v="4"/>
    <n v="0"/>
    <n v="19.872"/>
  </r>
  <r>
    <n v="5495"/>
    <s v="CA-2014-105249"/>
    <x v="683"/>
    <d v="2014-11-28T00:00:00"/>
    <x v="3"/>
    <s v="DH-13675"/>
    <s v="Duane Huffman"/>
    <x v="2"/>
    <s v="United States"/>
    <s v="San Francisco"/>
    <x v="1"/>
    <n v="94122"/>
    <x v="1"/>
    <s v="FUR-BO-10000330"/>
    <x v="0"/>
    <x v="0"/>
    <x v="1107"/>
    <x v="1504"/>
    <n v="4"/>
    <n v="0.15"/>
    <n v="-4.8391999999999999"/>
  </r>
  <r>
    <n v="5496"/>
    <s v="CA-2015-113523"/>
    <x v="406"/>
    <d v="2015-09-08T00:00:00"/>
    <x v="1"/>
    <s v="SC-20440"/>
    <s v="Shaun Chance"/>
    <x v="1"/>
    <s v="United States"/>
    <s v="Philadelphia"/>
    <x v="9"/>
    <n v="19140"/>
    <x v="3"/>
    <s v="OFF-BI-10001249"/>
    <x v="1"/>
    <x v="8"/>
    <x v="1191"/>
    <x v="2976"/>
    <n v="4"/>
    <n v="0.7"/>
    <n v="-6.1247999999999996"/>
  </r>
  <r>
    <n v="5497"/>
    <s v="CA-2017-117821"/>
    <x v="492"/>
    <d v="2017-06-16T00:00:00"/>
    <x v="1"/>
    <s v="HG-15025"/>
    <s v="Hunter Glantz"/>
    <x v="0"/>
    <s v="United States"/>
    <s v="Marion"/>
    <x v="24"/>
    <n v="43302"/>
    <x v="3"/>
    <s v="TEC-AC-10004469"/>
    <x v="2"/>
    <x v="11"/>
    <x v="241"/>
    <x v="3201"/>
    <n v="2"/>
    <n v="0.2"/>
    <n v="19.175999999999998"/>
  </r>
  <r>
    <n v="5498"/>
    <s v="CA-2017-164378"/>
    <x v="663"/>
    <d v="2017-07-18T00:00:00"/>
    <x v="0"/>
    <s v="MM-18055"/>
    <s v="Michelle Moray"/>
    <x v="0"/>
    <s v="United States"/>
    <s v="New York City"/>
    <x v="15"/>
    <n v="10024"/>
    <x v="3"/>
    <s v="OFF-AR-10001177"/>
    <x v="1"/>
    <x v="6"/>
    <x v="1224"/>
    <x v="2578"/>
    <n v="2"/>
    <n v="0"/>
    <n v="1.9024000000000001"/>
  </r>
  <r>
    <n v="5499"/>
    <s v="CA-2017-164378"/>
    <x v="663"/>
    <d v="2017-07-18T00:00:00"/>
    <x v="0"/>
    <s v="MM-18055"/>
    <s v="Michelle Moray"/>
    <x v="0"/>
    <s v="United States"/>
    <s v="New York City"/>
    <x v="15"/>
    <n v="10024"/>
    <x v="3"/>
    <s v="OFF-LA-10000634"/>
    <x v="1"/>
    <x v="2"/>
    <x v="286"/>
    <x v="1484"/>
    <n v="3"/>
    <n v="0"/>
    <n v="3.6017999999999999"/>
  </r>
  <r>
    <n v="5500"/>
    <s v="CA-2017-164378"/>
    <x v="663"/>
    <d v="2017-07-18T00:00:00"/>
    <x v="0"/>
    <s v="MM-18055"/>
    <s v="Michelle Moray"/>
    <x v="0"/>
    <s v="United States"/>
    <s v="New York City"/>
    <x v="15"/>
    <n v="10024"/>
    <x v="3"/>
    <s v="TEC-AC-10004708"/>
    <x v="2"/>
    <x v="11"/>
    <x v="341"/>
    <x v="362"/>
    <n v="2"/>
    <n v="0"/>
    <n v="8.7989999999999995"/>
  </r>
  <r>
    <n v="5501"/>
    <s v="CA-2017-164378"/>
    <x v="663"/>
    <d v="2017-07-18T00:00:00"/>
    <x v="0"/>
    <s v="MM-18055"/>
    <s v="Michelle Moray"/>
    <x v="0"/>
    <s v="United States"/>
    <s v="New York City"/>
    <x v="15"/>
    <n v="10024"/>
    <x v="3"/>
    <s v="FUR-CH-10002084"/>
    <x v="0"/>
    <x v="1"/>
    <x v="1249"/>
    <x v="3845"/>
    <n v="6"/>
    <n v="0.1"/>
    <n v="88.552800000000005"/>
  </r>
  <r>
    <n v="5502"/>
    <s v="CA-2017-164378"/>
    <x v="663"/>
    <d v="2017-07-18T00:00:00"/>
    <x v="0"/>
    <s v="MM-18055"/>
    <s v="Michelle Moray"/>
    <x v="0"/>
    <s v="United States"/>
    <s v="New York City"/>
    <x v="15"/>
    <n v="10024"/>
    <x v="3"/>
    <s v="OFF-PA-10004519"/>
    <x v="1"/>
    <x v="10"/>
    <x v="1045"/>
    <x v="2431"/>
    <n v="2"/>
    <n v="0"/>
    <n v="4.3903999999999996"/>
  </r>
  <r>
    <n v="5503"/>
    <s v="CA-2017-127782"/>
    <x v="808"/>
    <d v="2017-11-06T00:00:00"/>
    <x v="1"/>
    <s v="TH-21115"/>
    <s v="Thea Hudgings"/>
    <x v="1"/>
    <s v="United States"/>
    <s v="Philadelphia"/>
    <x v="9"/>
    <n v="19140"/>
    <x v="3"/>
    <s v="FUR-FU-10001847"/>
    <x v="0"/>
    <x v="5"/>
    <x v="1364"/>
    <x v="3846"/>
    <n v="1"/>
    <n v="0.2"/>
    <n v="0.66239999999999999"/>
  </r>
  <r>
    <n v="5504"/>
    <s v="CA-2017-127782"/>
    <x v="808"/>
    <d v="2017-11-06T00:00:00"/>
    <x v="1"/>
    <s v="TH-21115"/>
    <s v="Thea Hudgings"/>
    <x v="1"/>
    <s v="United States"/>
    <s v="Philadelphia"/>
    <x v="9"/>
    <n v="19140"/>
    <x v="3"/>
    <s v="OFF-AP-10001962"/>
    <x v="1"/>
    <x v="9"/>
    <x v="1603"/>
    <x v="3847"/>
    <n v="3"/>
    <n v="0.2"/>
    <n v="1.2585"/>
  </r>
  <r>
    <n v="5505"/>
    <s v="CA-2017-127782"/>
    <x v="808"/>
    <d v="2017-11-06T00:00:00"/>
    <x v="1"/>
    <s v="TH-21115"/>
    <s v="Thea Hudgings"/>
    <x v="1"/>
    <s v="United States"/>
    <s v="Philadelphia"/>
    <x v="9"/>
    <n v="19140"/>
    <x v="3"/>
    <s v="OFF-EN-10003845"/>
    <x v="1"/>
    <x v="12"/>
    <x v="436"/>
    <x v="3096"/>
    <n v="3"/>
    <n v="0.2"/>
    <n v="2.8782000000000001"/>
  </r>
  <r>
    <n v="5506"/>
    <s v="CA-2017-127782"/>
    <x v="808"/>
    <d v="2017-11-06T00:00:00"/>
    <x v="1"/>
    <s v="TH-21115"/>
    <s v="Thea Hudgings"/>
    <x v="1"/>
    <s v="United States"/>
    <s v="Philadelphia"/>
    <x v="9"/>
    <n v="19140"/>
    <x v="3"/>
    <s v="TEC-PH-10001817"/>
    <x v="2"/>
    <x v="7"/>
    <x v="1106"/>
    <x v="3848"/>
    <n v="4"/>
    <n v="0.4"/>
    <n v="-186.16"/>
  </r>
  <r>
    <n v="5507"/>
    <s v="US-2016-162026"/>
    <x v="750"/>
    <d v="2016-10-08T00:00:00"/>
    <x v="3"/>
    <s v="JE-15745"/>
    <s v="Joel Eaton"/>
    <x v="0"/>
    <s v="United States"/>
    <s v="Los Angeles"/>
    <x v="1"/>
    <n v="90036"/>
    <x v="1"/>
    <s v="OFF-PA-10000167"/>
    <x v="1"/>
    <x v="10"/>
    <x v="1080"/>
    <x v="1156"/>
    <n v="2"/>
    <n v="0"/>
    <n v="27.882000000000001"/>
  </r>
  <r>
    <n v="5508"/>
    <s v="CA-2016-150000"/>
    <x v="143"/>
    <d v="2016-04-14T00:00:00"/>
    <x v="1"/>
    <s v="PG-18820"/>
    <s v="Patrick Gardner"/>
    <x v="0"/>
    <s v="United States"/>
    <s v="Smyrna"/>
    <x v="32"/>
    <n v="30080"/>
    <x v="0"/>
    <s v="OFF-EN-10002973"/>
    <x v="1"/>
    <x v="12"/>
    <x v="1328"/>
    <x v="1411"/>
    <n v="4"/>
    <n v="0"/>
    <n v="8.6015999999999995"/>
  </r>
  <r>
    <n v="5509"/>
    <s v="CA-2015-168529"/>
    <x v="1049"/>
    <d v="2015-10-12T00:00:00"/>
    <x v="1"/>
    <s v="MB-17305"/>
    <s v="Maria Bertelson"/>
    <x v="0"/>
    <s v="United States"/>
    <s v="San Francisco"/>
    <x v="1"/>
    <n v="94122"/>
    <x v="1"/>
    <s v="FUR-FU-10001588"/>
    <x v="0"/>
    <x v="5"/>
    <x v="287"/>
    <x v="1213"/>
    <n v="5"/>
    <n v="0"/>
    <n v="62.737000000000002"/>
  </r>
  <r>
    <n v="5510"/>
    <s v="US-2017-152569"/>
    <x v="356"/>
    <d v="2017-05-20T00:00:00"/>
    <x v="1"/>
    <s v="JD-16015"/>
    <s v="Joy Daniels"/>
    <x v="0"/>
    <s v="United States"/>
    <s v="Chicago"/>
    <x v="10"/>
    <n v="60653"/>
    <x v="2"/>
    <s v="OFF-PA-10001736"/>
    <x v="1"/>
    <x v="10"/>
    <x v="130"/>
    <x v="3849"/>
    <n v="2"/>
    <n v="0.2"/>
    <n v="19.137599999999999"/>
  </r>
  <r>
    <n v="5511"/>
    <s v="US-2017-152569"/>
    <x v="356"/>
    <d v="2017-05-20T00:00:00"/>
    <x v="1"/>
    <s v="JD-16015"/>
    <s v="Joy Daniels"/>
    <x v="0"/>
    <s v="United States"/>
    <s v="Chicago"/>
    <x v="10"/>
    <n v="60653"/>
    <x v="2"/>
    <s v="TEC-PH-10002185"/>
    <x v="2"/>
    <x v="7"/>
    <x v="1081"/>
    <x v="1731"/>
    <n v="2"/>
    <n v="0.2"/>
    <n v="3.4750000000000001"/>
  </r>
  <r>
    <n v="5512"/>
    <s v="US-2014-137680"/>
    <x v="1050"/>
    <d v="2014-03-02T00:00:00"/>
    <x v="1"/>
    <s v="JH-15430"/>
    <s v="Jennifer Halladay"/>
    <x v="0"/>
    <s v="United States"/>
    <s v="Medford"/>
    <x v="21"/>
    <n v="97504"/>
    <x v="1"/>
    <s v="OFF-PA-10000174"/>
    <x v="1"/>
    <x v="10"/>
    <x v="1524"/>
    <x v="2668"/>
    <n v="4"/>
    <n v="0.2"/>
    <n v="11.102399999999999"/>
  </r>
  <r>
    <n v="5513"/>
    <s v="US-2014-137680"/>
    <x v="1050"/>
    <d v="2014-03-02T00:00:00"/>
    <x v="1"/>
    <s v="JH-15430"/>
    <s v="Jennifer Halladay"/>
    <x v="0"/>
    <s v="United States"/>
    <s v="Medford"/>
    <x v="21"/>
    <n v="97504"/>
    <x v="1"/>
    <s v="OFF-PA-10000069"/>
    <x v="1"/>
    <x v="10"/>
    <x v="1578"/>
    <x v="3850"/>
    <n v="3"/>
    <n v="0.2"/>
    <n v="7.6868999999999996"/>
  </r>
  <r>
    <n v="5514"/>
    <s v="CA-2015-103177"/>
    <x v="1051"/>
    <d v="2015-06-01T00:00:00"/>
    <x v="2"/>
    <s v="EN-13780"/>
    <s v="Edward Nazzal"/>
    <x v="0"/>
    <s v="United States"/>
    <s v="New York City"/>
    <x v="15"/>
    <n v="10009"/>
    <x v="3"/>
    <s v="TEC-PH-10001795"/>
    <x v="2"/>
    <x v="7"/>
    <x v="1735"/>
    <x v="758"/>
    <n v="3"/>
    <n v="0"/>
    <n v="2.3997000000000002"/>
  </r>
  <r>
    <n v="5515"/>
    <s v="CA-2015-103177"/>
    <x v="1051"/>
    <d v="2015-06-01T00:00:00"/>
    <x v="2"/>
    <s v="EN-13780"/>
    <s v="Edward Nazzal"/>
    <x v="0"/>
    <s v="United States"/>
    <s v="New York City"/>
    <x v="15"/>
    <n v="10009"/>
    <x v="3"/>
    <s v="OFF-AP-10004540"/>
    <x v="1"/>
    <x v="9"/>
    <x v="1303"/>
    <x v="1953"/>
    <n v="2"/>
    <n v="0"/>
    <n v="44.889600000000002"/>
  </r>
  <r>
    <n v="5516"/>
    <s v="CA-2015-103177"/>
    <x v="1051"/>
    <d v="2015-06-01T00:00:00"/>
    <x v="2"/>
    <s v="EN-13780"/>
    <s v="Edward Nazzal"/>
    <x v="0"/>
    <s v="United States"/>
    <s v="New York City"/>
    <x v="15"/>
    <n v="10009"/>
    <x v="3"/>
    <s v="TEC-PH-10001527"/>
    <x v="2"/>
    <x v="7"/>
    <x v="1285"/>
    <x v="3565"/>
    <n v="3"/>
    <n v="0"/>
    <n v="3.8654999999999999"/>
  </r>
  <r>
    <n v="5517"/>
    <s v="US-2016-138408"/>
    <x v="741"/>
    <d v="2016-11-21T00:00:00"/>
    <x v="0"/>
    <s v="KC-16255"/>
    <s v="Karen Carlisle"/>
    <x v="1"/>
    <s v="United States"/>
    <s v="Huntsville"/>
    <x v="19"/>
    <n v="35810"/>
    <x v="0"/>
    <s v="TEC-AC-10003870"/>
    <x v="2"/>
    <x v="11"/>
    <x v="1727"/>
    <x v="3851"/>
    <n v="4"/>
    <n v="0"/>
    <n v="527.98400000000004"/>
  </r>
  <r>
    <n v="5518"/>
    <s v="CA-2017-117667"/>
    <x v="769"/>
    <d v="2017-12-09T00:00:00"/>
    <x v="1"/>
    <s v="MS-17980"/>
    <s v="Michael Stewart"/>
    <x v="1"/>
    <s v="United States"/>
    <s v="Philadelphia"/>
    <x v="9"/>
    <n v="19134"/>
    <x v="3"/>
    <s v="FUR-CH-10004540"/>
    <x v="0"/>
    <x v="1"/>
    <x v="871"/>
    <x v="3612"/>
    <n v="10"/>
    <n v="0.3"/>
    <n v="-10.284000000000001"/>
  </r>
  <r>
    <n v="5519"/>
    <s v="CA-2017-117667"/>
    <x v="769"/>
    <d v="2017-12-09T00:00:00"/>
    <x v="1"/>
    <s v="MS-17980"/>
    <s v="Michael Stewart"/>
    <x v="1"/>
    <s v="United States"/>
    <s v="Philadelphia"/>
    <x v="9"/>
    <n v="19134"/>
    <x v="3"/>
    <s v="FUR-FU-10004093"/>
    <x v="0"/>
    <x v="5"/>
    <x v="1168"/>
    <x v="3852"/>
    <n v="2"/>
    <n v="0.2"/>
    <n v="6.8460000000000001"/>
  </r>
  <r>
    <n v="5520"/>
    <s v="CA-2017-117667"/>
    <x v="769"/>
    <d v="2017-12-09T00:00:00"/>
    <x v="1"/>
    <s v="MS-17980"/>
    <s v="Michael Stewart"/>
    <x v="1"/>
    <s v="United States"/>
    <s v="Philadelphia"/>
    <x v="9"/>
    <n v="19134"/>
    <x v="3"/>
    <s v="OFF-AR-10000716"/>
    <x v="1"/>
    <x v="6"/>
    <x v="794"/>
    <x v="2513"/>
    <n v="3"/>
    <n v="0.2"/>
    <n v="3.1806000000000001"/>
  </r>
  <r>
    <n v="5521"/>
    <s v="CA-2017-117667"/>
    <x v="769"/>
    <d v="2017-12-09T00:00:00"/>
    <x v="1"/>
    <s v="MS-17980"/>
    <s v="Michael Stewart"/>
    <x v="1"/>
    <s v="United States"/>
    <s v="Philadelphia"/>
    <x v="9"/>
    <n v="19134"/>
    <x v="3"/>
    <s v="OFF-PA-10002709"/>
    <x v="1"/>
    <x v="10"/>
    <x v="1667"/>
    <x v="100"/>
    <n v="5"/>
    <n v="0.2"/>
    <n v="8.6709999999999994"/>
  </r>
  <r>
    <n v="5522"/>
    <s v="CA-2017-117667"/>
    <x v="769"/>
    <d v="2017-12-09T00:00:00"/>
    <x v="1"/>
    <s v="MS-17980"/>
    <s v="Michael Stewart"/>
    <x v="1"/>
    <s v="United States"/>
    <s v="Philadelphia"/>
    <x v="9"/>
    <n v="19134"/>
    <x v="3"/>
    <s v="TEC-AC-10000580"/>
    <x v="2"/>
    <x v="11"/>
    <x v="906"/>
    <x v="1294"/>
    <n v="4"/>
    <n v="0.2"/>
    <n v="-28.796399999999998"/>
  </r>
  <r>
    <n v="5523"/>
    <s v="CA-2016-110982"/>
    <x v="410"/>
    <d v="2016-06-07T00:00:00"/>
    <x v="2"/>
    <s v="CK-12205"/>
    <s v="Chloris Kastensmidt"/>
    <x v="0"/>
    <s v="United States"/>
    <s v="Santa Clara"/>
    <x v="1"/>
    <n v="95051"/>
    <x v="1"/>
    <s v="OFF-BI-10000829"/>
    <x v="1"/>
    <x v="8"/>
    <x v="307"/>
    <x v="3853"/>
    <n v="6"/>
    <n v="0.2"/>
    <n v="7.0044000000000004"/>
  </r>
  <r>
    <n v="5524"/>
    <s v="CA-2016-110982"/>
    <x v="410"/>
    <d v="2016-06-07T00:00:00"/>
    <x v="2"/>
    <s v="CK-12205"/>
    <s v="Chloris Kastensmidt"/>
    <x v="0"/>
    <s v="United States"/>
    <s v="Santa Clara"/>
    <x v="1"/>
    <n v="95051"/>
    <x v="1"/>
    <s v="OFF-AP-10004859"/>
    <x v="1"/>
    <x v="9"/>
    <x v="930"/>
    <x v="2218"/>
    <n v="4"/>
    <n v="0"/>
    <n v="15.7248"/>
  </r>
  <r>
    <n v="5525"/>
    <s v="CA-2016-147123"/>
    <x v="107"/>
    <d v="2016-12-12T00:00:00"/>
    <x v="2"/>
    <s v="SJ-20125"/>
    <s v="Sanjit Jacobs"/>
    <x v="2"/>
    <s v="United States"/>
    <s v="Long Beach"/>
    <x v="1"/>
    <n v="90805"/>
    <x v="1"/>
    <s v="OFF-PA-10000575"/>
    <x v="1"/>
    <x v="10"/>
    <x v="1059"/>
    <x v="3854"/>
    <n v="12"/>
    <n v="0"/>
    <n v="36.928800000000003"/>
  </r>
  <r>
    <n v="5526"/>
    <s v="CA-2017-154501"/>
    <x v="504"/>
    <d v="2017-05-05T00:00:00"/>
    <x v="1"/>
    <s v="EA-14035"/>
    <s v="Erin Ashbrook"/>
    <x v="1"/>
    <s v="United States"/>
    <s v="Los Angeles"/>
    <x v="1"/>
    <n v="90008"/>
    <x v="1"/>
    <s v="OFF-AR-10002804"/>
    <x v="1"/>
    <x v="6"/>
    <x v="282"/>
    <x v="3855"/>
    <n v="2"/>
    <n v="0"/>
    <n v="4.0098000000000003"/>
  </r>
  <r>
    <n v="5527"/>
    <s v="CA-2017-166933"/>
    <x v="558"/>
    <d v="2017-04-28T00:00:00"/>
    <x v="1"/>
    <s v="MG-17890"/>
    <s v="Michael Granlund"/>
    <x v="2"/>
    <s v="United States"/>
    <s v="Santa Barbara"/>
    <x v="1"/>
    <n v="93101"/>
    <x v="1"/>
    <s v="OFF-FA-10002676"/>
    <x v="1"/>
    <x v="13"/>
    <x v="1078"/>
    <x v="2663"/>
    <n v="1"/>
    <n v="0"/>
    <n v="0.65159999999999996"/>
  </r>
  <r>
    <n v="5528"/>
    <s v="CA-2015-142055"/>
    <x v="412"/>
    <d v="2015-05-10T00:00:00"/>
    <x v="2"/>
    <s v="AB-10255"/>
    <s v="Alejandro Ballentine"/>
    <x v="2"/>
    <s v="United States"/>
    <s v="New York City"/>
    <x v="15"/>
    <n v="10009"/>
    <x v="3"/>
    <s v="OFF-PA-10003465"/>
    <x v="1"/>
    <x v="10"/>
    <x v="423"/>
    <x v="2428"/>
    <n v="2"/>
    <n v="0"/>
    <n v="18.211200000000002"/>
  </r>
  <r>
    <n v="5529"/>
    <s v="CA-2015-137106"/>
    <x v="1052"/>
    <d v="2015-04-04T00:00:00"/>
    <x v="1"/>
    <s v="SC-20260"/>
    <s v="Scott Cohen"/>
    <x v="1"/>
    <s v="United States"/>
    <s v="Jacksonville"/>
    <x v="2"/>
    <n v="32216"/>
    <x v="0"/>
    <s v="TEC-PH-10000011"/>
    <x v="2"/>
    <x v="7"/>
    <x v="223"/>
    <x v="1095"/>
    <n v="5"/>
    <n v="0.2"/>
    <n v="27.986000000000001"/>
  </r>
  <r>
    <n v="5530"/>
    <s v="CA-2017-136609"/>
    <x v="634"/>
    <d v="2017-08-11T00:00:00"/>
    <x v="1"/>
    <s v="TB-21355"/>
    <s v="Todd Boyes"/>
    <x v="1"/>
    <s v="United States"/>
    <s v="Cedar Hill"/>
    <x v="5"/>
    <n v="75104"/>
    <x v="2"/>
    <s v="OFF-PA-10004381"/>
    <x v="1"/>
    <x v="10"/>
    <x v="1684"/>
    <x v="905"/>
    <n v="3"/>
    <n v="0.2"/>
    <n v="40.3536"/>
  </r>
  <r>
    <n v="5531"/>
    <s v="CA-2017-160885"/>
    <x v="574"/>
    <d v="2017-12-06T00:00:00"/>
    <x v="1"/>
    <s v="JK-16090"/>
    <s v="Juliana Krohn"/>
    <x v="0"/>
    <s v="United States"/>
    <s v="Omaha"/>
    <x v="8"/>
    <n v="68104"/>
    <x v="2"/>
    <s v="TEC-PH-10001795"/>
    <x v="2"/>
    <x v="7"/>
    <x v="647"/>
    <x v="3856"/>
    <n v="4"/>
    <n v="0"/>
    <n v="743.98800000000006"/>
  </r>
  <r>
    <n v="5532"/>
    <s v="US-2016-167472"/>
    <x v="112"/>
    <d v="2016-06-07T00:00:00"/>
    <x v="2"/>
    <s v="CK-12595"/>
    <s v="Clytie Kelty"/>
    <x v="0"/>
    <s v="United States"/>
    <s v="Little Rock"/>
    <x v="36"/>
    <n v="72209"/>
    <x v="0"/>
    <s v="TEC-AC-10001109"/>
    <x v="2"/>
    <x v="11"/>
    <x v="1007"/>
    <x v="3857"/>
    <n v="6"/>
    <n v="0"/>
    <n v="75.574799999999996"/>
  </r>
  <r>
    <n v="5533"/>
    <s v="US-2016-167472"/>
    <x v="112"/>
    <d v="2016-06-07T00:00:00"/>
    <x v="2"/>
    <s v="CK-12595"/>
    <s v="Clytie Kelty"/>
    <x v="0"/>
    <s v="United States"/>
    <s v="Little Rock"/>
    <x v="36"/>
    <n v="72209"/>
    <x v="0"/>
    <s v="TEC-AC-10003038"/>
    <x v="2"/>
    <x v="11"/>
    <x v="1033"/>
    <x v="3858"/>
    <n v="3"/>
    <n v="0"/>
    <n v="5.1014999999999997"/>
  </r>
  <r>
    <n v="5534"/>
    <s v="US-2016-167472"/>
    <x v="112"/>
    <d v="2016-06-07T00:00:00"/>
    <x v="2"/>
    <s v="CK-12595"/>
    <s v="Clytie Kelty"/>
    <x v="0"/>
    <s v="United States"/>
    <s v="Little Rock"/>
    <x v="36"/>
    <n v="72209"/>
    <x v="0"/>
    <s v="TEC-AC-10003174"/>
    <x v="2"/>
    <x v="11"/>
    <x v="619"/>
    <x v="2242"/>
    <n v="3"/>
    <n v="0"/>
    <n v="129.34800000000001"/>
  </r>
  <r>
    <n v="5535"/>
    <s v="US-2016-167472"/>
    <x v="112"/>
    <d v="2016-06-07T00:00:00"/>
    <x v="2"/>
    <s v="CK-12595"/>
    <s v="Clytie Kelty"/>
    <x v="0"/>
    <s v="United States"/>
    <s v="Little Rock"/>
    <x v="36"/>
    <n v="72209"/>
    <x v="0"/>
    <s v="OFF-PA-10000157"/>
    <x v="1"/>
    <x v="10"/>
    <x v="369"/>
    <x v="725"/>
    <n v="3"/>
    <n v="0"/>
    <n v="28.171800000000001"/>
  </r>
  <r>
    <n v="5536"/>
    <s v="US-2016-167472"/>
    <x v="112"/>
    <d v="2016-06-07T00:00:00"/>
    <x v="2"/>
    <s v="CK-12595"/>
    <s v="Clytie Kelty"/>
    <x v="0"/>
    <s v="United States"/>
    <s v="Little Rock"/>
    <x v="36"/>
    <n v="72209"/>
    <x v="0"/>
    <s v="OFF-BI-10001721"/>
    <x v="1"/>
    <x v="8"/>
    <x v="94"/>
    <x v="2161"/>
    <n v="3"/>
    <n v="0"/>
    <n v="30.787199999999999"/>
  </r>
  <r>
    <n v="5537"/>
    <s v="US-2016-167472"/>
    <x v="112"/>
    <d v="2016-06-07T00:00:00"/>
    <x v="2"/>
    <s v="CK-12595"/>
    <s v="Clytie Kelty"/>
    <x v="0"/>
    <s v="United States"/>
    <s v="Little Rock"/>
    <x v="36"/>
    <n v="72209"/>
    <x v="0"/>
    <s v="OFF-BI-10000591"/>
    <x v="1"/>
    <x v="8"/>
    <x v="1054"/>
    <x v="1345"/>
    <n v="3"/>
    <n v="0"/>
    <n v="5.6016000000000004"/>
  </r>
  <r>
    <n v="5538"/>
    <s v="US-2016-167472"/>
    <x v="112"/>
    <d v="2016-06-07T00:00:00"/>
    <x v="2"/>
    <s v="CK-12595"/>
    <s v="Clytie Kelty"/>
    <x v="0"/>
    <s v="United States"/>
    <s v="Little Rock"/>
    <x v="36"/>
    <n v="72209"/>
    <x v="0"/>
    <s v="OFF-PA-10001534"/>
    <x v="1"/>
    <x v="10"/>
    <x v="1470"/>
    <x v="91"/>
    <n v="2"/>
    <n v="0"/>
    <n v="6.2207999999999997"/>
  </r>
  <r>
    <n v="5539"/>
    <s v="CA-2015-120551"/>
    <x v="657"/>
    <d v="2015-04-20T00:00:00"/>
    <x v="1"/>
    <s v="SS-20590"/>
    <s v="Sonia Sunley"/>
    <x v="0"/>
    <s v="United States"/>
    <s v="Norfolk"/>
    <x v="8"/>
    <n v="68701"/>
    <x v="2"/>
    <s v="OFF-BI-10002071"/>
    <x v="1"/>
    <x v="8"/>
    <x v="699"/>
    <x v="1139"/>
    <n v="3"/>
    <n v="0"/>
    <n v="8.0177999999999994"/>
  </r>
  <r>
    <n v="5540"/>
    <s v="US-2017-150595"/>
    <x v="1053"/>
    <d v="2017-05-26T00:00:00"/>
    <x v="1"/>
    <s v="LE-16810"/>
    <s v="Laurel Elliston"/>
    <x v="0"/>
    <s v="United States"/>
    <s v="Chicago"/>
    <x v="10"/>
    <n v="60653"/>
    <x v="2"/>
    <s v="FUR-CH-10000513"/>
    <x v="0"/>
    <x v="1"/>
    <x v="70"/>
    <x v="2086"/>
    <n v="2"/>
    <n v="0.3"/>
    <n v="-54.595799999999997"/>
  </r>
  <r>
    <n v="5541"/>
    <s v="US-2017-150595"/>
    <x v="1053"/>
    <d v="2017-05-26T00:00:00"/>
    <x v="1"/>
    <s v="LE-16810"/>
    <s v="Laurel Elliston"/>
    <x v="0"/>
    <s v="United States"/>
    <s v="Chicago"/>
    <x v="10"/>
    <n v="60653"/>
    <x v="2"/>
    <s v="OFF-BI-10003274"/>
    <x v="1"/>
    <x v="8"/>
    <x v="122"/>
    <x v="3859"/>
    <n v="2"/>
    <n v="0.8"/>
    <n v="-2.6267999999999998"/>
  </r>
  <r>
    <n v="5542"/>
    <s v="US-2017-150595"/>
    <x v="1053"/>
    <d v="2017-05-26T00:00:00"/>
    <x v="1"/>
    <s v="LE-16810"/>
    <s v="Laurel Elliston"/>
    <x v="0"/>
    <s v="United States"/>
    <s v="Chicago"/>
    <x v="10"/>
    <n v="60653"/>
    <x v="2"/>
    <s v="OFF-SU-10000381"/>
    <x v="1"/>
    <x v="14"/>
    <x v="660"/>
    <x v="3860"/>
    <n v="3"/>
    <n v="0.2"/>
    <n v="2.5137"/>
  </r>
  <r>
    <n v="5543"/>
    <s v="CA-2016-134936"/>
    <x v="1054"/>
    <d v="2016-12-25T00:00:00"/>
    <x v="1"/>
    <s v="ES-14080"/>
    <s v="Erin Smith"/>
    <x v="1"/>
    <s v="United States"/>
    <s v="Tucson"/>
    <x v="16"/>
    <n v="85705"/>
    <x v="1"/>
    <s v="FUR-TA-10001086"/>
    <x v="0"/>
    <x v="3"/>
    <x v="1736"/>
    <x v="3861"/>
    <n v="6"/>
    <n v="0.5"/>
    <n v="-218.8656"/>
  </r>
  <r>
    <n v="5544"/>
    <s v="CA-2016-134936"/>
    <x v="1054"/>
    <d v="2016-12-25T00:00:00"/>
    <x v="1"/>
    <s v="ES-14080"/>
    <s v="Erin Smith"/>
    <x v="1"/>
    <s v="United States"/>
    <s v="Tucson"/>
    <x v="16"/>
    <n v="85705"/>
    <x v="1"/>
    <s v="OFF-BI-10000174"/>
    <x v="1"/>
    <x v="8"/>
    <x v="1444"/>
    <x v="822"/>
    <n v="6"/>
    <n v="0.7"/>
    <n v="-7.6559999999999997"/>
  </r>
  <r>
    <n v="5545"/>
    <s v="CA-2016-134936"/>
    <x v="1054"/>
    <d v="2016-12-25T00:00:00"/>
    <x v="1"/>
    <s v="ES-14080"/>
    <s v="Erin Smith"/>
    <x v="1"/>
    <s v="United States"/>
    <s v="Tucson"/>
    <x v="16"/>
    <n v="85705"/>
    <x v="1"/>
    <s v="OFF-BI-10002103"/>
    <x v="1"/>
    <x v="8"/>
    <x v="530"/>
    <x v="3862"/>
    <n v="2"/>
    <n v="0.7"/>
    <n v="-4.1711999999999998"/>
  </r>
  <r>
    <n v="5546"/>
    <s v="CA-2017-102967"/>
    <x v="585"/>
    <d v="2017-09-26T00:00:00"/>
    <x v="1"/>
    <s v="MG-17890"/>
    <s v="Michael Granlund"/>
    <x v="2"/>
    <s v="United States"/>
    <s v="Concord"/>
    <x v="38"/>
    <n v="3301"/>
    <x v="3"/>
    <s v="OFF-ST-10001590"/>
    <x v="1"/>
    <x v="4"/>
    <x v="147"/>
    <x v="3863"/>
    <n v="5"/>
    <n v="0"/>
    <n v="17.524000000000001"/>
  </r>
  <r>
    <n v="5547"/>
    <s v="CA-2017-151008"/>
    <x v="210"/>
    <d v="2017-09-08T00:00:00"/>
    <x v="2"/>
    <s v="JM-16195"/>
    <s v="Justin MacKendrick"/>
    <x v="0"/>
    <s v="United States"/>
    <s v="Draper"/>
    <x v="7"/>
    <n v="84020"/>
    <x v="1"/>
    <s v="FUR-FU-10002396"/>
    <x v="0"/>
    <x v="5"/>
    <x v="1590"/>
    <x v="2783"/>
    <n v="2"/>
    <n v="0"/>
    <n v="10.5672"/>
  </r>
  <r>
    <n v="5548"/>
    <s v="CA-2017-151008"/>
    <x v="210"/>
    <d v="2017-09-08T00:00:00"/>
    <x v="2"/>
    <s v="JM-16195"/>
    <s v="Justin MacKendrick"/>
    <x v="0"/>
    <s v="United States"/>
    <s v="Draper"/>
    <x v="7"/>
    <n v="84020"/>
    <x v="1"/>
    <s v="TEC-PH-10002807"/>
    <x v="2"/>
    <x v="7"/>
    <x v="1239"/>
    <x v="3864"/>
    <n v="4"/>
    <n v="0.2"/>
    <n v="47.46"/>
  </r>
  <r>
    <n v="5549"/>
    <s v="CA-2014-159800"/>
    <x v="683"/>
    <d v="2014-12-01T00:00:00"/>
    <x v="2"/>
    <s v="SG-20470"/>
    <s v="Sheri Gordon"/>
    <x v="0"/>
    <s v="United States"/>
    <s v="San Francisco"/>
    <x v="1"/>
    <n v="94109"/>
    <x v="1"/>
    <s v="OFF-AP-10004859"/>
    <x v="1"/>
    <x v="9"/>
    <x v="930"/>
    <x v="2834"/>
    <n v="3"/>
    <n v="0"/>
    <n v="11.7936"/>
  </r>
  <r>
    <n v="5550"/>
    <s v="CA-2014-159800"/>
    <x v="683"/>
    <d v="2014-12-01T00:00:00"/>
    <x v="2"/>
    <s v="SG-20470"/>
    <s v="Sheri Gordon"/>
    <x v="0"/>
    <s v="United States"/>
    <s v="San Francisco"/>
    <x v="1"/>
    <n v="94109"/>
    <x v="1"/>
    <s v="TEC-AC-10003447"/>
    <x v="2"/>
    <x v="11"/>
    <x v="806"/>
    <x v="3865"/>
    <n v="7"/>
    <n v="0"/>
    <n v="34.982500000000002"/>
  </r>
  <r>
    <n v="5551"/>
    <s v="US-2014-159618"/>
    <x v="607"/>
    <d v="2014-11-16T00:00:00"/>
    <x v="1"/>
    <s v="DB-12970"/>
    <s v="Darren Budd"/>
    <x v="1"/>
    <s v="United States"/>
    <s v="Houston"/>
    <x v="5"/>
    <n v="77036"/>
    <x v="2"/>
    <s v="OFF-AR-10003183"/>
    <x v="1"/>
    <x v="6"/>
    <x v="1399"/>
    <x v="2743"/>
    <n v="1"/>
    <n v="0.2"/>
    <n v="0.33400000000000002"/>
  </r>
  <r>
    <n v="5552"/>
    <s v="US-2014-159618"/>
    <x v="607"/>
    <d v="2014-11-16T00:00:00"/>
    <x v="1"/>
    <s v="DB-12970"/>
    <s v="Darren Budd"/>
    <x v="1"/>
    <s v="United States"/>
    <s v="Houston"/>
    <x v="5"/>
    <n v="77036"/>
    <x v="2"/>
    <s v="OFF-SU-10000432"/>
    <x v="1"/>
    <x v="14"/>
    <x v="1558"/>
    <x v="3866"/>
    <n v="6"/>
    <n v="0.2"/>
    <n v="-3.1230000000000002"/>
  </r>
  <r>
    <n v="5553"/>
    <s v="US-2014-159618"/>
    <x v="607"/>
    <d v="2014-11-16T00:00:00"/>
    <x v="1"/>
    <s v="DB-12970"/>
    <s v="Darren Budd"/>
    <x v="1"/>
    <s v="United States"/>
    <s v="Houston"/>
    <x v="5"/>
    <n v="77036"/>
    <x v="2"/>
    <s v="TEC-AC-10003832"/>
    <x v="2"/>
    <x v="11"/>
    <x v="463"/>
    <x v="2179"/>
    <n v="3"/>
    <n v="0.2"/>
    <n v="20.8719"/>
  </r>
  <r>
    <n v="5554"/>
    <s v="US-2014-159618"/>
    <x v="607"/>
    <d v="2014-11-16T00:00:00"/>
    <x v="1"/>
    <s v="DB-12970"/>
    <s v="Darren Budd"/>
    <x v="1"/>
    <s v="United States"/>
    <s v="Houston"/>
    <x v="5"/>
    <n v="77036"/>
    <x v="2"/>
    <s v="OFF-PA-10004100"/>
    <x v="1"/>
    <x v="10"/>
    <x v="260"/>
    <x v="1566"/>
    <n v="7"/>
    <n v="0.2"/>
    <n v="12.700799999999999"/>
  </r>
  <r>
    <n v="5555"/>
    <s v="US-2014-159618"/>
    <x v="607"/>
    <d v="2014-11-16T00:00:00"/>
    <x v="1"/>
    <s v="DB-12970"/>
    <s v="Darren Budd"/>
    <x v="1"/>
    <s v="United States"/>
    <s v="Houston"/>
    <x v="5"/>
    <n v="77036"/>
    <x v="2"/>
    <s v="FUR-BO-10004467"/>
    <x v="0"/>
    <x v="0"/>
    <x v="892"/>
    <x v="3867"/>
    <n v="1"/>
    <n v="0.32"/>
    <n v="-12.998699999999999"/>
  </r>
  <r>
    <n v="5556"/>
    <s v="CA-2017-116113"/>
    <x v="280"/>
    <d v="2017-10-06T00:00:00"/>
    <x v="0"/>
    <s v="JW-15220"/>
    <s v="Jane Waco"/>
    <x v="1"/>
    <s v="United States"/>
    <s v="Montgomery"/>
    <x v="19"/>
    <n v="36116"/>
    <x v="0"/>
    <s v="FUR-FU-10002963"/>
    <x v="0"/>
    <x v="5"/>
    <x v="1511"/>
    <x v="1007"/>
    <n v="2"/>
    <n v="0"/>
    <n v="3.4544000000000001"/>
  </r>
  <r>
    <n v="5557"/>
    <s v="CA-2015-125066"/>
    <x v="639"/>
    <d v="2015-12-18T00:00:00"/>
    <x v="1"/>
    <s v="KD-16495"/>
    <s v="Keith Dawkins"/>
    <x v="1"/>
    <s v="United States"/>
    <s v="Jackson"/>
    <x v="35"/>
    <n v="39212"/>
    <x v="0"/>
    <s v="FUR-FU-10003829"/>
    <x v="0"/>
    <x v="5"/>
    <x v="1378"/>
    <x v="51"/>
    <n v="2"/>
    <n v="0"/>
    <n v="1.9712000000000001"/>
  </r>
  <r>
    <n v="5558"/>
    <s v="CA-2015-125066"/>
    <x v="639"/>
    <d v="2015-12-18T00:00:00"/>
    <x v="1"/>
    <s v="KD-16495"/>
    <s v="Keith Dawkins"/>
    <x v="1"/>
    <s v="United States"/>
    <s v="Jackson"/>
    <x v="35"/>
    <n v="39212"/>
    <x v="0"/>
    <s v="OFF-AR-10003582"/>
    <x v="1"/>
    <x v="6"/>
    <x v="1460"/>
    <x v="2420"/>
    <n v="2"/>
    <n v="0"/>
    <n v="15.763999999999999"/>
  </r>
  <r>
    <n v="5559"/>
    <s v="US-2015-114741"/>
    <x v="401"/>
    <d v="2015-12-10T00:00:00"/>
    <x v="1"/>
    <s v="IL-15100"/>
    <s v="Ivan Liston"/>
    <x v="0"/>
    <s v="United States"/>
    <s v="North Las Vegas"/>
    <x v="33"/>
    <n v="89031"/>
    <x v="1"/>
    <s v="OFF-PA-10000048"/>
    <x v="1"/>
    <x v="10"/>
    <x v="1737"/>
    <x v="90"/>
    <n v="1"/>
    <n v="0"/>
    <n v="3.1103999999999998"/>
  </r>
  <r>
    <n v="5560"/>
    <s v="US-2015-114741"/>
    <x v="401"/>
    <d v="2015-12-10T00:00:00"/>
    <x v="1"/>
    <s v="IL-15100"/>
    <s v="Ivan Liston"/>
    <x v="0"/>
    <s v="United States"/>
    <s v="North Las Vegas"/>
    <x v="33"/>
    <n v="89031"/>
    <x v="1"/>
    <s v="OFF-ST-10000078"/>
    <x v="1"/>
    <x v="4"/>
    <x v="1227"/>
    <x v="2184"/>
    <n v="5"/>
    <n v="0"/>
    <n v="238.65299999999999"/>
  </r>
  <r>
    <n v="5561"/>
    <s v="US-2015-114741"/>
    <x v="401"/>
    <d v="2015-12-10T00:00:00"/>
    <x v="1"/>
    <s v="IL-15100"/>
    <s v="Ivan Liston"/>
    <x v="0"/>
    <s v="United States"/>
    <s v="North Las Vegas"/>
    <x v="33"/>
    <n v="89031"/>
    <x v="1"/>
    <s v="OFF-LA-10004853"/>
    <x v="1"/>
    <x v="2"/>
    <x v="690"/>
    <x v="1801"/>
    <n v="3"/>
    <n v="0"/>
    <n v="6.8723999999999998"/>
  </r>
  <r>
    <n v="5562"/>
    <s v="CA-2017-133263"/>
    <x v="185"/>
    <d v="2017-04-02T00:00:00"/>
    <x v="0"/>
    <s v="JE-15610"/>
    <s v="Jim Epp"/>
    <x v="1"/>
    <s v="United States"/>
    <s v="Atlanta"/>
    <x v="32"/>
    <n v="30318"/>
    <x v="0"/>
    <s v="OFF-BI-10001153"/>
    <x v="1"/>
    <x v="8"/>
    <x v="303"/>
    <x v="3868"/>
    <n v="1"/>
    <n v="0"/>
    <n v="17.27"/>
  </r>
  <r>
    <n v="5563"/>
    <s v="CA-2017-133263"/>
    <x v="185"/>
    <d v="2017-04-02T00:00:00"/>
    <x v="0"/>
    <s v="JE-15610"/>
    <s v="Jim Epp"/>
    <x v="1"/>
    <s v="United States"/>
    <s v="Atlanta"/>
    <x v="32"/>
    <n v="30318"/>
    <x v="0"/>
    <s v="TEC-CO-10001449"/>
    <x v="2"/>
    <x v="16"/>
    <x v="306"/>
    <x v="487"/>
    <n v="5"/>
    <n v="0"/>
    <n v="1439.9760000000001"/>
  </r>
  <r>
    <n v="5564"/>
    <s v="CA-2017-133263"/>
    <x v="185"/>
    <d v="2017-04-02T00:00:00"/>
    <x v="0"/>
    <s v="JE-15610"/>
    <s v="Jim Epp"/>
    <x v="1"/>
    <s v="United States"/>
    <s v="Atlanta"/>
    <x v="32"/>
    <n v="30318"/>
    <x v="0"/>
    <s v="OFF-BI-10000474"/>
    <x v="1"/>
    <x v="8"/>
    <x v="27"/>
    <x v="3869"/>
    <n v="4"/>
    <n v="0"/>
    <n v="30.7776"/>
  </r>
  <r>
    <n v="5565"/>
    <s v="CA-2017-157966"/>
    <x v="677"/>
    <d v="2017-03-13T00:00:00"/>
    <x v="3"/>
    <s v="SU-20665"/>
    <s v="Stephanie Ulpright"/>
    <x v="2"/>
    <s v="United States"/>
    <s v="Chicago"/>
    <x v="10"/>
    <n v="60610"/>
    <x v="2"/>
    <s v="OFF-AR-10000799"/>
    <x v="1"/>
    <x v="6"/>
    <x v="1502"/>
    <x v="526"/>
    <n v="4"/>
    <n v="0.2"/>
    <n v="2.1888000000000001"/>
  </r>
  <r>
    <n v="5566"/>
    <s v="CA-2017-157966"/>
    <x v="677"/>
    <d v="2017-03-13T00:00:00"/>
    <x v="3"/>
    <s v="SU-20665"/>
    <s v="Stephanie Ulpright"/>
    <x v="2"/>
    <s v="United States"/>
    <s v="Chicago"/>
    <x v="10"/>
    <n v="60610"/>
    <x v="2"/>
    <s v="TEC-MA-10002109"/>
    <x v="2"/>
    <x v="15"/>
    <x v="1738"/>
    <x v="3870"/>
    <n v="2"/>
    <n v="0.3"/>
    <n v="8.9993999999999996"/>
  </r>
  <r>
    <n v="5567"/>
    <s v="CA-2017-157966"/>
    <x v="677"/>
    <d v="2017-03-13T00:00:00"/>
    <x v="3"/>
    <s v="SU-20665"/>
    <s v="Stephanie Ulpright"/>
    <x v="2"/>
    <s v="United States"/>
    <s v="Chicago"/>
    <x v="10"/>
    <n v="60610"/>
    <x v="2"/>
    <s v="OFF-AR-10003338"/>
    <x v="1"/>
    <x v="6"/>
    <x v="1439"/>
    <x v="3871"/>
    <n v="5"/>
    <n v="0.2"/>
    <n v="1.86"/>
  </r>
  <r>
    <n v="5568"/>
    <s v="CA-2017-157966"/>
    <x v="677"/>
    <d v="2017-03-13T00:00:00"/>
    <x v="3"/>
    <s v="SU-20665"/>
    <s v="Stephanie Ulpright"/>
    <x v="2"/>
    <s v="United States"/>
    <s v="Chicago"/>
    <x v="10"/>
    <n v="60610"/>
    <x v="2"/>
    <s v="FUR-CH-10003606"/>
    <x v="0"/>
    <x v="1"/>
    <x v="1575"/>
    <x v="3872"/>
    <n v="1"/>
    <n v="0.3"/>
    <n v="-2.5648"/>
  </r>
  <r>
    <n v="5569"/>
    <s v="CA-2017-157966"/>
    <x v="677"/>
    <d v="2017-03-13T00:00:00"/>
    <x v="3"/>
    <s v="SU-20665"/>
    <s v="Stephanie Ulpright"/>
    <x v="2"/>
    <s v="United States"/>
    <s v="Chicago"/>
    <x v="10"/>
    <n v="60610"/>
    <x v="2"/>
    <s v="TEC-CO-10001449"/>
    <x v="2"/>
    <x v="16"/>
    <x v="306"/>
    <x v="321"/>
    <n v="2"/>
    <n v="0.2"/>
    <n v="335.99439999999998"/>
  </r>
  <r>
    <n v="5570"/>
    <s v="CA-2017-157966"/>
    <x v="677"/>
    <d v="2017-03-13T00:00:00"/>
    <x v="3"/>
    <s v="SU-20665"/>
    <s v="Stephanie Ulpright"/>
    <x v="2"/>
    <s v="United States"/>
    <s v="Chicago"/>
    <x v="10"/>
    <n v="60610"/>
    <x v="2"/>
    <s v="OFF-PA-10001934"/>
    <x v="1"/>
    <x v="10"/>
    <x v="548"/>
    <x v="12"/>
    <n v="3"/>
    <n v="0.2"/>
    <n v="5.6375999999999999"/>
  </r>
  <r>
    <n v="5571"/>
    <s v="CA-2017-157966"/>
    <x v="677"/>
    <d v="2017-03-13T00:00:00"/>
    <x v="3"/>
    <s v="SU-20665"/>
    <s v="Stephanie Ulpright"/>
    <x v="2"/>
    <s v="United States"/>
    <s v="Chicago"/>
    <x v="10"/>
    <n v="60610"/>
    <x v="2"/>
    <s v="TEC-PH-10001527"/>
    <x v="2"/>
    <x v="7"/>
    <x v="1285"/>
    <x v="3873"/>
    <n v="1"/>
    <n v="0.2"/>
    <n v="-7.3014999999999999"/>
  </r>
  <r>
    <n v="5572"/>
    <s v="CA-2014-151162"/>
    <x v="29"/>
    <d v="2014-12-09T00:00:00"/>
    <x v="1"/>
    <s v="EA-14035"/>
    <s v="Erin Ashbrook"/>
    <x v="1"/>
    <s v="United States"/>
    <s v="Columbus"/>
    <x v="24"/>
    <n v="43229"/>
    <x v="3"/>
    <s v="OFF-PA-10001033"/>
    <x v="1"/>
    <x v="10"/>
    <x v="1509"/>
    <x v="3874"/>
    <n v="3"/>
    <n v="0.2"/>
    <n v="35.661299999999997"/>
  </r>
  <r>
    <n v="5573"/>
    <s v="CA-2014-151162"/>
    <x v="29"/>
    <d v="2014-12-09T00:00:00"/>
    <x v="1"/>
    <s v="EA-14035"/>
    <s v="Erin Ashbrook"/>
    <x v="1"/>
    <s v="United States"/>
    <s v="Columbus"/>
    <x v="24"/>
    <n v="43229"/>
    <x v="3"/>
    <s v="OFF-BI-10003719"/>
    <x v="1"/>
    <x v="8"/>
    <x v="691"/>
    <x v="3875"/>
    <n v="4"/>
    <n v="0.7"/>
    <n v="-23.952000000000002"/>
  </r>
  <r>
    <n v="5574"/>
    <s v="CA-2014-151162"/>
    <x v="29"/>
    <d v="2014-12-09T00:00:00"/>
    <x v="1"/>
    <s v="EA-14035"/>
    <s v="Erin Ashbrook"/>
    <x v="1"/>
    <s v="United States"/>
    <s v="Columbus"/>
    <x v="24"/>
    <n v="43229"/>
    <x v="3"/>
    <s v="OFF-PA-10003036"/>
    <x v="1"/>
    <x v="10"/>
    <x v="1739"/>
    <x v="1121"/>
    <n v="3"/>
    <n v="0.2"/>
    <n v="5.6783999999999999"/>
  </r>
  <r>
    <n v="5575"/>
    <s v="CA-2014-151162"/>
    <x v="29"/>
    <d v="2014-12-09T00:00:00"/>
    <x v="1"/>
    <s v="EA-14035"/>
    <s v="Erin Ashbrook"/>
    <x v="1"/>
    <s v="United States"/>
    <s v="Columbus"/>
    <x v="24"/>
    <n v="43229"/>
    <x v="3"/>
    <s v="TEC-PH-10001870"/>
    <x v="2"/>
    <x v="7"/>
    <x v="1740"/>
    <x v="3876"/>
    <n v="1"/>
    <n v="0.4"/>
    <n v="-9.1844999999999999"/>
  </r>
  <r>
    <n v="5576"/>
    <s v="CA-2014-151162"/>
    <x v="29"/>
    <d v="2014-12-09T00:00:00"/>
    <x v="1"/>
    <s v="EA-14035"/>
    <s v="Erin Ashbrook"/>
    <x v="1"/>
    <s v="United States"/>
    <s v="Columbus"/>
    <x v="24"/>
    <n v="43229"/>
    <x v="3"/>
    <s v="TEC-PH-10001809"/>
    <x v="2"/>
    <x v="7"/>
    <x v="1173"/>
    <x v="3857"/>
    <n v="2"/>
    <n v="0.4"/>
    <n v="-44.984999999999999"/>
  </r>
  <r>
    <n v="5577"/>
    <s v="CA-2016-136686"/>
    <x v="939"/>
    <d v="2016-12-16T00:00:00"/>
    <x v="1"/>
    <s v="RF-19840"/>
    <s v="Roy Französisch"/>
    <x v="0"/>
    <s v="United States"/>
    <s v="Pasadena"/>
    <x v="1"/>
    <n v="91104"/>
    <x v="1"/>
    <s v="FUR-FU-10004864"/>
    <x v="0"/>
    <x v="5"/>
    <x v="441"/>
    <x v="3877"/>
    <n v="6"/>
    <n v="0"/>
    <n v="122.76479999999999"/>
  </r>
  <r>
    <n v="5578"/>
    <s v="CA-2016-136686"/>
    <x v="939"/>
    <d v="2016-12-16T00:00:00"/>
    <x v="1"/>
    <s v="RF-19840"/>
    <s v="Roy Französisch"/>
    <x v="0"/>
    <s v="United States"/>
    <s v="Pasadena"/>
    <x v="1"/>
    <n v="91104"/>
    <x v="1"/>
    <s v="OFF-AP-10002350"/>
    <x v="1"/>
    <x v="9"/>
    <x v="550"/>
    <x v="3012"/>
    <n v="3"/>
    <n v="0"/>
    <n v="15.8256"/>
  </r>
  <r>
    <n v="5579"/>
    <s v="CA-2017-137498"/>
    <x v="428"/>
    <d v="2017-09-14T00:00:00"/>
    <x v="0"/>
    <s v="LC-17050"/>
    <s v="Liz Carlisle"/>
    <x v="0"/>
    <s v="United States"/>
    <s v="Los Angeles"/>
    <x v="1"/>
    <n v="90004"/>
    <x v="1"/>
    <s v="OFF-AR-10003829"/>
    <x v="1"/>
    <x v="6"/>
    <x v="943"/>
    <x v="2578"/>
    <n v="2"/>
    <n v="0"/>
    <n v="1.9024000000000001"/>
  </r>
  <r>
    <n v="5580"/>
    <s v="CA-2017-137498"/>
    <x v="428"/>
    <d v="2017-09-14T00:00:00"/>
    <x v="0"/>
    <s v="LC-17050"/>
    <s v="Liz Carlisle"/>
    <x v="0"/>
    <s v="United States"/>
    <s v="Los Angeles"/>
    <x v="1"/>
    <n v="90004"/>
    <x v="1"/>
    <s v="FUR-CH-10003833"/>
    <x v="0"/>
    <x v="1"/>
    <x v="1209"/>
    <x v="3501"/>
    <n v="5"/>
    <n v="0.2"/>
    <n v="-15.244999999999999"/>
  </r>
  <r>
    <n v="5581"/>
    <s v="CA-2017-137498"/>
    <x v="428"/>
    <d v="2017-09-14T00:00:00"/>
    <x v="0"/>
    <s v="LC-17050"/>
    <s v="Liz Carlisle"/>
    <x v="0"/>
    <s v="United States"/>
    <s v="Los Angeles"/>
    <x v="1"/>
    <n v="90004"/>
    <x v="1"/>
    <s v="OFF-PA-10000143"/>
    <x v="1"/>
    <x v="10"/>
    <x v="1701"/>
    <x v="3878"/>
    <n v="9"/>
    <n v="0"/>
    <n v="22.8096"/>
  </r>
  <r>
    <n v="5582"/>
    <s v="CA-2017-163818"/>
    <x v="1055"/>
    <d v="2017-10-08T00:00:00"/>
    <x v="1"/>
    <s v="PS-18970"/>
    <s v="Paul Stevenson"/>
    <x v="2"/>
    <s v="United States"/>
    <s v="Clinton"/>
    <x v="39"/>
    <n v="20735"/>
    <x v="3"/>
    <s v="FUR-FU-10000076"/>
    <x v="0"/>
    <x v="5"/>
    <x v="884"/>
    <x v="1016"/>
    <n v="1"/>
    <n v="0"/>
    <n v="8.5914000000000001"/>
  </r>
  <r>
    <n v="5583"/>
    <s v="CA-2016-161158"/>
    <x v="195"/>
    <d v="2016-05-13T00:00:00"/>
    <x v="1"/>
    <s v="PS-18970"/>
    <s v="Paul Stevenson"/>
    <x v="2"/>
    <s v="United States"/>
    <s v="New York City"/>
    <x v="15"/>
    <n v="10024"/>
    <x v="3"/>
    <s v="OFF-AR-10000462"/>
    <x v="1"/>
    <x v="6"/>
    <x v="894"/>
    <x v="3778"/>
    <n v="5"/>
    <n v="0"/>
    <n v="3.44"/>
  </r>
  <r>
    <n v="5584"/>
    <s v="CA-2014-116673"/>
    <x v="534"/>
    <d v="2014-12-19T00:00:00"/>
    <x v="0"/>
    <s v="JO-15280"/>
    <s v="Jas O'Carroll"/>
    <x v="0"/>
    <s v="United States"/>
    <s v="San Diego"/>
    <x v="1"/>
    <n v="92037"/>
    <x v="1"/>
    <s v="FUR-FU-10003829"/>
    <x v="0"/>
    <x v="5"/>
    <x v="1378"/>
    <x v="51"/>
    <n v="2"/>
    <n v="0"/>
    <n v="1.9712000000000001"/>
  </r>
  <r>
    <n v="5585"/>
    <s v="CA-2017-105333"/>
    <x v="329"/>
    <d v="2017-12-04T00:00:00"/>
    <x v="1"/>
    <s v="VP-21730"/>
    <s v="Victor Preis"/>
    <x v="2"/>
    <s v="United States"/>
    <s v="New York City"/>
    <x v="15"/>
    <n v="10011"/>
    <x v="3"/>
    <s v="OFF-ST-10002182"/>
    <x v="1"/>
    <x v="4"/>
    <x v="1741"/>
    <x v="3879"/>
    <n v="4"/>
    <n v="0"/>
    <n v="1.6712"/>
  </r>
  <r>
    <n v="5586"/>
    <s v="CA-2017-105333"/>
    <x v="329"/>
    <d v="2017-12-04T00:00:00"/>
    <x v="1"/>
    <s v="VP-21730"/>
    <s v="Victor Preis"/>
    <x v="2"/>
    <s v="United States"/>
    <s v="New York City"/>
    <x v="15"/>
    <n v="10011"/>
    <x v="3"/>
    <s v="TEC-PH-10001468"/>
    <x v="2"/>
    <x v="7"/>
    <x v="1742"/>
    <x v="3880"/>
    <n v="3"/>
    <n v="0"/>
    <n v="163.81800000000001"/>
  </r>
  <r>
    <n v="5587"/>
    <s v="CA-2017-105333"/>
    <x v="329"/>
    <d v="2017-12-04T00:00:00"/>
    <x v="1"/>
    <s v="VP-21730"/>
    <s v="Victor Preis"/>
    <x v="2"/>
    <s v="United States"/>
    <s v="New York City"/>
    <x v="15"/>
    <n v="10011"/>
    <x v="3"/>
    <s v="OFF-ST-10001809"/>
    <x v="1"/>
    <x v="4"/>
    <x v="435"/>
    <x v="2020"/>
    <n v="3"/>
    <n v="0"/>
    <n v="5.3898000000000001"/>
  </r>
  <r>
    <n v="5588"/>
    <s v="CA-2015-149993"/>
    <x v="531"/>
    <d v="2015-03-20T00:00:00"/>
    <x v="2"/>
    <s v="GA-14725"/>
    <s v="Guy Armstrong"/>
    <x v="0"/>
    <s v="United States"/>
    <s v="Lancaster"/>
    <x v="1"/>
    <n v="93534"/>
    <x v="1"/>
    <s v="OFF-FA-10001561"/>
    <x v="1"/>
    <x v="13"/>
    <x v="839"/>
    <x v="2868"/>
    <n v="5"/>
    <n v="0"/>
    <n v="3.597"/>
  </r>
  <r>
    <n v="5589"/>
    <s v="CA-2014-168158"/>
    <x v="866"/>
    <d v="2014-07-24T00:00:00"/>
    <x v="1"/>
    <s v="EM-14140"/>
    <s v="Eugene Moren"/>
    <x v="2"/>
    <s v="United States"/>
    <s v="Great Falls"/>
    <x v="37"/>
    <n v="59405"/>
    <x v="1"/>
    <s v="OFF-BI-10001759"/>
    <x v="1"/>
    <x v="8"/>
    <x v="732"/>
    <x v="855"/>
    <n v="2"/>
    <n v="0.2"/>
    <n v="2.2098"/>
  </r>
  <r>
    <n v="5590"/>
    <s v="CA-2016-115224"/>
    <x v="16"/>
    <d v="2016-12-11T00:00:00"/>
    <x v="0"/>
    <s v="DB-13615"/>
    <s v="Doug Bickford"/>
    <x v="0"/>
    <s v="United States"/>
    <s v="San Francisco"/>
    <x v="1"/>
    <n v="94110"/>
    <x v="1"/>
    <s v="OFF-ST-10000615"/>
    <x v="1"/>
    <x v="4"/>
    <x v="75"/>
    <x v="3881"/>
    <n v="3"/>
    <n v="0"/>
    <n v="9.5340000000000007"/>
  </r>
  <r>
    <n v="5591"/>
    <s v="CA-2016-115224"/>
    <x v="16"/>
    <d v="2016-12-11T00:00:00"/>
    <x v="0"/>
    <s v="DB-13615"/>
    <s v="Doug Bickford"/>
    <x v="0"/>
    <s v="United States"/>
    <s v="San Francisco"/>
    <x v="1"/>
    <n v="94110"/>
    <x v="1"/>
    <s v="OFF-ST-10003816"/>
    <x v="1"/>
    <x v="4"/>
    <x v="717"/>
    <x v="830"/>
    <n v="2"/>
    <n v="0"/>
    <n v="81.047399999999996"/>
  </r>
  <r>
    <n v="5592"/>
    <s v="CA-2014-164742"/>
    <x v="303"/>
    <d v="2014-10-18T00:00:00"/>
    <x v="0"/>
    <s v="ML-17395"/>
    <s v="Marina Lichtenstein"/>
    <x v="1"/>
    <s v="United States"/>
    <s v="Lakewood"/>
    <x v="30"/>
    <n v="8701"/>
    <x v="3"/>
    <s v="FUR-CH-10002880"/>
    <x v="0"/>
    <x v="1"/>
    <x v="809"/>
    <x v="3882"/>
    <n v="2"/>
    <n v="0"/>
    <n v="27.0578"/>
  </r>
  <r>
    <n v="5593"/>
    <s v="CA-2014-164742"/>
    <x v="303"/>
    <d v="2014-10-18T00:00:00"/>
    <x v="0"/>
    <s v="ML-17395"/>
    <s v="Marina Lichtenstein"/>
    <x v="1"/>
    <s v="United States"/>
    <s v="Lakewood"/>
    <x v="30"/>
    <n v="8701"/>
    <x v="3"/>
    <s v="OFF-BI-10004738"/>
    <x v="1"/>
    <x v="8"/>
    <x v="92"/>
    <x v="3883"/>
    <n v="1"/>
    <n v="0"/>
    <n v="9.4700000000000006"/>
  </r>
  <r>
    <n v="5594"/>
    <s v="US-2017-108014"/>
    <x v="123"/>
    <d v="2017-11-25T00:00:00"/>
    <x v="1"/>
    <s v="JH-15430"/>
    <s v="Jennifer Halladay"/>
    <x v="0"/>
    <s v="United States"/>
    <s v="Cleveland"/>
    <x v="24"/>
    <n v="44105"/>
    <x v="3"/>
    <s v="OFF-BI-10003984"/>
    <x v="1"/>
    <x v="8"/>
    <x v="697"/>
    <x v="3884"/>
    <n v="7"/>
    <n v="0.7"/>
    <n v="-45.933300000000003"/>
  </r>
  <r>
    <n v="5595"/>
    <s v="CA-2017-160325"/>
    <x v="241"/>
    <d v="2017-09-24T00:00:00"/>
    <x v="3"/>
    <s v="BP-11095"/>
    <s v="Bart Pistole"/>
    <x v="1"/>
    <s v="United States"/>
    <s v="Lawrence"/>
    <x v="31"/>
    <n v="1841"/>
    <x v="3"/>
    <s v="TEC-PH-10000984"/>
    <x v="2"/>
    <x v="7"/>
    <x v="470"/>
    <x v="3627"/>
    <n v="2"/>
    <n v="0"/>
    <n v="109.7544"/>
  </r>
  <r>
    <n v="5596"/>
    <s v="CA-2017-160325"/>
    <x v="241"/>
    <d v="2017-09-24T00:00:00"/>
    <x v="3"/>
    <s v="BP-11095"/>
    <s v="Bart Pistole"/>
    <x v="1"/>
    <s v="United States"/>
    <s v="Lawrence"/>
    <x v="31"/>
    <n v="1841"/>
    <x v="3"/>
    <s v="TEC-PH-10001944"/>
    <x v="2"/>
    <x v="7"/>
    <x v="1271"/>
    <x v="1876"/>
    <n v="3"/>
    <n v="0"/>
    <n v="131.35499999999999"/>
  </r>
  <r>
    <n v="5597"/>
    <s v="CA-2015-159779"/>
    <x v="12"/>
    <d v="2015-09-29T00:00:00"/>
    <x v="1"/>
    <s v="SB-20185"/>
    <s v="Sarah Brown"/>
    <x v="0"/>
    <s v="United States"/>
    <s v="Concord"/>
    <x v="38"/>
    <n v="3301"/>
    <x v="3"/>
    <s v="OFF-BI-10002735"/>
    <x v="1"/>
    <x v="8"/>
    <x v="142"/>
    <x v="3885"/>
    <n v="2"/>
    <n v="0"/>
    <n v="32.251399999999997"/>
  </r>
  <r>
    <n v="5598"/>
    <s v="CA-2017-151176"/>
    <x v="778"/>
    <d v="2017-02-20T00:00:00"/>
    <x v="1"/>
    <s v="SV-20785"/>
    <s v="Stewart Visinsky"/>
    <x v="0"/>
    <s v="United States"/>
    <s v="Baltimore"/>
    <x v="39"/>
    <n v="21215"/>
    <x v="3"/>
    <s v="OFF-SU-10001165"/>
    <x v="1"/>
    <x v="14"/>
    <x v="1048"/>
    <x v="3357"/>
    <n v="3"/>
    <n v="0"/>
    <n v="6.5052000000000003"/>
  </r>
  <r>
    <n v="5599"/>
    <s v="CA-2017-151176"/>
    <x v="778"/>
    <d v="2017-02-20T00:00:00"/>
    <x v="1"/>
    <s v="SV-20785"/>
    <s v="Stewart Visinsky"/>
    <x v="0"/>
    <s v="United States"/>
    <s v="Baltimore"/>
    <x v="39"/>
    <n v="21215"/>
    <x v="3"/>
    <s v="OFF-AR-10000614"/>
    <x v="1"/>
    <x v="6"/>
    <x v="1731"/>
    <x v="3822"/>
    <n v="3"/>
    <n v="0"/>
    <n v="2.7846000000000002"/>
  </r>
  <r>
    <n v="5600"/>
    <s v="CA-2014-108903"/>
    <x v="462"/>
    <d v="2014-10-03T00:00:00"/>
    <x v="3"/>
    <s v="DO-13435"/>
    <s v="Denny Ordway"/>
    <x v="0"/>
    <s v="United States"/>
    <s v="Columbus"/>
    <x v="24"/>
    <n v="43229"/>
    <x v="3"/>
    <s v="OFF-AR-10004010"/>
    <x v="1"/>
    <x v="6"/>
    <x v="1743"/>
    <x v="3886"/>
    <n v="2"/>
    <n v="0.2"/>
    <n v="4.1988000000000003"/>
  </r>
  <r>
    <n v="5601"/>
    <s v="CA-2014-108903"/>
    <x v="462"/>
    <d v="2014-10-03T00:00:00"/>
    <x v="3"/>
    <s v="DO-13435"/>
    <s v="Denny Ordway"/>
    <x v="0"/>
    <s v="United States"/>
    <s v="Columbus"/>
    <x v="24"/>
    <n v="43229"/>
    <x v="3"/>
    <s v="OFF-EN-10004030"/>
    <x v="1"/>
    <x v="12"/>
    <x v="136"/>
    <x v="3108"/>
    <n v="5"/>
    <n v="0.2"/>
    <n v="4.8869999999999996"/>
  </r>
  <r>
    <n v="5602"/>
    <s v="CA-2014-108903"/>
    <x v="462"/>
    <d v="2014-10-03T00:00:00"/>
    <x v="3"/>
    <s v="DO-13435"/>
    <s v="Denny Ordway"/>
    <x v="0"/>
    <s v="United States"/>
    <s v="Columbus"/>
    <x v="24"/>
    <n v="43229"/>
    <x v="3"/>
    <s v="TEC-AC-10003023"/>
    <x v="2"/>
    <x v="11"/>
    <x v="1079"/>
    <x v="3887"/>
    <n v="3"/>
    <n v="0.2"/>
    <n v="-3.5621999999999998"/>
  </r>
  <r>
    <n v="5603"/>
    <s v="CA-2016-117919"/>
    <x v="278"/>
    <d v="2016-08-29T00:00:00"/>
    <x v="0"/>
    <s v="TB-21355"/>
    <s v="Todd Boyes"/>
    <x v="1"/>
    <s v="United States"/>
    <s v="Houston"/>
    <x v="5"/>
    <n v="77041"/>
    <x v="2"/>
    <s v="OFF-ST-10003572"/>
    <x v="1"/>
    <x v="4"/>
    <x v="1744"/>
    <x v="1802"/>
    <n v="1"/>
    <n v="0.2"/>
    <n v="1.0620000000000001"/>
  </r>
  <r>
    <n v="5604"/>
    <s v="CA-2016-117919"/>
    <x v="278"/>
    <d v="2016-08-29T00:00:00"/>
    <x v="0"/>
    <s v="TB-21355"/>
    <s v="Todd Boyes"/>
    <x v="1"/>
    <s v="United States"/>
    <s v="Houston"/>
    <x v="5"/>
    <n v="77041"/>
    <x v="2"/>
    <s v="OFF-PA-10004353"/>
    <x v="1"/>
    <x v="10"/>
    <x v="1661"/>
    <x v="705"/>
    <n v="5"/>
    <n v="0.2"/>
    <n v="27.972000000000001"/>
  </r>
  <r>
    <n v="5605"/>
    <s v="CA-2015-142475"/>
    <x v="155"/>
    <d v="2015-12-07T00:00:00"/>
    <x v="1"/>
    <s v="BS-11380"/>
    <s v="Bill Stewart"/>
    <x v="1"/>
    <s v="United States"/>
    <s v="New York City"/>
    <x v="15"/>
    <n v="10011"/>
    <x v="3"/>
    <s v="OFF-BI-10003718"/>
    <x v="1"/>
    <x v="8"/>
    <x v="1669"/>
    <x v="3356"/>
    <n v="6"/>
    <n v="0.2"/>
    <n v="206.6232"/>
  </r>
  <r>
    <n v="5606"/>
    <s v="CA-2016-134516"/>
    <x v="873"/>
    <d v="2016-09-25T00:00:00"/>
    <x v="1"/>
    <s v="FM-14215"/>
    <s v="Filia McAdams"/>
    <x v="1"/>
    <s v="United States"/>
    <s v="Greensboro"/>
    <x v="3"/>
    <n v="27405"/>
    <x v="0"/>
    <s v="FUR-FU-10001546"/>
    <x v="0"/>
    <x v="5"/>
    <x v="1432"/>
    <x v="1217"/>
    <n v="2"/>
    <n v="0.2"/>
    <n v="1.0680000000000001"/>
  </r>
  <r>
    <n v="5607"/>
    <s v="CA-2016-134516"/>
    <x v="873"/>
    <d v="2016-09-25T00:00:00"/>
    <x v="1"/>
    <s v="FM-14215"/>
    <s v="Filia McAdams"/>
    <x v="1"/>
    <s v="United States"/>
    <s v="Greensboro"/>
    <x v="3"/>
    <n v="27405"/>
    <x v="0"/>
    <s v="FUR-CH-10002880"/>
    <x v="0"/>
    <x v="1"/>
    <x v="809"/>
    <x v="3888"/>
    <n v="1"/>
    <n v="0.2"/>
    <n v="-11.069100000000001"/>
  </r>
  <r>
    <n v="5608"/>
    <s v="CA-2017-105193"/>
    <x v="613"/>
    <d v="2017-03-31T00:00:00"/>
    <x v="1"/>
    <s v="JL-15835"/>
    <s v="John Lee"/>
    <x v="0"/>
    <s v="United States"/>
    <s v="New York City"/>
    <x v="15"/>
    <n v="10024"/>
    <x v="3"/>
    <s v="OFF-AR-10001547"/>
    <x v="1"/>
    <x v="6"/>
    <x v="148"/>
    <x v="3889"/>
    <n v="5"/>
    <n v="0"/>
    <n v="2.9834999999999998"/>
  </r>
  <r>
    <n v="5609"/>
    <s v="CA-2015-168634"/>
    <x v="401"/>
    <d v="2015-12-11T00:00:00"/>
    <x v="1"/>
    <s v="AF-10870"/>
    <s v="Art Ferguson"/>
    <x v="0"/>
    <s v="United States"/>
    <s v="San Francisco"/>
    <x v="1"/>
    <n v="94109"/>
    <x v="1"/>
    <s v="OFF-AP-10001626"/>
    <x v="1"/>
    <x v="9"/>
    <x v="1025"/>
    <x v="3890"/>
    <n v="2"/>
    <n v="0"/>
    <n v="2.0228000000000002"/>
  </r>
  <r>
    <n v="5610"/>
    <s v="CA-2017-117198"/>
    <x v="515"/>
    <d v="2017-09-05T00:00:00"/>
    <x v="1"/>
    <s v="BG-11035"/>
    <s v="Barry Gonzalez"/>
    <x v="0"/>
    <s v="United States"/>
    <s v="Monroe"/>
    <x v="28"/>
    <n v="71203"/>
    <x v="0"/>
    <s v="TEC-AC-10003033"/>
    <x v="2"/>
    <x v="11"/>
    <x v="763"/>
    <x v="2963"/>
    <n v="2"/>
    <n v="0"/>
    <n v="217.767"/>
  </r>
  <r>
    <n v="5611"/>
    <s v="CA-2015-145828"/>
    <x v="348"/>
    <d v="2015-10-07T00:00:00"/>
    <x v="2"/>
    <s v="MB-17305"/>
    <s v="Maria Bertelson"/>
    <x v="0"/>
    <s v="United States"/>
    <s v="Cincinnati"/>
    <x v="24"/>
    <n v="45231"/>
    <x v="3"/>
    <s v="TEC-AC-10002323"/>
    <x v="2"/>
    <x v="11"/>
    <x v="177"/>
    <x v="3891"/>
    <n v="3"/>
    <n v="0.2"/>
    <n v="-4.641"/>
  </r>
  <r>
    <n v="5612"/>
    <s v="CA-2017-121027"/>
    <x v="238"/>
    <d v="2017-08-22T00:00:00"/>
    <x v="1"/>
    <s v="HW-14935"/>
    <s v="Helen Wasserman"/>
    <x v="1"/>
    <s v="United States"/>
    <s v="Seattle"/>
    <x v="4"/>
    <n v="98105"/>
    <x v="1"/>
    <s v="TEC-AC-10002049"/>
    <x v="2"/>
    <x v="11"/>
    <x v="1062"/>
    <x v="3892"/>
    <n v="2"/>
    <n v="0"/>
    <n v="371.31599999999997"/>
  </r>
  <r>
    <n v="5613"/>
    <s v="CA-2017-121027"/>
    <x v="238"/>
    <d v="2017-08-22T00:00:00"/>
    <x v="1"/>
    <s v="HW-14935"/>
    <s v="Helen Wasserman"/>
    <x v="1"/>
    <s v="United States"/>
    <s v="Seattle"/>
    <x v="4"/>
    <n v="98105"/>
    <x v="1"/>
    <s v="TEC-AC-10002253"/>
    <x v="2"/>
    <x v="11"/>
    <x v="577"/>
    <x v="3893"/>
    <n v="9"/>
    <n v="0"/>
    <n v="224.42400000000001"/>
  </r>
  <r>
    <n v="5614"/>
    <s v="CA-2016-147431"/>
    <x v="1056"/>
    <d v="2016-02-07T00:00:00"/>
    <x v="1"/>
    <s v="AB-10105"/>
    <s v="Adrian Barton"/>
    <x v="0"/>
    <s v="United States"/>
    <s v="New York City"/>
    <x v="15"/>
    <n v="10011"/>
    <x v="3"/>
    <s v="OFF-ST-10003994"/>
    <x v="1"/>
    <x v="4"/>
    <x v="1745"/>
    <x v="3894"/>
    <n v="2"/>
    <n v="0"/>
    <n v="5.8979999999999997"/>
  </r>
  <r>
    <n v="5615"/>
    <s v="CA-2016-158001"/>
    <x v="828"/>
    <d v="2016-08-27T00:00:00"/>
    <x v="1"/>
    <s v="JP-15460"/>
    <s v="Jennifer Patt"/>
    <x v="1"/>
    <s v="United States"/>
    <s v="New York City"/>
    <x v="15"/>
    <n v="10035"/>
    <x v="3"/>
    <s v="OFF-AR-10002399"/>
    <x v="1"/>
    <x v="6"/>
    <x v="319"/>
    <x v="3895"/>
    <n v="5"/>
    <n v="0"/>
    <n v="8.7330000000000005"/>
  </r>
  <r>
    <n v="5616"/>
    <s v="CA-2016-158001"/>
    <x v="828"/>
    <d v="2016-08-27T00:00:00"/>
    <x v="1"/>
    <s v="JP-15460"/>
    <s v="Jennifer Patt"/>
    <x v="1"/>
    <s v="United States"/>
    <s v="New York City"/>
    <x v="15"/>
    <n v="10035"/>
    <x v="3"/>
    <s v="OFF-AP-10002118"/>
    <x v="1"/>
    <x v="9"/>
    <x v="77"/>
    <x v="3896"/>
    <n v="5"/>
    <n v="0"/>
    <n v="281.01600000000002"/>
  </r>
  <r>
    <n v="5617"/>
    <s v="CA-2016-158001"/>
    <x v="828"/>
    <d v="2016-08-27T00:00:00"/>
    <x v="1"/>
    <s v="JP-15460"/>
    <s v="Jennifer Patt"/>
    <x v="1"/>
    <s v="United States"/>
    <s v="New York City"/>
    <x v="15"/>
    <n v="10035"/>
    <x v="3"/>
    <s v="OFF-AR-10001954"/>
    <x v="1"/>
    <x v="6"/>
    <x v="563"/>
    <x v="1599"/>
    <n v="6"/>
    <n v="0"/>
    <n v="7.9218000000000002"/>
  </r>
  <r>
    <n v="5618"/>
    <s v="CA-2017-125745"/>
    <x v="160"/>
    <d v="2017-07-04T00:00:00"/>
    <x v="1"/>
    <s v="DV-13045"/>
    <s v="Darrin Van Huff"/>
    <x v="1"/>
    <s v="United States"/>
    <s v="Memphis"/>
    <x v="18"/>
    <n v="38109"/>
    <x v="0"/>
    <s v="FUR-FU-10001591"/>
    <x v="0"/>
    <x v="5"/>
    <x v="1110"/>
    <x v="3816"/>
    <n v="2"/>
    <n v="0.2"/>
    <n v="5.3680000000000003"/>
  </r>
  <r>
    <n v="5619"/>
    <s v="CA-2015-101154"/>
    <x v="227"/>
    <d v="2015-09-21T00:00:00"/>
    <x v="2"/>
    <s v="CM-12190"/>
    <s v="Charlotte Melton"/>
    <x v="0"/>
    <s v="United States"/>
    <s v="San Diego"/>
    <x v="1"/>
    <n v="92105"/>
    <x v="1"/>
    <s v="OFF-ST-10004186"/>
    <x v="1"/>
    <x v="4"/>
    <x v="16"/>
    <x v="2293"/>
    <n v="4"/>
    <n v="0"/>
    <n v="8.8783999999999992"/>
  </r>
  <r>
    <n v="5620"/>
    <s v="US-2016-124163"/>
    <x v="477"/>
    <d v="2016-09-30T00:00:00"/>
    <x v="1"/>
    <s v="SC-20695"/>
    <s v="Steve Chapman"/>
    <x v="1"/>
    <s v="United States"/>
    <s v="La Crosse"/>
    <x v="6"/>
    <n v="54601"/>
    <x v="2"/>
    <s v="TEC-AC-10001908"/>
    <x v="2"/>
    <x v="11"/>
    <x v="295"/>
    <x v="3897"/>
    <n v="5"/>
    <n v="0"/>
    <n v="174.98249999999999"/>
  </r>
  <r>
    <n v="5621"/>
    <s v="US-2016-124163"/>
    <x v="477"/>
    <d v="2016-09-30T00:00:00"/>
    <x v="1"/>
    <s v="SC-20695"/>
    <s v="Steve Chapman"/>
    <x v="1"/>
    <s v="United States"/>
    <s v="La Crosse"/>
    <x v="6"/>
    <n v="54601"/>
    <x v="2"/>
    <s v="OFF-AR-10000817"/>
    <x v="1"/>
    <x v="6"/>
    <x v="1264"/>
    <x v="3898"/>
    <n v="1"/>
    <n v="0"/>
    <n v="1.0336000000000001"/>
  </r>
  <r>
    <n v="5622"/>
    <s v="US-2016-124163"/>
    <x v="477"/>
    <d v="2016-09-30T00:00:00"/>
    <x v="1"/>
    <s v="SC-20695"/>
    <s v="Steve Chapman"/>
    <x v="1"/>
    <s v="United States"/>
    <s v="La Crosse"/>
    <x v="6"/>
    <n v="54601"/>
    <x v="2"/>
    <s v="FUR-CH-10004218"/>
    <x v="0"/>
    <x v="1"/>
    <x v="38"/>
    <x v="3899"/>
    <n v="2"/>
    <n v="0"/>
    <n v="50.49"/>
  </r>
  <r>
    <n v="5623"/>
    <s v="US-2016-124163"/>
    <x v="477"/>
    <d v="2016-09-30T00:00:00"/>
    <x v="1"/>
    <s v="SC-20695"/>
    <s v="Steve Chapman"/>
    <x v="1"/>
    <s v="United States"/>
    <s v="La Crosse"/>
    <x v="6"/>
    <n v="54601"/>
    <x v="2"/>
    <s v="FUR-FU-10000755"/>
    <x v="0"/>
    <x v="5"/>
    <x v="1452"/>
    <x v="3900"/>
    <n v="11"/>
    <n v="0"/>
    <n v="17.16"/>
  </r>
  <r>
    <n v="5624"/>
    <s v="CA-2016-121748"/>
    <x v="1057"/>
    <d v="2016-10-28T00:00:00"/>
    <x v="0"/>
    <s v="VW-21775"/>
    <s v="Victoria Wilson"/>
    <x v="1"/>
    <s v="United States"/>
    <s v="Los Angeles"/>
    <x v="1"/>
    <n v="90032"/>
    <x v="1"/>
    <s v="TEC-AC-10003063"/>
    <x v="2"/>
    <x v="11"/>
    <x v="1061"/>
    <x v="1483"/>
    <n v="4"/>
    <n v="0"/>
    <n v="21"/>
  </r>
  <r>
    <n v="5625"/>
    <s v="CA-2016-121748"/>
    <x v="1057"/>
    <d v="2016-10-28T00:00:00"/>
    <x v="0"/>
    <s v="VW-21775"/>
    <s v="Victoria Wilson"/>
    <x v="1"/>
    <s v="United States"/>
    <s v="Los Angeles"/>
    <x v="1"/>
    <n v="90032"/>
    <x v="1"/>
    <s v="TEC-AC-10002637"/>
    <x v="2"/>
    <x v="11"/>
    <x v="1317"/>
    <x v="2622"/>
    <n v="2"/>
    <n v="0"/>
    <n v="21.598800000000001"/>
  </r>
  <r>
    <n v="5626"/>
    <s v="CA-2014-126683"/>
    <x v="411"/>
    <d v="2014-10-01T00:00:00"/>
    <x v="0"/>
    <s v="PP-18955"/>
    <s v="Paul Prost"/>
    <x v="2"/>
    <s v="United States"/>
    <s v="Seattle"/>
    <x v="4"/>
    <n v="98115"/>
    <x v="1"/>
    <s v="FUR-FU-10001706"/>
    <x v="0"/>
    <x v="5"/>
    <x v="50"/>
    <x v="51"/>
    <n v="2"/>
    <n v="0"/>
    <n v="2.9567999999999999"/>
  </r>
  <r>
    <n v="5627"/>
    <s v="CA-2014-126683"/>
    <x v="411"/>
    <d v="2014-10-01T00:00:00"/>
    <x v="0"/>
    <s v="PP-18955"/>
    <s v="Paul Prost"/>
    <x v="2"/>
    <s v="United States"/>
    <s v="Seattle"/>
    <x v="4"/>
    <n v="98115"/>
    <x v="1"/>
    <s v="FUR-TA-10002958"/>
    <x v="0"/>
    <x v="3"/>
    <x v="965"/>
    <x v="3901"/>
    <n v="9"/>
    <n v="0"/>
    <n v="399.29939999999999"/>
  </r>
  <r>
    <n v="5628"/>
    <s v="CA-2017-148810"/>
    <x v="335"/>
    <d v="2017-07-01T00:00:00"/>
    <x v="1"/>
    <s v="DR-12880"/>
    <s v="Dan Reichenbach"/>
    <x v="1"/>
    <s v="United States"/>
    <s v="Miami"/>
    <x v="2"/>
    <n v="33180"/>
    <x v="0"/>
    <s v="OFF-LA-10004689"/>
    <x v="1"/>
    <x v="2"/>
    <x v="264"/>
    <x v="847"/>
    <n v="6"/>
    <n v="0.2"/>
    <n v="4.6818"/>
  </r>
  <r>
    <n v="5629"/>
    <s v="CA-2017-148810"/>
    <x v="335"/>
    <d v="2017-07-01T00:00:00"/>
    <x v="1"/>
    <s v="DR-12880"/>
    <s v="Dan Reichenbach"/>
    <x v="1"/>
    <s v="United States"/>
    <s v="Miami"/>
    <x v="2"/>
    <n v="33180"/>
    <x v="0"/>
    <s v="FUR-CH-10001545"/>
    <x v="0"/>
    <x v="1"/>
    <x v="1746"/>
    <x v="3902"/>
    <n v="3"/>
    <n v="0.2"/>
    <n v="-13.6776"/>
  </r>
  <r>
    <n v="5630"/>
    <s v="US-2016-146066"/>
    <x v="1036"/>
    <d v="2016-08-23T00:00:00"/>
    <x v="0"/>
    <s v="RB-19465"/>
    <s v="Rick Bensley"/>
    <x v="2"/>
    <s v="United States"/>
    <s v="Philadelphia"/>
    <x v="9"/>
    <n v="19143"/>
    <x v="3"/>
    <s v="FUR-TA-10002530"/>
    <x v="0"/>
    <x v="3"/>
    <x v="992"/>
    <x v="3903"/>
    <n v="9"/>
    <n v="0.4"/>
    <n v="-339.70499999999998"/>
  </r>
  <r>
    <n v="5631"/>
    <s v="CA-2014-127614"/>
    <x v="1058"/>
    <d v="2014-02-15T00:00:00"/>
    <x v="1"/>
    <s v="NF-18385"/>
    <s v="Natalie Fritzler"/>
    <x v="0"/>
    <s v="United States"/>
    <s v="Chesapeake"/>
    <x v="17"/>
    <n v="23320"/>
    <x v="0"/>
    <s v="TEC-AC-10001432"/>
    <x v="2"/>
    <x v="11"/>
    <x v="476"/>
    <x v="3904"/>
    <n v="3"/>
    <n v="0"/>
    <n v="103.158"/>
  </r>
  <r>
    <n v="5632"/>
    <s v="CA-2014-127614"/>
    <x v="1058"/>
    <d v="2014-02-15T00:00:00"/>
    <x v="1"/>
    <s v="NF-18385"/>
    <s v="Natalie Fritzler"/>
    <x v="0"/>
    <s v="United States"/>
    <s v="Chesapeake"/>
    <x v="17"/>
    <n v="23320"/>
    <x v="0"/>
    <s v="FUR-TA-10003715"/>
    <x v="0"/>
    <x v="3"/>
    <x v="1012"/>
    <x v="3905"/>
    <n v="6"/>
    <n v="0"/>
    <n v="75.373199999999997"/>
  </r>
  <r>
    <n v="5633"/>
    <s v="CA-2014-127614"/>
    <x v="1058"/>
    <d v="2014-02-15T00:00:00"/>
    <x v="1"/>
    <s v="NF-18385"/>
    <s v="Natalie Fritzler"/>
    <x v="0"/>
    <s v="United States"/>
    <s v="Chesapeake"/>
    <x v="17"/>
    <n v="23320"/>
    <x v="0"/>
    <s v="OFF-BI-10003291"/>
    <x v="1"/>
    <x v="8"/>
    <x v="44"/>
    <x v="45"/>
    <n v="2"/>
    <n v="0"/>
    <n v="8.2062000000000008"/>
  </r>
  <r>
    <n v="5634"/>
    <s v="CA-2016-101742"/>
    <x v="713"/>
    <d v="2016-09-28T00:00:00"/>
    <x v="0"/>
    <s v="CR-12580"/>
    <s v="Clay Rozendal"/>
    <x v="2"/>
    <s v="United States"/>
    <s v="New York City"/>
    <x v="15"/>
    <n v="10009"/>
    <x v="3"/>
    <s v="OFF-BI-10004187"/>
    <x v="1"/>
    <x v="8"/>
    <x v="620"/>
    <x v="3235"/>
    <n v="7"/>
    <n v="0.2"/>
    <n v="3.6848000000000001"/>
  </r>
  <r>
    <n v="5635"/>
    <s v="CA-2015-134943"/>
    <x v="901"/>
    <d v="2015-12-06T00:00:00"/>
    <x v="2"/>
    <s v="SU-20665"/>
    <s v="Stephanie Ulpright"/>
    <x v="2"/>
    <s v="United States"/>
    <s v="Ann Arbor"/>
    <x v="12"/>
    <n v="48104"/>
    <x v="2"/>
    <s v="OFF-BI-10000666"/>
    <x v="1"/>
    <x v="8"/>
    <x v="989"/>
    <x v="3906"/>
    <n v="5"/>
    <n v="0"/>
    <n v="76.400000000000006"/>
  </r>
  <r>
    <n v="5636"/>
    <s v="CA-2017-123022"/>
    <x v="213"/>
    <d v="2017-09-08T00:00:00"/>
    <x v="1"/>
    <s v="SC-20050"/>
    <s v="Sample Company A"/>
    <x v="2"/>
    <s v="United States"/>
    <s v="La Mesa"/>
    <x v="1"/>
    <n v="91941"/>
    <x v="1"/>
    <s v="OFF-BI-10002225"/>
    <x v="1"/>
    <x v="8"/>
    <x v="340"/>
    <x v="3907"/>
    <n v="5"/>
    <n v="0.2"/>
    <n v="28.896000000000001"/>
  </r>
  <r>
    <n v="5637"/>
    <s v="CA-2017-123022"/>
    <x v="213"/>
    <d v="2017-09-08T00:00:00"/>
    <x v="1"/>
    <s v="SC-20050"/>
    <s v="Sample Company A"/>
    <x v="2"/>
    <s v="United States"/>
    <s v="La Mesa"/>
    <x v="1"/>
    <n v="91941"/>
    <x v="1"/>
    <s v="TEC-AC-10000474"/>
    <x v="2"/>
    <x v="11"/>
    <x v="1510"/>
    <x v="3908"/>
    <n v="3"/>
    <n v="0"/>
    <n v="85.491"/>
  </r>
  <r>
    <n v="5638"/>
    <s v="CA-2017-113208"/>
    <x v="606"/>
    <d v="2017-04-02T00:00:00"/>
    <x v="1"/>
    <s v="ML-18040"/>
    <s v="Michelle Lonsdale"/>
    <x v="1"/>
    <s v="United States"/>
    <s v="Dearborn"/>
    <x v="12"/>
    <n v="48126"/>
    <x v="2"/>
    <s v="FUR-FU-10004245"/>
    <x v="0"/>
    <x v="5"/>
    <x v="1747"/>
    <x v="3909"/>
    <n v="3"/>
    <n v="0"/>
    <n v="23.119199999999999"/>
  </r>
  <r>
    <n v="5639"/>
    <s v="CA-2014-154893"/>
    <x v="1059"/>
    <d v="2014-12-27T00:00:00"/>
    <x v="1"/>
    <s v="GM-14440"/>
    <s v="Gary McGarr"/>
    <x v="0"/>
    <s v="United States"/>
    <s v="San Diego"/>
    <x v="1"/>
    <n v="92024"/>
    <x v="1"/>
    <s v="FUR-CH-10004287"/>
    <x v="0"/>
    <x v="1"/>
    <x v="158"/>
    <x v="3579"/>
    <n v="6"/>
    <n v="0.2"/>
    <n v="149.148"/>
  </r>
  <r>
    <n v="5640"/>
    <s v="CA-2014-154893"/>
    <x v="1059"/>
    <d v="2014-12-27T00:00:00"/>
    <x v="1"/>
    <s v="GM-14440"/>
    <s v="Gary McGarr"/>
    <x v="0"/>
    <s v="United States"/>
    <s v="San Diego"/>
    <x v="1"/>
    <n v="92024"/>
    <x v="1"/>
    <s v="FUR-CH-10000595"/>
    <x v="0"/>
    <x v="1"/>
    <x v="468"/>
    <x v="3064"/>
    <n v="3"/>
    <n v="0.2"/>
    <n v="35.76"/>
  </r>
  <r>
    <n v="5641"/>
    <s v="CA-2014-147900"/>
    <x v="865"/>
    <d v="2014-09-28T00:00:00"/>
    <x v="1"/>
    <s v="JK-15640"/>
    <s v="Jim Kriz"/>
    <x v="2"/>
    <s v="United States"/>
    <s v="Lakewood"/>
    <x v="24"/>
    <n v="44107"/>
    <x v="3"/>
    <s v="OFF-PA-10003063"/>
    <x v="1"/>
    <x v="10"/>
    <x v="1720"/>
    <x v="3910"/>
    <n v="9"/>
    <n v="0.2"/>
    <n v="10.08"/>
  </r>
  <r>
    <n v="5642"/>
    <s v="CA-2017-106355"/>
    <x v="459"/>
    <d v="2017-04-05T00:00:00"/>
    <x v="2"/>
    <s v="AT-10435"/>
    <s v="Alyssa Tate"/>
    <x v="2"/>
    <s v="United States"/>
    <s v="Meriden"/>
    <x v="29"/>
    <n v="6450"/>
    <x v="3"/>
    <s v="OFF-AR-10000246"/>
    <x v="1"/>
    <x v="6"/>
    <x v="21"/>
    <x v="1731"/>
    <n v="4"/>
    <n v="0"/>
    <n v="2.8912"/>
  </r>
  <r>
    <n v="5643"/>
    <s v="CA-2016-127985"/>
    <x v="178"/>
    <d v="2016-04-05T00:00:00"/>
    <x v="0"/>
    <s v="DB-12910"/>
    <s v="Daniel Byrd"/>
    <x v="2"/>
    <s v="United States"/>
    <s v="Columbus"/>
    <x v="32"/>
    <n v="31907"/>
    <x v="0"/>
    <s v="FUR-FU-10003274"/>
    <x v="0"/>
    <x v="5"/>
    <x v="248"/>
    <x v="983"/>
    <n v="4"/>
    <n v="0"/>
    <n v="3.0975999999999999"/>
  </r>
  <r>
    <n v="5644"/>
    <s v="CA-2015-166604"/>
    <x v="1060"/>
    <d v="2015-05-20T00:00:00"/>
    <x v="0"/>
    <s v="AH-10690"/>
    <s v="Anna Häberlin"/>
    <x v="1"/>
    <s v="United States"/>
    <s v="Roswell"/>
    <x v="32"/>
    <n v="30076"/>
    <x v="0"/>
    <s v="OFF-EN-10004147"/>
    <x v="1"/>
    <x v="12"/>
    <x v="1288"/>
    <x v="1444"/>
    <n v="3"/>
    <n v="0"/>
    <n v="8.7905999999999995"/>
  </r>
  <r>
    <n v="5645"/>
    <s v="CA-2017-120719"/>
    <x v="721"/>
    <d v="2017-03-26T00:00:00"/>
    <x v="2"/>
    <s v="SJ-20125"/>
    <s v="Sanjit Jacobs"/>
    <x v="2"/>
    <s v="United States"/>
    <s v="Seattle"/>
    <x v="4"/>
    <n v="98105"/>
    <x v="1"/>
    <s v="OFF-BI-10002103"/>
    <x v="1"/>
    <x v="8"/>
    <x v="530"/>
    <x v="1577"/>
    <n v="5"/>
    <n v="0.2"/>
    <n v="11.297000000000001"/>
  </r>
  <r>
    <n v="5646"/>
    <s v="CA-2017-127117"/>
    <x v="349"/>
    <d v="2017-04-19T00:00:00"/>
    <x v="1"/>
    <s v="HM-14860"/>
    <s v="Harry Marie"/>
    <x v="1"/>
    <s v="United States"/>
    <s v="Morristown"/>
    <x v="30"/>
    <n v="7960"/>
    <x v="3"/>
    <s v="FUR-FU-10004018"/>
    <x v="0"/>
    <x v="5"/>
    <x v="936"/>
    <x v="3911"/>
    <n v="5"/>
    <n v="0"/>
    <n v="20.101500000000001"/>
  </r>
  <r>
    <n v="5647"/>
    <s v="CA-2015-104241"/>
    <x v="1038"/>
    <d v="2015-01-09T00:00:00"/>
    <x v="1"/>
    <s v="AG-10495"/>
    <s v="Andrew Gjertsen"/>
    <x v="1"/>
    <s v="United States"/>
    <s v="Alexandria"/>
    <x v="17"/>
    <n v="22304"/>
    <x v="0"/>
    <s v="FUR-FU-10001473"/>
    <x v="0"/>
    <x v="5"/>
    <x v="993"/>
    <x v="3912"/>
    <n v="14"/>
    <n v="0"/>
    <n v="69.199200000000005"/>
  </r>
  <r>
    <n v="5648"/>
    <s v="CA-2017-168179"/>
    <x v="808"/>
    <d v="2017-11-07T00:00:00"/>
    <x v="1"/>
    <s v="JB-16000"/>
    <s v="Joy Bell-"/>
    <x v="0"/>
    <s v="United States"/>
    <s v="Salt Lake City"/>
    <x v="7"/>
    <n v="84106"/>
    <x v="1"/>
    <s v="OFF-PA-10001800"/>
    <x v="1"/>
    <x v="10"/>
    <x v="585"/>
    <x v="537"/>
    <n v="3"/>
    <n v="0"/>
    <n v="9.3312000000000008"/>
  </r>
  <r>
    <n v="5649"/>
    <s v="CA-2017-142342"/>
    <x v="729"/>
    <d v="2017-07-19T00:00:00"/>
    <x v="0"/>
    <s v="AJ-10795"/>
    <s v="Anthony Johnson"/>
    <x v="1"/>
    <s v="United States"/>
    <s v="Apple Valley"/>
    <x v="1"/>
    <n v="92307"/>
    <x v="1"/>
    <s v="OFF-PA-10004609"/>
    <x v="1"/>
    <x v="10"/>
    <x v="1503"/>
    <x v="56"/>
    <n v="5"/>
    <n v="0"/>
    <n v="15.552"/>
  </r>
  <r>
    <n v="5650"/>
    <s v="CA-2017-142342"/>
    <x v="729"/>
    <d v="2017-07-19T00:00:00"/>
    <x v="0"/>
    <s v="AJ-10795"/>
    <s v="Anthony Johnson"/>
    <x v="1"/>
    <s v="United States"/>
    <s v="Apple Valley"/>
    <x v="1"/>
    <n v="92307"/>
    <x v="1"/>
    <s v="OFF-EN-10002592"/>
    <x v="1"/>
    <x v="12"/>
    <x v="1711"/>
    <x v="3913"/>
    <n v="5"/>
    <n v="0"/>
    <n v="28.95"/>
  </r>
  <r>
    <n v="5651"/>
    <s v="CA-2017-142342"/>
    <x v="729"/>
    <d v="2017-07-19T00:00:00"/>
    <x v="0"/>
    <s v="AJ-10795"/>
    <s v="Anthony Johnson"/>
    <x v="1"/>
    <s v="United States"/>
    <s v="Apple Valley"/>
    <x v="1"/>
    <n v="92307"/>
    <x v="1"/>
    <s v="OFF-ST-10002957"/>
    <x v="1"/>
    <x v="4"/>
    <x v="1492"/>
    <x v="232"/>
    <n v="2"/>
    <n v="0"/>
    <n v="0"/>
  </r>
  <r>
    <n v="5652"/>
    <s v="CA-2017-142342"/>
    <x v="729"/>
    <d v="2017-07-19T00:00:00"/>
    <x v="0"/>
    <s v="AJ-10795"/>
    <s v="Anthony Johnson"/>
    <x v="1"/>
    <s v="United States"/>
    <s v="Apple Valley"/>
    <x v="1"/>
    <n v="92307"/>
    <x v="1"/>
    <s v="FUR-BO-10002613"/>
    <x v="0"/>
    <x v="0"/>
    <x v="179"/>
    <x v="3914"/>
    <n v="5"/>
    <n v="0.15"/>
    <n v="210.73500000000001"/>
  </r>
  <r>
    <n v="5653"/>
    <s v="CA-2017-109099"/>
    <x v="833"/>
    <d v="2017-10-11T00:00:00"/>
    <x v="1"/>
    <s v="MM-18280"/>
    <s v="Muhammed MacIntyre"/>
    <x v="1"/>
    <s v="United States"/>
    <s v="New York City"/>
    <x v="15"/>
    <n v="10009"/>
    <x v="3"/>
    <s v="OFF-PA-10001033"/>
    <x v="1"/>
    <x v="10"/>
    <x v="1509"/>
    <x v="1010"/>
    <n v="1"/>
    <n v="0"/>
    <n v="20.085100000000001"/>
  </r>
  <r>
    <n v="5654"/>
    <s v="US-2014-134187"/>
    <x v="130"/>
    <d v="2014-11-11T00:00:00"/>
    <x v="1"/>
    <s v="TH-21235"/>
    <s v="Tiffany House"/>
    <x v="1"/>
    <s v="United States"/>
    <s v="Long Beach"/>
    <x v="1"/>
    <n v="90805"/>
    <x v="1"/>
    <s v="OFF-AR-10000940"/>
    <x v="1"/>
    <x v="6"/>
    <x v="135"/>
    <x v="3915"/>
    <n v="1"/>
    <n v="0"/>
    <n v="0.79379999999999995"/>
  </r>
  <r>
    <n v="5655"/>
    <s v="CA-2016-145261"/>
    <x v="122"/>
    <d v="2016-12-21T00:00:00"/>
    <x v="2"/>
    <s v="AH-10120"/>
    <s v="Adrian Hane"/>
    <x v="2"/>
    <s v="United States"/>
    <s v="Salem"/>
    <x v="21"/>
    <n v="97301"/>
    <x v="1"/>
    <s v="OFF-BI-10001670"/>
    <x v="1"/>
    <x v="8"/>
    <x v="443"/>
    <x v="3916"/>
    <n v="4"/>
    <n v="0.7"/>
    <n v="-30.16"/>
  </r>
  <r>
    <n v="5656"/>
    <s v="CA-2016-145261"/>
    <x v="122"/>
    <d v="2016-12-21T00:00:00"/>
    <x v="2"/>
    <s v="AH-10120"/>
    <s v="Adrian Hane"/>
    <x v="2"/>
    <s v="United States"/>
    <s v="Salem"/>
    <x v="21"/>
    <n v="97301"/>
    <x v="1"/>
    <s v="OFF-AR-10004078"/>
    <x v="1"/>
    <x v="6"/>
    <x v="512"/>
    <x v="3917"/>
    <n v="4"/>
    <n v="0.2"/>
    <n v="2.3359999999999999"/>
  </r>
  <r>
    <n v="5657"/>
    <s v="CA-2016-145261"/>
    <x v="122"/>
    <d v="2016-12-21T00:00:00"/>
    <x v="2"/>
    <s v="AH-10120"/>
    <s v="Adrian Hane"/>
    <x v="2"/>
    <s v="United States"/>
    <s v="Salem"/>
    <x v="21"/>
    <n v="97301"/>
    <x v="1"/>
    <s v="OFF-PA-10003036"/>
    <x v="1"/>
    <x v="10"/>
    <x v="1739"/>
    <x v="25"/>
    <n v="2"/>
    <n v="0.2"/>
    <n v="3.7856000000000001"/>
  </r>
  <r>
    <n v="5658"/>
    <s v="CA-2016-145261"/>
    <x v="122"/>
    <d v="2016-12-21T00:00:00"/>
    <x v="2"/>
    <s v="AH-10120"/>
    <s v="Adrian Hane"/>
    <x v="2"/>
    <s v="United States"/>
    <s v="Salem"/>
    <x v="21"/>
    <n v="97301"/>
    <x v="1"/>
    <s v="TEC-AC-10000991"/>
    <x v="2"/>
    <x v="11"/>
    <x v="437"/>
    <x v="3918"/>
    <n v="3"/>
    <n v="0.2"/>
    <n v="-8.4581999999999997"/>
  </r>
  <r>
    <n v="5659"/>
    <s v="CA-2016-145261"/>
    <x v="122"/>
    <d v="2016-12-21T00:00:00"/>
    <x v="2"/>
    <s v="AH-10120"/>
    <s v="Adrian Hane"/>
    <x v="2"/>
    <s v="United States"/>
    <s v="Salem"/>
    <x v="21"/>
    <n v="97301"/>
    <x v="1"/>
    <s v="FUR-TA-10002530"/>
    <x v="0"/>
    <x v="3"/>
    <x v="992"/>
    <x v="3919"/>
    <n v="5"/>
    <n v="0.5"/>
    <n v="-264.21499999999997"/>
  </r>
  <r>
    <n v="5660"/>
    <s v="CA-2016-145261"/>
    <x v="122"/>
    <d v="2016-12-21T00:00:00"/>
    <x v="2"/>
    <s v="AH-10120"/>
    <s v="Adrian Hane"/>
    <x v="2"/>
    <s v="United States"/>
    <s v="Salem"/>
    <x v="21"/>
    <n v="97301"/>
    <x v="1"/>
    <s v="OFF-LA-10000407"/>
    <x v="1"/>
    <x v="2"/>
    <x v="1495"/>
    <x v="795"/>
    <n v="4"/>
    <n v="0.2"/>
    <n v="5.1791999999999998"/>
  </r>
  <r>
    <n v="5661"/>
    <s v="CA-2016-145261"/>
    <x v="122"/>
    <d v="2016-12-21T00:00:00"/>
    <x v="2"/>
    <s v="AH-10120"/>
    <s v="Adrian Hane"/>
    <x v="2"/>
    <s v="United States"/>
    <s v="Salem"/>
    <x v="21"/>
    <n v="97301"/>
    <x v="1"/>
    <s v="TEC-PH-10004833"/>
    <x v="2"/>
    <x v="7"/>
    <x v="1363"/>
    <x v="3920"/>
    <n v="3"/>
    <n v="0.2"/>
    <n v="-7.17"/>
  </r>
  <r>
    <n v="5662"/>
    <s v="CA-2016-108875"/>
    <x v="446"/>
    <d v="2016-10-01T00:00:00"/>
    <x v="1"/>
    <s v="CL-12700"/>
    <s v="Craig Leslie"/>
    <x v="2"/>
    <s v="United States"/>
    <s v="Aurora"/>
    <x v="22"/>
    <n v="80013"/>
    <x v="1"/>
    <s v="FUR-FU-10002671"/>
    <x v="0"/>
    <x v="5"/>
    <x v="278"/>
    <x v="3921"/>
    <n v="2"/>
    <n v="0.2"/>
    <n v="7.5039999999999996"/>
  </r>
  <r>
    <n v="5663"/>
    <s v="CA-2016-108875"/>
    <x v="446"/>
    <d v="2016-10-01T00:00:00"/>
    <x v="1"/>
    <s v="CL-12700"/>
    <s v="Craig Leslie"/>
    <x v="2"/>
    <s v="United States"/>
    <s v="Aurora"/>
    <x v="22"/>
    <n v="80013"/>
    <x v="1"/>
    <s v="OFF-ST-10001370"/>
    <x v="1"/>
    <x v="4"/>
    <x v="1032"/>
    <x v="3922"/>
    <n v="9"/>
    <n v="0.2"/>
    <n v="-95.822999999999993"/>
  </r>
  <r>
    <n v="5664"/>
    <s v="CA-2016-141957"/>
    <x v="658"/>
    <d v="2016-07-21T00:00:00"/>
    <x v="3"/>
    <s v="JG-15310"/>
    <s v="Jason Gross"/>
    <x v="1"/>
    <s v="United States"/>
    <s v="Newark"/>
    <x v="24"/>
    <n v="43055"/>
    <x v="3"/>
    <s v="OFF-AR-10000914"/>
    <x v="1"/>
    <x v="6"/>
    <x v="1748"/>
    <x v="3923"/>
    <n v="2"/>
    <n v="0.2"/>
    <n v="1.3992"/>
  </r>
  <r>
    <n v="5665"/>
    <s v="CA-2016-141957"/>
    <x v="658"/>
    <d v="2016-07-21T00:00:00"/>
    <x v="3"/>
    <s v="JG-15310"/>
    <s v="Jason Gross"/>
    <x v="1"/>
    <s v="United States"/>
    <s v="Newark"/>
    <x v="24"/>
    <n v="43055"/>
    <x v="3"/>
    <s v="OFF-BI-10001116"/>
    <x v="1"/>
    <x v="8"/>
    <x v="1075"/>
    <x v="2186"/>
    <n v="7"/>
    <n v="0.7"/>
    <n v="-8.1311999999999998"/>
  </r>
  <r>
    <n v="5666"/>
    <s v="CA-2016-141957"/>
    <x v="658"/>
    <d v="2016-07-21T00:00:00"/>
    <x v="3"/>
    <s v="JG-15310"/>
    <s v="Jason Gross"/>
    <x v="1"/>
    <s v="United States"/>
    <s v="Newark"/>
    <x v="24"/>
    <n v="43055"/>
    <x v="3"/>
    <s v="OFF-ST-10002276"/>
    <x v="1"/>
    <x v="4"/>
    <x v="226"/>
    <x v="3924"/>
    <n v="1"/>
    <n v="0.2"/>
    <n v="4.1680000000000001"/>
  </r>
  <r>
    <n v="5667"/>
    <s v="CA-2016-141957"/>
    <x v="658"/>
    <d v="2016-07-21T00:00:00"/>
    <x v="3"/>
    <s v="JG-15310"/>
    <s v="Jason Gross"/>
    <x v="1"/>
    <s v="United States"/>
    <s v="Newark"/>
    <x v="24"/>
    <n v="43055"/>
    <x v="3"/>
    <s v="OFF-ST-10004340"/>
    <x v="1"/>
    <x v="4"/>
    <x v="817"/>
    <x v="3925"/>
    <n v="2"/>
    <n v="0.2"/>
    <n v="8.7051999999999996"/>
  </r>
  <r>
    <n v="5668"/>
    <s v="CA-2016-142405"/>
    <x v="725"/>
    <d v="2016-06-15T00:00:00"/>
    <x v="1"/>
    <s v="SE-20110"/>
    <s v="Sanjit Engle"/>
    <x v="0"/>
    <s v="United States"/>
    <s v="Seattle"/>
    <x v="4"/>
    <n v="98103"/>
    <x v="1"/>
    <s v="OFF-LA-10004093"/>
    <x v="1"/>
    <x v="2"/>
    <x v="676"/>
    <x v="2"/>
    <n v="2"/>
    <n v="0"/>
    <n v="6.8714000000000004"/>
  </r>
  <r>
    <n v="5669"/>
    <s v="CA-2016-142405"/>
    <x v="725"/>
    <d v="2016-06-15T00:00:00"/>
    <x v="1"/>
    <s v="SE-20110"/>
    <s v="Sanjit Engle"/>
    <x v="0"/>
    <s v="United States"/>
    <s v="Seattle"/>
    <x v="4"/>
    <n v="98103"/>
    <x v="1"/>
    <s v="OFF-BI-10004728"/>
    <x v="1"/>
    <x v="8"/>
    <x v="544"/>
    <x v="3926"/>
    <n v="14"/>
    <n v="0.2"/>
    <n v="17.544799999999999"/>
  </r>
  <r>
    <n v="5670"/>
    <s v="CA-2016-142405"/>
    <x v="725"/>
    <d v="2016-06-15T00:00:00"/>
    <x v="1"/>
    <s v="SE-20110"/>
    <s v="Sanjit Engle"/>
    <x v="0"/>
    <s v="United States"/>
    <s v="Seattle"/>
    <x v="4"/>
    <n v="98103"/>
    <x v="1"/>
    <s v="TEC-AC-10003095"/>
    <x v="2"/>
    <x v="11"/>
    <x v="1286"/>
    <x v="1917"/>
    <n v="3"/>
    <n v="0"/>
    <n v="132.5898"/>
  </r>
  <r>
    <n v="5671"/>
    <s v="CA-2015-141012"/>
    <x v="988"/>
    <d v="2015-06-11T00:00:00"/>
    <x v="0"/>
    <s v="TG-21640"/>
    <s v="Trudy Glocke"/>
    <x v="0"/>
    <s v="United States"/>
    <s v="Pocatello"/>
    <x v="45"/>
    <n v="83201"/>
    <x v="1"/>
    <s v="FUR-FU-10003192"/>
    <x v="0"/>
    <x v="5"/>
    <x v="1729"/>
    <x v="3927"/>
    <n v="4"/>
    <n v="0"/>
    <n v="92.393600000000006"/>
  </r>
  <r>
    <n v="5672"/>
    <s v="CA-2015-141012"/>
    <x v="988"/>
    <d v="2015-06-11T00:00:00"/>
    <x v="0"/>
    <s v="TG-21640"/>
    <s v="Trudy Glocke"/>
    <x v="0"/>
    <s v="United States"/>
    <s v="Pocatello"/>
    <x v="45"/>
    <n v="83201"/>
    <x v="1"/>
    <s v="TEC-PH-10004522"/>
    <x v="2"/>
    <x v="7"/>
    <x v="1704"/>
    <x v="3928"/>
    <n v="3"/>
    <n v="0.2"/>
    <n v="8.7735000000000003"/>
  </r>
  <r>
    <n v="5673"/>
    <s v="CA-2017-127922"/>
    <x v="855"/>
    <d v="2017-11-03T00:00:00"/>
    <x v="1"/>
    <s v="SH-19975"/>
    <s v="Sally Hughsby"/>
    <x v="1"/>
    <s v="United States"/>
    <s v="Dallas"/>
    <x v="5"/>
    <n v="75081"/>
    <x v="2"/>
    <s v="OFF-EN-10003068"/>
    <x v="1"/>
    <x v="12"/>
    <x v="1641"/>
    <x v="3329"/>
    <n v="2"/>
    <n v="0.2"/>
    <n v="5.5439999999999996"/>
  </r>
  <r>
    <n v="5674"/>
    <s v="CA-2017-127922"/>
    <x v="855"/>
    <d v="2017-11-03T00:00:00"/>
    <x v="1"/>
    <s v="SH-19975"/>
    <s v="Sally Hughsby"/>
    <x v="1"/>
    <s v="United States"/>
    <s v="Dallas"/>
    <x v="5"/>
    <n v="75081"/>
    <x v="2"/>
    <s v="OFF-PA-10001204"/>
    <x v="1"/>
    <x v="10"/>
    <x v="523"/>
    <x v="578"/>
    <n v="2"/>
    <n v="0.2"/>
    <n v="2.64"/>
  </r>
  <r>
    <n v="5675"/>
    <s v="CA-2016-146318"/>
    <x v="115"/>
    <d v="2016-01-27T00:00:00"/>
    <x v="1"/>
    <s v="MC-17275"/>
    <s v="Marc Crier"/>
    <x v="0"/>
    <s v="United States"/>
    <s v="Seattle"/>
    <x v="4"/>
    <n v="98105"/>
    <x v="1"/>
    <s v="OFF-PA-10003953"/>
    <x v="1"/>
    <x v="10"/>
    <x v="644"/>
    <x v="91"/>
    <n v="2"/>
    <n v="0"/>
    <n v="6.2207999999999997"/>
  </r>
  <r>
    <n v="5676"/>
    <s v="CA-2014-135993"/>
    <x v="1061"/>
    <d v="2014-06-02T00:00:00"/>
    <x v="1"/>
    <s v="PJ-18835"/>
    <s v="Patrick Jones"/>
    <x v="1"/>
    <s v="United States"/>
    <s v="Seattle"/>
    <x v="4"/>
    <n v="98115"/>
    <x v="1"/>
    <s v="TEC-PH-10001552"/>
    <x v="2"/>
    <x v="7"/>
    <x v="180"/>
    <x v="3929"/>
    <n v="6"/>
    <n v="0.2"/>
    <n v="5.7408000000000001"/>
  </r>
  <r>
    <n v="5677"/>
    <s v="CA-2014-135993"/>
    <x v="1061"/>
    <d v="2014-06-02T00:00:00"/>
    <x v="1"/>
    <s v="PJ-18835"/>
    <s v="Patrick Jones"/>
    <x v="1"/>
    <s v="United States"/>
    <s v="Seattle"/>
    <x v="4"/>
    <n v="98115"/>
    <x v="1"/>
    <s v="TEC-AC-10004877"/>
    <x v="2"/>
    <x v="11"/>
    <x v="1679"/>
    <x v="3930"/>
    <n v="4"/>
    <n v="0"/>
    <n v="2.2080000000000002"/>
  </r>
  <r>
    <n v="5678"/>
    <s v="CA-2014-126802"/>
    <x v="282"/>
    <d v="2015-01-05T00:00:00"/>
    <x v="1"/>
    <s v="ZC-21910"/>
    <s v="Zuschuss Carroll"/>
    <x v="0"/>
    <s v="United States"/>
    <s v="Chicago"/>
    <x v="10"/>
    <n v="60610"/>
    <x v="2"/>
    <s v="FUR-FU-10000193"/>
    <x v="0"/>
    <x v="5"/>
    <x v="1512"/>
    <x v="2316"/>
    <n v="3"/>
    <n v="0.6"/>
    <n v="-50.668799999999997"/>
  </r>
  <r>
    <n v="5679"/>
    <s v="CA-2016-143924"/>
    <x v="1062"/>
    <d v="2016-08-03T00:00:00"/>
    <x v="1"/>
    <s v="SC-20680"/>
    <s v="Steve Carroll"/>
    <x v="2"/>
    <s v="United States"/>
    <s v="Holland"/>
    <x v="12"/>
    <n v="49423"/>
    <x v="2"/>
    <s v="OFF-FA-10000735"/>
    <x v="1"/>
    <x v="13"/>
    <x v="128"/>
    <x v="3931"/>
    <n v="7"/>
    <n v="0"/>
    <n v="9.1980000000000004"/>
  </r>
  <r>
    <n v="5680"/>
    <s v="CA-2016-143924"/>
    <x v="1062"/>
    <d v="2016-08-03T00:00:00"/>
    <x v="1"/>
    <s v="SC-20680"/>
    <s v="Steve Carroll"/>
    <x v="2"/>
    <s v="United States"/>
    <s v="Holland"/>
    <x v="12"/>
    <n v="49423"/>
    <x v="2"/>
    <s v="OFF-PA-10002120"/>
    <x v="1"/>
    <x v="10"/>
    <x v="519"/>
    <x v="1427"/>
    <n v="2"/>
    <n v="0"/>
    <n v="53.860799999999998"/>
  </r>
  <r>
    <n v="5681"/>
    <s v="CA-2016-141551"/>
    <x v="446"/>
    <d v="2016-09-30T00:00:00"/>
    <x v="1"/>
    <s v="BP-11230"/>
    <s v="Benjamin Patterson"/>
    <x v="0"/>
    <s v="United States"/>
    <s v="Broken Arrow"/>
    <x v="26"/>
    <n v="74012"/>
    <x v="2"/>
    <s v="OFF-BI-10001249"/>
    <x v="1"/>
    <x v="8"/>
    <x v="1191"/>
    <x v="3932"/>
    <n v="1"/>
    <n v="0"/>
    <n v="2.9348000000000001"/>
  </r>
  <r>
    <n v="5682"/>
    <s v="CA-2016-141551"/>
    <x v="446"/>
    <d v="2016-09-30T00:00:00"/>
    <x v="1"/>
    <s v="BP-11230"/>
    <s v="Benjamin Patterson"/>
    <x v="0"/>
    <s v="United States"/>
    <s v="Broken Arrow"/>
    <x v="26"/>
    <n v="74012"/>
    <x v="2"/>
    <s v="OFF-PA-10001569"/>
    <x v="1"/>
    <x v="10"/>
    <x v="55"/>
    <x v="90"/>
    <n v="1"/>
    <n v="0"/>
    <n v="3.1103999999999998"/>
  </r>
  <r>
    <n v="5683"/>
    <s v="CA-2014-164315"/>
    <x v="1063"/>
    <d v="2014-04-08T00:00:00"/>
    <x v="1"/>
    <s v="RD-19585"/>
    <s v="Rob Dowd"/>
    <x v="0"/>
    <s v="United States"/>
    <s v="Athens"/>
    <x v="32"/>
    <n v="30605"/>
    <x v="0"/>
    <s v="OFF-PA-10004248"/>
    <x v="1"/>
    <x v="10"/>
    <x v="1624"/>
    <x v="3329"/>
    <n v="3"/>
    <n v="0"/>
    <n v="7.1280000000000001"/>
  </r>
  <r>
    <n v="5684"/>
    <s v="CA-2014-164315"/>
    <x v="1063"/>
    <d v="2014-04-08T00:00:00"/>
    <x v="1"/>
    <s v="RD-19585"/>
    <s v="Rob Dowd"/>
    <x v="0"/>
    <s v="United States"/>
    <s v="Athens"/>
    <x v="32"/>
    <n v="30605"/>
    <x v="0"/>
    <s v="TEC-PH-10001128"/>
    <x v="2"/>
    <x v="7"/>
    <x v="1508"/>
    <x v="3933"/>
    <n v="7"/>
    <n v="0"/>
    <n v="293.98039999999997"/>
  </r>
  <r>
    <n v="5685"/>
    <s v="CA-2014-164315"/>
    <x v="1063"/>
    <d v="2014-04-08T00:00:00"/>
    <x v="1"/>
    <s v="RD-19585"/>
    <s v="Rob Dowd"/>
    <x v="0"/>
    <s v="United States"/>
    <s v="Athens"/>
    <x v="32"/>
    <n v="30605"/>
    <x v="0"/>
    <s v="OFF-AP-10003842"/>
    <x v="1"/>
    <x v="9"/>
    <x v="1256"/>
    <x v="894"/>
    <n v="5"/>
    <n v="0"/>
    <n v="40.274000000000001"/>
  </r>
  <r>
    <n v="5686"/>
    <s v="CA-2015-131072"/>
    <x v="599"/>
    <d v="2015-11-05T00:00:00"/>
    <x v="3"/>
    <s v="KL-16645"/>
    <s v="Ken Lonsdale"/>
    <x v="0"/>
    <s v="United States"/>
    <s v="Seattle"/>
    <x v="4"/>
    <n v="98105"/>
    <x v="1"/>
    <s v="OFF-BI-10002794"/>
    <x v="1"/>
    <x v="8"/>
    <x v="102"/>
    <x v="2031"/>
    <n v="3"/>
    <n v="0.2"/>
    <n v="35.6526"/>
  </r>
  <r>
    <n v="5687"/>
    <s v="CA-2014-131541"/>
    <x v="1064"/>
    <d v="2014-07-28T00:00:00"/>
    <x v="3"/>
    <s v="CK-12205"/>
    <s v="Chloris Kastensmidt"/>
    <x v="0"/>
    <s v="United States"/>
    <s v="Apopka"/>
    <x v="2"/>
    <n v="32712"/>
    <x v="0"/>
    <s v="OFF-FA-10000621"/>
    <x v="1"/>
    <x v="13"/>
    <x v="110"/>
    <x v="3934"/>
    <n v="5"/>
    <n v="0.2"/>
    <n v="5.1909999999999998"/>
  </r>
  <r>
    <n v="5688"/>
    <s v="CA-2014-131541"/>
    <x v="1064"/>
    <d v="2014-07-28T00:00:00"/>
    <x v="3"/>
    <s v="CK-12205"/>
    <s v="Chloris Kastensmidt"/>
    <x v="0"/>
    <s v="United States"/>
    <s v="Apopka"/>
    <x v="2"/>
    <n v="32712"/>
    <x v="0"/>
    <s v="FUR-FU-10003623"/>
    <x v="0"/>
    <x v="5"/>
    <x v="1235"/>
    <x v="3935"/>
    <n v="6"/>
    <n v="0.2"/>
    <n v="12.988799999999999"/>
  </r>
  <r>
    <n v="5689"/>
    <s v="CA-2014-131541"/>
    <x v="1064"/>
    <d v="2014-07-28T00:00:00"/>
    <x v="3"/>
    <s v="CK-12205"/>
    <s v="Chloris Kastensmidt"/>
    <x v="0"/>
    <s v="United States"/>
    <s v="Apopka"/>
    <x v="2"/>
    <n v="32712"/>
    <x v="0"/>
    <s v="OFF-EN-10000781"/>
    <x v="1"/>
    <x v="12"/>
    <x v="753"/>
    <x v="3936"/>
    <n v="7"/>
    <n v="0.2"/>
    <n v="16.518599999999999"/>
  </r>
  <r>
    <n v="5690"/>
    <s v="CA-2015-119550"/>
    <x v="207"/>
    <d v="2015-12-31T00:00:00"/>
    <x v="1"/>
    <s v="RB-19705"/>
    <s v="Roger Barcio"/>
    <x v="2"/>
    <s v="United States"/>
    <s v="Houston"/>
    <x v="5"/>
    <n v="77070"/>
    <x v="2"/>
    <s v="FUR-CH-10002044"/>
    <x v="0"/>
    <x v="1"/>
    <x v="1734"/>
    <x v="3937"/>
    <n v="3"/>
    <n v="0.3"/>
    <n v="-90.376199999999997"/>
  </r>
  <r>
    <n v="5691"/>
    <s v="US-2015-138093"/>
    <x v="895"/>
    <d v="2015-12-16T00:00:00"/>
    <x v="1"/>
    <s v="KM-16225"/>
    <s v="Kalyca Meade"/>
    <x v="1"/>
    <s v="United States"/>
    <s v="Baltimore"/>
    <x v="39"/>
    <n v="21215"/>
    <x v="3"/>
    <s v="OFF-AR-10000817"/>
    <x v="1"/>
    <x v="6"/>
    <x v="1264"/>
    <x v="3251"/>
    <n v="9"/>
    <n v="0"/>
    <n v="9.3024000000000004"/>
  </r>
  <r>
    <n v="5692"/>
    <s v="US-2015-138093"/>
    <x v="895"/>
    <d v="2015-12-16T00:00:00"/>
    <x v="1"/>
    <s v="KM-16225"/>
    <s v="Kalyca Meade"/>
    <x v="1"/>
    <s v="United States"/>
    <s v="Baltimore"/>
    <x v="39"/>
    <n v="21215"/>
    <x v="3"/>
    <s v="OFF-PA-10001509"/>
    <x v="1"/>
    <x v="10"/>
    <x v="422"/>
    <x v="908"/>
    <n v="5"/>
    <n v="0"/>
    <n v="20.585000000000001"/>
  </r>
  <r>
    <n v="5693"/>
    <s v="US-2015-138093"/>
    <x v="895"/>
    <d v="2015-12-16T00:00:00"/>
    <x v="1"/>
    <s v="KM-16225"/>
    <s v="Kalyca Meade"/>
    <x v="1"/>
    <s v="United States"/>
    <s v="Baltimore"/>
    <x v="39"/>
    <n v="21215"/>
    <x v="3"/>
    <s v="TEC-PH-10004667"/>
    <x v="2"/>
    <x v="7"/>
    <x v="524"/>
    <x v="3938"/>
    <n v="1"/>
    <n v="0"/>
    <n v="36.447299999999998"/>
  </r>
  <r>
    <n v="5694"/>
    <s v="US-2015-138093"/>
    <x v="895"/>
    <d v="2015-12-16T00:00:00"/>
    <x v="1"/>
    <s v="KM-16225"/>
    <s v="Kalyca Meade"/>
    <x v="1"/>
    <s v="United States"/>
    <s v="Baltimore"/>
    <x v="39"/>
    <n v="21215"/>
    <x v="3"/>
    <s v="OFF-PA-10000143"/>
    <x v="1"/>
    <x v="10"/>
    <x v="1701"/>
    <x v="1579"/>
    <n v="5"/>
    <n v="0"/>
    <n v="12.672000000000001"/>
  </r>
  <r>
    <n v="5695"/>
    <s v="US-2015-138093"/>
    <x v="895"/>
    <d v="2015-12-16T00:00:00"/>
    <x v="1"/>
    <s v="KM-16225"/>
    <s v="Kalyca Meade"/>
    <x v="1"/>
    <s v="United States"/>
    <s v="Baltimore"/>
    <x v="39"/>
    <n v="21215"/>
    <x v="3"/>
    <s v="FUR-CH-10000785"/>
    <x v="0"/>
    <x v="1"/>
    <x v="323"/>
    <x v="3036"/>
    <n v="3"/>
    <n v="0"/>
    <n v="141.1644"/>
  </r>
  <r>
    <n v="5696"/>
    <s v="CA-2016-126165"/>
    <x v="465"/>
    <d v="2016-05-07T00:00:00"/>
    <x v="0"/>
    <s v="AH-10465"/>
    <s v="Amy Hunt"/>
    <x v="0"/>
    <s v="United States"/>
    <s v="San Francisco"/>
    <x v="1"/>
    <n v="94109"/>
    <x v="1"/>
    <s v="FUR-TA-10001676"/>
    <x v="0"/>
    <x v="3"/>
    <x v="966"/>
    <x v="3939"/>
    <n v="2"/>
    <n v="0.2"/>
    <n v="-1.7771999999999999"/>
  </r>
  <r>
    <n v="5697"/>
    <s v="CA-2017-126123"/>
    <x v="336"/>
    <d v="2017-10-18T00:00:00"/>
    <x v="1"/>
    <s v="AG-10765"/>
    <s v="Anthony Garverick"/>
    <x v="2"/>
    <s v="United States"/>
    <s v="Chicago"/>
    <x v="10"/>
    <n v="60623"/>
    <x v="2"/>
    <s v="OFF-BI-10000309"/>
    <x v="1"/>
    <x v="8"/>
    <x v="338"/>
    <x v="3940"/>
    <n v="9"/>
    <n v="0.8"/>
    <n v="-42.463799999999999"/>
  </r>
  <r>
    <n v="5698"/>
    <s v="CA-2017-126123"/>
    <x v="336"/>
    <d v="2017-10-18T00:00:00"/>
    <x v="1"/>
    <s v="AG-10765"/>
    <s v="Anthony Garverick"/>
    <x v="2"/>
    <s v="United States"/>
    <s v="Chicago"/>
    <x v="10"/>
    <n v="60623"/>
    <x v="2"/>
    <s v="OFF-BI-10004224"/>
    <x v="1"/>
    <x v="8"/>
    <x v="1070"/>
    <x v="3941"/>
    <n v="1"/>
    <n v="0.8"/>
    <n v="-23.547999999999998"/>
  </r>
  <r>
    <n v="5699"/>
    <s v="CA-2016-143441"/>
    <x v="732"/>
    <d v="2016-11-05T00:00:00"/>
    <x v="3"/>
    <s v="EB-14170"/>
    <s v="Evan Bailliet"/>
    <x v="0"/>
    <s v="United States"/>
    <s v="Laredo"/>
    <x v="5"/>
    <n v="78041"/>
    <x v="2"/>
    <s v="OFF-LA-10002312"/>
    <x v="1"/>
    <x v="2"/>
    <x v="579"/>
    <x v="1559"/>
    <n v="1"/>
    <n v="0.2"/>
    <n v="4.4400000000000004"/>
  </r>
  <r>
    <n v="5700"/>
    <s v="CA-2017-148320"/>
    <x v="132"/>
    <d v="2017-11-08T00:00:00"/>
    <x v="1"/>
    <s v="PG-18895"/>
    <s v="Paul Gonzalez"/>
    <x v="0"/>
    <s v="United States"/>
    <s v="San Francisco"/>
    <x v="1"/>
    <n v="94109"/>
    <x v="1"/>
    <s v="OFF-PA-10003022"/>
    <x v="1"/>
    <x v="10"/>
    <x v="1653"/>
    <x v="1197"/>
    <n v="6"/>
    <n v="0"/>
    <n v="17.581199999999999"/>
  </r>
  <r>
    <n v="5701"/>
    <s v="CA-2016-125661"/>
    <x v="390"/>
    <d v="2016-11-26T00:00:00"/>
    <x v="2"/>
    <s v="CA-12055"/>
    <s v="Cathy Armstrong"/>
    <x v="2"/>
    <s v="United States"/>
    <s v="Cleveland"/>
    <x v="24"/>
    <n v="44105"/>
    <x v="3"/>
    <s v="OFF-EN-10001532"/>
    <x v="1"/>
    <x v="12"/>
    <x v="618"/>
    <x v="3942"/>
    <n v="3"/>
    <n v="0.2"/>
    <n v="15.282"/>
  </r>
  <r>
    <n v="5702"/>
    <s v="CA-2016-125661"/>
    <x v="390"/>
    <d v="2016-11-26T00:00:00"/>
    <x v="2"/>
    <s v="CA-12055"/>
    <s v="Cathy Armstrong"/>
    <x v="2"/>
    <s v="United States"/>
    <s v="Cleveland"/>
    <x v="24"/>
    <n v="44105"/>
    <x v="3"/>
    <s v="TEC-AC-10004855"/>
    <x v="2"/>
    <x v="11"/>
    <x v="1056"/>
    <x v="3943"/>
    <n v="5"/>
    <n v="0.2"/>
    <n v="-22.743500000000001"/>
  </r>
  <r>
    <n v="5703"/>
    <s v="US-2014-123519"/>
    <x v="637"/>
    <d v="2014-12-21T00:00:00"/>
    <x v="1"/>
    <s v="SS-20875"/>
    <s v="Sung Shariari"/>
    <x v="0"/>
    <s v="United States"/>
    <s v="Marion"/>
    <x v="24"/>
    <n v="43302"/>
    <x v="3"/>
    <s v="OFF-AR-10003829"/>
    <x v="1"/>
    <x v="6"/>
    <x v="943"/>
    <x v="367"/>
    <n v="1"/>
    <n v="0.2"/>
    <n v="0.29520000000000002"/>
  </r>
  <r>
    <n v="5704"/>
    <s v="US-2014-123519"/>
    <x v="637"/>
    <d v="2014-12-21T00:00:00"/>
    <x v="1"/>
    <s v="SS-20875"/>
    <s v="Sung Shariari"/>
    <x v="0"/>
    <s v="United States"/>
    <s v="Marion"/>
    <x v="24"/>
    <n v="43302"/>
    <x v="3"/>
    <s v="FUR-TA-10002645"/>
    <x v="0"/>
    <x v="3"/>
    <x v="1322"/>
    <x v="3944"/>
    <n v="1"/>
    <n v="0.4"/>
    <n v="-52.336500000000001"/>
  </r>
  <r>
    <n v="5705"/>
    <s v="US-2014-123519"/>
    <x v="637"/>
    <d v="2014-12-21T00:00:00"/>
    <x v="1"/>
    <s v="SS-20875"/>
    <s v="Sung Shariari"/>
    <x v="0"/>
    <s v="United States"/>
    <s v="Marion"/>
    <x v="24"/>
    <n v="43302"/>
    <x v="3"/>
    <s v="TEC-AC-10003033"/>
    <x v="2"/>
    <x v="11"/>
    <x v="763"/>
    <x v="1259"/>
    <n v="1"/>
    <n v="0.2"/>
    <n v="42.893500000000003"/>
  </r>
  <r>
    <n v="5706"/>
    <s v="CA-2014-155593"/>
    <x v="935"/>
    <d v="2014-11-08T00:00:00"/>
    <x v="1"/>
    <s v="RP-19390"/>
    <s v="Resi Pölking"/>
    <x v="0"/>
    <s v="United States"/>
    <s v="Fairfield"/>
    <x v="29"/>
    <n v="6824"/>
    <x v="3"/>
    <s v="OFF-SU-10002522"/>
    <x v="1"/>
    <x v="14"/>
    <x v="1553"/>
    <x v="3945"/>
    <n v="3"/>
    <n v="0"/>
    <n v="3.3755999999999999"/>
  </r>
  <r>
    <n v="5707"/>
    <s v="CA-2017-136000"/>
    <x v="585"/>
    <d v="2017-09-25T00:00:00"/>
    <x v="0"/>
    <s v="SC-20440"/>
    <s v="Shaun Chance"/>
    <x v="1"/>
    <s v="United States"/>
    <s v="New York City"/>
    <x v="15"/>
    <n v="10009"/>
    <x v="3"/>
    <s v="OFF-BI-10004828"/>
    <x v="1"/>
    <x v="8"/>
    <x v="1587"/>
    <x v="2943"/>
    <n v="3"/>
    <n v="0.2"/>
    <n v="14.563800000000001"/>
  </r>
  <r>
    <n v="5708"/>
    <s v="US-2015-160857"/>
    <x v="412"/>
    <d v="2015-05-15T00:00:00"/>
    <x v="1"/>
    <s v="NW-18400"/>
    <s v="Natalie Webber"/>
    <x v="0"/>
    <s v="United States"/>
    <s v="New York City"/>
    <x v="15"/>
    <n v="10024"/>
    <x v="3"/>
    <s v="FUR-FU-10001095"/>
    <x v="0"/>
    <x v="5"/>
    <x v="748"/>
    <x v="3946"/>
    <n v="3"/>
    <n v="0"/>
    <n v="30.187200000000001"/>
  </r>
  <r>
    <n v="5709"/>
    <s v="US-2015-160857"/>
    <x v="412"/>
    <d v="2015-05-15T00:00:00"/>
    <x v="1"/>
    <s v="NW-18400"/>
    <s v="Natalie Webber"/>
    <x v="0"/>
    <s v="United States"/>
    <s v="New York City"/>
    <x v="15"/>
    <n v="10024"/>
    <x v="3"/>
    <s v="OFF-SU-10000157"/>
    <x v="1"/>
    <x v="14"/>
    <x v="1408"/>
    <x v="3825"/>
    <n v="3"/>
    <n v="0"/>
    <n v="7.1585999999999999"/>
  </r>
  <r>
    <n v="5710"/>
    <s v="US-2015-160857"/>
    <x v="412"/>
    <d v="2015-05-15T00:00:00"/>
    <x v="1"/>
    <s v="NW-18400"/>
    <s v="Natalie Webber"/>
    <x v="0"/>
    <s v="United States"/>
    <s v="New York City"/>
    <x v="15"/>
    <n v="10024"/>
    <x v="3"/>
    <s v="FUR-CH-10002647"/>
    <x v="0"/>
    <x v="1"/>
    <x v="475"/>
    <x v="3947"/>
    <n v="2"/>
    <n v="0.1"/>
    <n v="21.294"/>
  </r>
  <r>
    <n v="5711"/>
    <s v="US-2015-160857"/>
    <x v="412"/>
    <d v="2015-05-15T00:00:00"/>
    <x v="1"/>
    <s v="NW-18400"/>
    <s v="Natalie Webber"/>
    <x v="0"/>
    <s v="United States"/>
    <s v="New York City"/>
    <x v="15"/>
    <n v="10024"/>
    <x v="3"/>
    <s v="TEC-CO-10004115"/>
    <x v="2"/>
    <x v="16"/>
    <x v="361"/>
    <x v="3948"/>
    <n v="7"/>
    <n v="0.2"/>
    <n v="1014.9797"/>
  </r>
  <r>
    <n v="5712"/>
    <s v="US-2015-160857"/>
    <x v="412"/>
    <d v="2015-05-15T00:00:00"/>
    <x v="1"/>
    <s v="NW-18400"/>
    <s v="Natalie Webber"/>
    <x v="0"/>
    <s v="United States"/>
    <s v="New York City"/>
    <x v="15"/>
    <n v="10024"/>
    <x v="3"/>
    <s v="OFF-PA-10003363"/>
    <x v="1"/>
    <x v="10"/>
    <x v="1529"/>
    <x v="537"/>
    <n v="3"/>
    <n v="0"/>
    <n v="9.3312000000000008"/>
  </r>
  <r>
    <n v="5713"/>
    <s v="CA-2017-115805"/>
    <x v="689"/>
    <d v="2017-07-31T00:00:00"/>
    <x v="3"/>
    <s v="KW-16435"/>
    <s v="Katrina Willman"/>
    <x v="0"/>
    <s v="United States"/>
    <s v="Chicago"/>
    <x v="10"/>
    <n v="60653"/>
    <x v="2"/>
    <s v="TEC-PH-10003092"/>
    <x v="2"/>
    <x v="7"/>
    <x v="521"/>
    <x v="2163"/>
    <n v="1"/>
    <n v="0.2"/>
    <n v="4.1391"/>
  </r>
  <r>
    <n v="5714"/>
    <s v="US-2014-143707"/>
    <x v="72"/>
    <d v="2014-03-05T00:00:00"/>
    <x v="1"/>
    <s v="HR-14770"/>
    <s v="Hallie Redmond"/>
    <x v="2"/>
    <s v="United States"/>
    <s v="New York City"/>
    <x v="15"/>
    <n v="10035"/>
    <x v="3"/>
    <s v="TEC-PH-10003655"/>
    <x v="2"/>
    <x v="7"/>
    <x v="863"/>
    <x v="3949"/>
    <n v="3"/>
    <n v="0"/>
    <n v="1.6037999999999999"/>
  </r>
  <r>
    <n v="5715"/>
    <s v="CA-2017-116939"/>
    <x v="145"/>
    <d v="2017-09-29T00:00:00"/>
    <x v="1"/>
    <s v="AG-10900"/>
    <s v="Arthur Gainer"/>
    <x v="0"/>
    <s v="United States"/>
    <s v="Richmond"/>
    <x v="17"/>
    <n v="23223"/>
    <x v="0"/>
    <s v="OFF-ST-10001476"/>
    <x v="1"/>
    <x v="4"/>
    <x v="835"/>
    <x v="3950"/>
    <n v="5"/>
    <n v="0"/>
    <n v="47.938499999999998"/>
  </r>
  <r>
    <n v="5716"/>
    <s v="CA-2015-124107"/>
    <x v="330"/>
    <d v="2015-10-12T00:00:00"/>
    <x v="0"/>
    <s v="BM-11650"/>
    <s v="Brian Moss"/>
    <x v="1"/>
    <s v="United States"/>
    <s v="Ann Arbor"/>
    <x v="12"/>
    <n v="48104"/>
    <x v="2"/>
    <s v="TEC-AC-10002049"/>
    <x v="2"/>
    <x v="11"/>
    <x v="695"/>
    <x v="1000"/>
    <n v="5"/>
    <n v="0"/>
    <n v="111.59099999999999"/>
  </r>
  <r>
    <n v="5717"/>
    <s v="CA-2015-124107"/>
    <x v="330"/>
    <d v="2015-10-12T00:00:00"/>
    <x v="0"/>
    <s v="BM-11650"/>
    <s v="Brian Moss"/>
    <x v="1"/>
    <s v="United States"/>
    <s v="Ann Arbor"/>
    <x v="12"/>
    <n v="48104"/>
    <x v="2"/>
    <s v="TEC-PH-10003875"/>
    <x v="2"/>
    <x v="7"/>
    <x v="119"/>
    <x v="2421"/>
    <n v="3"/>
    <n v="0"/>
    <n v="8.4564000000000004"/>
  </r>
  <r>
    <n v="5718"/>
    <s v="CA-2015-124107"/>
    <x v="330"/>
    <d v="2015-10-12T00:00:00"/>
    <x v="0"/>
    <s v="BM-11650"/>
    <s v="Brian Moss"/>
    <x v="1"/>
    <s v="United States"/>
    <s v="Ann Arbor"/>
    <x v="12"/>
    <n v="48104"/>
    <x v="2"/>
    <s v="OFF-EN-10003286"/>
    <x v="1"/>
    <x v="12"/>
    <x v="153"/>
    <x v="3951"/>
    <n v="7"/>
    <n v="0"/>
    <n v="27.241199999999999"/>
  </r>
  <r>
    <n v="5719"/>
    <s v="CA-2015-124107"/>
    <x v="330"/>
    <d v="2015-10-12T00:00:00"/>
    <x v="0"/>
    <s v="BM-11650"/>
    <s v="Brian Moss"/>
    <x v="1"/>
    <s v="United States"/>
    <s v="Ann Arbor"/>
    <x v="12"/>
    <n v="48104"/>
    <x v="2"/>
    <s v="OFF-AP-10003971"/>
    <x v="1"/>
    <x v="9"/>
    <x v="923"/>
    <x v="3952"/>
    <n v="3"/>
    <n v="0.1"/>
    <n v="5.2271999999999998"/>
  </r>
  <r>
    <n v="5720"/>
    <s v="CA-2017-126550"/>
    <x v="1065"/>
    <d v="2017-04-02T00:00:00"/>
    <x v="0"/>
    <s v="RD-19720"/>
    <s v="Roger Demir"/>
    <x v="0"/>
    <s v="United States"/>
    <s v="Lafayette"/>
    <x v="14"/>
    <n v="47905"/>
    <x v="2"/>
    <s v="OFF-ST-10001031"/>
    <x v="1"/>
    <x v="4"/>
    <x v="1560"/>
    <x v="3953"/>
    <n v="5"/>
    <n v="0"/>
    <n v="21.164000000000001"/>
  </r>
  <r>
    <n v="5721"/>
    <s v="CA-2015-138674"/>
    <x v="717"/>
    <d v="2015-11-17T00:00:00"/>
    <x v="2"/>
    <s v="KB-16585"/>
    <s v="Ken Black"/>
    <x v="1"/>
    <s v="United States"/>
    <s v="Springfield"/>
    <x v="21"/>
    <n v="97477"/>
    <x v="1"/>
    <s v="OFF-FA-10000304"/>
    <x v="1"/>
    <x v="13"/>
    <x v="52"/>
    <x v="521"/>
    <n v="5"/>
    <n v="0.2"/>
    <n v="2.2890000000000001"/>
  </r>
  <r>
    <n v="5722"/>
    <s v="CA-2015-138674"/>
    <x v="717"/>
    <d v="2015-11-17T00:00:00"/>
    <x v="2"/>
    <s v="KB-16585"/>
    <s v="Ken Black"/>
    <x v="1"/>
    <s v="United States"/>
    <s v="Springfield"/>
    <x v="21"/>
    <n v="97477"/>
    <x v="1"/>
    <s v="TEC-AC-10000358"/>
    <x v="2"/>
    <x v="11"/>
    <x v="1287"/>
    <x v="3954"/>
    <n v="3"/>
    <n v="0.2"/>
    <n v="4.5587999999999997"/>
  </r>
  <r>
    <n v="5723"/>
    <s v="CA-2015-138674"/>
    <x v="717"/>
    <d v="2015-11-17T00:00:00"/>
    <x v="2"/>
    <s v="KB-16585"/>
    <s v="Ken Black"/>
    <x v="1"/>
    <s v="United States"/>
    <s v="Springfield"/>
    <x v="21"/>
    <n v="97477"/>
    <x v="1"/>
    <s v="TEC-AC-10002800"/>
    <x v="2"/>
    <x v="11"/>
    <x v="1216"/>
    <x v="3955"/>
    <n v="4"/>
    <n v="0.2"/>
    <n v="29.994"/>
  </r>
  <r>
    <n v="5724"/>
    <s v="CA-2016-165820"/>
    <x v="182"/>
    <d v="2016-09-30T00:00:00"/>
    <x v="1"/>
    <s v="DW-13585"/>
    <s v="Dorothy Wardle"/>
    <x v="1"/>
    <s v="United States"/>
    <s v="San Francisco"/>
    <x v="1"/>
    <n v="94109"/>
    <x v="1"/>
    <s v="OFF-PA-10004735"/>
    <x v="1"/>
    <x v="10"/>
    <x v="827"/>
    <x v="91"/>
    <n v="2"/>
    <n v="0"/>
    <n v="6.2207999999999997"/>
  </r>
  <r>
    <n v="5725"/>
    <s v="CA-2014-103191"/>
    <x v="358"/>
    <d v="2014-09-27T00:00:00"/>
    <x v="1"/>
    <s v="VG-21805"/>
    <s v="Vivek Grady"/>
    <x v="1"/>
    <s v="United States"/>
    <s v="Chicago"/>
    <x v="10"/>
    <n v="60653"/>
    <x v="2"/>
    <s v="OFF-ST-10002574"/>
    <x v="1"/>
    <x v="4"/>
    <x v="935"/>
    <x v="3956"/>
    <n v="3"/>
    <n v="0.2"/>
    <n v="-82.884"/>
  </r>
  <r>
    <n v="5726"/>
    <s v="CA-2015-103933"/>
    <x v="12"/>
    <d v="2015-09-27T00:00:00"/>
    <x v="2"/>
    <s v="DR-12880"/>
    <s v="Dan Reichenbach"/>
    <x v="1"/>
    <s v="United States"/>
    <s v="New York City"/>
    <x v="15"/>
    <n v="10011"/>
    <x v="3"/>
    <s v="TEC-AC-10004171"/>
    <x v="2"/>
    <x v="11"/>
    <x v="1321"/>
    <x v="435"/>
    <n v="9"/>
    <n v="0"/>
    <n v="395.96039999999999"/>
  </r>
  <r>
    <n v="5727"/>
    <s v="CA-2015-110548"/>
    <x v="124"/>
    <d v="2015-05-08T00:00:00"/>
    <x v="1"/>
    <s v="AH-10690"/>
    <s v="Anna Häberlin"/>
    <x v="1"/>
    <s v="United States"/>
    <s v="Houston"/>
    <x v="5"/>
    <n v="77095"/>
    <x v="2"/>
    <s v="TEC-PH-10002922"/>
    <x v="2"/>
    <x v="7"/>
    <x v="974"/>
    <x v="1251"/>
    <n v="7"/>
    <n v="0.2"/>
    <n v="118.29300000000001"/>
  </r>
  <r>
    <n v="5728"/>
    <s v="CA-2017-117324"/>
    <x v="166"/>
    <d v="2017-12-13T00:00:00"/>
    <x v="1"/>
    <s v="JP-15520"/>
    <s v="Jeremy Pistek"/>
    <x v="0"/>
    <s v="United States"/>
    <s v="Madison"/>
    <x v="6"/>
    <n v="53711"/>
    <x v="2"/>
    <s v="TEC-AC-10003023"/>
    <x v="2"/>
    <x v="11"/>
    <x v="1079"/>
    <x v="3957"/>
    <n v="3"/>
    <n v="0"/>
    <n v="32.059800000000003"/>
  </r>
  <r>
    <n v="5729"/>
    <s v="CA-2017-117324"/>
    <x v="166"/>
    <d v="2017-12-13T00:00:00"/>
    <x v="1"/>
    <s v="JP-15520"/>
    <s v="Jeremy Pistek"/>
    <x v="0"/>
    <s v="United States"/>
    <s v="Madison"/>
    <x v="6"/>
    <n v="53711"/>
    <x v="2"/>
    <s v="OFF-AP-10003590"/>
    <x v="1"/>
    <x v="9"/>
    <x v="956"/>
    <x v="1219"/>
    <n v="3"/>
    <n v="0"/>
    <n v="305.13"/>
  </r>
  <r>
    <n v="5730"/>
    <s v="CA-2017-117324"/>
    <x v="166"/>
    <d v="2017-12-13T00:00:00"/>
    <x v="1"/>
    <s v="JP-15520"/>
    <s v="Jeremy Pistek"/>
    <x v="0"/>
    <s v="United States"/>
    <s v="Madison"/>
    <x v="6"/>
    <n v="53711"/>
    <x v="2"/>
    <s v="OFF-LA-10003510"/>
    <x v="1"/>
    <x v="2"/>
    <x v="580"/>
    <x v="3447"/>
    <n v="2"/>
    <n v="0"/>
    <n v="28.087599999999998"/>
  </r>
  <r>
    <n v="5731"/>
    <s v="CA-2017-117324"/>
    <x v="166"/>
    <d v="2017-12-13T00:00:00"/>
    <x v="1"/>
    <s v="JP-15520"/>
    <s v="Jeremy Pistek"/>
    <x v="0"/>
    <s v="United States"/>
    <s v="Madison"/>
    <x v="6"/>
    <n v="53711"/>
    <x v="2"/>
    <s v="FUR-BO-10003159"/>
    <x v="0"/>
    <x v="0"/>
    <x v="1109"/>
    <x v="3958"/>
    <n v="4"/>
    <n v="0"/>
    <n v="41.392800000000001"/>
  </r>
  <r>
    <n v="5732"/>
    <s v="CA-2017-117324"/>
    <x v="166"/>
    <d v="2017-12-13T00:00:00"/>
    <x v="1"/>
    <s v="JP-15520"/>
    <s v="Jeremy Pistek"/>
    <x v="0"/>
    <s v="United States"/>
    <s v="Madison"/>
    <x v="6"/>
    <n v="53711"/>
    <x v="2"/>
    <s v="OFF-PA-10002713"/>
    <x v="1"/>
    <x v="10"/>
    <x v="320"/>
    <x v="3959"/>
    <n v="4"/>
    <n v="0"/>
    <n v="12.6592"/>
  </r>
  <r>
    <n v="5733"/>
    <s v="CA-2017-143574"/>
    <x v="222"/>
    <d v="2017-07-02T00:00:00"/>
    <x v="2"/>
    <s v="DR-12880"/>
    <s v="Dan Reichenbach"/>
    <x v="1"/>
    <s v="United States"/>
    <s v="Milford"/>
    <x v="29"/>
    <n v="6460"/>
    <x v="3"/>
    <s v="FUR-BO-10002598"/>
    <x v="0"/>
    <x v="0"/>
    <x v="1518"/>
    <x v="3083"/>
    <n v="9"/>
    <n v="0"/>
    <n v="185.2578"/>
  </r>
  <r>
    <n v="5734"/>
    <s v="CA-2017-143574"/>
    <x v="222"/>
    <d v="2017-07-02T00:00:00"/>
    <x v="2"/>
    <s v="DR-12880"/>
    <s v="Dan Reichenbach"/>
    <x v="1"/>
    <s v="United States"/>
    <s v="Milford"/>
    <x v="29"/>
    <n v="6460"/>
    <x v="3"/>
    <s v="OFF-SU-10002537"/>
    <x v="1"/>
    <x v="14"/>
    <x v="682"/>
    <x v="3960"/>
    <n v="3"/>
    <n v="0"/>
    <n v="7.9794"/>
  </r>
  <r>
    <n v="5735"/>
    <s v="CA-2017-143574"/>
    <x v="222"/>
    <d v="2017-07-02T00:00:00"/>
    <x v="2"/>
    <s v="DR-12880"/>
    <s v="Dan Reichenbach"/>
    <x v="1"/>
    <s v="United States"/>
    <s v="Milford"/>
    <x v="29"/>
    <n v="6460"/>
    <x v="3"/>
    <s v="FUR-FU-10003976"/>
    <x v="0"/>
    <x v="5"/>
    <x v="973"/>
    <x v="2783"/>
    <n v="2"/>
    <n v="0"/>
    <n v="8.5543999999999993"/>
  </r>
  <r>
    <n v="5736"/>
    <s v="CA-2014-111773"/>
    <x v="290"/>
    <d v="2014-07-03T00:00:00"/>
    <x v="1"/>
    <s v="JK-15625"/>
    <s v="Jim Karlsson"/>
    <x v="0"/>
    <s v="United States"/>
    <s v="New York City"/>
    <x v="15"/>
    <n v="10024"/>
    <x v="3"/>
    <s v="OFF-BI-10000174"/>
    <x v="1"/>
    <x v="8"/>
    <x v="1444"/>
    <x v="3961"/>
    <n v="3"/>
    <n v="0.2"/>
    <n v="4.8719999999999999"/>
  </r>
  <r>
    <n v="5737"/>
    <s v="CA-2014-148614"/>
    <x v="407"/>
    <d v="2014-01-25T00:00:00"/>
    <x v="1"/>
    <s v="MV-17485"/>
    <s v="Mark Van Huff"/>
    <x v="0"/>
    <s v="United States"/>
    <s v="Los Angeles"/>
    <x v="1"/>
    <n v="90049"/>
    <x v="1"/>
    <s v="OFF-PA-10002893"/>
    <x v="1"/>
    <x v="10"/>
    <x v="364"/>
    <x v="2389"/>
    <n v="2"/>
    <n v="0"/>
    <n v="9.2927999999999997"/>
  </r>
  <r>
    <n v="5738"/>
    <s v="CA-2014-148614"/>
    <x v="407"/>
    <d v="2014-01-25T00:00:00"/>
    <x v="1"/>
    <s v="MV-17485"/>
    <s v="Mark Van Huff"/>
    <x v="0"/>
    <s v="United States"/>
    <s v="Los Angeles"/>
    <x v="1"/>
    <n v="90049"/>
    <x v="1"/>
    <s v="FUR-FU-10003194"/>
    <x v="0"/>
    <x v="5"/>
    <x v="76"/>
    <x v="78"/>
    <n v="2"/>
    <n v="0"/>
    <n v="5.79"/>
  </r>
  <r>
    <n v="5739"/>
    <s v="CA-2017-156139"/>
    <x v="413"/>
    <d v="2017-01-06T00:00:00"/>
    <x v="1"/>
    <s v="BP-11155"/>
    <s v="Becky Pak"/>
    <x v="0"/>
    <s v="United States"/>
    <s v="San Francisco"/>
    <x v="1"/>
    <n v="94109"/>
    <x v="1"/>
    <s v="OFF-BI-10004233"/>
    <x v="1"/>
    <x v="8"/>
    <x v="1386"/>
    <x v="3962"/>
    <n v="3"/>
    <n v="0.2"/>
    <n v="13.4316"/>
  </r>
  <r>
    <n v="5740"/>
    <s v="US-2017-147886"/>
    <x v="615"/>
    <d v="2017-03-31T00:00:00"/>
    <x v="2"/>
    <s v="DH-13075"/>
    <s v="Dave Hallsten"/>
    <x v="1"/>
    <s v="United States"/>
    <s v="Fairfield"/>
    <x v="1"/>
    <n v="94533"/>
    <x v="1"/>
    <s v="OFF-PA-10000232"/>
    <x v="1"/>
    <x v="10"/>
    <x v="1631"/>
    <x v="91"/>
    <n v="2"/>
    <n v="0"/>
    <n v="6.3503999999999996"/>
  </r>
  <r>
    <n v="5741"/>
    <s v="US-2017-147886"/>
    <x v="615"/>
    <d v="2017-03-31T00:00:00"/>
    <x v="2"/>
    <s v="DH-13075"/>
    <s v="Dave Hallsten"/>
    <x v="1"/>
    <s v="United States"/>
    <s v="Fairfield"/>
    <x v="1"/>
    <n v="94533"/>
    <x v="1"/>
    <s v="FUR-FU-10001095"/>
    <x v="0"/>
    <x v="5"/>
    <x v="748"/>
    <x v="3963"/>
    <n v="1"/>
    <n v="0"/>
    <n v="10.0624"/>
  </r>
  <r>
    <n v="5742"/>
    <s v="US-2017-147886"/>
    <x v="615"/>
    <d v="2017-03-31T00:00:00"/>
    <x v="2"/>
    <s v="DH-13075"/>
    <s v="Dave Hallsten"/>
    <x v="1"/>
    <s v="United States"/>
    <s v="Fairfield"/>
    <x v="1"/>
    <n v="94533"/>
    <x v="1"/>
    <s v="TEC-MA-10004679"/>
    <x v="2"/>
    <x v="15"/>
    <x v="1083"/>
    <x v="3964"/>
    <n v="2"/>
    <n v="0.2"/>
    <n v="53.271999999999998"/>
  </r>
  <r>
    <n v="5743"/>
    <s v="US-2017-147886"/>
    <x v="615"/>
    <d v="2017-03-31T00:00:00"/>
    <x v="2"/>
    <s v="DH-13075"/>
    <s v="Dave Hallsten"/>
    <x v="1"/>
    <s v="United States"/>
    <s v="Fairfield"/>
    <x v="1"/>
    <n v="94533"/>
    <x v="1"/>
    <s v="OFF-PA-10003651"/>
    <x v="1"/>
    <x v="10"/>
    <x v="652"/>
    <x v="2979"/>
    <n v="4"/>
    <n v="0"/>
    <n v="12.8256"/>
  </r>
  <r>
    <n v="5744"/>
    <s v="US-2017-147886"/>
    <x v="615"/>
    <d v="2017-03-31T00:00:00"/>
    <x v="2"/>
    <s v="DH-13075"/>
    <s v="Dave Hallsten"/>
    <x v="1"/>
    <s v="United States"/>
    <s v="Fairfield"/>
    <x v="1"/>
    <n v="94533"/>
    <x v="1"/>
    <s v="OFF-PA-10000743"/>
    <x v="1"/>
    <x v="10"/>
    <x v="578"/>
    <x v="130"/>
    <n v="3"/>
    <n v="0"/>
    <n v="9.6191999999999993"/>
  </r>
  <r>
    <n v="5745"/>
    <s v="US-2017-147886"/>
    <x v="615"/>
    <d v="2017-03-31T00:00:00"/>
    <x v="2"/>
    <s v="DH-13075"/>
    <s v="Dave Hallsten"/>
    <x v="1"/>
    <s v="United States"/>
    <s v="Fairfield"/>
    <x v="1"/>
    <n v="94533"/>
    <x v="1"/>
    <s v="OFF-ST-10002743"/>
    <x v="1"/>
    <x v="4"/>
    <x v="418"/>
    <x v="3965"/>
    <n v="7"/>
    <n v="0"/>
    <n v="7.9547999999999996"/>
  </r>
  <r>
    <n v="5746"/>
    <s v="US-2017-147886"/>
    <x v="615"/>
    <d v="2017-03-31T00:00:00"/>
    <x v="2"/>
    <s v="DH-13075"/>
    <s v="Dave Hallsten"/>
    <x v="1"/>
    <s v="United States"/>
    <s v="Fairfield"/>
    <x v="1"/>
    <n v="94533"/>
    <x v="1"/>
    <s v="FUR-FU-10003829"/>
    <x v="0"/>
    <x v="5"/>
    <x v="1378"/>
    <x v="742"/>
    <n v="7"/>
    <n v="0"/>
    <n v="6.8992000000000004"/>
  </r>
  <r>
    <n v="5747"/>
    <s v="CA-2016-113733"/>
    <x v="16"/>
    <d v="2016-12-12T00:00:00"/>
    <x v="1"/>
    <s v="LH-16900"/>
    <s v="Lena Hernandez"/>
    <x v="0"/>
    <s v="United States"/>
    <s v="Greenville"/>
    <x v="3"/>
    <n v="27834"/>
    <x v="0"/>
    <s v="TEC-PH-10002496"/>
    <x v="2"/>
    <x v="7"/>
    <x v="495"/>
    <x v="2475"/>
    <n v="2"/>
    <n v="0.2"/>
    <n v="31.198"/>
  </r>
  <r>
    <n v="5748"/>
    <s v="CA-2016-113733"/>
    <x v="16"/>
    <d v="2016-12-12T00:00:00"/>
    <x v="1"/>
    <s v="LH-16900"/>
    <s v="Lena Hernandez"/>
    <x v="0"/>
    <s v="United States"/>
    <s v="Greenville"/>
    <x v="3"/>
    <n v="27834"/>
    <x v="0"/>
    <s v="TEC-AC-10002473"/>
    <x v="2"/>
    <x v="11"/>
    <x v="720"/>
    <x v="3065"/>
    <n v="3"/>
    <n v="0.2"/>
    <n v="17.8794"/>
  </r>
  <r>
    <n v="5749"/>
    <s v="CA-2016-113733"/>
    <x v="16"/>
    <d v="2016-12-12T00:00:00"/>
    <x v="1"/>
    <s v="LH-16900"/>
    <s v="Lena Hernandez"/>
    <x v="0"/>
    <s v="United States"/>
    <s v="Greenville"/>
    <x v="3"/>
    <n v="27834"/>
    <x v="0"/>
    <s v="TEC-AC-10004877"/>
    <x v="2"/>
    <x v="11"/>
    <x v="1679"/>
    <x v="3319"/>
    <n v="3"/>
    <n v="0.2"/>
    <n v="-2.484"/>
  </r>
  <r>
    <n v="5750"/>
    <s v="CA-2017-104913"/>
    <x v="551"/>
    <d v="2017-11-22T00:00:00"/>
    <x v="1"/>
    <s v="DK-13090"/>
    <s v="Dave Kipp"/>
    <x v="0"/>
    <s v="United States"/>
    <s v="Long Beach"/>
    <x v="15"/>
    <n v="11561"/>
    <x v="3"/>
    <s v="TEC-PH-10000923"/>
    <x v="2"/>
    <x v="7"/>
    <x v="1234"/>
    <x v="3966"/>
    <n v="5"/>
    <n v="0"/>
    <n v="36.725499999999997"/>
  </r>
  <r>
    <n v="5751"/>
    <s v="CA-2014-145800"/>
    <x v="992"/>
    <d v="2014-06-05T00:00:00"/>
    <x v="1"/>
    <s v="SS-20410"/>
    <s v="Shahid Shariari"/>
    <x v="0"/>
    <s v="United States"/>
    <s v="Buffalo Grove"/>
    <x v="10"/>
    <n v="60089"/>
    <x v="2"/>
    <s v="FUR-TA-10001539"/>
    <x v="0"/>
    <x v="3"/>
    <x v="10"/>
    <x v="3967"/>
    <n v="3"/>
    <n v="0.5"/>
    <n v="-184.8366"/>
  </r>
  <r>
    <n v="5752"/>
    <s v="CA-2016-125850"/>
    <x v="115"/>
    <d v="2016-01-28T00:00:00"/>
    <x v="1"/>
    <s v="FP-14320"/>
    <s v="Frank Preis"/>
    <x v="0"/>
    <s v="United States"/>
    <s v="San Diego"/>
    <x v="1"/>
    <n v="92037"/>
    <x v="1"/>
    <s v="OFF-LA-10003498"/>
    <x v="1"/>
    <x v="2"/>
    <x v="1749"/>
    <x v="1821"/>
    <n v="3"/>
    <n v="0"/>
    <n v="22.2"/>
  </r>
  <r>
    <n v="5753"/>
    <s v="CA-2016-125850"/>
    <x v="115"/>
    <d v="2016-01-28T00:00:00"/>
    <x v="1"/>
    <s v="FP-14320"/>
    <s v="Frank Preis"/>
    <x v="0"/>
    <s v="United States"/>
    <s v="San Diego"/>
    <x v="1"/>
    <n v="92037"/>
    <x v="1"/>
    <s v="OFF-LA-10004484"/>
    <x v="1"/>
    <x v="2"/>
    <x v="617"/>
    <x v="2740"/>
    <n v="5"/>
    <n v="0"/>
    <n v="9.4990000000000006"/>
  </r>
  <r>
    <n v="5754"/>
    <s v="CA-2016-118514"/>
    <x v="1066"/>
    <d v="2016-02-10T00:00:00"/>
    <x v="1"/>
    <s v="LC-17050"/>
    <s v="Liz Carlisle"/>
    <x v="0"/>
    <s v="United States"/>
    <s v="Richmond"/>
    <x v="0"/>
    <n v="40475"/>
    <x v="0"/>
    <s v="FUR-CH-10000015"/>
    <x v="0"/>
    <x v="1"/>
    <x v="378"/>
    <x v="402"/>
    <n v="4"/>
    <n v="0"/>
    <n v="225.26400000000001"/>
  </r>
  <r>
    <n v="5755"/>
    <s v="CA-2015-150749"/>
    <x v="368"/>
    <d v="2015-04-03T00:00:00"/>
    <x v="0"/>
    <s v="AS-10240"/>
    <s v="Alan Shonely"/>
    <x v="0"/>
    <s v="United States"/>
    <s v="Springfield"/>
    <x v="17"/>
    <n v="22153"/>
    <x v="0"/>
    <s v="OFF-AR-10003732"/>
    <x v="1"/>
    <x v="6"/>
    <x v="324"/>
    <x v="345"/>
    <n v="2"/>
    <n v="0"/>
    <n v="1.4456"/>
  </r>
  <r>
    <n v="5756"/>
    <s v="CA-2014-163748"/>
    <x v="1005"/>
    <d v="2014-10-18T00:00:00"/>
    <x v="1"/>
    <s v="HG-15025"/>
    <s v="Hunter Glantz"/>
    <x v="0"/>
    <s v="United States"/>
    <s v="Fort Worth"/>
    <x v="5"/>
    <n v="76106"/>
    <x v="2"/>
    <s v="OFF-AP-10004052"/>
    <x v="1"/>
    <x v="9"/>
    <x v="1671"/>
    <x v="3968"/>
    <n v="4"/>
    <n v="0.8"/>
    <n v="-8.532"/>
  </r>
  <r>
    <n v="5757"/>
    <s v="CA-2014-163748"/>
    <x v="1005"/>
    <d v="2014-10-18T00:00:00"/>
    <x v="1"/>
    <s v="HG-15025"/>
    <s v="Hunter Glantz"/>
    <x v="0"/>
    <s v="United States"/>
    <s v="Fort Worth"/>
    <x v="5"/>
    <n v="76106"/>
    <x v="2"/>
    <s v="TEC-CO-10002095"/>
    <x v="2"/>
    <x v="16"/>
    <x v="615"/>
    <x v="3969"/>
    <n v="5"/>
    <n v="0.2"/>
    <n v="624.98749999999995"/>
  </r>
  <r>
    <n v="5758"/>
    <s v="CA-2015-119634"/>
    <x v="1067"/>
    <d v="2015-08-16T00:00:00"/>
    <x v="1"/>
    <s v="BW-11065"/>
    <s v="Barry Weirich"/>
    <x v="0"/>
    <s v="United States"/>
    <s v="Raleigh"/>
    <x v="3"/>
    <n v="27604"/>
    <x v="0"/>
    <s v="FUR-FU-10004270"/>
    <x v="0"/>
    <x v="5"/>
    <x v="1381"/>
    <x v="3970"/>
    <n v="3"/>
    <n v="0.2"/>
    <n v="12.1149"/>
  </r>
  <r>
    <n v="5759"/>
    <s v="CA-2015-149300"/>
    <x v="6"/>
    <d v="2015-11-23T00:00:00"/>
    <x v="2"/>
    <s v="BH-11710"/>
    <s v="Brosina Hoffman"/>
    <x v="0"/>
    <s v="United States"/>
    <s v="Hialeah"/>
    <x v="2"/>
    <n v="33012"/>
    <x v="0"/>
    <s v="TEC-MA-10000423"/>
    <x v="2"/>
    <x v="15"/>
    <x v="1722"/>
    <x v="3971"/>
    <n v="3"/>
    <n v="0.5"/>
    <n v="-1.9791000000000001"/>
  </r>
  <r>
    <n v="5760"/>
    <s v="US-2016-111528"/>
    <x v="945"/>
    <d v="2016-12-30T00:00:00"/>
    <x v="3"/>
    <s v="JP-16135"/>
    <s v="Julie Prescott"/>
    <x v="2"/>
    <s v="United States"/>
    <s v="Los Angeles"/>
    <x v="1"/>
    <n v="90032"/>
    <x v="1"/>
    <s v="OFF-ST-10001526"/>
    <x v="1"/>
    <x v="4"/>
    <x v="771"/>
    <x v="2246"/>
    <n v="4"/>
    <n v="0"/>
    <n v="125.14319999999999"/>
  </r>
  <r>
    <n v="5761"/>
    <s v="US-2016-111528"/>
    <x v="945"/>
    <d v="2016-12-30T00:00:00"/>
    <x v="3"/>
    <s v="JP-16135"/>
    <s v="Julie Prescott"/>
    <x v="2"/>
    <s v="United States"/>
    <s v="Los Angeles"/>
    <x v="1"/>
    <n v="90032"/>
    <x v="1"/>
    <s v="OFF-BI-10002194"/>
    <x v="1"/>
    <x v="8"/>
    <x v="416"/>
    <x v="3972"/>
    <n v="1"/>
    <n v="0.2"/>
    <n v="2.1545999999999998"/>
  </r>
  <r>
    <n v="5762"/>
    <s v="CA-2017-158169"/>
    <x v="801"/>
    <d v="2017-08-15T00:00:00"/>
    <x v="2"/>
    <s v="JM-16195"/>
    <s v="Justin MacKendrick"/>
    <x v="0"/>
    <s v="United States"/>
    <s v="Lake Forest"/>
    <x v="1"/>
    <n v="92630"/>
    <x v="1"/>
    <s v="OFF-AP-10000828"/>
    <x v="1"/>
    <x v="9"/>
    <x v="1096"/>
    <x v="3036"/>
    <n v="3"/>
    <n v="0"/>
    <n v="152.0232"/>
  </r>
  <r>
    <n v="5763"/>
    <s v="CA-2017-158169"/>
    <x v="801"/>
    <d v="2017-08-15T00:00:00"/>
    <x v="2"/>
    <s v="JM-16195"/>
    <s v="Justin MacKendrick"/>
    <x v="0"/>
    <s v="United States"/>
    <s v="Lake Forest"/>
    <x v="1"/>
    <n v="92630"/>
    <x v="1"/>
    <s v="FUR-FU-10001473"/>
    <x v="0"/>
    <x v="5"/>
    <x v="993"/>
    <x v="3471"/>
    <n v="4"/>
    <n v="0"/>
    <n v="19.7712"/>
  </r>
  <r>
    <n v="5764"/>
    <s v="CA-2015-162047"/>
    <x v="502"/>
    <d v="2015-11-05T00:00:00"/>
    <x v="2"/>
    <s v="FH-14365"/>
    <s v="Fred Hopkins"/>
    <x v="1"/>
    <s v="United States"/>
    <s v="Long Beach"/>
    <x v="15"/>
    <n v="11561"/>
    <x v="3"/>
    <s v="FUR-CH-10004983"/>
    <x v="0"/>
    <x v="1"/>
    <x v="1569"/>
    <x v="3973"/>
    <n v="10"/>
    <n v="0.1"/>
    <n v="209.274"/>
  </r>
  <r>
    <n v="5765"/>
    <s v="CA-2015-117772"/>
    <x v="229"/>
    <d v="2015-09-12T00:00:00"/>
    <x v="0"/>
    <s v="MC-17575"/>
    <s v="Matt Collins"/>
    <x v="0"/>
    <s v="United States"/>
    <s v="Seattle"/>
    <x v="4"/>
    <n v="98103"/>
    <x v="1"/>
    <s v="OFF-ST-10003994"/>
    <x v="1"/>
    <x v="4"/>
    <x v="1745"/>
    <x v="3974"/>
    <n v="6"/>
    <n v="0"/>
    <n v="17.693999999999999"/>
  </r>
  <r>
    <n v="5766"/>
    <s v="US-2014-126340"/>
    <x v="1068"/>
    <d v="2014-11-14T00:00:00"/>
    <x v="1"/>
    <s v="EB-13870"/>
    <s v="Emily Burns"/>
    <x v="0"/>
    <s v="United States"/>
    <s v="Redding"/>
    <x v="1"/>
    <n v="96003"/>
    <x v="1"/>
    <s v="TEC-PH-10004447"/>
    <x v="2"/>
    <x v="7"/>
    <x v="866"/>
    <x v="3720"/>
    <n v="3"/>
    <n v="0.2"/>
    <n v="25.0182"/>
  </r>
  <r>
    <n v="5767"/>
    <s v="CA-2016-149685"/>
    <x v="750"/>
    <d v="2016-10-15T00:00:00"/>
    <x v="1"/>
    <s v="PM-19135"/>
    <s v="Peter McVee"/>
    <x v="2"/>
    <s v="United States"/>
    <s v="San Antonio"/>
    <x v="5"/>
    <n v="78207"/>
    <x v="2"/>
    <s v="OFF-LA-10004545"/>
    <x v="1"/>
    <x v="2"/>
    <x v="1337"/>
    <x v="3975"/>
    <n v="6"/>
    <n v="0.2"/>
    <n v="20.2986"/>
  </r>
  <r>
    <n v="5768"/>
    <s v="CA-2017-126396"/>
    <x v="565"/>
    <d v="2017-09-12T00:00:00"/>
    <x v="0"/>
    <s v="AR-10345"/>
    <s v="Alex Russell"/>
    <x v="1"/>
    <s v="United States"/>
    <s v="Houston"/>
    <x v="5"/>
    <n v="77070"/>
    <x v="2"/>
    <s v="TEC-AC-10003116"/>
    <x v="2"/>
    <x v="11"/>
    <x v="929"/>
    <x v="3976"/>
    <n v="6"/>
    <n v="0.2"/>
    <n v="20.234999999999999"/>
  </r>
  <r>
    <n v="5769"/>
    <s v="CA-2015-154900"/>
    <x v="1069"/>
    <d v="2015-03-01T00:00:00"/>
    <x v="1"/>
    <s v="SS-20875"/>
    <s v="Sung Shariari"/>
    <x v="0"/>
    <s v="United States"/>
    <s v="Leominster"/>
    <x v="31"/>
    <n v="1453"/>
    <x v="3"/>
    <s v="OFF-LA-10001641"/>
    <x v="1"/>
    <x v="2"/>
    <x v="1031"/>
    <x v="974"/>
    <n v="1"/>
    <n v="0"/>
    <n v="1.512"/>
  </r>
  <r>
    <n v="5770"/>
    <s v="CA-2015-154900"/>
    <x v="1069"/>
    <d v="2015-03-01T00:00:00"/>
    <x v="1"/>
    <s v="SS-20875"/>
    <s v="Sung Shariari"/>
    <x v="0"/>
    <s v="United States"/>
    <s v="Leominster"/>
    <x v="31"/>
    <n v="1453"/>
    <x v="3"/>
    <s v="OFF-PA-10002377"/>
    <x v="1"/>
    <x v="10"/>
    <x v="562"/>
    <x v="20"/>
    <n v="4"/>
    <n v="0"/>
    <n v="10.224"/>
  </r>
  <r>
    <n v="5771"/>
    <s v="CA-2015-103835"/>
    <x v="496"/>
    <d v="2015-09-28T00:00:00"/>
    <x v="1"/>
    <s v="SC-20440"/>
    <s v="Shaun Chance"/>
    <x v="1"/>
    <s v="United States"/>
    <s v="Los Angeles"/>
    <x v="1"/>
    <n v="90032"/>
    <x v="1"/>
    <s v="FUR-FU-10000010"/>
    <x v="0"/>
    <x v="5"/>
    <x v="527"/>
    <x v="3977"/>
    <n v="3"/>
    <n v="0"/>
    <n v="4.6220999999999997"/>
  </r>
  <r>
    <n v="5772"/>
    <s v="CA-2015-103835"/>
    <x v="496"/>
    <d v="2015-09-28T00:00:00"/>
    <x v="1"/>
    <s v="SC-20440"/>
    <s v="Shaun Chance"/>
    <x v="1"/>
    <s v="United States"/>
    <s v="Los Angeles"/>
    <x v="1"/>
    <n v="90032"/>
    <x v="1"/>
    <s v="OFF-AP-10002651"/>
    <x v="1"/>
    <x v="9"/>
    <x v="1350"/>
    <x v="3978"/>
    <n v="4"/>
    <n v="0"/>
    <n v="335.85480000000001"/>
  </r>
  <r>
    <n v="5773"/>
    <s v="CA-2015-158939"/>
    <x v="650"/>
    <d v="2015-12-01T00:00:00"/>
    <x v="1"/>
    <s v="EA-14035"/>
    <s v="Erin Ashbrook"/>
    <x v="1"/>
    <s v="United States"/>
    <s v="Springfield"/>
    <x v="25"/>
    <n v="65807"/>
    <x v="2"/>
    <s v="TEC-CO-10002313"/>
    <x v="2"/>
    <x v="16"/>
    <x v="349"/>
    <x v="3979"/>
    <n v="1"/>
    <n v="0"/>
    <n v="233.99610000000001"/>
  </r>
  <r>
    <n v="5774"/>
    <s v="CA-2016-117408"/>
    <x v="1070"/>
    <d v="2016-09-06T00:00:00"/>
    <x v="1"/>
    <s v="TP-21130"/>
    <s v="Theone Pippenger"/>
    <x v="0"/>
    <s v="United States"/>
    <s v="Waco"/>
    <x v="5"/>
    <n v="76706"/>
    <x v="2"/>
    <s v="OFF-ST-10001580"/>
    <x v="1"/>
    <x v="4"/>
    <x v="355"/>
    <x v="934"/>
    <n v="2"/>
    <n v="0.2"/>
    <n v="2.3967999999999998"/>
  </r>
  <r>
    <n v="5775"/>
    <s v="CA-2016-142398"/>
    <x v="408"/>
    <d v="2016-04-16T00:00:00"/>
    <x v="1"/>
    <s v="BP-11290"/>
    <s v="Beth Paige"/>
    <x v="0"/>
    <s v="United States"/>
    <s v="Los Angeles"/>
    <x v="1"/>
    <n v="90036"/>
    <x v="1"/>
    <s v="FUR-CH-10001545"/>
    <x v="0"/>
    <x v="1"/>
    <x v="1746"/>
    <x v="3980"/>
    <n v="7"/>
    <n v="0.2"/>
    <n v="-31.914400000000001"/>
  </r>
  <r>
    <n v="5776"/>
    <s v="CA-2016-142398"/>
    <x v="408"/>
    <d v="2016-04-16T00:00:00"/>
    <x v="1"/>
    <s v="BP-11290"/>
    <s v="Beth Paige"/>
    <x v="0"/>
    <s v="United States"/>
    <s v="Los Angeles"/>
    <x v="1"/>
    <n v="90036"/>
    <x v="1"/>
    <s v="OFF-BI-10004826"/>
    <x v="1"/>
    <x v="8"/>
    <x v="728"/>
    <x v="3981"/>
    <n v="1"/>
    <n v="0.2"/>
    <n v="4.6227999999999998"/>
  </r>
  <r>
    <n v="5777"/>
    <s v="CA-2016-105277"/>
    <x v="429"/>
    <d v="2016-12-08T00:00:00"/>
    <x v="1"/>
    <s v="LM-17065"/>
    <s v="Liz MacKendrick"/>
    <x v="0"/>
    <s v="United States"/>
    <s v="Auburn"/>
    <x v="15"/>
    <n v="13021"/>
    <x v="3"/>
    <s v="OFF-BI-10000301"/>
    <x v="1"/>
    <x v="8"/>
    <x v="625"/>
    <x v="1626"/>
    <n v="3"/>
    <n v="0.2"/>
    <n v="5.8230000000000004"/>
  </r>
  <r>
    <n v="5778"/>
    <s v="CA-2016-112060"/>
    <x v="429"/>
    <d v="2016-12-09T00:00:00"/>
    <x v="1"/>
    <s v="KT-16465"/>
    <s v="Kean Takahito"/>
    <x v="0"/>
    <s v="United States"/>
    <s v="San Francisco"/>
    <x v="1"/>
    <n v="94109"/>
    <x v="1"/>
    <s v="OFF-PA-10000994"/>
    <x v="1"/>
    <x v="10"/>
    <x v="913"/>
    <x v="1230"/>
    <n v="1"/>
    <n v="0"/>
    <n v="50.328000000000003"/>
  </r>
  <r>
    <n v="5779"/>
    <s v="CA-2014-105270"/>
    <x v="7"/>
    <d v="2014-11-18T00:00:00"/>
    <x v="1"/>
    <s v="AP-10915"/>
    <s v="Arthur Prichep"/>
    <x v="0"/>
    <s v="United States"/>
    <s v="Los Angeles"/>
    <x v="1"/>
    <n v="90008"/>
    <x v="1"/>
    <s v="OFF-AR-10003156"/>
    <x v="1"/>
    <x v="6"/>
    <x v="401"/>
    <x v="426"/>
    <n v="3"/>
    <n v="0"/>
    <n v="7.9248000000000003"/>
  </r>
  <r>
    <n v="5780"/>
    <s v="CA-2014-105270"/>
    <x v="7"/>
    <d v="2014-11-18T00:00:00"/>
    <x v="1"/>
    <s v="AP-10915"/>
    <s v="Arthur Prichep"/>
    <x v="0"/>
    <s v="United States"/>
    <s v="Los Angeles"/>
    <x v="1"/>
    <n v="90008"/>
    <x v="1"/>
    <s v="FUR-CH-10000988"/>
    <x v="0"/>
    <x v="1"/>
    <x v="1141"/>
    <x v="3982"/>
    <n v="1"/>
    <n v="0.2"/>
    <n v="11.264799999999999"/>
  </r>
  <r>
    <n v="5781"/>
    <s v="US-2015-159513"/>
    <x v="788"/>
    <d v="2015-04-09T00:00:00"/>
    <x v="1"/>
    <s v="JD-15790"/>
    <s v="John Dryer"/>
    <x v="0"/>
    <s v="United States"/>
    <s v="Los Angeles"/>
    <x v="1"/>
    <n v="90049"/>
    <x v="1"/>
    <s v="TEC-MA-10003329"/>
    <x v="2"/>
    <x v="15"/>
    <x v="1750"/>
    <x v="973"/>
    <n v="3"/>
    <n v="0.2"/>
    <n v="24.291899999999998"/>
  </r>
  <r>
    <n v="5782"/>
    <s v="CA-2015-155586"/>
    <x v="295"/>
    <d v="2015-12-16T00:00:00"/>
    <x v="0"/>
    <s v="XP-21865"/>
    <s v="Xylona Preis"/>
    <x v="0"/>
    <s v="United States"/>
    <s v="Chico"/>
    <x v="1"/>
    <n v="95928"/>
    <x v="1"/>
    <s v="OFF-AR-10001547"/>
    <x v="1"/>
    <x v="6"/>
    <x v="148"/>
    <x v="3983"/>
    <n v="1"/>
    <n v="0"/>
    <n v="0.59670000000000001"/>
  </r>
  <r>
    <n v="5783"/>
    <s v="CA-2015-155586"/>
    <x v="295"/>
    <d v="2015-12-16T00:00:00"/>
    <x v="0"/>
    <s v="XP-21865"/>
    <s v="Xylona Preis"/>
    <x v="0"/>
    <s v="United States"/>
    <s v="Chico"/>
    <x v="1"/>
    <n v="95928"/>
    <x v="1"/>
    <s v="OFF-EN-10003072"/>
    <x v="1"/>
    <x v="12"/>
    <x v="775"/>
    <x v="2814"/>
    <n v="4"/>
    <n v="0"/>
    <n v="7.4496000000000002"/>
  </r>
  <r>
    <n v="5784"/>
    <s v="CA-2015-155586"/>
    <x v="295"/>
    <d v="2015-12-16T00:00:00"/>
    <x v="0"/>
    <s v="XP-21865"/>
    <s v="Xylona Preis"/>
    <x v="0"/>
    <s v="United States"/>
    <s v="Chico"/>
    <x v="1"/>
    <n v="95928"/>
    <x v="1"/>
    <s v="OFF-PA-10000726"/>
    <x v="1"/>
    <x v="10"/>
    <x v="1331"/>
    <x v="2900"/>
    <n v="4"/>
    <n v="0"/>
    <n v="16.398"/>
  </r>
  <r>
    <n v="5785"/>
    <s v="CA-2017-141117"/>
    <x v="280"/>
    <d v="2017-10-08T00:00:00"/>
    <x v="1"/>
    <s v="JK-16090"/>
    <s v="Juliana Krohn"/>
    <x v="0"/>
    <s v="United States"/>
    <s v="Springfield"/>
    <x v="21"/>
    <n v="97477"/>
    <x v="1"/>
    <s v="FUR-BO-10001972"/>
    <x v="0"/>
    <x v="0"/>
    <x v="367"/>
    <x v="3984"/>
    <n v="6"/>
    <n v="0.7"/>
    <n v="-384.71640000000002"/>
  </r>
  <r>
    <n v="5786"/>
    <s v="CA-2017-141117"/>
    <x v="280"/>
    <d v="2017-10-08T00:00:00"/>
    <x v="1"/>
    <s v="JK-16090"/>
    <s v="Juliana Krohn"/>
    <x v="0"/>
    <s v="United States"/>
    <s v="Springfield"/>
    <x v="21"/>
    <n v="97477"/>
    <x v="1"/>
    <s v="OFF-SU-10004664"/>
    <x v="1"/>
    <x v="14"/>
    <x v="597"/>
    <x v="381"/>
    <n v="6"/>
    <n v="0.2"/>
    <n v="4.3956"/>
  </r>
  <r>
    <n v="5787"/>
    <s v="CA-2017-141117"/>
    <x v="280"/>
    <d v="2017-10-08T00:00:00"/>
    <x v="1"/>
    <s v="JK-16090"/>
    <s v="Juliana Krohn"/>
    <x v="0"/>
    <s v="United States"/>
    <s v="Springfield"/>
    <x v="21"/>
    <n v="97477"/>
    <x v="1"/>
    <s v="OFF-BI-10003676"/>
    <x v="1"/>
    <x v="8"/>
    <x v="824"/>
    <x v="3985"/>
    <n v="7"/>
    <n v="0.7"/>
    <n v="-16.601199999999999"/>
  </r>
  <r>
    <n v="5788"/>
    <s v="CA-2017-141117"/>
    <x v="280"/>
    <d v="2017-10-08T00:00:00"/>
    <x v="1"/>
    <s v="JK-16090"/>
    <s v="Juliana Krohn"/>
    <x v="0"/>
    <s v="United States"/>
    <s v="Springfield"/>
    <x v="21"/>
    <n v="97477"/>
    <x v="1"/>
    <s v="OFF-AR-10003727"/>
    <x v="1"/>
    <x v="6"/>
    <x v="1371"/>
    <x v="3986"/>
    <n v="7"/>
    <n v="0.2"/>
    <n v="10.7037"/>
  </r>
  <r>
    <n v="5789"/>
    <s v="CA-2017-115070"/>
    <x v="318"/>
    <d v="2017-04-14T00:00:00"/>
    <x v="0"/>
    <s v="MG-18205"/>
    <s v="Mitch Gastineau"/>
    <x v="1"/>
    <s v="United States"/>
    <s v="Jacksonville"/>
    <x v="2"/>
    <n v="32216"/>
    <x v="0"/>
    <s v="FUR-FU-10003829"/>
    <x v="0"/>
    <x v="5"/>
    <x v="1378"/>
    <x v="3987"/>
    <n v="5"/>
    <n v="0.2"/>
    <n v="1.8480000000000001"/>
  </r>
  <r>
    <n v="5790"/>
    <s v="CA-2017-115070"/>
    <x v="318"/>
    <d v="2017-04-14T00:00:00"/>
    <x v="0"/>
    <s v="MG-18205"/>
    <s v="Mitch Gastineau"/>
    <x v="1"/>
    <s v="United States"/>
    <s v="Jacksonville"/>
    <x v="2"/>
    <n v="32216"/>
    <x v="0"/>
    <s v="OFF-BI-10003712"/>
    <x v="1"/>
    <x v="8"/>
    <x v="696"/>
    <x v="2896"/>
    <n v="3"/>
    <n v="0.7"/>
    <n v="-3.0933000000000002"/>
  </r>
  <r>
    <n v="5791"/>
    <s v="CA-2017-140186"/>
    <x v="365"/>
    <d v="2017-10-02T00:00:00"/>
    <x v="2"/>
    <s v="PG-18820"/>
    <s v="Patrick Gardner"/>
    <x v="0"/>
    <s v="United States"/>
    <s v="Bakersfield"/>
    <x v="1"/>
    <n v="93309"/>
    <x v="1"/>
    <s v="OFF-FA-10002280"/>
    <x v="1"/>
    <x v="13"/>
    <x v="659"/>
    <x v="762"/>
    <n v="7"/>
    <n v="0"/>
    <n v="16.8"/>
  </r>
  <r>
    <n v="5792"/>
    <s v="CA-2017-140186"/>
    <x v="365"/>
    <d v="2017-10-02T00:00:00"/>
    <x v="2"/>
    <s v="PG-18820"/>
    <s v="Patrick Gardner"/>
    <x v="0"/>
    <s v="United States"/>
    <s v="Bakersfield"/>
    <x v="1"/>
    <n v="93309"/>
    <x v="1"/>
    <s v="FUR-CH-10002961"/>
    <x v="0"/>
    <x v="1"/>
    <x v="948"/>
    <x v="74"/>
    <n v="1"/>
    <n v="0.2"/>
    <n v="0"/>
  </r>
  <r>
    <n v="5793"/>
    <s v="CA-2017-140186"/>
    <x v="365"/>
    <d v="2017-10-02T00:00:00"/>
    <x v="2"/>
    <s v="PG-18820"/>
    <s v="Patrick Gardner"/>
    <x v="0"/>
    <s v="United States"/>
    <s v="Bakersfield"/>
    <x v="1"/>
    <n v="93309"/>
    <x v="1"/>
    <s v="OFF-AP-10002578"/>
    <x v="1"/>
    <x v="9"/>
    <x v="414"/>
    <x v="2029"/>
    <n v="2"/>
    <n v="0"/>
    <n v="25.438400000000001"/>
  </r>
  <r>
    <n v="5794"/>
    <s v="CA-2017-140186"/>
    <x v="365"/>
    <d v="2017-10-02T00:00:00"/>
    <x v="2"/>
    <s v="PG-18820"/>
    <s v="Patrick Gardner"/>
    <x v="0"/>
    <s v="United States"/>
    <s v="Bakersfield"/>
    <x v="1"/>
    <n v="93309"/>
    <x v="1"/>
    <s v="FUR-FU-10004848"/>
    <x v="0"/>
    <x v="5"/>
    <x v="28"/>
    <x v="2616"/>
    <n v="1"/>
    <n v="0"/>
    <n v="15.525"/>
  </r>
  <r>
    <n v="5795"/>
    <s v="CA-2017-140186"/>
    <x v="365"/>
    <d v="2017-10-02T00:00:00"/>
    <x v="2"/>
    <s v="PG-18820"/>
    <s v="Patrick Gardner"/>
    <x v="0"/>
    <s v="United States"/>
    <s v="Bakersfield"/>
    <x v="1"/>
    <n v="93309"/>
    <x v="1"/>
    <s v="OFF-BI-10003364"/>
    <x v="1"/>
    <x v="8"/>
    <x v="705"/>
    <x v="996"/>
    <n v="2"/>
    <n v="0.2"/>
    <n v="16.3352"/>
  </r>
  <r>
    <n v="5796"/>
    <s v="CA-2014-124856"/>
    <x v="411"/>
    <d v="2014-10-03T00:00:00"/>
    <x v="0"/>
    <s v="LD-17005"/>
    <s v="Lisa DeCherney"/>
    <x v="0"/>
    <s v="United States"/>
    <s v="New York City"/>
    <x v="15"/>
    <n v="10011"/>
    <x v="3"/>
    <s v="OFF-ST-10002615"/>
    <x v="1"/>
    <x v="4"/>
    <x v="1436"/>
    <x v="3988"/>
    <n v="9"/>
    <n v="0"/>
    <n v="362.84039999999999"/>
  </r>
  <r>
    <n v="5797"/>
    <s v="CA-2014-124856"/>
    <x v="411"/>
    <d v="2014-10-03T00:00:00"/>
    <x v="0"/>
    <s v="LD-17005"/>
    <s v="Lisa DeCherney"/>
    <x v="0"/>
    <s v="United States"/>
    <s v="New York City"/>
    <x v="15"/>
    <n v="10011"/>
    <x v="3"/>
    <s v="FUR-FU-10000521"/>
    <x v="0"/>
    <x v="5"/>
    <x v="139"/>
    <x v="3989"/>
    <n v="4"/>
    <n v="0"/>
    <n v="36.381599999999999"/>
  </r>
  <r>
    <n v="5798"/>
    <s v="CA-2014-124856"/>
    <x v="411"/>
    <d v="2014-10-03T00:00:00"/>
    <x v="0"/>
    <s v="LD-17005"/>
    <s v="Lisa DeCherney"/>
    <x v="0"/>
    <s v="United States"/>
    <s v="New York City"/>
    <x v="15"/>
    <n v="10011"/>
    <x v="3"/>
    <s v="OFF-LA-10000121"/>
    <x v="1"/>
    <x v="2"/>
    <x v="911"/>
    <x v="1365"/>
    <n v="3"/>
    <n v="0"/>
    <n v="8.6940000000000008"/>
  </r>
  <r>
    <n v="5799"/>
    <s v="CA-2014-124856"/>
    <x v="411"/>
    <d v="2014-10-03T00:00:00"/>
    <x v="0"/>
    <s v="LD-17005"/>
    <s v="Lisa DeCherney"/>
    <x v="0"/>
    <s v="United States"/>
    <s v="New York City"/>
    <x v="15"/>
    <n v="10011"/>
    <x v="3"/>
    <s v="OFF-PA-10001289"/>
    <x v="1"/>
    <x v="10"/>
    <x v="961"/>
    <x v="2661"/>
    <n v="2"/>
    <n v="0"/>
    <n v="37.9848"/>
  </r>
  <r>
    <n v="5800"/>
    <s v="CA-2014-166716"/>
    <x v="1071"/>
    <d v="2014-08-25T00:00:00"/>
    <x v="0"/>
    <s v="CR-12730"/>
    <s v="Craig Reiter"/>
    <x v="0"/>
    <s v="United States"/>
    <s v="Chicago"/>
    <x v="10"/>
    <n v="60610"/>
    <x v="2"/>
    <s v="FUR-CH-10004495"/>
    <x v="0"/>
    <x v="1"/>
    <x v="1484"/>
    <x v="3990"/>
    <n v="2"/>
    <n v="0.3"/>
    <n v="-6.0195999999999996"/>
  </r>
  <r>
    <n v="5801"/>
    <s v="CA-2014-123225"/>
    <x v="384"/>
    <d v="2014-07-14T00:00:00"/>
    <x v="2"/>
    <s v="MN-17935"/>
    <s v="Michael Nguyen"/>
    <x v="0"/>
    <s v="United States"/>
    <s v="El Paso"/>
    <x v="5"/>
    <n v="79907"/>
    <x v="2"/>
    <s v="TEC-PH-10000895"/>
    <x v="2"/>
    <x v="7"/>
    <x v="1137"/>
    <x v="3991"/>
    <n v="4"/>
    <n v="0.2"/>
    <n v="43.197600000000001"/>
  </r>
  <r>
    <n v="5802"/>
    <s v="CA-2014-123225"/>
    <x v="384"/>
    <d v="2014-07-14T00:00:00"/>
    <x v="2"/>
    <s v="MN-17935"/>
    <s v="Michael Nguyen"/>
    <x v="0"/>
    <s v="United States"/>
    <s v="El Paso"/>
    <x v="5"/>
    <n v="79907"/>
    <x v="2"/>
    <s v="OFF-PA-10000552"/>
    <x v="1"/>
    <x v="10"/>
    <x v="1541"/>
    <x v="559"/>
    <n v="2"/>
    <n v="0.2"/>
    <n v="3.6288"/>
  </r>
  <r>
    <n v="5803"/>
    <s v="CA-2015-163440"/>
    <x v="204"/>
    <d v="2015-03-24T00:00:00"/>
    <x v="2"/>
    <s v="RD-19900"/>
    <s v="Ruben Dartt"/>
    <x v="0"/>
    <s v="United States"/>
    <s v="Thousand Oaks"/>
    <x v="1"/>
    <n v="91360"/>
    <x v="1"/>
    <s v="TEC-PH-10000376"/>
    <x v="2"/>
    <x v="7"/>
    <x v="433"/>
    <x v="2913"/>
    <n v="2"/>
    <n v="0.2"/>
    <n v="1.1988000000000001"/>
  </r>
  <r>
    <n v="5804"/>
    <s v="US-2017-106796"/>
    <x v="605"/>
    <d v="2017-05-19T00:00:00"/>
    <x v="1"/>
    <s v="JP-16135"/>
    <s v="Julie Prescott"/>
    <x v="2"/>
    <s v="United States"/>
    <s v="Springfield"/>
    <x v="24"/>
    <n v="45503"/>
    <x v="3"/>
    <s v="OFF-AR-10003504"/>
    <x v="1"/>
    <x v="6"/>
    <x v="1035"/>
    <x v="1495"/>
    <n v="3"/>
    <n v="0.2"/>
    <n v="1.1556"/>
  </r>
  <r>
    <n v="5805"/>
    <s v="CA-2017-113873"/>
    <x v="38"/>
    <d v="2017-11-19T00:00:00"/>
    <x v="1"/>
    <s v="KE-16420"/>
    <s v="Katrina Edelman"/>
    <x v="1"/>
    <s v="United States"/>
    <s v="Dallas"/>
    <x v="5"/>
    <n v="75220"/>
    <x v="2"/>
    <s v="OFF-ST-10000943"/>
    <x v="1"/>
    <x v="4"/>
    <x v="1204"/>
    <x v="1815"/>
    <n v="4"/>
    <n v="0.2"/>
    <n v="6.1791999999999998"/>
  </r>
  <r>
    <n v="5806"/>
    <s v="CA-2017-113873"/>
    <x v="38"/>
    <d v="2017-11-19T00:00:00"/>
    <x v="1"/>
    <s v="KE-16420"/>
    <s v="Katrina Edelman"/>
    <x v="1"/>
    <s v="United States"/>
    <s v="Dallas"/>
    <x v="5"/>
    <n v="75220"/>
    <x v="2"/>
    <s v="FUR-BO-10003441"/>
    <x v="0"/>
    <x v="0"/>
    <x v="712"/>
    <x v="3992"/>
    <n v="3"/>
    <n v="0.32"/>
    <n v="-27.264600000000002"/>
  </r>
  <r>
    <n v="5807"/>
    <s v="CA-2016-149783"/>
    <x v="913"/>
    <d v="2016-09-07T00:00:00"/>
    <x v="0"/>
    <s v="DL-13315"/>
    <s v="Delfina Latchford"/>
    <x v="0"/>
    <s v="United States"/>
    <s v="Knoxville"/>
    <x v="18"/>
    <n v="37918"/>
    <x v="0"/>
    <s v="OFF-PA-10002195"/>
    <x v="1"/>
    <x v="10"/>
    <x v="726"/>
    <x v="848"/>
    <n v="3"/>
    <n v="0.2"/>
    <n v="4.1147999999999998"/>
  </r>
  <r>
    <n v="5808"/>
    <s v="CA-2016-149783"/>
    <x v="913"/>
    <d v="2016-09-07T00:00:00"/>
    <x v="0"/>
    <s v="DL-13315"/>
    <s v="Delfina Latchford"/>
    <x v="0"/>
    <s v="United States"/>
    <s v="Knoxville"/>
    <x v="18"/>
    <n v="37918"/>
    <x v="0"/>
    <s v="OFF-AP-10001205"/>
    <x v="1"/>
    <x v="9"/>
    <x v="1294"/>
    <x v="2734"/>
    <n v="2"/>
    <n v="0.2"/>
    <n v="8.7167999999999992"/>
  </r>
  <r>
    <n v="5809"/>
    <s v="CA-2016-149783"/>
    <x v="913"/>
    <d v="2016-09-07T00:00:00"/>
    <x v="0"/>
    <s v="DL-13315"/>
    <s v="Delfina Latchford"/>
    <x v="0"/>
    <s v="United States"/>
    <s v="Knoxville"/>
    <x v="18"/>
    <n v="37918"/>
    <x v="0"/>
    <s v="OFF-AR-10002987"/>
    <x v="1"/>
    <x v="6"/>
    <x v="1562"/>
    <x v="3993"/>
    <n v="2"/>
    <n v="0.2"/>
    <n v="8.3328000000000007"/>
  </r>
  <r>
    <n v="5810"/>
    <s v="CA-2016-125017"/>
    <x v="1072"/>
    <d v="2016-02-11T00:00:00"/>
    <x v="1"/>
    <s v="KB-16240"/>
    <s v="Karen Bern"/>
    <x v="1"/>
    <s v="United States"/>
    <s v="Chattanooga"/>
    <x v="18"/>
    <n v="37421"/>
    <x v="0"/>
    <s v="FUR-FU-10000723"/>
    <x v="0"/>
    <x v="5"/>
    <x v="480"/>
    <x v="3994"/>
    <n v="4"/>
    <n v="0.2"/>
    <n v="-18.180800000000001"/>
  </r>
  <r>
    <n v="5811"/>
    <s v="US-2015-163279"/>
    <x v="204"/>
    <d v="2015-03-26T00:00:00"/>
    <x v="1"/>
    <s v="JD-16150"/>
    <s v="Justin Deggeller"/>
    <x v="1"/>
    <s v="United States"/>
    <s v="San Diego"/>
    <x v="1"/>
    <n v="92037"/>
    <x v="1"/>
    <s v="OFF-PA-10003127"/>
    <x v="1"/>
    <x v="10"/>
    <x v="33"/>
    <x v="151"/>
    <n v="4"/>
    <n v="0"/>
    <n v="48.539200000000001"/>
  </r>
  <r>
    <n v="5812"/>
    <s v="US-2015-163279"/>
    <x v="204"/>
    <d v="2015-03-26T00:00:00"/>
    <x v="1"/>
    <s v="JD-16150"/>
    <s v="Justin Deggeller"/>
    <x v="1"/>
    <s v="United States"/>
    <s v="San Diego"/>
    <x v="1"/>
    <n v="92037"/>
    <x v="1"/>
    <s v="FUR-FU-10000747"/>
    <x v="0"/>
    <x v="5"/>
    <x v="1751"/>
    <x v="1361"/>
    <n v="2"/>
    <n v="0"/>
    <n v="15.6332"/>
  </r>
  <r>
    <n v="5813"/>
    <s v="US-2015-163279"/>
    <x v="204"/>
    <d v="2015-03-26T00:00:00"/>
    <x v="1"/>
    <s v="JD-16150"/>
    <s v="Justin Deggeller"/>
    <x v="1"/>
    <s v="United States"/>
    <s v="San Diego"/>
    <x v="1"/>
    <n v="92037"/>
    <x v="1"/>
    <s v="TEC-PH-10001795"/>
    <x v="2"/>
    <x v="7"/>
    <x v="647"/>
    <x v="3995"/>
    <n v="3"/>
    <n v="0.2"/>
    <n v="185.99700000000001"/>
  </r>
  <r>
    <n v="5814"/>
    <s v="CA-2015-150196"/>
    <x v="740"/>
    <d v="2015-07-03T00:00:00"/>
    <x v="2"/>
    <s v="SR-20740"/>
    <s v="Steven Roelle"/>
    <x v="2"/>
    <s v="United States"/>
    <s v="New York City"/>
    <x v="15"/>
    <n v="10024"/>
    <x v="3"/>
    <s v="OFF-PA-10003797"/>
    <x v="1"/>
    <x v="10"/>
    <x v="1710"/>
    <x v="537"/>
    <n v="3"/>
    <n v="0"/>
    <n v="9.3312000000000008"/>
  </r>
  <r>
    <n v="5815"/>
    <s v="US-2015-106495"/>
    <x v="925"/>
    <d v="2015-06-17T00:00:00"/>
    <x v="2"/>
    <s v="AC-10450"/>
    <s v="Amy Cox"/>
    <x v="0"/>
    <s v="United States"/>
    <s v="Tampa"/>
    <x v="2"/>
    <n v="33614"/>
    <x v="0"/>
    <s v="TEC-AC-10002718"/>
    <x v="2"/>
    <x v="11"/>
    <x v="1192"/>
    <x v="3996"/>
    <n v="1"/>
    <n v="0.2"/>
    <n v="-0.72950000000000004"/>
  </r>
  <r>
    <n v="5816"/>
    <s v="CA-2014-124730"/>
    <x v="35"/>
    <d v="2014-11-26T00:00:00"/>
    <x v="3"/>
    <s v="LS-17245"/>
    <s v="Lynn Smith"/>
    <x v="0"/>
    <s v="United States"/>
    <s v="Utica"/>
    <x v="15"/>
    <n v="13501"/>
    <x v="3"/>
    <s v="TEC-PH-10002170"/>
    <x v="2"/>
    <x v="7"/>
    <x v="599"/>
    <x v="460"/>
    <n v="4"/>
    <n v="0"/>
    <n v="78.388800000000003"/>
  </r>
  <r>
    <n v="5817"/>
    <s v="CA-2014-124730"/>
    <x v="35"/>
    <d v="2014-11-26T00:00:00"/>
    <x v="3"/>
    <s v="LS-17245"/>
    <s v="Lynn Smith"/>
    <x v="0"/>
    <s v="United States"/>
    <s v="Utica"/>
    <x v="15"/>
    <n v="13501"/>
    <x v="3"/>
    <s v="OFF-BI-10001078"/>
    <x v="1"/>
    <x v="8"/>
    <x v="61"/>
    <x v="3997"/>
    <n v="3"/>
    <n v="0.2"/>
    <n v="4.6806000000000001"/>
  </r>
  <r>
    <n v="5818"/>
    <s v="CA-2014-124730"/>
    <x v="35"/>
    <d v="2014-11-26T00:00:00"/>
    <x v="3"/>
    <s v="LS-17245"/>
    <s v="Lynn Smith"/>
    <x v="0"/>
    <s v="United States"/>
    <s v="Utica"/>
    <x v="15"/>
    <n v="13501"/>
    <x v="3"/>
    <s v="OFF-BI-10001031"/>
    <x v="1"/>
    <x v="8"/>
    <x v="874"/>
    <x v="1217"/>
    <n v="4"/>
    <n v="0.2"/>
    <n v="5.7671999999999999"/>
  </r>
  <r>
    <n v="5819"/>
    <s v="CA-2014-124730"/>
    <x v="35"/>
    <d v="2014-11-26T00:00:00"/>
    <x v="3"/>
    <s v="LS-17245"/>
    <s v="Lynn Smith"/>
    <x v="0"/>
    <s v="United States"/>
    <s v="Utica"/>
    <x v="15"/>
    <n v="13501"/>
    <x v="3"/>
    <s v="OFF-LA-10001158"/>
    <x v="1"/>
    <x v="2"/>
    <x v="322"/>
    <x v="3998"/>
    <n v="9"/>
    <n v="0"/>
    <n v="44.712000000000003"/>
  </r>
  <r>
    <n v="5820"/>
    <s v="CA-2014-124730"/>
    <x v="35"/>
    <d v="2014-11-26T00:00:00"/>
    <x v="3"/>
    <s v="LS-17245"/>
    <s v="Lynn Smith"/>
    <x v="0"/>
    <s v="United States"/>
    <s v="Utica"/>
    <x v="15"/>
    <n v="13501"/>
    <x v="3"/>
    <s v="OFF-LA-10001613"/>
    <x v="1"/>
    <x v="2"/>
    <x v="743"/>
    <x v="132"/>
    <n v="4"/>
    <n v="0"/>
    <n v="5.6448"/>
  </r>
  <r>
    <n v="5821"/>
    <s v="CA-2017-117632"/>
    <x v="605"/>
    <d v="2017-05-18T00:00:00"/>
    <x v="1"/>
    <s v="CS-12175"/>
    <s v="Charles Sheldon"/>
    <x v="1"/>
    <s v="United States"/>
    <s v="San Francisco"/>
    <x v="1"/>
    <n v="94122"/>
    <x v="1"/>
    <s v="OFF-SU-10000157"/>
    <x v="1"/>
    <x v="14"/>
    <x v="1408"/>
    <x v="3999"/>
    <n v="2"/>
    <n v="0"/>
    <n v="4.7724000000000002"/>
  </r>
  <r>
    <n v="5822"/>
    <s v="CA-2017-117632"/>
    <x v="605"/>
    <d v="2017-05-18T00:00:00"/>
    <x v="1"/>
    <s v="CS-12175"/>
    <s v="Charles Sheldon"/>
    <x v="1"/>
    <s v="United States"/>
    <s v="San Francisco"/>
    <x v="1"/>
    <n v="94122"/>
    <x v="1"/>
    <s v="OFF-AP-10004868"/>
    <x v="1"/>
    <x v="9"/>
    <x v="1027"/>
    <x v="4000"/>
    <n v="1"/>
    <n v="0"/>
    <n v="2.0979000000000001"/>
  </r>
  <r>
    <n v="5823"/>
    <s v="CA-2017-117632"/>
    <x v="605"/>
    <d v="2017-05-18T00:00:00"/>
    <x v="1"/>
    <s v="CS-12175"/>
    <s v="Charles Sheldon"/>
    <x v="1"/>
    <s v="United States"/>
    <s v="San Francisco"/>
    <x v="1"/>
    <n v="94122"/>
    <x v="1"/>
    <s v="FUR-TA-10001520"/>
    <x v="0"/>
    <x v="3"/>
    <x v="718"/>
    <x v="4001"/>
    <n v="5"/>
    <n v="0.2"/>
    <n v="-10.705500000000001"/>
  </r>
  <r>
    <n v="5824"/>
    <s v="CA-2017-117632"/>
    <x v="605"/>
    <d v="2017-05-18T00:00:00"/>
    <x v="1"/>
    <s v="CS-12175"/>
    <s v="Charles Sheldon"/>
    <x v="1"/>
    <s v="United States"/>
    <s v="San Francisco"/>
    <x v="1"/>
    <n v="94122"/>
    <x v="1"/>
    <s v="OFF-BI-10001900"/>
    <x v="1"/>
    <x v="8"/>
    <x v="1108"/>
    <x v="4002"/>
    <n v="4"/>
    <n v="0.2"/>
    <n v="6.4691999999999998"/>
  </r>
  <r>
    <n v="5825"/>
    <s v="CA-2014-115056"/>
    <x v="1073"/>
    <d v="2014-05-02T00:00:00"/>
    <x v="3"/>
    <s v="AR-10510"/>
    <s v="Andrew Roberts"/>
    <x v="0"/>
    <s v="United States"/>
    <s v="Columbus"/>
    <x v="24"/>
    <n v="43229"/>
    <x v="3"/>
    <s v="OFF-AP-10003971"/>
    <x v="1"/>
    <x v="9"/>
    <x v="923"/>
    <x v="4003"/>
    <n v="3"/>
    <n v="0.2"/>
    <n v="1.9601999999999999"/>
  </r>
  <r>
    <n v="5826"/>
    <s v="CA-2017-161067"/>
    <x v="213"/>
    <d v="2017-09-06T00:00:00"/>
    <x v="0"/>
    <s v="KB-16405"/>
    <s v="Katrina Bavinger"/>
    <x v="2"/>
    <s v="United States"/>
    <s v="New York City"/>
    <x v="15"/>
    <n v="10035"/>
    <x v="3"/>
    <s v="OFF-PA-10000418"/>
    <x v="1"/>
    <x v="10"/>
    <x v="970"/>
    <x v="1242"/>
    <n v="4"/>
    <n v="0"/>
    <n v="201.31200000000001"/>
  </r>
  <r>
    <n v="5827"/>
    <s v="CA-2017-161067"/>
    <x v="213"/>
    <d v="2017-09-06T00:00:00"/>
    <x v="0"/>
    <s v="KB-16405"/>
    <s v="Katrina Bavinger"/>
    <x v="2"/>
    <s v="United States"/>
    <s v="New York City"/>
    <x v="15"/>
    <n v="10035"/>
    <x v="3"/>
    <s v="FUR-CH-10004626"/>
    <x v="0"/>
    <x v="1"/>
    <x v="1706"/>
    <x v="4004"/>
    <n v="1"/>
    <n v="0.1"/>
    <n v="14.124599999999999"/>
  </r>
  <r>
    <n v="5828"/>
    <s v="CA-2017-161067"/>
    <x v="213"/>
    <d v="2017-09-06T00:00:00"/>
    <x v="0"/>
    <s v="KB-16405"/>
    <s v="Katrina Bavinger"/>
    <x v="2"/>
    <s v="United States"/>
    <s v="New York City"/>
    <x v="15"/>
    <n v="10035"/>
    <x v="3"/>
    <s v="FUR-CH-10004860"/>
    <x v="0"/>
    <x v="1"/>
    <x v="212"/>
    <x v="4005"/>
    <n v="2"/>
    <n v="0.1"/>
    <n v="-8.0784000000000002"/>
  </r>
  <r>
    <n v="5829"/>
    <s v="CA-2017-161067"/>
    <x v="213"/>
    <d v="2017-09-06T00:00:00"/>
    <x v="0"/>
    <s v="KB-16405"/>
    <s v="Katrina Bavinger"/>
    <x v="2"/>
    <s v="United States"/>
    <s v="New York City"/>
    <x v="15"/>
    <n v="10035"/>
    <x v="3"/>
    <s v="OFF-AR-10003251"/>
    <x v="1"/>
    <x v="6"/>
    <x v="1050"/>
    <x v="345"/>
    <n v="2"/>
    <n v="0"/>
    <n v="2.2240000000000002"/>
  </r>
  <r>
    <n v="5830"/>
    <s v="CA-2016-122063"/>
    <x v="275"/>
    <d v="2016-12-07T00:00:00"/>
    <x v="1"/>
    <s v="MM-17920"/>
    <s v="Michael Moore"/>
    <x v="0"/>
    <s v="United States"/>
    <s v="Richmond"/>
    <x v="14"/>
    <n v="47374"/>
    <x v="2"/>
    <s v="FUR-TA-10004575"/>
    <x v="0"/>
    <x v="3"/>
    <x v="309"/>
    <x v="4006"/>
    <n v="2"/>
    <n v="0"/>
    <n v="104.75279999999999"/>
  </r>
  <r>
    <n v="5831"/>
    <s v="CA-2016-122063"/>
    <x v="275"/>
    <d v="2016-12-07T00:00:00"/>
    <x v="1"/>
    <s v="MM-17920"/>
    <s v="Michael Moore"/>
    <x v="0"/>
    <s v="United States"/>
    <s v="Richmond"/>
    <x v="14"/>
    <n v="47374"/>
    <x v="2"/>
    <s v="FUR-CH-10004754"/>
    <x v="0"/>
    <x v="1"/>
    <x v="1132"/>
    <x v="4007"/>
    <n v="1"/>
    <n v="0"/>
    <n v="8.0945999999999998"/>
  </r>
  <r>
    <n v="5832"/>
    <s v="CA-2015-111206"/>
    <x v="1074"/>
    <d v="2015-07-22T00:00:00"/>
    <x v="1"/>
    <s v="RF-19735"/>
    <s v="Roland Fjeld"/>
    <x v="0"/>
    <s v="United States"/>
    <s v="San Diego"/>
    <x v="1"/>
    <n v="92105"/>
    <x v="1"/>
    <s v="TEC-AC-10003095"/>
    <x v="2"/>
    <x v="11"/>
    <x v="1286"/>
    <x v="4008"/>
    <n v="4"/>
    <n v="0"/>
    <n v="176.78639999999999"/>
  </r>
  <r>
    <n v="5833"/>
    <s v="CA-2016-142895"/>
    <x v="658"/>
    <d v="2016-07-26T00:00:00"/>
    <x v="1"/>
    <s v="BP-11290"/>
    <s v="Beth Paige"/>
    <x v="0"/>
    <s v="United States"/>
    <s v="Concord"/>
    <x v="3"/>
    <n v="28027"/>
    <x v="0"/>
    <s v="OFF-LA-10000262"/>
    <x v="1"/>
    <x v="2"/>
    <x v="941"/>
    <x v="301"/>
    <n v="3"/>
    <n v="0.2"/>
    <n v="2.0358000000000001"/>
  </r>
  <r>
    <n v="5834"/>
    <s v="CA-2016-142895"/>
    <x v="658"/>
    <d v="2016-07-26T00:00:00"/>
    <x v="1"/>
    <s v="BP-11290"/>
    <s v="Beth Paige"/>
    <x v="0"/>
    <s v="United States"/>
    <s v="Concord"/>
    <x v="3"/>
    <n v="28027"/>
    <x v="0"/>
    <s v="FUR-CH-10002961"/>
    <x v="0"/>
    <x v="1"/>
    <x v="948"/>
    <x v="4009"/>
    <n v="5"/>
    <n v="0.2"/>
    <n v="0"/>
  </r>
  <r>
    <n v="5835"/>
    <s v="CA-2015-101868"/>
    <x v="988"/>
    <d v="2015-06-16T00:00:00"/>
    <x v="1"/>
    <s v="MJ-17740"/>
    <s v="Max Jones"/>
    <x v="0"/>
    <s v="United States"/>
    <s v="Miami"/>
    <x v="2"/>
    <n v="33178"/>
    <x v="0"/>
    <s v="OFF-BI-10003876"/>
    <x v="1"/>
    <x v="8"/>
    <x v="1626"/>
    <x v="4010"/>
    <n v="5"/>
    <n v="0.7"/>
    <n v="-42.8"/>
  </r>
  <r>
    <n v="5836"/>
    <s v="CA-2015-101868"/>
    <x v="988"/>
    <d v="2015-06-16T00:00:00"/>
    <x v="1"/>
    <s v="MJ-17740"/>
    <s v="Max Jones"/>
    <x v="0"/>
    <s v="United States"/>
    <s v="Miami"/>
    <x v="2"/>
    <n v="33178"/>
    <x v="0"/>
    <s v="OFF-BI-10002133"/>
    <x v="1"/>
    <x v="8"/>
    <x v="1147"/>
    <x v="1782"/>
    <n v="3"/>
    <n v="0.7"/>
    <n v="-26.963999999999999"/>
  </r>
  <r>
    <n v="5837"/>
    <s v="CA-2015-101868"/>
    <x v="988"/>
    <d v="2015-06-16T00:00:00"/>
    <x v="1"/>
    <s v="MJ-17740"/>
    <s v="Max Jones"/>
    <x v="0"/>
    <s v="United States"/>
    <s v="Miami"/>
    <x v="2"/>
    <n v="33178"/>
    <x v="0"/>
    <s v="TEC-AC-10004396"/>
    <x v="2"/>
    <x v="11"/>
    <x v="1688"/>
    <x v="4011"/>
    <n v="5"/>
    <n v="0.2"/>
    <n v="-8.1675000000000004"/>
  </r>
  <r>
    <n v="5838"/>
    <s v="CA-2017-133207"/>
    <x v="344"/>
    <d v="2017-12-03T00:00:00"/>
    <x v="1"/>
    <s v="DO-13645"/>
    <s v="Doug O'Connell"/>
    <x v="0"/>
    <s v="United States"/>
    <s v="Los Angeles"/>
    <x v="1"/>
    <n v="90036"/>
    <x v="1"/>
    <s v="TEC-PH-10004100"/>
    <x v="2"/>
    <x v="7"/>
    <x v="1752"/>
    <x v="4012"/>
    <n v="4"/>
    <n v="0.2"/>
    <n v="5.7568000000000001"/>
  </r>
  <r>
    <n v="5839"/>
    <s v="CA-2015-132948"/>
    <x v="1075"/>
    <d v="2015-04-03T00:00:00"/>
    <x v="1"/>
    <s v="MV-17485"/>
    <s v="Mark Van Huff"/>
    <x v="0"/>
    <s v="United States"/>
    <s v="Seattle"/>
    <x v="4"/>
    <n v="98115"/>
    <x v="1"/>
    <s v="OFF-ST-10000636"/>
    <x v="1"/>
    <x v="4"/>
    <x v="1753"/>
    <x v="4013"/>
    <n v="5"/>
    <n v="0"/>
    <n v="3.3479999999999999"/>
  </r>
  <r>
    <n v="5840"/>
    <s v="CA-2015-134992"/>
    <x v="357"/>
    <d v="2015-09-26T00:00:00"/>
    <x v="0"/>
    <s v="MG-17875"/>
    <s v="Michael Grace"/>
    <x v="2"/>
    <s v="United States"/>
    <s v="Arlington"/>
    <x v="17"/>
    <n v="22204"/>
    <x v="0"/>
    <s v="OFF-PA-10001972"/>
    <x v="1"/>
    <x v="10"/>
    <x v="1178"/>
    <x v="56"/>
    <n v="5"/>
    <n v="0"/>
    <n v="15.552"/>
  </r>
  <r>
    <n v="5841"/>
    <s v="CA-2015-134992"/>
    <x v="357"/>
    <d v="2015-09-26T00:00:00"/>
    <x v="0"/>
    <s v="MG-17875"/>
    <s v="Michael Grace"/>
    <x v="2"/>
    <s v="United States"/>
    <s v="Arlington"/>
    <x v="17"/>
    <n v="22204"/>
    <x v="0"/>
    <s v="FUR-FU-10002554"/>
    <x v="0"/>
    <x v="5"/>
    <x v="921"/>
    <x v="3175"/>
    <n v="2"/>
    <n v="0"/>
    <n v="11.035399999999999"/>
  </r>
  <r>
    <n v="5842"/>
    <s v="CA-2015-126725"/>
    <x v="972"/>
    <d v="2015-11-21T00:00:00"/>
    <x v="1"/>
    <s v="BS-11665"/>
    <s v="Brian Stugart"/>
    <x v="0"/>
    <s v="United States"/>
    <s v="San Diego"/>
    <x v="1"/>
    <n v="92105"/>
    <x v="1"/>
    <s v="TEC-PH-10003174"/>
    <x v="2"/>
    <x v="7"/>
    <x v="1754"/>
    <x v="4014"/>
    <n v="4"/>
    <n v="0.2"/>
    <n v="51.996000000000002"/>
  </r>
  <r>
    <n v="5843"/>
    <s v="CA-2015-126725"/>
    <x v="972"/>
    <d v="2015-11-21T00:00:00"/>
    <x v="1"/>
    <s v="BS-11665"/>
    <s v="Brian Stugart"/>
    <x v="0"/>
    <s v="United States"/>
    <s v="San Diego"/>
    <x v="1"/>
    <n v="92105"/>
    <x v="1"/>
    <s v="OFF-ST-10001418"/>
    <x v="1"/>
    <x v="4"/>
    <x v="879"/>
    <x v="4015"/>
    <n v="5"/>
    <n v="0"/>
    <n v="6.0979999999999999"/>
  </r>
  <r>
    <n v="5844"/>
    <s v="CA-2015-126725"/>
    <x v="972"/>
    <d v="2015-11-21T00:00:00"/>
    <x v="1"/>
    <s v="BS-11665"/>
    <s v="Brian Stugart"/>
    <x v="0"/>
    <s v="United States"/>
    <s v="San Diego"/>
    <x v="1"/>
    <n v="92105"/>
    <x v="1"/>
    <s v="FUR-FU-10002813"/>
    <x v="0"/>
    <x v="5"/>
    <x v="1691"/>
    <x v="4016"/>
    <n v="4"/>
    <n v="0"/>
    <n v="29.145600000000002"/>
  </r>
  <r>
    <n v="5845"/>
    <s v="CA-2015-126725"/>
    <x v="972"/>
    <d v="2015-11-21T00:00:00"/>
    <x v="1"/>
    <s v="BS-11665"/>
    <s v="Brian Stugart"/>
    <x v="0"/>
    <s v="United States"/>
    <s v="San Diego"/>
    <x v="1"/>
    <n v="92105"/>
    <x v="1"/>
    <s v="OFF-ST-10000129"/>
    <x v="1"/>
    <x v="4"/>
    <x v="1655"/>
    <x v="4017"/>
    <n v="7"/>
    <n v="0"/>
    <n v="54.404699999999998"/>
  </r>
  <r>
    <n v="5846"/>
    <s v="CA-2015-126725"/>
    <x v="972"/>
    <d v="2015-11-21T00:00:00"/>
    <x v="1"/>
    <s v="BS-11665"/>
    <s v="Brian Stugart"/>
    <x v="0"/>
    <s v="United States"/>
    <s v="San Diego"/>
    <x v="1"/>
    <n v="92105"/>
    <x v="1"/>
    <s v="OFF-PA-10001639"/>
    <x v="1"/>
    <x v="10"/>
    <x v="981"/>
    <x v="56"/>
    <n v="5"/>
    <n v="0"/>
    <n v="15.552"/>
  </r>
  <r>
    <n v="5847"/>
    <s v="CA-2015-126725"/>
    <x v="972"/>
    <d v="2015-11-21T00:00:00"/>
    <x v="1"/>
    <s v="BS-11665"/>
    <s v="Brian Stugart"/>
    <x v="0"/>
    <s v="United States"/>
    <s v="San Diego"/>
    <x v="1"/>
    <n v="92105"/>
    <x v="1"/>
    <s v="FUR-CH-10001708"/>
    <x v="0"/>
    <x v="1"/>
    <x v="893"/>
    <x v="4018"/>
    <n v="2"/>
    <n v="0.2"/>
    <n v="2.8195999999999999"/>
  </r>
  <r>
    <n v="5848"/>
    <s v="CA-2015-126725"/>
    <x v="972"/>
    <d v="2015-11-21T00:00:00"/>
    <x v="1"/>
    <s v="BS-11665"/>
    <s v="Brian Stugart"/>
    <x v="0"/>
    <s v="United States"/>
    <s v="San Diego"/>
    <x v="1"/>
    <n v="92105"/>
    <x v="1"/>
    <s v="FUR-FU-10001591"/>
    <x v="0"/>
    <x v="5"/>
    <x v="1110"/>
    <x v="3031"/>
    <n v="3"/>
    <n v="0"/>
    <n v="15.372"/>
  </r>
  <r>
    <n v="5849"/>
    <s v="CA-2015-121783"/>
    <x v="113"/>
    <d v="2015-11-14T00:00:00"/>
    <x v="1"/>
    <s v="PO-19180"/>
    <s v="Philisse Overcash"/>
    <x v="2"/>
    <s v="United States"/>
    <s v="Roseville"/>
    <x v="11"/>
    <n v="55113"/>
    <x v="2"/>
    <s v="OFF-AP-10003849"/>
    <x v="1"/>
    <x v="9"/>
    <x v="841"/>
    <x v="4019"/>
    <n v="2"/>
    <n v="0"/>
    <n v="178.91"/>
  </r>
  <r>
    <n v="5850"/>
    <s v="CA-2015-121783"/>
    <x v="113"/>
    <d v="2015-11-14T00:00:00"/>
    <x v="1"/>
    <s v="PO-19180"/>
    <s v="Philisse Overcash"/>
    <x v="2"/>
    <s v="United States"/>
    <s v="Roseville"/>
    <x v="11"/>
    <n v="55113"/>
    <x v="2"/>
    <s v="OFF-ST-10000078"/>
    <x v="1"/>
    <x v="4"/>
    <x v="1227"/>
    <x v="4020"/>
    <n v="3"/>
    <n v="0"/>
    <n v="143.1918"/>
  </r>
  <r>
    <n v="5851"/>
    <s v="CA-2015-121783"/>
    <x v="113"/>
    <d v="2015-11-14T00:00:00"/>
    <x v="1"/>
    <s v="PO-19180"/>
    <s v="Philisse Overcash"/>
    <x v="2"/>
    <s v="United States"/>
    <s v="Roseville"/>
    <x v="11"/>
    <n v="55113"/>
    <x v="2"/>
    <s v="TEC-CO-10001571"/>
    <x v="2"/>
    <x v="16"/>
    <x v="1563"/>
    <x v="3629"/>
    <n v="1"/>
    <n v="0"/>
    <n v="274.995"/>
  </r>
  <r>
    <n v="5852"/>
    <s v="CA-2015-121783"/>
    <x v="113"/>
    <d v="2015-11-14T00:00:00"/>
    <x v="1"/>
    <s v="PO-19180"/>
    <s v="Philisse Overcash"/>
    <x v="2"/>
    <s v="United States"/>
    <s v="Roseville"/>
    <x v="11"/>
    <n v="55113"/>
    <x v="2"/>
    <s v="OFF-BI-10001658"/>
    <x v="1"/>
    <x v="8"/>
    <x v="444"/>
    <x v="4021"/>
    <n v="3"/>
    <n v="0"/>
    <n v="34.389600000000002"/>
  </r>
  <r>
    <n v="5853"/>
    <s v="CA-2015-121783"/>
    <x v="113"/>
    <d v="2015-11-14T00:00:00"/>
    <x v="1"/>
    <s v="PO-19180"/>
    <s v="Philisse Overcash"/>
    <x v="2"/>
    <s v="United States"/>
    <s v="Roseville"/>
    <x v="11"/>
    <n v="55113"/>
    <x v="2"/>
    <s v="FUR-FU-10004351"/>
    <x v="0"/>
    <x v="5"/>
    <x v="222"/>
    <x v="4022"/>
    <n v="3"/>
    <n v="0"/>
    <n v="12.8568"/>
  </r>
  <r>
    <n v="5854"/>
    <s v="US-2014-138835"/>
    <x v="1076"/>
    <d v="2014-09-14T00:00:00"/>
    <x v="1"/>
    <s v="DA-13450"/>
    <s v="Dianna Arnett"/>
    <x v="2"/>
    <s v="United States"/>
    <s v="Virginia Beach"/>
    <x v="17"/>
    <n v="23464"/>
    <x v="0"/>
    <s v="OFF-BI-10003314"/>
    <x v="1"/>
    <x v="8"/>
    <x v="308"/>
    <x v="1313"/>
    <n v="2"/>
    <n v="0"/>
    <n v="4.7236000000000002"/>
  </r>
  <r>
    <n v="5855"/>
    <s v="CA-2015-112214"/>
    <x v="1077"/>
    <d v="2015-08-11T00:00:00"/>
    <x v="1"/>
    <s v="AH-10690"/>
    <s v="Anna Häberlin"/>
    <x v="1"/>
    <s v="United States"/>
    <s v="Dallas"/>
    <x v="5"/>
    <n v="75220"/>
    <x v="2"/>
    <s v="OFF-ST-10001505"/>
    <x v="1"/>
    <x v="4"/>
    <x v="1183"/>
    <x v="1383"/>
    <n v="7"/>
    <n v="0.2"/>
    <n v="-1.2558"/>
  </r>
  <r>
    <n v="5856"/>
    <s v="CA-2015-112214"/>
    <x v="1077"/>
    <d v="2015-08-11T00:00:00"/>
    <x v="1"/>
    <s v="AH-10690"/>
    <s v="Anna Häberlin"/>
    <x v="1"/>
    <s v="United States"/>
    <s v="Dallas"/>
    <x v="5"/>
    <n v="75220"/>
    <x v="2"/>
    <s v="OFF-SU-10003567"/>
    <x v="1"/>
    <x v="14"/>
    <x v="1498"/>
    <x v="4023"/>
    <n v="3"/>
    <n v="0.2"/>
    <n v="-4.8959999999999999"/>
  </r>
  <r>
    <n v="5857"/>
    <s v="CA-2015-112214"/>
    <x v="1077"/>
    <d v="2015-08-11T00:00:00"/>
    <x v="1"/>
    <s v="AH-10690"/>
    <s v="Anna Häberlin"/>
    <x v="1"/>
    <s v="United States"/>
    <s v="Dallas"/>
    <x v="5"/>
    <n v="75220"/>
    <x v="2"/>
    <s v="OFF-BI-10002982"/>
    <x v="1"/>
    <x v="8"/>
    <x v="1267"/>
    <x v="4024"/>
    <n v="1"/>
    <n v="0.8"/>
    <n v="-2.1791999999999998"/>
  </r>
  <r>
    <n v="5858"/>
    <s v="CA-2015-112214"/>
    <x v="1077"/>
    <d v="2015-08-11T00:00:00"/>
    <x v="1"/>
    <s v="AH-10690"/>
    <s v="Anna Häberlin"/>
    <x v="1"/>
    <s v="United States"/>
    <s v="Dallas"/>
    <x v="5"/>
    <n v="75220"/>
    <x v="2"/>
    <s v="FUR-FU-10002364"/>
    <x v="0"/>
    <x v="5"/>
    <x v="1240"/>
    <x v="1787"/>
    <n v="5"/>
    <n v="0.6"/>
    <n v="-11.439"/>
  </r>
  <r>
    <n v="5859"/>
    <s v="US-2017-153255"/>
    <x v="213"/>
    <d v="2017-09-07T00:00:00"/>
    <x v="0"/>
    <s v="JK-15730"/>
    <s v="Joe Kamberova"/>
    <x v="0"/>
    <s v="United States"/>
    <s v="Concord"/>
    <x v="1"/>
    <n v="94521"/>
    <x v="1"/>
    <s v="FUR-BO-10004218"/>
    <x v="0"/>
    <x v="0"/>
    <x v="1593"/>
    <x v="4025"/>
    <n v="2"/>
    <n v="0.15"/>
    <n v="14.098000000000001"/>
  </r>
  <r>
    <n v="5860"/>
    <s v="CA-2015-108119"/>
    <x v="549"/>
    <d v="2015-11-08T00:00:00"/>
    <x v="1"/>
    <s v="MS-17530"/>
    <s v="MaryBeth Skach"/>
    <x v="0"/>
    <s v="United States"/>
    <s v="Conway"/>
    <x v="36"/>
    <n v="72032"/>
    <x v="0"/>
    <s v="FUR-TA-10002530"/>
    <x v="0"/>
    <x v="3"/>
    <x v="992"/>
    <x v="85"/>
    <n v="2"/>
    <n v="0"/>
    <n v="45.293999999999997"/>
  </r>
  <r>
    <n v="5861"/>
    <s v="CA-2015-157434"/>
    <x v="1078"/>
    <d v="2015-05-04T00:00:00"/>
    <x v="0"/>
    <s v="JK-15640"/>
    <s v="Jim Kriz"/>
    <x v="2"/>
    <s v="United States"/>
    <s v="Philadelphia"/>
    <x v="9"/>
    <n v="19120"/>
    <x v="3"/>
    <s v="OFF-PA-10001526"/>
    <x v="1"/>
    <x v="10"/>
    <x v="1039"/>
    <x v="885"/>
    <n v="2"/>
    <n v="0.2"/>
    <n v="2.8883999999999999"/>
  </r>
  <r>
    <n v="5862"/>
    <s v="CA-2016-101525"/>
    <x v="766"/>
    <d v="2016-05-04T00:00:00"/>
    <x v="0"/>
    <s v="CM-12235"/>
    <s v="Chris McAfee"/>
    <x v="0"/>
    <s v="United States"/>
    <s v="Little Rock"/>
    <x v="36"/>
    <n v="72209"/>
    <x v="0"/>
    <s v="OFF-PA-10001497"/>
    <x v="1"/>
    <x v="10"/>
    <x v="1755"/>
    <x v="1427"/>
    <n v="2"/>
    <n v="0"/>
    <n v="53.860799999999998"/>
  </r>
  <r>
    <n v="5863"/>
    <s v="CA-2016-101525"/>
    <x v="766"/>
    <d v="2016-05-04T00:00:00"/>
    <x v="0"/>
    <s v="CM-12235"/>
    <s v="Chris McAfee"/>
    <x v="0"/>
    <s v="United States"/>
    <s v="Little Rock"/>
    <x v="36"/>
    <n v="72209"/>
    <x v="0"/>
    <s v="OFF-PA-10003936"/>
    <x v="1"/>
    <x v="10"/>
    <x v="1292"/>
    <x v="537"/>
    <n v="3"/>
    <n v="0"/>
    <n v="9.3312000000000008"/>
  </r>
  <r>
    <n v="5864"/>
    <s v="CA-2016-101525"/>
    <x v="766"/>
    <d v="2016-05-04T00:00:00"/>
    <x v="0"/>
    <s v="CM-12235"/>
    <s v="Chris McAfee"/>
    <x v="0"/>
    <s v="United States"/>
    <s v="Little Rock"/>
    <x v="36"/>
    <n v="72209"/>
    <x v="0"/>
    <s v="OFF-AR-10000716"/>
    <x v="1"/>
    <x v="6"/>
    <x v="794"/>
    <x v="946"/>
    <n v="2"/>
    <n v="0"/>
    <n v="4.3524000000000003"/>
  </r>
  <r>
    <n v="5865"/>
    <s v="US-2014-117968"/>
    <x v="79"/>
    <d v="2014-08-07T00:00:00"/>
    <x v="0"/>
    <s v="RS-19420"/>
    <s v="Ricardo Sperren"/>
    <x v="1"/>
    <s v="United States"/>
    <s v="Meriden"/>
    <x v="29"/>
    <n v="6450"/>
    <x v="3"/>
    <s v="OFF-AP-10002765"/>
    <x v="1"/>
    <x v="9"/>
    <x v="1261"/>
    <x v="1941"/>
    <n v="3"/>
    <n v="0"/>
    <n v="22.2516"/>
  </r>
  <r>
    <n v="5866"/>
    <s v="US-2014-117968"/>
    <x v="79"/>
    <d v="2014-08-07T00:00:00"/>
    <x v="0"/>
    <s v="RS-19420"/>
    <s v="Ricardo Sperren"/>
    <x v="1"/>
    <s v="United States"/>
    <s v="Meriden"/>
    <x v="29"/>
    <n v="6450"/>
    <x v="3"/>
    <s v="OFF-AR-10004165"/>
    <x v="1"/>
    <x v="6"/>
    <x v="1597"/>
    <x v="4026"/>
    <n v="2"/>
    <n v="0"/>
    <n v="2.0064000000000002"/>
  </r>
  <r>
    <n v="5867"/>
    <s v="US-2014-117968"/>
    <x v="79"/>
    <d v="2014-08-07T00:00:00"/>
    <x v="0"/>
    <s v="RS-19420"/>
    <s v="Ricardo Sperren"/>
    <x v="1"/>
    <s v="United States"/>
    <s v="Meriden"/>
    <x v="29"/>
    <n v="6450"/>
    <x v="3"/>
    <s v="FUR-CH-10002335"/>
    <x v="0"/>
    <x v="1"/>
    <x v="629"/>
    <x v="4027"/>
    <n v="5"/>
    <n v="0"/>
    <n v="294.67099999999999"/>
  </r>
  <r>
    <n v="5868"/>
    <s v="CA-2016-158211"/>
    <x v="810"/>
    <d v="2016-01-08T00:00:00"/>
    <x v="1"/>
    <s v="BP-11185"/>
    <s v="Ben Peterman"/>
    <x v="1"/>
    <s v="United States"/>
    <s v="Philadelphia"/>
    <x v="9"/>
    <n v="19143"/>
    <x v="3"/>
    <s v="OFF-AR-10004078"/>
    <x v="1"/>
    <x v="6"/>
    <x v="512"/>
    <x v="1081"/>
    <n v="1"/>
    <n v="0.2"/>
    <n v="0.58399999999999996"/>
  </r>
  <r>
    <n v="5869"/>
    <s v="CA-2016-158211"/>
    <x v="810"/>
    <d v="2016-01-08T00:00:00"/>
    <x v="1"/>
    <s v="BP-11185"/>
    <s v="Ben Peterman"/>
    <x v="1"/>
    <s v="United States"/>
    <s v="Philadelphia"/>
    <x v="9"/>
    <n v="19143"/>
    <x v="3"/>
    <s v="OFF-BI-10002026"/>
    <x v="1"/>
    <x v="8"/>
    <x v="912"/>
    <x v="4028"/>
    <n v="6"/>
    <n v="0.7"/>
    <n v="-80.177999999999997"/>
  </r>
  <r>
    <n v="5870"/>
    <s v="CA-2016-152247"/>
    <x v="77"/>
    <d v="2016-11-12T00:00:00"/>
    <x v="1"/>
    <s v="MA-17995"/>
    <s v="Michelle Arnett"/>
    <x v="2"/>
    <s v="United States"/>
    <s v="Cheyenne"/>
    <x v="47"/>
    <n v="82001"/>
    <x v="1"/>
    <s v="FUR-CH-10001215"/>
    <x v="0"/>
    <x v="1"/>
    <x v="445"/>
    <x v="2311"/>
    <n v="4"/>
    <n v="0.2"/>
    <n v="100.196"/>
  </r>
  <r>
    <n v="5871"/>
    <s v="CA-2016-128223"/>
    <x v="403"/>
    <d v="2016-06-14T00:00:00"/>
    <x v="3"/>
    <s v="EB-13705"/>
    <s v="Ed Braxton"/>
    <x v="1"/>
    <s v="United States"/>
    <s v="Anaheim"/>
    <x v="1"/>
    <n v="92804"/>
    <x v="1"/>
    <s v="FUR-TA-10001771"/>
    <x v="0"/>
    <x v="3"/>
    <x v="1733"/>
    <x v="4029"/>
    <n v="7"/>
    <n v="0.2"/>
    <n v="80.843000000000004"/>
  </r>
  <r>
    <n v="5872"/>
    <s v="CA-2016-154235"/>
    <x v="446"/>
    <d v="2016-09-28T00:00:00"/>
    <x v="1"/>
    <s v="RD-19900"/>
    <s v="Ruben Dartt"/>
    <x v="0"/>
    <s v="United States"/>
    <s v="Bloomington"/>
    <x v="14"/>
    <n v="47401"/>
    <x v="2"/>
    <s v="FUR-FU-10004006"/>
    <x v="0"/>
    <x v="5"/>
    <x v="101"/>
    <x v="4030"/>
    <n v="3"/>
    <n v="0"/>
    <n v="21.7515"/>
  </r>
  <r>
    <n v="5873"/>
    <s v="CA-2017-129910"/>
    <x v="983"/>
    <d v="2017-04-03T00:00:00"/>
    <x v="1"/>
    <s v="ME-17320"/>
    <s v="Maria Etezadi"/>
    <x v="2"/>
    <s v="United States"/>
    <s v="Columbus"/>
    <x v="32"/>
    <n v="31907"/>
    <x v="0"/>
    <s v="OFF-ST-10003282"/>
    <x v="1"/>
    <x v="4"/>
    <x v="42"/>
    <x v="4031"/>
    <n v="1"/>
    <n v="0"/>
    <n v="16.732800000000001"/>
  </r>
  <r>
    <n v="5874"/>
    <s v="CA-2017-133095"/>
    <x v="400"/>
    <d v="2017-06-04T00:00:00"/>
    <x v="3"/>
    <s v="EH-14005"/>
    <s v="Erica Hernandez"/>
    <x v="2"/>
    <s v="United States"/>
    <s v="Jonesboro"/>
    <x v="36"/>
    <n v="72401"/>
    <x v="0"/>
    <s v="OFF-BI-10002353"/>
    <x v="1"/>
    <x v="8"/>
    <x v="1077"/>
    <x v="4032"/>
    <n v="7"/>
    <n v="0"/>
    <n v="54.04"/>
  </r>
  <r>
    <n v="5875"/>
    <s v="CA-2017-133095"/>
    <x v="400"/>
    <d v="2017-06-04T00:00:00"/>
    <x v="3"/>
    <s v="EH-14005"/>
    <s v="Erica Hernandez"/>
    <x v="2"/>
    <s v="United States"/>
    <s v="Jonesboro"/>
    <x v="36"/>
    <n v="72401"/>
    <x v="0"/>
    <s v="OFF-BI-10004141"/>
    <x v="1"/>
    <x v="8"/>
    <x v="1296"/>
    <x v="4033"/>
    <n v="3"/>
    <n v="0"/>
    <n v="4.3883999999999999"/>
  </r>
  <r>
    <n v="5876"/>
    <s v="CA-2015-130554"/>
    <x v="1003"/>
    <d v="2015-04-09T00:00:00"/>
    <x v="2"/>
    <s v="FM-14290"/>
    <s v="Frank Merwin"/>
    <x v="2"/>
    <s v="United States"/>
    <s v="Philadelphia"/>
    <x v="9"/>
    <n v="19140"/>
    <x v="3"/>
    <s v="OFF-AR-10001954"/>
    <x v="1"/>
    <x v="6"/>
    <x v="563"/>
    <x v="4034"/>
    <n v="3"/>
    <n v="0.2"/>
    <n v="1.0268999999999999"/>
  </r>
  <r>
    <n v="5877"/>
    <s v="CA-2014-152443"/>
    <x v="371"/>
    <d v="2014-05-26T00:00:00"/>
    <x v="1"/>
    <s v="FG-14260"/>
    <s v="Frank Gastineau"/>
    <x v="2"/>
    <s v="United States"/>
    <s v="Lawrence"/>
    <x v="31"/>
    <n v="1841"/>
    <x v="3"/>
    <s v="OFF-BI-10001071"/>
    <x v="1"/>
    <x v="8"/>
    <x v="669"/>
    <x v="2456"/>
    <n v="7"/>
    <n v="0"/>
    <n v="219.45140000000001"/>
  </r>
  <r>
    <n v="5878"/>
    <s v="CA-2014-152443"/>
    <x v="371"/>
    <d v="2014-05-26T00:00:00"/>
    <x v="1"/>
    <s v="FG-14260"/>
    <s v="Frank Gastineau"/>
    <x v="2"/>
    <s v="United States"/>
    <s v="Lawrence"/>
    <x v="31"/>
    <n v="1841"/>
    <x v="3"/>
    <s v="OFF-PA-10003022"/>
    <x v="1"/>
    <x v="10"/>
    <x v="1653"/>
    <x v="1444"/>
    <n v="3"/>
    <n v="0"/>
    <n v="8.7905999999999995"/>
  </r>
  <r>
    <n v="5879"/>
    <s v="CA-2014-152443"/>
    <x v="371"/>
    <d v="2014-05-26T00:00:00"/>
    <x v="1"/>
    <s v="FG-14260"/>
    <s v="Frank Gastineau"/>
    <x v="2"/>
    <s v="United States"/>
    <s v="Lawrence"/>
    <x v="31"/>
    <n v="1841"/>
    <x v="3"/>
    <s v="OFF-AP-10001293"/>
    <x v="1"/>
    <x v="9"/>
    <x v="1346"/>
    <x v="3496"/>
    <n v="6"/>
    <n v="0"/>
    <n v="68.846400000000003"/>
  </r>
  <r>
    <n v="5880"/>
    <s v="CA-2016-133319"/>
    <x v="64"/>
    <d v="2016-09-11T00:00:00"/>
    <x v="1"/>
    <s v="MV-17485"/>
    <s v="Mark Van Huff"/>
    <x v="0"/>
    <s v="United States"/>
    <s v="New York City"/>
    <x v="15"/>
    <n v="10011"/>
    <x v="3"/>
    <s v="OFF-PA-10001815"/>
    <x v="1"/>
    <x v="10"/>
    <x v="1402"/>
    <x v="801"/>
    <n v="4"/>
    <n v="0"/>
    <n v="92.236800000000002"/>
  </r>
  <r>
    <n v="5881"/>
    <s v="CA-2016-133935"/>
    <x v="31"/>
    <d v="2016-09-22T00:00:00"/>
    <x v="1"/>
    <s v="JW-15220"/>
    <s v="Jane Waco"/>
    <x v="1"/>
    <s v="United States"/>
    <s v="San Diego"/>
    <x v="1"/>
    <n v="92105"/>
    <x v="1"/>
    <s v="FUR-CH-10001215"/>
    <x v="0"/>
    <x v="1"/>
    <x v="445"/>
    <x v="476"/>
    <n v="2"/>
    <n v="0.2"/>
    <n v="50.097999999999999"/>
  </r>
  <r>
    <n v="5882"/>
    <s v="CA-2016-133935"/>
    <x v="31"/>
    <d v="2016-09-22T00:00:00"/>
    <x v="1"/>
    <s v="JW-15220"/>
    <s v="Jane Waco"/>
    <x v="1"/>
    <s v="United States"/>
    <s v="San Diego"/>
    <x v="1"/>
    <n v="92105"/>
    <x v="1"/>
    <s v="OFF-PA-10000100"/>
    <x v="1"/>
    <x v="10"/>
    <x v="833"/>
    <x v="1519"/>
    <n v="9"/>
    <n v="0"/>
    <n v="180.76589999999999"/>
  </r>
  <r>
    <n v="5883"/>
    <s v="CA-2016-133935"/>
    <x v="31"/>
    <d v="2016-09-22T00:00:00"/>
    <x v="1"/>
    <s v="JW-15220"/>
    <s v="Jane Waco"/>
    <x v="1"/>
    <s v="United States"/>
    <s v="San Diego"/>
    <x v="1"/>
    <n v="92105"/>
    <x v="1"/>
    <s v="FUR-CH-10002880"/>
    <x v="0"/>
    <x v="1"/>
    <x v="809"/>
    <x v="4035"/>
    <n v="9"/>
    <n v="0.2"/>
    <n v="-99.621899999999997"/>
  </r>
  <r>
    <n v="5884"/>
    <s v="CA-2016-136301"/>
    <x v="69"/>
    <d v="2016-03-15T00:00:00"/>
    <x v="0"/>
    <s v="EH-13765"/>
    <s v="Edward Hooks"/>
    <x v="1"/>
    <s v="United States"/>
    <s v="San Francisco"/>
    <x v="1"/>
    <n v="94109"/>
    <x v="1"/>
    <s v="FUR-FU-10004712"/>
    <x v="0"/>
    <x v="5"/>
    <x v="376"/>
    <x v="4036"/>
    <n v="2"/>
    <n v="0"/>
    <n v="7.3528000000000002"/>
  </r>
  <r>
    <n v="5885"/>
    <s v="CA-2016-136301"/>
    <x v="69"/>
    <d v="2016-03-15T00:00:00"/>
    <x v="0"/>
    <s v="EH-13765"/>
    <s v="Edward Hooks"/>
    <x v="1"/>
    <s v="United States"/>
    <s v="San Francisco"/>
    <x v="1"/>
    <n v="94109"/>
    <x v="1"/>
    <s v="OFF-SU-10000151"/>
    <x v="1"/>
    <x v="14"/>
    <x v="1345"/>
    <x v="4037"/>
    <n v="3"/>
    <n v="0"/>
    <n v="196.50360000000001"/>
  </r>
  <r>
    <n v="5886"/>
    <s v="US-2014-109456"/>
    <x v="1079"/>
    <d v="2014-10-17T00:00:00"/>
    <x v="3"/>
    <s v="LS-17245"/>
    <s v="Lynn Smith"/>
    <x v="0"/>
    <s v="United States"/>
    <s v="San Francisco"/>
    <x v="1"/>
    <n v="94110"/>
    <x v="1"/>
    <s v="OFF-BI-10000136"/>
    <x v="1"/>
    <x v="8"/>
    <x v="945"/>
    <x v="642"/>
    <n v="3"/>
    <n v="0.2"/>
    <n v="5.0232000000000001"/>
  </r>
  <r>
    <n v="5887"/>
    <s v="US-2014-109456"/>
    <x v="1079"/>
    <d v="2014-10-17T00:00:00"/>
    <x v="3"/>
    <s v="LS-17245"/>
    <s v="Lynn Smith"/>
    <x v="0"/>
    <s v="United States"/>
    <s v="San Francisco"/>
    <x v="1"/>
    <n v="94110"/>
    <x v="1"/>
    <s v="TEC-AC-10003610"/>
    <x v="2"/>
    <x v="11"/>
    <x v="603"/>
    <x v="686"/>
    <n v="3"/>
    <n v="0"/>
    <n v="86.385599999999997"/>
  </r>
  <r>
    <n v="5888"/>
    <s v="CA-2017-151596"/>
    <x v="1048"/>
    <d v="2017-10-11T00:00:00"/>
    <x v="2"/>
    <s v="BP-11050"/>
    <s v="Barry Pond"/>
    <x v="1"/>
    <s v="United States"/>
    <s v="Cranston"/>
    <x v="34"/>
    <n v="2920"/>
    <x v="3"/>
    <s v="OFF-ST-10001837"/>
    <x v="1"/>
    <x v="4"/>
    <x v="1340"/>
    <x v="3802"/>
    <n v="1"/>
    <n v="0"/>
    <n v="11.117599999999999"/>
  </r>
  <r>
    <n v="5889"/>
    <s v="CA-2015-147879"/>
    <x v="820"/>
    <d v="2015-05-12T00:00:00"/>
    <x v="1"/>
    <s v="CC-12220"/>
    <s v="Chris Cortes"/>
    <x v="0"/>
    <s v="United States"/>
    <s v="Owensboro"/>
    <x v="0"/>
    <n v="42301"/>
    <x v="0"/>
    <s v="OFF-PA-10001952"/>
    <x v="1"/>
    <x v="10"/>
    <x v="1756"/>
    <x v="1816"/>
    <n v="2"/>
    <n v="0"/>
    <n v="21.012799999999999"/>
  </r>
  <r>
    <n v="5890"/>
    <s v="CA-2016-166625"/>
    <x v="167"/>
    <d v="2016-04-17T00:00:00"/>
    <x v="2"/>
    <s v="JM-15580"/>
    <s v="Jill Matthias"/>
    <x v="0"/>
    <s v="United States"/>
    <s v="Baltimore"/>
    <x v="39"/>
    <n v="21215"/>
    <x v="3"/>
    <s v="OFF-BI-10002414"/>
    <x v="1"/>
    <x v="8"/>
    <x v="1085"/>
    <x v="2910"/>
    <n v="2"/>
    <n v="0"/>
    <n v="11.7782"/>
  </r>
  <r>
    <n v="5891"/>
    <s v="CA-2016-146157"/>
    <x v="831"/>
    <d v="2016-11-26T00:00:00"/>
    <x v="1"/>
    <s v="RD-19720"/>
    <s v="Roger Demir"/>
    <x v="0"/>
    <s v="United States"/>
    <s v="Chicago"/>
    <x v="10"/>
    <n v="60610"/>
    <x v="2"/>
    <s v="OFF-PA-10001790"/>
    <x v="1"/>
    <x v="10"/>
    <x v="694"/>
    <x v="4038"/>
    <n v="1"/>
    <n v="0.2"/>
    <n v="13.4512"/>
  </r>
  <r>
    <n v="5892"/>
    <s v="CA-2016-146157"/>
    <x v="831"/>
    <d v="2016-11-26T00:00:00"/>
    <x v="1"/>
    <s v="RD-19720"/>
    <s v="Roger Demir"/>
    <x v="0"/>
    <s v="United States"/>
    <s v="Chicago"/>
    <x v="10"/>
    <n v="60610"/>
    <x v="2"/>
    <s v="OFF-ST-10001590"/>
    <x v="1"/>
    <x v="4"/>
    <x v="147"/>
    <x v="4039"/>
    <n v="2"/>
    <n v="0.2"/>
    <n v="1.6175999999999999"/>
  </r>
  <r>
    <n v="5893"/>
    <s v="CA-2016-146157"/>
    <x v="831"/>
    <d v="2016-11-26T00:00:00"/>
    <x v="1"/>
    <s v="RD-19720"/>
    <s v="Roger Demir"/>
    <x v="0"/>
    <s v="United States"/>
    <s v="Chicago"/>
    <x v="10"/>
    <n v="60610"/>
    <x v="2"/>
    <s v="TEC-AC-10003657"/>
    <x v="2"/>
    <x v="11"/>
    <x v="152"/>
    <x v="4040"/>
    <n v="3"/>
    <n v="0.2"/>
    <n v="2.0394000000000001"/>
  </r>
  <r>
    <n v="5894"/>
    <s v="CA-2017-159954"/>
    <x v="18"/>
    <d v="2017-09-14T00:00:00"/>
    <x v="1"/>
    <s v="SS-20410"/>
    <s v="Shahid Shariari"/>
    <x v="0"/>
    <s v="United States"/>
    <s v="Atlanta"/>
    <x v="32"/>
    <n v="30318"/>
    <x v="0"/>
    <s v="OFF-BI-10004876"/>
    <x v="1"/>
    <x v="8"/>
    <x v="986"/>
    <x v="1094"/>
    <n v="1"/>
    <n v="0"/>
    <n v="1.3622000000000001"/>
  </r>
  <r>
    <n v="5895"/>
    <s v="CA-2017-100825"/>
    <x v="428"/>
    <d v="2017-09-14T00:00:00"/>
    <x v="1"/>
    <s v="KD-16495"/>
    <s v="Keith Dawkins"/>
    <x v="1"/>
    <s v="United States"/>
    <s v="Los Angeles"/>
    <x v="1"/>
    <n v="90036"/>
    <x v="1"/>
    <s v="OFF-ST-10003123"/>
    <x v="1"/>
    <x v="4"/>
    <x v="1277"/>
    <x v="4041"/>
    <n v="3"/>
    <n v="0"/>
    <n v="23.968800000000002"/>
  </r>
  <r>
    <n v="5896"/>
    <s v="CA-2014-168305"/>
    <x v="301"/>
    <d v="2014-11-08T00:00:00"/>
    <x v="1"/>
    <s v="PL-18925"/>
    <s v="Paul Lucas"/>
    <x v="2"/>
    <s v="United States"/>
    <s v="Los Angeles"/>
    <x v="1"/>
    <n v="90049"/>
    <x v="1"/>
    <s v="OFF-LA-10003498"/>
    <x v="1"/>
    <x v="2"/>
    <x v="1749"/>
    <x v="1821"/>
    <n v="3"/>
    <n v="0"/>
    <n v="22.2"/>
  </r>
  <r>
    <n v="5897"/>
    <s v="CA-2014-168305"/>
    <x v="301"/>
    <d v="2014-11-08T00:00:00"/>
    <x v="1"/>
    <s v="PL-18925"/>
    <s v="Paul Lucas"/>
    <x v="2"/>
    <s v="United States"/>
    <s v="Los Angeles"/>
    <x v="1"/>
    <n v="90049"/>
    <x v="1"/>
    <s v="OFF-PA-10004947"/>
    <x v="1"/>
    <x v="10"/>
    <x v="33"/>
    <x v="1567"/>
    <n v="5"/>
    <n v="0"/>
    <n v="9.6300000000000008"/>
  </r>
  <r>
    <n v="5898"/>
    <s v="CA-2016-167682"/>
    <x v="1015"/>
    <d v="2016-04-09T00:00:00"/>
    <x v="1"/>
    <s v="ZD-21925"/>
    <s v="Zuschuss Donatelli"/>
    <x v="0"/>
    <s v="United States"/>
    <s v="Richmond"/>
    <x v="14"/>
    <n v="47374"/>
    <x v="2"/>
    <s v="FUR-FU-10003799"/>
    <x v="0"/>
    <x v="5"/>
    <x v="90"/>
    <x v="4042"/>
    <n v="4"/>
    <n v="0"/>
    <n v="22.0472"/>
  </r>
  <r>
    <n v="5899"/>
    <s v="CA-2016-167682"/>
    <x v="1015"/>
    <d v="2016-04-09T00:00:00"/>
    <x v="1"/>
    <s v="ZD-21925"/>
    <s v="Zuschuss Donatelli"/>
    <x v="0"/>
    <s v="United States"/>
    <s v="Richmond"/>
    <x v="14"/>
    <n v="47374"/>
    <x v="2"/>
    <s v="TEC-PH-10000673"/>
    <x v="2"/>
    <x v="7"/>
    <x v="1405"/>
    <x v="4043"/>
    <n v="4"/>
    <n v="0"/>
    <n v="124.7808"/>
  </r>
  <r>
    <n v="5900"/>
    <s v="CA-2017-108000"/>
    <x v="602"/>
    <d v="2017-01-16T00:00:00"/>
    <x v="1"/>
    <s v="LS-16945"/>
    <s v="Linda Southworth"/>
    <x v="1"/>
    <s v="United States"/>
    <s v="San Francisco"/>
    <x v="1"/>
    <n v="94110"/>
    <x v="1"/>
    <s v="OFF-EN-10002621"/>
    <x v="1"/>
    <x v="12"/>
    <x v="153"/>
    <x v="3855"/>
    <n v="1"/>
    <n v="0"/>
    <n v="4.8899999999999997"/>
  </r>
  <r>
    <n v="5901"/>
    <s v="CA-2015-146465"/>
    <x v="312"/>
    <d v="2015-11-24T00:00:00"/>
    <x v="1"/>
    <s v="PB-18805"/>
    <s v="Patrick Bzostek"/>
    <x v="2"/>
    <s v="United States"/>
    <s v="San Francisco"/>
    <x v="1"/>
    <n v="94122"/>
    <x v="1"/>
    <s v="OFF-BI-10004528"/>
    <x v="1"/>
    <x v="8"/>
    <x v="473"/>
    <x v="4044"/>
    <n v="9"/>
    <n v="0.2"/>
    <n v="7.56"/>
  </r>
  <r>
    <n v="5902"/>
    <s v="CA-2016-159639"/>
    <x v="581"/>
    <d v="2016-12-02T00:00:00"/>
    <x v="1"/>
    <s v="PC-18745"/>
    <s v="Pamela Coakley"/>
    <x v="1"/>
    <s v="United States"/>
    <s v="Westfield"/>
    <x v="30"/>
    <n v="7090"/>
    <x v="3"/>
    <s v="FUR-FU-10001889"/>
    <x v="0"/>
    <x v="5"/>
    <x v="1158"/>
    <x v="610"/>
    <n v="3"/>
    <n v="0"/>
    <n v="10.4148"/>
  </r>
  <r>
    <n v="5903"/>
    <s v="US-2017-153948"/>
    <x v="44"/>
    <d v="2017-11-06T00:00:00"/>
    <x v="3"/>
    <s v="FM-14290"/>
    <s v="Frank Merwin"/>
    <x v="2"/>
    <s v="United States"/>
    <s v="San Francisco"/>
    <x v="1"/>
    <n v="94122"/>
    <x v="1"/>
    <s v="OFF-PA-10000157"/>
    <x v="1"/>
    <x v="10"/>
    <x v="369"/>
    <x v="725"/>
    <n v="3"/>
    <n v="0"/>
    <n v="28.171800000000001"/>
  </r>
  <r>
    <n v="5904"/>
    <s v="US-2017-153948"/>
    <x v="44"/>
    <d v="2017-11-06T00:00:00"/>
    <x v="3"/>
    <s v="FM-14290"/>
    <s v="Frank Merwin"/>
    <x v="2"/>
    <s v="United States"/>
    <s v="San Francisco"/>
    <x v="1"/>
    <n v="94122"/>
    <x v="1"/>
    <s v="OFF-PA-10002764"/>
    <x v="1"/>
    <x v="10"/>
    <x v="33"/>
    <x v="1544"/>
    <n v="4"/>
    <n v="0"/>
    <n v="22.226400000000002"/>
  </r>
  <r>
    <n v="5905"/>
    <s v="US-2017-153948"/>
    <x v="44"/>
    <d v="2017-11-06T00:00:00"/>
    <x v="3"/>
    <s v="FM-14290"/>
    <s v="Frank Merwin"/>
    <x v="2"/>
    <s v="United States"/>
    <s v="San Francisco"/>
    <x v="1"/>
    <n v="94122"/>
    <x v="1"/>
    <s v="OFF-PA-10000143"/>
    <x v="1"/>
    <x v="10"/>
    <x v="1701"/>
    <x v="1579"/>
    <n v="5"/>
    <n v="0"/>
    <n v="12.672000000000001"/>
  </r>
  <r>
    <n v="5906"/>
    <s v="US-2017-153948"/>
    <x v="44"/>
    <d v="2017-11-06T00:00:00"/>
    <x v="3"/>
    <s v="FM-14290"/>
    <s v="Frank Merwin"/>
    <x v="2"/>
    <s v="United States"/>
    <s v="San Francisco"/>
    <x v="1"/>
    <n v="94122"/>
    <x v="1"/>
    <s v="OFF-LA-10000414"/>
    <x v="1"/>
    <x v="2"/>
    <x v="1643"/>
    <x v="1399"/>
    <n v="4"/>
    <n v="0"/>
    <n v="19.872"/>
  </r>
  <r>
    <n v="5907"/>
    <s v="US-2017-153948"/>
    <x v="44"/>
    <d v="2017-11-06T00:00:00"/>
    <x v="3"/>
    <s v="FM-14290"/>
    <s v="Frank Merwin"/>
    <x v="2"/>
    <s v="United States"/>
    <s v="San Francisco"/>
    <x v="1"/>
    <n v="94122"/>
    <x v="1"/>
    <s v="TEC-AC-10003441"/>
    <x v="2"/>
    <x v="11"/>
    <x v="658"/>
    <x v="4045"/>
    <n v="1"/>
    <n v="0"/>
    <n v="1.0169999999999999"/>
  </r>
  <r>
    <n v="5908"/>
    <s v="US-2016-113985"/>
    <x v="499"/>
    <d v="2016-12-07T00:00:00"/>
    <x v="1"/>
    <s v="KD-16495"/>
    <s v="Keith Dawkins"/>
    <x v="1"/>
    <s v="United States"/>
    <s v="San Jose"/>
    <x v="1"/>
    <n v="95123"/>
    <x v="1"/>
    <s v="OFF-BI-10002353"/>
    <x v="1"/>
    <x v="8"/>
    <x v="1077"/>
    <x v="4046"/>
    <n v="2"/>
    <n v="0.2"/>
    <n v="9.2639999999999993"/>
  </r>
  <r>
    <n v="5909"/>
    <s v="US-2016-113985"/>
    <x v="499"/>
    <d v="2016-12-07T00:00:00"/>
    <x v="1"/>
    <s v="KD-16495"/>
    <s v="Keith Dawkins"/>
    <x v="1"/>
    <s v="United States"/>
    <s v="San Jose"/>
    <x v="1"/>
    <n v="95123"/>
    <x v="1"/>
    <s v="OFF-AP-10001303"/>
    <x v="1"/>
    <x v="9"/>
    <x v="934"/>
    <x v="3263"/>
    <n v="3"/>
    <n v="0"/>
    <n v="26.864999999999998"/>
  </r>
  <r>
    <n v="5910"/>
    <s v="US-2016-113985"/>
    <x v="499"/>
    <d v="2016-12-07T00:00:00"/>
    <x v="1"/>
    <s v="KD-16495"/>
    <s v="Keith Dawkins"/>
    <x v="1"/>
    <s v="United States"/>
    <s v="San Jose"/>
    <x v="1"/>
    <n v="95123"/>
    <x v="1"/>
    <s v="FUR-FU-10003026"/>
    <x v="0"/>
    <x v="5"/>
    <x v="1564"/>
    <x v="1582"/>
    <n v="3"/>
    <n v="0"/>
    <n v="5.6627999999999998"/>
  </r>
  <r>
    <n v="5911"/>
    <s v="US-2016-113985"/>
    <x v="499"/>
    <d v="2016-12-07T00:00:00"/>
    <x v="1"/>
    <s v="KD-16495"/>
    <s v="Keith Dawkins"/>
    <x v="1"/>
    <s v="United States"/>
    <s v="San Jose"/>
    <x v="1"/>
    <n v="95123"/>
    <x v="1"/>
    <s v="OFF-BI-10000632"/>
    <x v="1"/>
    <x v="8"/>
    <x v="1297"/>
    <x v="4047"/>
    <n v="3"/>
    <n v="0.2"/>
    <n v="33.8598"/>
  </r>
  <r>
    <n v="5912"/>
    <s v="CA-2016-155383"/>
    <x v="907"/>
    <d v="2016-12-22T00:00:00"/>
    <x v="1"/>
    <s v="SC-20680"/>
    <s v="Steve Carroll"/>
    <x v="2"/>
    <s v="United States"/>
    <s v="Seattle"/>
    <x v="4"/>
    <n v="98115"/>
    <x v="1"/>
    <s v="OFF-ST-10001328"/>
    <x v="1"/>
    <x v="4"/>
    <x v="178"/>
    <x v="2028"/>
    <n v="3"/>
    <n v="0"/>
    <n v="13.0284"/>
  </r>
  <r>
    <n v="5913"/>
    <s v="CA-2014-120432"/>
    <x v="829"/>
    <d v="2014-08-26T00:00:00"/>
    <x v="0"/>
    <s v="DW-13585"/>
    <s v="Dorothy Wardle"/>
    <x v="1"/>
    <s v="United States"/>
    <s v="Owensboro"/>
    <x v="0"/>
    <n v="42301"/>
    <x v="0"/>
    <s v="OFF-SU-10004661"/>
    <x v="1"/>
    <x v="14"/>
    <x v="1757"/>
    <x v="4048"/>
    <n v="3"/>
    <n v="0"/>
    <n v="6.63"/>
  </r>
  <r>
    <n v="5914"/>
    <s v="US-2015-126977"/>
    <x v="14"/>
    <d v="2015-09-23T00:00:00"/>
    <x v="1"/>
    <s v="PF-19120"/>
    <s v="Peter Fuller"/>
    <x v="0"/>
    <s v="United States"/>
    <s v="New York City"/>
    <x v="15"/>
    <n v="10035"/>
    <x v="3"/>
    <s v="OFF-ST-10000617"/>
    <x v="1"/>
    <x v="4"/>
    <x v="384"/>
    <x v="81"/>
    <n v="5"/>
    <n v="0"/>
    <n v="1.0429999999999999"/>
  </r>
  <r>
    <n v="5915"/>
    <s v="US-2015-126977"/>
    <x v="14"/>
    <d v="2015-09-23T00:00:00"/>
    <x v="1"/>
    <s v="PF-19120"/>
    <s v="Peter Fuller"/>
    <x v="0"/>
    <s v="United States"/>
    <s v="New York City"/>
    <x v="15"/>
    <n v="10035"/>
    <x v="3"/>
    <s v="OFF-LA-10002762"/>
    <x v="1"/>
    <x v="2"/>
    <x v="49"/>
    <x v="2041"/>
    <n v="7"/>
    <n v="0"/>
    <n v="41.223700000000001"/>
  </r>
  <r>
    <n v="5916"/>
    <s v="US-2015-126977"/>
    <x v="14"/>
    <d v="2015-09-23T00:00:00"/>
    <x v="1"/>
    <s v="PF-19120"/>
    <s v="Peter Fuller"/>
    <x v="0"/>
    <s v="United States"/>
    <s v="New York City"/>
    <x v="15"/>
    <n v="10035"/>
    <x v="3"/>
    <s v="FUR-CH-10001973"/>
    <x v="0"/>
    <x v="1"/>
    <x v="905"/>
    <x v="4049"/>
    <n v="2"/>
    <n v="0.1"/>
    <n v="8.8783999999999992"/>
  </r>
  <r>
    <n v="5917"/>
    <s v="US-2015-126977"/>
    <x v="14"/>
    <d v="2015-09-23T00:00:00"/>
    <x v="1"/>
    <s v="PF-19120"/>
    <s v="Peter Fuller"/>
    <x v="0"/>
    <s v="United States"/>
    <s v="New York City"/>
    <x v="15"/>
    <n v="10035"/>
    <x v="3"/>
    <s v="OFF-ST-10003058"/>
    <x v="1"/>
    <x v="4"/>
    <x v="393"/>
    <x v="4050"/>
    <n v="4"/>
    <n v="0"/>
    <n v="27.434000000000001"/>
  </r>
  <r>
    <n v="5918"/>
    <s v="US-2015-126977"/>
    <x v="14"/>
    <d v="2015-09-23T00:00:00"/>
    <x v="1"/>
    <s v="PF-19120"/>
    <s v="Peter Fuller"/>
    <x v="0"/>
    <s v="United States"/>
    <s v="New York City"/>
    <x v="15"/>
    <n v="10035"/>
    <x v="3"/>
    <s v="FUR-BO-10004834"/>
    <x v="0"/>
    <x v="0"/>
    <x v="26"/>
    <x v="4051"/>
    <n v="6"/>
    <n v="0.2"/>
    <n v="158.57640000000001"/>
  </r>
  <r>
    <n v="5919"/>
    <s v="US-2015-126977"/>
    <x v="14"/>
    <d v="2015-09-23T00:00:00"/>
    <x v="1"/>
    <s v="PF-19120"/>
    <s v="Peter Fuller"/>
    <x v="0"/>
    <s v="United States"/>
    <s v="New York City"/>
    <x v="15"/>
    <n v="10035"/>
    <x v="3"/>
    <s v="FUR-BO-10002213"/>
    <x v="0"/>
    <x v="0"/>
    <x v="1232"/>
    <x v="4052"/>
    <n v="5"/>
    <n v="0.2"/>
    <n v="-25.048999999999999"/>
  </r>
  <r>
    <n v="5920"/>
    <s v="US-2015-126977"/>
    <x v="14"/>
    <d v="2015-09-23T00:00:00"/>
    <x v="1"/>
    <s v="PF-19120"/>
    <s v="Peter Fuller"/>
    <x v="0"/>
    <s v="United States"/>
    <s v="New York City"/>
    <x v="15"/>
    <n v="10035"/>
    <x v="3"/>
    <s v="TEC-PH-10002170"/>
    <x v="2"/>
    <x v="7"/>
    <x v="599"/>
    <x v="2713"/>
    <n v="3"/>
    <n v="0"/>
    <n v="58.791600000000003"/>
  </r>
  <r>
    <n v="5921"/>
    <s v="US-2015-126977"/>
    <x v="14"/>
    <d v="2015-09-23T00:00:00"/>
    <x v="1"/>
    <s v="PF-19120"/>
    <s v="Peter Fuller"/>
    <x v="0"/>
    <s v="United States"/>
    <s v="New York City"/>
    <x v="15"/>
    <n v="10035"/>
    <x v="3"/>
    <s v="TEC-AC-10003033"/>
    <x v="2"/>
    <x v="11"/>
    <x v="763"/>
    <x v="2963"/>
    <n v="2"/>
    <n v="0"/>
    <n v="217.767"/>
  </r>
  <r>
    <n v="5922"/>
    <s v="US-2015-126977"/>
    <x v="14"/>
    <d v="2015-09-23T00:00:00"/>
    <x v="1"/>
    <s v="PF-19120"/>
    <s v="Peter Fuller"/>
    <x v="0"/>
    <s v="United States"/>
    <s v="New York City"/>
    <x v="15"/>
    <n v="10035"/>
    <x v="3"/>
    <s v="OFF-PA-10004071"/>
    <x v="1"/>
    <x v="10"/>
    <x v="417"/>
    <x v="168"/>
    <n v="2"/>
    <n v="0"/>
    <n v="53.260800000000003"/>
  </r>
  <r>
    <n v="5923"/>
    <s v="US-2015-126977"/>
    <x v="14"/>
    <d v="2015-09-23T00:00:00"/>
    <x v="1"/>
    <s v="PF-19120"/>
    <s v="Peter Fuller"/>
    <x v="0"/>
    <s v="United States"/>
    <s v="New York City"/>
    <x v="15"/>
    <n v="10035"/>
    <x v="3"/>
    <s v="TEC-PH-10000169"/>
    <x v="2"/>
    <x v="7"/>
    <x v="1038"/>
    <x v="760"/>
    <n v="4"/>
    <n v="0"/>
    <n v="1.3560000000000001"/>
  </r>
  <r>
    <n v="5924"/>
    <s v="CA-2016-130288"/>
    <x v="491"/>
    <d v="2016-11-30T00:00:00"/>
    <x v="0"/>
    <s v="DK-13225"/>
    <s v="Dean Katz"/>
    <x v="1"/>
    <s v="United States"/>
    <s v="New York City"/>
    <x v="15"/>
    <n v="10011"/>
    <x v="3"/>
    <s v="FUR-TA-10002958"/>
    <x v="0"/>
    <x v="3"/>
    <x v="965"/>
    <x v="4053"/>
    <n v="2"/>
    <n v="0.4"/>
    <n v="-120.0508"/>
  </r>
  <r>
    <n v="5925"/>
    <s v="CA-2017-146458"/>
    <x v="123"/>
    <d v="2017-11-22T00:00:00"/>
    <x v="0"/>
    <s v="RB-19435"/>
    <s v="Richard Bierner"/>
    <x v="0"/>
    <s v="United States"/>
    <s v="Springfield"/>
    <x v="17"/>
    <n v="22153"/>
    <x v="0"/>
    <s v="OFF-AR-10001177"/>
    <x v="1"/>
    <x v="6"/>
    <x v="1224"/>
    <x v="1003"/>
    <n v="7"/>
    <n v="0"/>
    <n v="6.6584000000000003"/>
  </r>
  <r>
    <n v="5926"/>
    <s v="CA-2017-150420"/>
    <x v="95"/>
    <d v="2017-06-08T00:00:00"/>
    <x v="1"/>
    <s v="GD-14590"/>
    <s v="Giulietta Dortch"/>
    <x v="1"/>
    <s v="United States"/>
    <s v="Bellingham"/>
    <x v="4"/>
    <n v="98226"/>
    <x v="1"/>
    <s v="TEC-AC-10004975"/>
    <x v="2"/>
    <x v="11"/>
    <x v="982"/>
    <x v="4054"/>
    <n v="10"/>
    <n v="0"/>
    <n v="362.83499999999998"/>
  </r>
  <r>
    <n v="5927"/>
    <s v="US-2014-118997"/>
    <x v="918"/>
    <d v="2014-04-12T00:00:00"/>
    <x v="1"/>
    <s v="RA-19885"/>
    <s v="Ruben Ausman"/>
    <x v="1"/>
    <s v="United States"/>
    <s v="Decatur"/>
    <x v="19"/>
    <n v="35601"/>
    <x v="0"/>
    <s v="FUR-TA-10001086"/>
    <x v="0"/>
    <x v="3"/>
    <x v="1736"/>
    <x v="4055"/>
    <n v="8"/>
    <n v="0"/>
    <n v="316.13920000000002"/>
  </r>
  <r>
    <n v="5928"/>
    <s v="CA-2014-114314"/>
    <x v="856"/>
    <d v="2014-10-15T00:00:00"/>
    <x v="1"/>
    <s v="DB-13555"/>
    <s v="Dorothy Badders"/>
    <x v="1"/>
    <s v="United States"/>
    <s v="Fayetteville"/>
    <x v="36"/>
    <n v="72701"/>
    <x v="0"/>
    <s v="OFF-LA-10000240"/>
    <x v="1"/>
    <x v="2"/>
    <x v="2"/>
    <x v="2026"/>
    <n v="1"/>
    <n v="0"/>
    <n v="3.4357000000000002"/>
  </r>
  <r>
    <n v="5929"/>
    <s v="CA-2014-114314"/>
    <x v="856"/>
    <d v="2014-10-15T00:00:00"/>
    <x v="1"/>
    <s v="DB-13555"/>
    <s v="Dorothy Badders"/>
    <x v="1"/>
    <s v="United States"/>
    <s v="Fayetteville"/>
    <x v="36"/>
    <n v="72701"/>
    <x v="0"/>
    <s v="FUR-FU-10002107"/>
    <x v="0"/>
    <x v="5"/>
    <x v="1333"/>
    <x v="4056"/>
    <n v="4"/>
    <n v="0"/>
    <n v="3.9247999999999998"/>
  </r>
  <r>
    <n v="5930"/>
    <s v="US-2017-169551"/>
    <x v="437"/>
    <d v="2017-07-09T00:00:00"/>
    <x v="2"/>
    <s v="RL-19615"/>
    <s v="Rob Lucas"/>
    <x v="0"/>
    <s v="United States"/>
    <s v="Philadelphia"/>
    <x v="9"/>
    <n v="19120"/>
    <x v="3"/>
    <s v="FUR-BO-10001519"/>
    <x v="0"/>
    <x v="0"/>
    <x v="672"/>
    <x v="4057"/>
    <n v="3"/>
    <n v="0.5"/>
    <n v="-45.349200000000003"/>
  </r>
  <r>
    <n v="5931"/>
    <s v="US-2017-169551"/>
    <x v="437"/>
    <d v="2017-07-09T00:00:00"/>
    <x v="2"/>
    <s v="RL-19615"/>
    <s v="Rob Lucas"/>
    <x v="0"/>
    <s v="United States"/>
    <s v="Philadelphia"/>
    <x v="9"/>
    <n v="19120"/>
    <x v="3"/>
    <s v="OFF-PA-10004100"/>
    <x v="1"/>
    <x v="10"/>
    <x v="260"/>
    <x v="12"/>
    <n v="3"/>
    <n v="0.2"/>
    <n v="5.4432"/>
  </r>
  <r>
    <n v="5932"/>
    <s v="US-2017-169551"/>
    <x v="437"/>
    <d v="2017-07-09T00:00:00"/>
    <x v="2"/>
    <s v="RL-19615"/>
    <s v="Rob Lucas"/>
    <x v="0"/>
    <s v="United States"/>
    <s v="Philadelphia"/>
    <x v="9"/>
    <n v="19120"/>
    <x v="3"/>
    <s v="TEC-PH-10001363"/>
    <x v="2"/>
    <x v="7"/>
    <x v="432"/>
    <x v="4058"/>
    <n v="2"/>
    <n v="0.4"/>
    <n v="-113.998"/>
  </r>
  <r>
    <n v="5933"/>
    <s v="US-2017-169551"/>
    <x v="437"/>
    <d v="2017-07-09T00:00:00"/>
    <x v="2"/>
    <s v="RL-19615"/>
    <s v="Rob Lucas"/>
    <x v="0"/>
    <s v="United States"/>
    <s v="Philadelphia"/>
    <x v="9"/>
    <n v="19120"/>
    <x v="3"/>
    <s v="OFF-ST-10004835"/>
    <x v="1"/>
    <x v="4"/>
    <x v="1415"/>
    <x v="2513"/>
    <n v="3"/>
    <n v="0.2"/>
    <n v="1.0044"/>
  </r>
  <r>
    <n v="5934"/>
    <s v="US-2017-169551"/>
    <x v="437"/>
    <d v="2017-07-09T00:00:00"/>
    <x v="2"/>
    <s v="RL-19615"/>
    <s v="Rob Lucas"/>
    <x v="0"/>
    <s v="United States"/>
    <s v="Philadelphia"/>
    <x v="9"/>
    <n v="19120"/>
    <x v="3"/>
    <s v="TEC-AC-10002018"/>
    <x v="2"/>
    <x v="11"/>
    <x v="1683"/>
    <x v="3549"/>
    <n v="3"/>
    <n v="0.2"/>
    <n v="4.8231000000000002"/>
  </r>
  <r>
    <n v="5935"/>
    <s v="US-2017-169551"/>
    <x v="437"/>
    <d v="2017-07-09T00:00:00"/>
    <x v="2"/>
    <s v="RL-19615"/>
    <s v="Rob Lucas"/>
    <x v="0"/>
    <s v="United States"/>
    <s v="Philadelphia"/>
    <x v="9"/>
    <n v="19120"/>
    <x v="3"/>
    <s v="TEC-AC-10003033"/>
    <x v="2"/>
    <x v="11"/>
    <x v="763"/>
    <x v="4059"/>
    <n v="2"/>
    <n v="0.2"/>
    <n v="85.787000000000006"/>
  </r>
  <r>
    <n v="5936"/>
    <s v="CA-2016-103107"/>
    <x v="975"/>
    <d v="2016-07-04T00:00:00"/>
    <x v="3"/>
    <s v="RB-19465"/>
    <s v="Rick Bensley"/>
    <x v="2"/>
    <s v="United States"/>
    <s v="Seattle"/>
    <x v="4"/>
    <n v="98103"/>
    <x v="1"/>
    <s v="FUR-FU-10000221"/>
    <x v="0"/>
    <x v="5"/>
    <x v="534"/>
    <x v="3286"/>
    <n v="5"/>
    <n v="0"/>
    <n v="8.6359999999999992"/>
  </r>
  <r>
    <n v="5937"/>
    <s v="CA-2016-103107"/>
    <x v="975"/>
    <d v="2016-07-04T00:00:00"/>
    <x v="3"/>
    <s v="RB-19465"/>
    <s v="Rick Bensley"/>
    <x v="2"/>
    <s v="United States"/>
    <s v="Seattle"/>
    <x v="4"/>
    <n v="98103"/>
    <x v="1"/>
    <s v="TEC-PH-10001198"/>
    <x v="2"/>
    <x v="7"/>
    <x v="1177"/>
    <x v="1637"/>
    <n v="3"/>
    <n v="0.2"/>
    <n v="19.9665"/>
  </r>
  <r>
    <n v="5938"/>
    <s v="CA-2016-103107"/>
    <x v="975"/>
    <d v="2016-07-04T00:00:00"/>
    <x v="3"/>
    <s v="RB-19465"/>
    <s v="Rick Bensley"/>
    <x v="2"/>
    <s v="United States"/>
    <s v="Seattle"/>
    <x v="4"/>
    <n v="98103"/>
    <x v="1"/>
    <s v="TEC-PH-10002564"/>
    <x v="2"/>
    <x v="7"/>
    <x v="985"/>
    <x v="973"/>
    <n v="3"/>
    <n v="0.2"/>
    <n v="8.9969999999999999"/>
  </r>
  <r>
    <n v="5939"/>
    <s v="CA-2017-122077"/>
    <x v="240"/>
    <d v="2017-05-25T00:00:00"/>
    <x v="1"/>
    <s v="JF-15295"/>
    <s v="Jason Fortune-"/>
    <x v="0"/>
    <s v="United States"/>
    <s v="Plano"/>
    <x v="5"/>
    <n v="75023"/>
    <x v="2"/>
    <s v="TEC-PH-10003811"/>
    <x v="2"/>
    <x v="7"/>
    <x v="1196"/>
    <x v="4060"/>
    <n v="1"/>
    <n v="0.2"/>
    <n v="9.5991999999999997"/>
  </r>
  <r>
    <n v="5940"/>
    <s v="CA-2017-122077"/>
    <x v="240"/>
    <d v="2017-05-25T00:00:00"/>
    <x v="1"/>
    <s v="JF-15295"/>
    <s v="Jason Fortune-"/>
    <x v="0"/>
    <s v="United States"/>
    <s v="Plano"/>
    <x v="5"/>
    <n v="75023"/>
    <x v="2"/>
    <s v="OFF-LA-10004178"/>
    <x v="1"/>
    <x v="2"/>
    <x v="1709"/>
    <x v="1145"/>
    <n v="4"/>
    <n v="0.2"/>
    <n v="4.2952000000000004"/>
  </r>
  <r>
    <n v="5941"/>
    <s v="CA-2017-112431"/>
    <x v="386"/>
    <d v="2017-10-14T00:00:00"/>
    <x v="0"/>
    <s v="RW-19690"/>
    <s v="Robert Waldorf"/>
    <x v="0"/>
    <s v="United States"/>
    <s v="Los Angeles"/>
    <x v="1"/>
    <n v="90049"/>
    <x v="1"/>
    <s v="TEC-AC-10001465"/>
    <x v="2"/>
    <x v="11"/>
    <x v="478"/>
    <x v="4061"/>
    <n v="12"/>
    <n v="0"/>
    <n v="130.75200000000001"/>
  </r>
  <r>
    <n v="5942"/>
    <s v="CA-2017-112431"/>
    <x v="386"/>
    <d v="2017-10-14T00:00:00"/>
    <x v="0"/>
    <s v="RW-19690"/>
    <s v="Robert Waldorf"/>
    <x v="0"/>
    <s v="United States"/>
    <s v="Los Angeles"/>
    <x v="1"/>
    <n v="90049"/>
    <x v="1"/>
    <s v="OFF-AR-10000940"/>
    <x v="1"/>
    <x v="6"/>
    <x v="135"/>
    <x v="486"/>
    <n v="2"/>
    <n v="0"/>
    <n v="1.5875999999999999"/>
  </r>
  <r>
    <n v="5943"/>
    <s v="CA-2016-151092"/>
    <x v="876"/>
    <d v="2016-08-13T00:00:00"/>
    <x v="1"/>
    <s v="VG-21790"/>
    <s v="Vivek Gonzalez"/>
    <x v="0"/>
    <s v="United States"/>
    <s v="Los Angeles"/>
    <x v="1"/>
    <n v="90032"/>
    <x v="1"/>
    <s v="TEC-PH-10001700"/>
    <x v="2"/>
    <x v="7"/>
    <x v="195"/>
    <x v="1972"/>
    <n v="4"/>
    <n v="0.2"/>
    <n v="18.4772"/>
  </r>
  <r>
    <n v="5944"/>
    <s v="CA-2014-104178"/>
    <x v="55"/>
    <d v="2014-08-29T00:00:00"/>
    <x v="1"/>
    <s v="JM-15265"/>
    <s v="Janet Molinari"/>
    <x v="1"/>
    <s v="United States"/>
    <s v="Los Angeles"/>
    <x v="1"/>
    <n v="90036"/>
    <x v="1"/>
    <s v="FUR-FU-10000771"/>
    <x v="0"/>
    <x v="5"/>
    <x v="1435"/>
    <x v="2933"/>
    <n v="1"/>
    <n v="0"/>
    <n v="2.6375999999999999"/>
  </r>
  <r>
    <n v="5945"/>
    <s v="CA-2014-104178"/>
    <x v="55"/>
    <d v="2014-08-29T00:00:00"/>
    <x v="1"/>
    <s v="JM-15265"/>
    <s v="Janet Molinari"/>
    <x v="1"/>
    <s v="United States"/>
    <s v="Los Angeles"/>
    <x v="1"/>
    <n v="90036"/>
    <x v="1"/>
    <s v="TEC-AC-10002399"/>
    <x v="2"/>
    <x v="11"/>
    <x v="453"/>
    <x v="2016"/>
    <n v="5"/>
    <n v="0"/>
    <n v="30.431999999999999"/>
  </r>
  <r>
    <n v="5946"/>
    <s v="CA-2014-104178"/>
    <x v="55"/>
    <d v="2014-08-29T00:00:00"/>
    <x v="1"/>
    <s v="JM-15265"/>
    <s v="Janet Molinari"/>
    <x v="1"/>
    <s v="United States"/>
    <s v="Los Angeles"/>
    <x v="1"/>
    <n v="90036"/>
    <x v="1"/>
    <s v="OFF-PA-10004983"/>
    <x v="1"/>
    <x v="10"/>
    <x v="1332"/>
    <x v="233"/>
    <n v="4"/>
    <n v="0"/>
    <n v="12.441599999999999"/>
  </r>
  <r>
    <n v="5947"/>
    <s v="CA-2014-104178"/>
    <x v="55"/>
    <d v="2014-08-29T00:00:00"/>
    <x v="1"/>
    <s v="JM-15265"/>
    <s v="Janet Molinari"/>
    <x v="1"/>
    <s v="United States"/>
    <s v="Los Angeles"/>
    <x v="1"/>
    <n v="90036"/>
    <x v="1"/>
    <s v="OFF-ST-10004258"/>
    <x v="1"/>
    <x v="4"/>
    <x v="761"/>
    <x v="4062"/>
    <n v="4"/>
    <n v="0"/>
    <n v="13.1868"/>
  </r>
  <r>
    <n v="5948"/>
    <s v="CA-2015-115924"/>
    <x v="471"/>
    <d v="2015-09-18T00:00:00"/>
    <x v="0"/>
    <s v="BE-11455"/>
    <s v="Brad Eason"/>
    <x v="2"/>
    <s v="United States"/>
    <s v="Des Moines"/>
    <x v="23"/>
    <n v="50315"/>
    <x v="2"/>
    <s v="OFF-BI-10004040"/>
    <x v="1"/>
    <x v="8"/>
    <x v="1487"/>
    <x v="4063"/>
    <n v="5"/>
    <n v="0"/>
    <n v="12.691000000000001"/>
  </r>
  <r>
    <n v="5949"/>
    <s v="CA-2017-161046"/>
    <x v="916"/>
    <d v="2017-03-05T00:00:00"/>
    <x v="3"/>
    <s v="CB-12535"/>
    <s v="Claudia Bergmann"/>
    <x v="1"/>
    <s v="United States"/>
    <s v="Southaven"/>
    <x v="35"/>
    <n v="38671"/>
    <x v="0"/>
    <s v="OFF-EN-10003862"/>
    <x v="1"/>
    <x v="12"/>
    <x v="760"/>
    <x v="4064"/>
    <n v="4"/>
    <n v="0"/>
    <n v="19.6328"/>
  </r>
  <r>
    <n v="5950"/>
    <s v="CA-2017-161046"/>
    <x v="916"/>
    <d v="2017-03-05T00:00:00"/>
    <x v="3"/>
    <s v="CB-12535"/>
    <s v="Claudia Bergmann"/>
    <x v="1"/>
    <s v="United States"/>
    <s v="Southaven"/>
    <x v="35"/>
    <n v="38671"/>
    <x v="0"/>
    <s v="TEC-AC-10004571"/>
    <x v="2"/>
    <x v="11"/>
    <x v="409"/>
    <x v="670"/>
    <n v="3"/>
    <n v="0"/>
    <n v="125.98739999999999"/>
  </r>
  <r>
    <n v="5951"/>
    <s v="CA-2017-161046"/>
    <x v="916"/>
    <d v="2017-03-05T00:00:00"/>
    <x v="3"/>
    <s v="CB-12535"/>
    <s v="Claudia Bergmann"/>
    <x v="1"/>
    <s v="United States"/>
    <s v="Southaven"/>
    <x v="35"/>
    <n v="38671"/>
    <x v="0"/>
    <s v="OFF-AP-10000891"/>
    <x v="1"/>
    <x v="9"/>
    <x v="165"/>
    <x v="2664"/>
    <n v="2"/>
    <n v="0"/>
    <n v="78.671999999999997"/>
  </r>
  <r>
    <n v="5952"/>
    <s v="CA-2017-161046"/>
    <x v="916"/>
    <d v="2017-03-05T00:00:00"/>
    <x v="3"/>
    <s v="CB-12535"/>
    <s v="Claudia Bergmann"/>
    <x v="1"/>
    <s v="United States"/>
    <s v="Southaven"/>
    <x v="35"/>
    <n v="38671"/>
    <x v="0"/>
    <s v="OFF-BI-10002026"/>
    <x v="1"/>
    <x v="8"/>
    <x v="1758"/>
    <x v="4065"/>
    <n v="6"/>
    <n v="0"/>
    <n v="112.4928"/>
  </r>
  <r>
    <n v="5953"/>
    <s v="US-2017-141698"/>
    <x v="4"/>
    <d v="2017-04-21T00:00:00"/>
    <x v="1"/>
    <s v="SD-20485"/>
    <s v="Shirley Daniels"/>
    <x v="2"/>
    <s v="United States"/>
    <s v="Houston"/>
    <x v="5"/>
    <n v="77041"/>
    <x v="2"/>
    <s v="OFF-PA-10001826"/>
    <x v="1"/>
    <x v="10"/>
    <x v="1759"/>
    <x v="557"/>
    <n v="4"/>
    <n v="0.2"/>
    <n v="7.2576000000000001"/>
  </r>
  <r>
    <n v="5954"/>
    <s v="US-2014-105151"/>
    <x v="809"/>
    <d v="2014-03-31T00:00:00"/>
    <x v="2"/>
    <s v="SG-20890"/>
    <s v="Susan Gilcrest"/>
    <x v="1"/>
    <s v="United States"/>
    <s v="New York City"/>
    <x v="15"/>
    <n v="10009"/>
    <x v="3"/>
    <s v="OFF-AR-10001231"/>
    <x v="1"/>
    <x v="6"/>
    <x v="1695"/>
    <x v="4066"/>
    <n v="5"/>
    <n v="0"/>
    <n v="2.94"/>
  </r>
  <r>
    <n v="5955"/>
    <s v="CA-2014-155796"/>
    <x v="7"/>
    <d v="2014-11-15T00:00:00"/>
    <x v="0"/>
    <s v="TS-21430"/>
    <s v="Tom Stivers"/>
    <x v="1"/>
    <s v="United States"/>
    <s v="Reading"/>
    <x v="9"/>
    <n v="19601"/>
    <x v="3"/>
    <s v="FUR-FU-10000409"/>
    <x v="0"/>
    <x v="5"/>
    <x v="1430"/>
    <x v="934"/>
    <n v="2"/>
    <n v="0.2"/>
    <n v="7.7896000000000001"/>
  </r>
  <r>
    <n v="5956"/>
    <s v="CA-2014-155796"/>
    <x v="7"/>
    <d v="2014-11-15T00:00:00"/>
    <x v="0"/>
    <s v="TS-21430"/>
    <s v="Tom Stivers"/>
    <x v="1"/>
    <s v="United States"/>
    <s v="Reading"/>
    <x v="9"/>
    <n v="19601"/>
    <x v="3"/>
    <s v="FUR-BO-10002545"/>
    <x v="0"/>
    <x v="0"/>
    <x v="37"/>
    <x v="3431"/>
    <n v="4"/>
    <n v="0.5"/>
    <n v="-250.54079999999999"/>
  </r>
  <r>
    <n v="5957"/>
    <s v="CA-2016-127138"/>
    <x v="299"/>
    <d v="2016-03-15T00:00:00"/>
    <x v="0"/>
    <s v="DK-13225"/>
    <s v="Dean Katz"/>
    <x v="1"/>
    <s v="United States"/>
    <s v="San Francisco"/>
    <x v="1"/>
    <n v="94109"/>
    <x v="1"/>
    <s v="OFF-ST-10002756"/>
    <x v="1"/>
    <x v="4"/>
    <x v="273"/>
    <x v="4067"/>
    <n v="5"/>
    <n v="0"/>
    <n v="6.7655000000000003"/>
  </r>
  <r>
    <n v="5958"/>
    <s v="CA-2016-127138"/>
    <x v="299"/>
    <d v="2016-03-15T00:00:00"/>
    <x v="0"/>
    <s v="DK-13225"/>
    <s v="Dean Katz"/>
    <x v="1"/>
    <s v="United States"/>
    <s v="San Francisco"/>
    <x v="1"/>
    <n v="94109"/>
    <x v="1"/>
    <s v="OFF-AP-10003842"/>
    <x v="1"/>
    <x v="9"/>
    <x v="1256"/>
    <x v="894"/>
    <n v="5"/>
    <n v="0"/>
    <n v="40.274000000000001"/>
  </r>
  <r>
    <n v="5959"/>
    <s v="CA-2016-127138"/>
    <x v="299"/>
    <d v="2016-03-15T00:00:00"/>
    <x v="0"/>
    <s v="DK-13225"/>
    <s v="Dean Katz"/>
    <x v="1"/>
    <s v="United States"/>
    <s v="San Francisco"/>
    <x v="1"/>
    <n v="94109"/>
    <x v="1"/>
    <s v="OFF-EN-10004459"/>
    <x v="1"/>
    <x v="12"/>
    <x v="661"/>
    <x v="2433"/>
    <n v="4"/>
    <n v="0"/>
    <n v="14.974399999999999"/>
  </r>
  <r>
    <n v="5960"/>
    <s v="CA-2016-127138"/>
    <x v="299"/>
    <d v="2016-03-15T00:00:00"/>
    <x v="0"/>
    <s v="DK-13225"/>
    <s v="Dean Katz"/>
    <x v="1"/>
    <s v="United States"/>
    <s v="San Francisco"/>
    <x v="1"/>
    <n v="94109"/>
    <x v="1"/>
    <s v="FUR-CH-10003746"/>
    <x v="0"/>
    <x v="1"/>
    <x v="623"/>
    <x v="4068"/>
    <n v="3"/>
    <n v="0.2"/>
    <n v="77.035200000000003"/>
  </r>
  <r>
    <n v="5961"/>
    <s v="CA-2017-150602"/>
    <x v="839"/>
    <d v="2017-02-14T00:00:00"/>
    <x v="0"/>
    <s v="ML-17395"/>
    <s v="Marina Lichtenstein"/>
    <x v="1"/>
    <s v="United States"/>
    <s v="Los Angeles"/>
    <x v="1"/>
    <n v="90045"/>
    <x v="1"/>
    <s v="FUR-FU-10003142"/>
    <x v="0"/>
    <x v="5"/>
    <x v="1210"/>
    <x v="3051"/>
    <n v="4"/>
    <n v="0"/>
    <n v="6.5472000000000001"/>
  </r>
  <r>
    <n v="5962"/>
    <s v="CA-2014-140732"/>
    <x v="7"/>
    <d v="2014-11-13T00:00:00"/>
    <x v="0"/>
    <s v="MA-17560"/>
    <s v="Matt Abelman"/>
    <x v="2"/>
    <s v="United States"/>
    <s v="Los Angeles"/>
    <x v="1"/>
    <n v="90004"/>
    <x v="1"/>
    <s v="TEC-PH-10001425"/>
    <x v="2"/>
    <x v="7"/>
    <x v="516"/>
    <x v="4069"/>
    <n v="9"/>
    <n v="0.2"/>
    <n v="57.592799999999997"/>
  </r>
  <r>
    <n v="5963"/>
    <s v="CA-2014-140732"/>
    <x v="7"/>
    <d v="2014-11-13T00:00:00"/>
    <x v="0"/>
    <s v="MA-17560"/>
    <s v="Matt Abelman"/>
    <x v="2"/>
    <s v="United States"/>
    <s v="Los Angeles"/>
    <x v="1"/>
    <n v="90004"/>
    <x v="1"/>
    <s v="OFF-AP-10001626"/>
    <x v="1"/>
    <x v="9"/>
    <x v="1025"/>
    <x v="3890"/>
    <n v="2"/>
    <n v="0"/>
    <n v="2.0228000000000002"/>
  </r>
  <r>
    <n v="5964"/>
    <s v="CA-2014-140732"/>
    <x v="7"/>
    <d v="2014-11-13T00:00:00"/>
    <x v="0"/>
    <s v="MA-17560"/>
    <s v="Matt Abelman"/>
    <x v="2"/>
    <s v="United States"/>
    <s v="Los Angeles"/>
    <x v="1"/>
    <n v="90004"/>
    <x v="1"/>
    <s v="OFF-PA-10003625"/>
    <x v="1"/>
    <x v="10"/>
    <x v="757"/>
    <x v="1832"/>
    <n v="4"/>
    <n v="0"/>
    <n v="55.764000000000003"/>
  </r>
  <r>
    <n v="5965"/>
    <s v="CA-2017-119011"/>
    <x v="648"/>
    <d v="2017-08-25T00:00:00"/>
    <x v="1"/>
    <s v="LR-17035"/>
    <s v="Lisa Ryan"/>
    <x v="1"/>
    <s v="United States"/>
    <s v="San Francisco"/>
    <x v="1"/>
    <n v="94109"/>
    <x v="1"/>
    <s v="OFF-SU-10004768"/>
    <x v="1"/>
    <x v="14"/>
    <x v="1308"/>
    <x v="1683"/>
    <n v="3"/>
    <n v="0"/>
    <n v="5.1660000000000004"/>
  </r>
  <r>
    <n v="5966"/>
    <s v="CA-2017-119011"/>
    <x v="648"/>
    <d v="2017-08-25T00:00:00"/>
    <x v="1"/>
    <s v="LR-17035"/>
    <s v="Lisa Ryan"/>
    <x v="1"/>
    <s v="United States"/>
    <s v="San Francisco"/>
    <x v="1"/>
    <n v="94109"/>
    <x v="1"/>
    <s v="OFF-ST-10000777"/>
    <x v="1"/>
    <x v="4"/>
    <x v="117"/>
    <x v="118"/>
    <n v="6"/>
    <n v="0"/>
    <n v="63.436799999999998"/>
  </r>
  <r>
    <n v="5967"/>
    <s v="CA-2017-119011"/>
    <x v="648"/>
    <d v="2017-08-25T00:00:00"/>
    <x v="1"/>
    <s v="LR-17035"/>
    <s v="Lisa Ryan"/>
    <x v="1"/>
    <s v="United States"/>
    <s v="San Francisco"/>
    <x v="1"/>
    <n v="94109"/>
    <x v="1"/>
    <s v="TEC-PH-10003171"/>
    <x v="2"/>
    <x v="7"/>
    <x v="1504"/>
    <x v="4070"/>
    <n v="3"/>
    <n v="0.2"/>
    <n v="10.788"/>
  </r>
  <r>
    <n v="5968"/>
    <s v="CA-2016-166912"/>
    <x v="804"/>
    <d v="2016-01-17T00:00:00"/>
    <x v="2"/>
    <s v="BE-11335"/>
    <s v="Bill Eplett"/>
    <x v="2"/>
    <s v="United States"/>
    <s v="New York City"/>
    <x v="15"/>
    <n v="10009"/>
    <x v="3"/>
    <s v="OFF-PA-10001033"/>
    <x v="1"/>
    <x v="10"/>
    <x v="1509"/>
    <x v="2597"/>
    <n v="2"/>
    <n v="0"/>
    <n v="40.170200000000001"/>
  </r>
  <r>
    <n v="5969"/>
    <s v="CA-2014-141726"/>
    <x v="836"/>
    <d v="2014-07-22T00:00:00"/>
    <x v="2"/>
    <s v="CC-12145"/>
    <s v="Charles Crestani"/>
    <x v="0"/>
    <s v="United States"/>
    <s v="San Diego"/>
    <x v="1"/>
    <n v="92105"/>
    <x v="1"/>
    <s v="OFF-PA-10000418"/>
    <x v="1"/>
    <x v="10"/>
    <x v="970"/>
    <x v="1230"/>
    <n v="1"/>
    <n v="0"/>
    <n v="50.328000000000003"/>
  </r>
  <r>
    <n v="5970"/>
    <s v="CA-2014-141726"/>
    <x v="836"/>
    <d v="2014-07-22T00:00:00"/>
    <x v="2"/>
    <s v="CC-12145"/>
    <s v="Charles Crestani"/>
    <x v="0"/>
    <s v="United States"/>
    <s v="San Diego"/>
    <x v="1"/>
    <n v="92105"/>
    <x v="1"/>
    <s v="OFF-BI-10001982"/>
    <x v="1"/>
    <x v="8"/>
    <x v="304"/>
    <x v="4071"/>
    <n v="2"/>
    <n v="0.2"/>
    <n v="3.1551999999999998"/>
  </r>
  <r>
    <n v="5971"/>
    <s v="CA-2014-141726"/>
    <x v="836"/>
    <d v="2014-07-22T00:00:00"/>
    <x v="2"/>
    <s v="CC-12145"/>
    <s v="Charles Crestani"/>
    <x v="0"/>
    <s v="United States"/>
    <s v="San Diego"/>
    <x v="1"/>
    <n v="92105"/>
    <x v="1"/>
    <s v="OFF-PA-10002230"/>
    <x v="1"/>
    <x v="10"/>
    <x v="389"/>
    <x v="544"/>
    <n v="4"/>
    <n v="0"/>
    <n v="9.7607999999999997"/>
  </r>
  <r>
    <n v="5972"/>
    <s v="CA-2014-141726"/>
    <x v="836"/>
    <d v="2014-07-22T00:00:00"/>
    <x v="2"/>
    <s v="CC-12145"/>
    <s v="Charles Crestani"/>
    <x v="0"/>
    <s v="United States"/>
    <s v="San Diego"/>
    <x v="1"/>
    <n v="92105"/>
    <x v="1"/>
    <s v="FUR-FU-10003577"/>
    <x v="0"/>
    <x v="5"/>
    <x v="613"/>
    <x v="4072"/>
    <n v="3"/>
    <n v="0"/>
    <n v="15.4872"/>
  </r>
  <r>
    <n v="5973"/>
    <s v="CA-2017-115105"/>
    <x v="695"/>
    <d v="2017-02-11T00:00:00"/>
    <x v="1"/>
    <s v="BD-11770"/>
    <s v="Bryan Davis"/>
    <x v="0"/>
    <s v="United States"/>
    <s v="New York City"/>
    <x v="15"/>
    <n v="10024"/>
    <x v="3"/>
    <s v="FUR-BO-10001811"/>
    <x v="0"/>
    <x v="0"/>
    <x v="787"/>
    <x v="2949"/>
    <n v="1"/>
    <n v="0.2"/>
    <n v="30.097999999999999"/>
  </r>
  <r>
    <n v="5974"/>
    <s v="CA-2015-143980"/>
    <x v="707"/>
    <d v="2015-12-29T00:00:00"/>
    <x v="1"/>
    <s v="JK-15640"/>
    <s v="Jim Kriz"/>
    <x v="2"/>
    <s v="United States"/>
    <s v="New York City"/>
    <x v="15"/>
    <n v="10011"/>
    <x v="3"/>
    <s v="OFF-AP-10003779"/>
    <x v="1"/>
    <x v="9"/>
    <x v="1457"/>
    <x v="4073"/>
    <n v="2"/>
    <n v="0"/>
    <n v="124.488"/>
  </r>
  <r>
    <n v="5975"/>
    <s v="CA-2016-135636"/>
    <x v="750"/>
    <d v="2016-10-13T00:00:00"/>
    <x v="1"/>
    <s v="DB-13615"/>
    <s v="Doug Bickford"/>
    <x v="0"/>
    <s v="United States"/>
    <s v="Charlotte"/>
    <x v="3"/>
    <n v="28205"/>
    <x v="0"/>
    <s v="OFF-ST-10000676"/>
    <x v="1"/>
    <x v="4"/>
    <x v="880"/>
    <x v="4074"/>
    <n v="5"/>
    <n v="0.2"/>
    <n v="-67.850999999999999"/>
  </r>
  <r>
    <n v="5976"/>
    <s v="CA-2017-102155"/>
    <x v="1002"/>
    <d v="2017-07-17T00:00:00"/>
    <x v="1"/>
    <s v="RR-19525"/>
    <s v="Rick Reed"/>
    <x v="1"/>
    <s v="United States"/>
    <s v="Overland Park"/>
    <x v="41"/>
    <n v="66212"/>
    <x v="2"/>
    <s v="OFF-ST-10001496"/>
    <x v="1"/>
    <x v="4"/>
    <x v="733"/>
    <x v="2861"/>
    <n v="2"/>
    <n v="0"/>
    <n v="93.698800000000006"/>
  </r>
  <r>
    <n v="5977"/>
    <s v="CA-2017-102155"/>
    <x v="1002"/>
    <d v="2017-07-17T00:00:00"/>
    <x v="1"/>
    <s v="RR-19525"/>
    <s v="Rick Reed"/>
    <x v="1"/>
    <s v="United States"/>
    <s v="Overland Park"/>
    <x v="41"/>
    <n v="66212"/>
    <x v="2"/>
    <s v="OFF-PA-10003673"/>
    <x v="1"/>
    <x v="10"/>
    <x v="980"/>
    <x v="4075"/>
    <n v="2"/>
    <n v="0"/>
    <n v="6.2375999999999996"/>
  </r>
  <r>
    <n v="5978"/>
    <s v="CA-2017-116953"/>
    <x v="558"/>
    <d v="2017-04-25T00:00:00"/>
    <x v="2"/>
    <s v="SV-20935"/>
    <s v="Susan Vittorini"/>
    <x v="0"/>
    <s v="United States"/>
    <s v="Mesa"/>
    <x v="16"/>
    <n v="85204"/>
    <x v="1"/>
    <s v="TEC-PH-10004614"/>
    <x v="2"/>
    <x v="7"/>
    <x v="302"/>
    <x v="4076"/>
    <n v="10"/>
    <n v="0.2"/>
    <n v="34.5"/>
  </r>
  <r>
    <n v="5979"/>
    <s v="CA-2014-117765"/>
    <x v="557"/>
    <d v="2014-09-13T00:00:00"/>
    <x v="1"/>
    <s v="RB-19465"/>
    <s v="Rick Bensley"/>
    <x v="2"/>
    <s v="United States"/>
    <s v="Tulsa"/>
    <x v="26"/>
    <n v="74133"/>
    <x v="2"/>
    <s v="FUR-TA-10001039"/>
    <x v="0"/>
    <x v="3"/>
    <x v="832"/>
    <x v="4077"/>
    <n v="5"/>
    <n v="0"/>
    <n v="111.774"/>
  </r>
  <r>
    <n v="5980"/>
    <s v="CA-2014-117765"/>
    <x v="557"/>
    <d v="2014-09-13T00:00:00"/>
    <x v="1"/>
    <s v="RB-19465"/>
    <s v="Rick Bensley"/>
    <x v="2"/>
    <s v="United States"/>
    <s v="Tulsa"/>
    <x v="26"/>
    <n v="74133"/>
    <x v="2"/>
    <s v="OFF-BI-10000474"/>
    <x v="1"/>
    <x v="8"/>
    <x v="27"/>
    <x v="4078"/>
    <n v="2"/>
    <n v="0"/>
    <n v="15.3888"/>
  </r>
  <r>
    <n v="5981"/>
    <s v="CA-2014-117765"/>
    <x v="557"/>
    <d v="2014-09-13T00:00:00"/>
    <x v="1"/>
    <s v="RB-19465"/>
    <s v="Rick Bensley"/>
    <x v="2"/>
    <s v="United States"/>
    <s v="Tulsa"/>
    <x v="26"/>
    <n v="74133"/>
    <x v="2"/>
    <s v="FUR-CH-10004698"/>
    <x v="0"/>
    <x v="1"/>
    <x v="168"/>
    <x v="4079"/>
    <n v="2"/>
    <n v="0"/>
    <n v="45.348799999999997"/>
  </r>
  <r>
    <n v="5982"/>
    <s v="CA-2014-117765"/>
    <x v="557"/>
    <d v="2014-09-13T00:00:00"/>
    <x v="1"/>
    <s v="RB-19465"/>
    <s v="Rick Bensley"/>
    <x v="2"/>
    <s v="United States"/>
    <s v="Tulsa"/>
    <x v="26"/>
    <n v="74133"/>
    <x v="2"/>
    <s v="OFF-ST-10003327"/>
    <x v="1"/>
    <x v="4"/>
    <x v="337"/>
    <x v="4080"/>
    <n v="2"/>
    <n v="0"/>
    <n v="5.7594000000000003"/>
  </r>
  <r>
    <n v="5983"/>
    <s v="CA-2016-114895"/>
    <x v="831"/>
    <d v="2016-11-28T00:00:00"/>
    <x v="1"/>
    <s v="MV-18190"/>
    <s v="Mike Vittorini"/>
    <x v="0"/>
    <s v="United States"/>
    <s v="New York City"/>
    <x v="15"/>
    <n v="10035"/>
    <x v="3"/>
    <s v="OFF-PA-10000232"/>
    <x v="1"/>
    <x v="10"/>
    <x v="1631"/>
    <x v="91"/>
    <n v="2"/>
    <n v="0"/>
    <n v="6.3503999999999996"/>
  </r>
  <r>
    <n v="5984"/>
    <s v="CA-2017-112984"/>
    <x v="118"/>
    <d v="2017-09-18T00:00:00"/>
    <x v="0"/>
    <s v="EH-14185"/>
    <s v="Evan Henry"/>
    <x v="0"/>
    <s v="United States"/>
    <s v="Philadelphia"/>
    <x v="9"/>
    <n v="19143"/>
    <x v="3"/>
    <s v="OFF-PA-10003657"/>
    <x v="1"/>
    <x v="10"/>
    <x v="630"/>
    <x v="3236"/>
    <n v="6"/>
    <n v="0.2"/>
    <n v="6.42"/>
  </r>
  <r>
    <n v="5985"/>
    <s v="CA-2016-163776"/>
    <x v="1080"/>
    <d v="2016-07-25T00:00:00"/>
    <x v="1"/>
    <s v="JS-16030"/>
    <s v="Joy Smith"/>
    <x v="0"/>
    <s v="United States"/>
    <s v="Hattiesburg"/>
    <x v="35"/>
    <n v="39401"/>
    <x v="0"/>
    <s v="FUR-FU-10001185"/>
    <x v="0"/>
    <x v="5"/>
    <x v="1423"/>
    <x v="2280"/>
    <n v="6"/>
    <n v="0"/>
    <n v="76.087800000000001"/>
  </r>
  <r>
    <n v="5986"/>
    <s v="CA-2016-163776"/>
    <x v="1080"/>
    <d v="2016-07-25T00:00:00"/>
    <x v="1"/>
    <s v="JS-16030"/>
    <s v="Joy Smith"/>
    <x v="0"/>
    <s v="United States"/>
    <s v="Hattiesburg"/>
    <x v="35"/>
    <n v="39401"/>
    <x v="0"/>
    <s v="OFF-BI-10003007"/>
    <x v="1"/>
    <x v="8"/>
    <x v="1551"/>
    <x v="4081"/>
    <n v="2"/>
    <n v="0"/>
    <n v="35.677599999999998"/>
  </r>
  <r>
    <n v="5987"/>
    <s v="CA-2016-163776"/>
    <x v="1080"/>
    <d v="2016-07-25T00:00:00"/>
    <x v="1"/>
    <s v="JS-16030"/>
    <s v="Joy Smith"/>
    <x v="0"/>
    <s v="United States"/>
    <s v="Hattiesburg"/>
    <x v="35"/>
    <n v="39401"/>
    <x v="0"/>
    <s v="OFF-ST-10002485"/>
    <x v="1"/>
    <x v="4"/>
    <x v="211"/>
    <x v="1177"/>
    <n v="4"/>
    <n v="0"/>
    <n v="0.87919999999999998"/>
  </r>
  <r>
    <n v="5988"/>
    <s v="CA-2016-163776"/>
    <x v="1080"/>
    <d v="2016-07-25T00:00:00"/>
    <x v="1"/>
    <s v="JS-16030"/>
    <s v="Joy Smith"/>
    <x v="0"/>
    <s v="United States"/>
    <s v="Hattiesburg"/>
    <x v="35"/>
    <n v="39401"/>
    <x v="0"/>
    <s v="OFF-PA-10001033"/>
    <x v="1"/>
    <x v="10"/>
    <x v="1509"/>
    <x v="4082"/>
    <n v="6"/>
    <n v="0"/>
    <n v="120.5106"/>
  </r>
  <r>
    <n v="5989"/>
    <s v="CA-2016-163776"/>
    <x v="1080"/>
    <d v="2016-07-25T00:00:00"/>
    <x v="1"/>
    <s v="JS-16030"/>
    <s v="Joy Smith"/>
    <x v="0"/>
    <s v="United States"/>
    <s v="Hattiesburg"/>
    <x v="35"/>
    <n v="39401"/>
    <x v="0"/>
    <s v="OFF-BI-10000404"/>
    <x v="1"/>
    <x v="8"/>
    <x v="481"/>
    <x v="4083"/>
    <n v="1"/>
    <n v="0"/>
    <n v="4.0419999999999998"/>
  </r>
  <r>
    <n v="5990"/>
    <s v="CA-2016-163776"/>
    <x v="1080"/>
    <d v="2016-07-25T00:00:00"/>
    <x v="1"/>
    <s v="JS-16030"/>
    <s v="Joy Smith"/>
    <x v="0"/>
    <s v="United States"/>
    <s v="Hattiesburg"/>
    <x v="35"/>
    <n v="39401"/>
    <x v="0"/>
    <s v="FUR-BO-10003546"/>
    <x v="0"/>
    <x v="0"/>
    <x v="1647"/>
    <x v="2414"/>
    <n v="5"/>
    <n v="0"/>
    <n v="126.22499999999999"/>
  </r>
  <r>
    <n v="5991"/>
    <s v="US-2017-163300"/>
    <x v="175"/>
    <d v="2017-09-21T00:00:00"/>
    <x v="1"/>
    <s v="ES-14020"/>
    <s v="Erica Smith"/>
    <x v="0"/>
    <s v="United States"/>
    <s v="Los Angeles"/>
    <x v="1"/>
    <n v="90049"/>
    <x v="1"/>
    <s v="OFF-BI-10004390"/>
    <x v="1"/>
    <x v="8"/>
    <x v="1164"/>
    <x v="4084"/>
    <n v="7"/>
    <n v="0.2"/>
    <n v="884.05799999999999"/>
  </r>
  <r>
    <n v="5992"/>
    <s v="US-2017-163300"/>
    <x v="175"/>
    <d v="2017-09-21T00:00:00"/>
    <x v="1"/>
    <s v="ES-14020"/>
    <s v="Erica Smith"/>
    <x v="0"/>
    <s v="United States"/>
    <s v="Los Angeles"/>
    <x v="1"/>
    <n v="90049"/>
    <x v="1"/>
    <s v="TEC-PH-10001700"/>
    <x v="2"/>
    <x v="7"/>
    <x v="195"/>
    <x v="4085"/>
    <n v="7"/>
    <n v="0.2"/>
    <n v="32.335099999999997"/>
  </r>
  <r>
    <n v="5993"/>
    <s v="US-2017-163300"/>
    <x v="175"/>
    <d v="2017-09-21T00:00:00"/>
    <x v="1"/>
    <s v="ES-14020"/>
    <s v="Erica Smith"/>
    <x v="0"/>
    <s v="United States"/>
    <s v="Los Angeles"/>
    <x v="1"/>
    <n v="90049"/>
    <x v="1"/>
    <s v="FUR-CH-10003396"/>
    <x v="0"/>
    <x v="1"/>
    <x v="390"/>
    <x v="4086"/>
    <n v="3"/>
    <n v="0.2"/>
    <n v="-20.784600000000001"/>
  </r>
  <r>
    <n v="5994"/>
    <s v="CA-2016-162187"/>
    <x v="25"/>
    <d v="2016-12-11T00:00:00"/>
    <x v="3"/>
    <s v="NS-18640"/>
    <s v="Noel Staavos"/>
    <x v="1"/>
    <s v="United States"/>
    <s v="Columbus"/>
    <x v="24"/>
    <n v="43229"/>
    <x v="3"/>
    <s v="OFF-ST-10001558"/>
    <x v="1"/>
    <x v="4"/>
    <x v="719"/>
    <x v="643"/>
    <n v="5"/>
    <n v="0.2"/>
    <n v="-4.0599999999999996"/>
  </r>
  <r>
    <n v="5995"/>
    <s v="CA-2016-162187"/>
    <x v="25"/>
    <d v="2016-12-11T00:00:00"/>
    <x v="3"/>
    <s v="NS-18640"/>
    <s v="Noel Staavos"/>
    <x v="1"/>
    <s v="United States"/>
    <s v="Columbus"/>
    <x v="24"/>
    <n v="43229"/>
    <x v="3"/>
    <s v="OFF-SU-10004782"/>
    <x v="1"/>
    <x v="14"/>
    <x v="1557"/>
    <x v="1902"/>
    <n v="2"/>
    <n v="0.2"/>
    <n v="1.69"/>
  </r>
  <r>
    <n v="5996"/>
    <s v="CA-2016-162187"/>
    <x v="25"/>
    <d v="2016-12-11T00:00:00"/>
    <x v="3"/>
    <s v="NS-18640"/>
    <s v="Noel Staavos"/>
    <x v="1"/>
    <s v="United States"/>
    <s v="Columbus"/>
    <x v="24"/>
    <n v="43229"/>
    <x v="3"/>
    <s v="FUR-CH-10003298"/>
    <x v="0"/>
    <x v="1"/>
    <x v="1576"/>
    <x v="4087"/>
    <n v="5"/>
    <n v="0.3"/>
    <n v="-137.529"/>
  </r>
  <r>
    <n v="5997"/>
    <s v="CA-2016-162187"/>
    <x v="25"/>
    <d v="2016-12-11T00:00:00"/>
    <x v="3"/>
    <s v="NS-18640"/>
    <s v="Noel Staavos"/>
    <x v="1"/>
    <s v="United States"/>
    <s v="Columbus"/>
    <x v="24"/>
    <n v="43229"/>
    <x v="3"/>
    <s v="OFF-AP-10000576"/>
    <x v="1"/>
    <x v="9"/>
    <x v="850"/>
    <x v="2342"/>
    <n v="4"/>
    <n v="0.2"/>
    <n v="24.196000000000002"/>
  </r>
  <r>
    <n v="5998"/>
    <s v="CA-2016-162187"/>
    <x v="25"/>
    <d v="2016-12-11T00:00:00"/>
    <x v="3"/>
    <s v="NS-18640"/>
    <s v="Noel Staavos"/>
    <x v="1"/>
    <s v="United States"/>
    <s v="Columbus"/>
    <x v="24"/>
    <n v="43229"/>
    <x v="3"/>
    <s v="FUR-TA-10003008"/>
    <x v="0"/>
    <x v="3"/>
    <x v="955"/>
    <x v="4088"/>
    <n v="3"/>
    <n v="0.4"/>
    <n v="-147.8655"/>
  </r>
  <r>
    <n v="5999"/>
    <s v="US-2014-112991"/>
    <x v="325"/>
    <d v="2014-12-14T00:00:00"/>
    <x v="1"/>
    <s v="SH-19975"/>
    <s v="Sally Hughsby"/>
    <x v="1"/>
    <s v="United States"/>
    <s v="Caldwell"/>
    <x v="45"/>
    <n v="83605"/>
    <x v="1"/>
    <s v="FUR-CH-10001708"/>
    <x v="0"/>
    <x v="1"/>
    <x v="893"/>
    <x v="4089"/>
    <n v="3"/>
    <n v="0.2"/>
    <n v="4.2294"/>
  </r>
  <r>
    <n v="6000"/>
    <s v="US-2014-112991"/>
    <x v="325"/>
    <d v="2014-12-14T00:00:00"/>
    <x v="1"/>
    <s v="SH-19975"/>
    <s v="Sally Hughsby"/>
    <x v="1"/>
    <s v="United States"/>
    <s v="Caldwell"/>
    <x v="45"/>
    <n v="83605"/>
    <x v="1"/>
    <s v="OFF-PA-10000019"/>
    <x v="1"/>
    <x v="10"/>
    <x v="711"/>
    <x v="233"/>
    <n v="4"/>
    <n v="0"/>
    <n v="12.441599999999999"/>
  </r>
  <r>
    <n v="6001"/>
    <s v="US-2014-112991"/>
    <x v="325"/>
    <d v="2014-12-14T00:00:00"/>
    <x v="1"/>
    <s v="SH-19975"/>
    <s v="Sally Hughsby"/>
    <x v="1"/>
    <s v="United States"/>
    <s v="Caldwell"/>
    <x v="45"/>
    <n v="83605"/>
    <x v="1"/>
    <s v="OFF-PA-10002222"/>
    <x v="1"/>
    <x v="10"/>
    <x v="394"/>
    <x v="419"/>
    <n v="4"/>
    <n v="0"/>
    <n v="42.025599999999997"/>
  </r>
  <r>
    <n v="6002"/>
    <s v="CA-2014-124079"/>
    <x v="736"/>
    <d v="2014-12-17T00:00:00"/>
    <x v="1"/>
    <s v="RF-19345"/>
    <s v="Randy Ferguson"/>
    <x v="1"/>
    <s v="United States"/>
    <s v="Phoenix"/>
    <x v="16"/>
    <n v="85023"/>
    <x v="1"/>
    <s v="FUR-FU-10002553"/>
    <x v="0"/>
    <x v="5"/>
    <x v="1130"/>
    <x v="2839"/>
    <n v="3"/>
    <n v="0.2"/>
    <n v="7.6965000000000003"/>
  </r>
  <r>
    <n v="6003"/>
    <s v="CA-2014-124079"/>
    <x v="736"/>
    <d v="2014-12-17T00:00:00"/>
    <x v="1"/>
    <s v="RF-19345"/>
    <s v="Randy Ferguson"/>
    <x v="1"/>
    <s v="United States"/>
    <s v="Phoenix"/>
    <x v="16"/>
    <n v="85023"/>
    <x v="1"/>
    <s v="OFF-BI-10002103"/>
    <x v="1"/>
    <x v="8"/>
    <x v="530"/>
    <x v="3862"/>
    <n v="2"/>
    <n v="0.7"/>
    <n v="-4.1711999999999998"/>
  </r>
  <r>
    <n v="6004"/>
    <s v="US-2017-146878"/>
    <x v="296"/>
    <d v="2017-09-27T00:00:00"/>
    <x v="1"/>
    <s v="DL-12865"/>
    <s v="Dan Lawera"/>
    <x v="0"/>
    <s v="United States"/>
    <s v="Miami"/>
    <x v="2"/>
    <n v="33142"/>
    <x v="0"/>
    <s v="OFF-BI-10002794"/>
    <x v="1"/>
    <x v="8"/>
    <x v="102"/>
    <x v="4090"/>
    <n v="1"/>
    <n v="0.7"/>
    <n v="-8.6058000000000003"/>
  </r>
  <r>
    <n v="6005"/>
    <s v="CA-2017-107244"/>
    <x v="210"/>
    <d v="2017-09-11T00:00:00"/>
    <x v="1"/>
    <s v="AG-10390"/>
    <s v="Allen Goldenen"/>
    <x v="0"/>
    <s v="United States"/>
    <s v="Los Angeles"/>
    <x v="1"/>
    <n v="90004"/>
    <x v="1"/>
    <s v="FUR-FU-10002597"/>
    <x v="0"/>
    <x v="5"/>
    <x v="627"/>
    <x v="2354"/>
    <n v="4"/>
    <n v="0"/>
    <n v="8.2992000000000008"/>
  </r>
  <r>
    <n v="6006"/>
    <s v="CA-2015-100657"/>
    <x v="121"/>
    <d v="2015-11-07T00:00:00"/>
    <x v="1"/>
    <s v="SW-20245"/>
    <s v="Scot Wooten"/>
    <x v="0"/>
    <s v="United States"/>
    <s v="Troy"/>
    <x v="15"/>
    <n v="12180"/>
    <x v="3"/>
    <s v="FUR-CH-10003535"/>
    <x v="0"/>
    <x v="1"/>
    <x v="1522"/>
    <x v="4091"/>
    <n v="2"/>
    <n v="0.1"/>
    <n v="8.5372000000000003"/>
  </r>
  <r>
    <n v="6007"/>
    <s v="CA-2017-129581"/>
    <x v="157"/>
    <d v="2017-12-18T00:00:00"/>
    <x v="1"/>
    <s v="KN-16390"/>
    <s v="Katherine Nockton"/>
    <x v="1"/>
    <s v="United States"/>
    <s v="New Bedford"/>
    <x v="31"/>
    <n v="2740"/>
    <x v="3"/>
    <s v="TEC-PH-10001527"/>
    <x v="2"/>
    <x v="7"/>
    <x v="1285"/>
    <x v="3565"/>
    <n v="3"/>
    <n v="0"/>
    <n v="3.8654999999999999"/>
  </r>
  <r>
    <n v="6008"/>
    <s v="CA-2017-129028"/>
    <x v="719"/>
    <d v="2017-04-03T00:00:00"/>
    <x v="2"/>
    <s v="GB-14530"/>
    <s v="George Bell"/>
    <x v="1"/>
    <s v="United States"/>
    <s v="Florence"/>
    <x v="20"/>
    <n v="29501"/>
    <x v="0"/>
    <s v="FUR-FU-10004006"/>
    <x v="0"/>
    <x v="5"/>
    <x v="101"/>
    <x v="4030"/>
    <n v="3"/>
    <n v="0"/>
    <n v="21.7515"/>
  </r>
  <r>
    <n v="6009"/>
    <s v="CA-2015-135580"/>
    <x v="1081"/>
    <d v="2016-01-03T00:00:00"/>
    <x v="1"/>
    <s v="CL-12565"/>
    <s v="Clay Ludtke"/>
    <x v="0"/>
    <s v="United States"/>
    <s v="Los Angeles"/>
    <x v="1"/>
    <n v="90049"/>
    <x v="1"/>
    <s v="OFF-PA-10000595"/>
    <x v="1"/>
    <x v="10"/>
    <x v="1126"/>
    <x v="4092"/>
    <n v="3"/>
    <n v="0"/>
    <n v="31.519200000000001"/>
  </r>
  <r>
    <n v="6010"/>
    <s v="CA-2015-135580"/>
    <x v="1081"/>
    <d v="2016-01-03T00:00:00"/>
    <x v="1"/>
    <s v="CL-12565"/>
    <s v="Clay Ludtke"/>
    <x v="0"/>
    <s v="United States"/>
    <s v="Los Angeles"/>
    <x v="1"/>
    <n v="90049"/>
    <x v="1"/>
    <s v="OFF-ST-10000798"/>
    <x v="1"/>
    <x v="4"/>
    <x v="352"/>
    <x v="4093"/>
    <n v="3"/>
    <n v="0"/>
    <n v="14.2386"/>
  </r>
  <r>
    <n v="6011"/>
    <s v="CA-2015-135580"/>
    <x v="1081"/>
    <d v="2016-01-03T00:00:00"/>
    <x v="1"/>
    <s v="CL-12565"/>
    <s v="Clay Ludtke"/>
    <x v="0"/>
    <s v="United States"/>
    <s v="Los Angeles"/>
    <x v="1"/>
    <n v="90049"/>
    <x v="1"/>
    <s v="TEC-MA-10004002"/>
    <x v="2"/>
    <x v="15"/>
    <x v="668"/>
    <x v="4094"/>
    <n v="6"/>
    <n v="0.2"/>
    <n v="286.71300000000002"/>
  </r>
  <r>
    <n v="6012"/>
    <s v="CA-2015-135580"/>
    <x v="1081"/>
    <d v="2016-01-03T00:00:00"/>
    <x v="1"/>
    <s v="CL-12565"/>
    <s v="Clay Ludtke"/>
    <x v="0"/>
    <s v="United States"/>
    <s v="Los Angeles"/>
    <x v="1"/>
    <n v="90049"/>
    <x v="1"/>
    <s v="OFF-EN-10003296"/>
    <x v="1"/>
    <x v="12"/>
    <x v="232"/>
    <x v="3341"/>
    <n v="3"/>
    <n v="0"/>
    <n v="122.148"/>
  </r>
  <r>
    <n v="6013"/>
    <s v="CA-2015-135580"/>
    <x v="1081"/>
    <d v="2016-01-03T00:00:00"/>
    <x v="1"/>
    <s v="CL-12565"/>
    <s v="Clay Ludtke"/>
    <x v="0"/>
    <s v="United States"/>
    <s v="Los Angeles"/>
    <x v="1"/>
    <n v="90049"/>
    <x v="1"/>
    <s v="TEC-PH-10004345"/>
    <x v="2"/>
    <x v="7"/>
    <x v="1176"/>
    <x v="4095"/>
    <n v="3"/>
    <n v="0.2"/>
    <n v="35.984999999999999"/>
  </r>
  <r>
    <n v="6014"/>
    <s v="CA-2016-159016"/>
    <x v="612"/>
    <d v="2016-03-11T00:00:00"/>
    <x v="2"/>
    <s v="KF-16285"/>
    <s v="Karen Ferguson"/>
    <x v="2"/>
    <s v="United States"/>
    <s v="Los Angeles"/>
    <x v="1"/>
    <n v="90008"/>
    <x v="1"/>
    <s v="OFF-PA-10004405"/>
    <x v="1"/>
    <x v="10"/>
    <x v="1091"/>
    <x v="81"/>
    <n v="5"/>
    <n v="0"/>
    <n v="7.1520000000000001"/>
  </r>
  <r>
    <n v="6015"/>
    <s v="CA-2016-159016"/>
    <x v="612"/>
    <d v="2016-03-11T00:00:00"/>
    <x v="2"/>
    <s v="KF-16285"/>
    <s v="Karen Ferguson"/>
    <x v="2"/>
    <s v="United States"/>
    <s v="Los Angeles"/>
    <x v="1"/>
    <n v="90008"/>
    <x v="1"/>
    <s v="TEC-PH-10002885"/>
    <x v="2"/>
    <x v="7"/>
    <x v="1136"/>
    <x v="4096"/>
    <n v="8"/>
    <n v="0.2"/>
    <n v="363.90480000000002"/>
  </r>
  <r>
    <n v="6016"/>
    <s v="CA-2014-102652"/>
    <x v="322"/>
    <d v="2014-04-12T00:00:00"/>
    <x v="1"/>
    <s v="AY-10555"/>
    <s v="Andy Yotov"/>
    <x v="1"/>
    <s v="United States"/>
    <s v="Los Angeles"/>
    <x v="1"/>
    <n v="90049"/>
    <x v="1"/>
    <s v="FUR-FU-10000747"/>
    <x v="0"/>
    <x v="5"/>
    <x v="1751"/>
    <x v="1361"/>
    <n v="2"/>
    <n v="0"/>
    <n v="15.6332"/>
  </r>
  <r>
    <n v="6017"/>
    <s v="CA-2014-102652"/>
    <x v="322"/>
    <d v="2014-04-12T00:00:00"/>
    <x v="1"/>
    <s v="AY-10555"/>
    <s v="Andy Yotov"/>
    <x v="1"/>
    <s v="United States"/>
    <s v="Los Angeles"/>
    <x v="1"/>
    <n v="90049"/>
    <x v="1"/>
    <s v="FUR-FU-10001918"/>
    <x v="0"/>
    <x v="5"/>
    <x v="283"/>
    <x v="900"/>
    <n v="7"/>
    <n v="0"/>
    <n v="12.9129"/>
  </r>
  <r>
    <n v="6018"/>
    <s v="CA-2014-102652"/>
    <x v="322"/>
    <d v="2014-04-12T00:00:00"/>
    <x v="1"/>
    <s v="AY-10555"/>
    <s v="Andy Yotov"/>
    <x v="1"/>
    <s v="United States"/>
    <s v="Los Angeles"/>
    <x v="1"/>
    <n v="90049"/>
    <x v="1"/>
    <s v="OFF-PA-10003309"/>
    <x v="1"/>
    <x v="10"/>
    <x v="1152"/>
    <x v="537"/>
    <n v="3"/>
    <n v="0"/>
    <n v="9.3312000000000008"/>
  </r>
  <r>
    <n v="6019"/>
    <s v="CA-2014-102652"/>
    <x v="322"/>
    <d v="2014-04-12T00:00:00"/>
    <x v="1"/>
    <s v="AY-10555"/>
    <s v="Andy Yotov"/>
    <x v="1"/>
    <s v="United States"/>
    <s v="Los Angeles"/>
    <x v="1"/>
    <n v="90049"/>
    <x v="1"/>
    <s v="OFF-PA-10001977"/>
    <x v="1"/>
    <x v="10"/>
    <x v="1473"/>
    <x v="444"/>
    <n v="1"/>
    <n v="0"/>
    <n v="26.630400000000002"/>
  </r>
  <r>
    <n v="6020"/>
    <s v="CA-2014-152422"/>
    <x v="1082"/>
    <d v="2014-10-10T00:00:00"/>
    <x v="0"/>
    <s v="BD-11635"/>
    <s v="Brian Derr"/>
    <x v="0"/>
    <s v="United States"/>
    <s v="Columbus"/>
    <x v="24"/>
    <n v="43229"/>
    <x v="3"/>
    <s v="OFF-AP-10002892"/>
    <x v="1"/>
    <x v="9"/>
    <x v="9"/>
    <x v="2784"/>
    <n v="5"/>
    <n v="0.2"/>
    <n v="11.49"/>
  </r>
  <r>
    <n v="6021"/>
    <s v="US-2016-156692"/>
    <x v="572"/>
    <d v="2016-08-13T00:00:00"/>
    <x v="3"/>
    <s v="HG-15025"/>
    <s v="Hunter Glantz"/>
    <x v="0"/>
    <s v="United States"/>
    <s v="Kenner"/>
    <x v="28"/>
    <n v="70065"/>
    <x v="0"/>
    <s v="OFF-AP-10002222"/>
    <x v="1"/>
    <x v="9"/>
    <x v="360"/>
    <x v="1686"/>
    <n v="2"/>
    <n v="0"/>
    <n v="4.6818"/>
  </r>
  <r>
    <n v="6022"/>
    <s v="US-2016-156692"/>
    <x v="572"/>
    <d v="2016-08-13T00:00:00"/>
    <x v="3"/>
    <s v="HG-15025"/>
    <s v="Hunter Glantz"/>
    <x v="0"/>
    <s v="United States"/>
    <s v="Kenner"/>
    <x v="28"/>
    <n v="70065"/>
    <x v="0"/>
    <s v="TEC-AC-10000158"/>
    <x v="2"/>
    <x v="11"/>
    <x v="357"/>
    <x v="2215"/>
    <n v="2"/>
    <n v="0"/>
    <n v="15.1158"/>
  </r>
  <r>
    <n v="6023"/>
    <s v="CA-2014-130869"/>
    <x v="664"/>
    <d v="2014-11-21T00:00:00"/>
    <x v="1"/>
    <s v="CB-12025"/>
    <s v="Cassandra Brandow"/>
    <x v="0"/>
    <s v="United States"/>
    <s v="Cedar Hill"/>
    <x v="5"/>
    <n v="75104"/>
    <x v="2"/>
    <s v="OFF-EN-10002600"/>
    <x v="1"/>
    <x v="12"/>
    <x v="111"/>
    <x v="906"/>
    <n v="3"/>
    <n v="0.2"/>
    <n v="2.4780000000000002"/>
  </r>
  <r>
    <n v="6024"/>
    <s v="US-2017-128832"/>
    <x v="558"/>
    <d v="2017-04-27T00:00:00"/>
    <x v="2"/>
    <s v="LS-16945"/>
    <s v="Linda Southworth"/>
    <x v="1"/>
    <s v="United States"/>
    <s v="Providence"/>
    <x v="34"/>
    <n v="2908"/>
    <x v="3"/>
    <s v="TEC-AC-10004855"/>
    <x v="2"/>
    <x v="11"/>
    <x v="1056"/>
    <x v="3401"/>
    <n v="2"/>
    <n v="0"/>
    <n v="4.8986000000000001"/>
  </r>
  <r>
    <n v="6025"/>
    <s v="CA-2017-139717"/>
    <x v="1043"/>
    <d v="2017-08-26T00:00:00"/>
    <x v="0"/>
    <s v="DM-13015"/>
    <s v="Darrin Martin"/>
    <x v="0"/>
    <s v="United States"/>
    <s v="Lancaster"/>
    <x v="24"/>
    <n v="43130"/>
    <x v="3"/>
    <s v="OFF-AP-10000938"/>
    <x v="1"/>
    <x v="9"/>
    <x v="1712"/>
    <x v="4097"/>
    <n v="8"/>
    <n v="0.2"/>
    <n v="64.627200000000002"/>
  </r>
  <r>
    <n v="6026"/>
    <s v="CA-2017-139717"/>
    <x v="1043"/>
    <d v="2017-08-26T00:00:00"/>
    <x v="0"/>
    <s v="DM-13015"/>
    <s v="Darrin Martin"/>
    <x v="0"/>
    <s v="United States"/>
    <s v="Lancaster"/>
    <x v="24"/>
    <n v="43130"/>
    <x v="3"/>
    <s v="OFF-PA-10002195"/>
    <x v="1"/>
    <x v="10"/>
    <x v="1552"/>
    <x v="559"/>
    <n v="2"/>
    <n v="0.2"/>
    <n v="3.7584"/>
  </r>
  <r>
    <n v="6027"/>
    <s v="CA-2017-136007"/>
    <x v="660"/>
    <d v="2017-03-02T00:00:00"/>
    <x v="1"/>
    <s v="AC-10615"/>
    <s v="Ann Chong"/>
    <x v="1"/>
    <s v="United States"/>
    <s v="Seattle"/>
    <x v="4"/>
    <n v="98115"/>
    <x v="1"/>
    <s v="OFF-FA-10002701"/>
    <x v="1"/>
    <x v="13"/>
    <x v="1458"/>
    <x v="3566"/>
    <n v="5"/>
    <n v="0"/>
    <n v="0.33600000000000002"/>
  </r>
  <r>
    <n v="6028"/>
    <s v="CA-2017-136007"/>
    <x v="660"/>
    <d v="2017-03-02T00:00:00"/>
    <x v="1"/>
    <s v="AC-10615"/>
    <s v="Ann Chong"/>
    <x v="1"/>
    <s v="United States"/>
    <s v="Seattle"/>
    <x v="4"/>
    <n v="98115"/>
    <x v="1"/>
    <s v="TEC-PH-10003589"/>
    <x v="2"/>
    <x v="7"/>
    <x v="826"/>
    <x v="994"/>
    <n v="5"/>
    <n v="0.2"/>
    <n v="25.186"/>
  </r>
  <r>
    <n v="6029"/>
    <s v="CA-2016-157364"/>
    <x v="258"/>
    <d v="2016-11-21T00:00:00"/>
    <x v="2"/>
    <s v="LT-17110"/>
    <s v="Liz Thompson"/>
    <x v="0"/>
    <s v="United States"/>
    <s v="Jacksonville"/>
    <x v="3"/>
    <n v="28540"/>
    <x v="0"/>
    <s v="OFF-AR-10003752"/>
    <x v="1"/>
    <x v="6"/>
    <x v="684"/>
    <x v="4098"/>
    <n v="2"/>
    <n v="0.2"/>
    <n v="6.0060000000000002"/>
  </r>
  <r>
    <n v="6030"/>
    <s v="US-2016-112970"/>
    <x v="696"/>
    <d v="2016-11-15T00:00:00"/>
    <x v="2"/>
    <s v="TB-21250"/>
    <s v="Tim Brockman"/>
    <x v="0"/>
    <s v="United States"/>
    <s v="Los Angeles"/>
    <x v="1"/>
    <n v="90049"/>
    <x v="1"/>
    <s v="OFF-AR-10003829"/>
    <x v="1"/>
    <x v="6"/>
    <x v="943"/>
    <x v="294"/>
    <n v="3"/>
    <n v="0"/>
    <n v="2.8536000000000001"/>
  </r>
  <r>
    <n v="6031"/>
    <s v="US-2017-152492"/>
    <x v="91"/>
    <d v="2017-07-06T00:00:00"/>
    <x v="3"/>
    <s v="AH-10585"/>
    <s v="Angele Hood"/>
    <x v="0"/>
    <s v="United States"/>
    <s v="Miami"/>
    <x v="2"/>
    <n v="33142"/>
    <x v="0"/>
    <s v="FUR-CH-10000155"/>
    <x v="0"/>
    <x v="1"/>
    <x v="1166"/>
    <x v="4099"/>
    <n v="1"/>
    <n v="0.2"/>
    <n v="23.923999999999999"/>
  </r>
  <r>
    <n v="6032"/>
    <s v="CA-2016-101168"/>
    <x v="591"/>
    <d v="2017-01-01T00:00:00"/>
    <x v="1"/>
    <s v="SS-20140"/>
    <s v="Saphhira Shifley"/>
    <x v="1"/>
    <s v="United States"/>
    <s v="Nashua"/>
    <x v="38"/>
    <n v="3060"/>
    <x v="3"/>
    <s v="FUR-FU-10003142"/>
    <x v="0"/>
    <x v="5"/>
    <x v="1210"/>
    <x v="3051"/>
    <n v="4"/>
    <n v="0"/>
    <n v="6.5472000000000001"/>
  </r>
  <r>
    <n v="6033"/>
    <s v="CA-2017-104010"/>
    <x v="756"/>
    <d v="2017-04-25T00:00:00"/>
    <x v="2"/>
    <s v="TD-20995"/>
    <s v="Tamara Dahlen"/>
    <x v="0"/>
    <s v="United States"/>
    <s v="New York City"/>
    <x v="15"/>
    <n v="10011"/>
    <x v="3"/>
    <s v="OFF-SU-10001218"/>
    <x v="1"/>
    <x v="14"/>
    <x v="134"/>
    <x v="2735"/>
    <n v="5"/>
    <n v="0"/>
    <n v="15.372"/>
  </r>
  <r>
    <n v="6034"/>
    <s v="CA-2015-130253"/>
    <x v="639"/>
    <d v="2015-12-18T00:00:00"/>
    <x v="1"/>
    <s v="PP-18955"/>
    <s v="Paul Prost"/>
    <x v="2"/>
    <s v="United States"/>
    <s v="Los Angeles"/>
    <x v="1"/>
    <n v="90036"/>
    <x v="1"/>
    <s v="FUR-FU-10002963"/>
    <x v="0"/>
    <x v="5"/>
    <x v="1511"/>
    <x v="593"/>
    <n v="3"/>
    <n v="0"/>
    <n v="5.1816000000000004"/>
  </r>
  <r>
    <n v="6035"/>
    <s v="US-2015-155369"/>
    <x v="1083"/>
    <d v="2015-04-25T00:00:00"/>
    <x v="1"/>
    <s v="PG-18820"/>
    <s v="Patrick Gardner"/>
    <x v="0"/>
    <s v="United States"/>
    <s v="Carrollton"/>
    <x v="5"/>
    <n v="75007"/>
    <x v="2"/>
    <s v="OFF-AP-10002578"/>
    <x v="1"/>
    <x v="9"/>
    <x v="414"/>
    <x v="4100"/>
    <n v="2"/>
    <n v="0.8"/>
    <n v="-52.833599999999997"/>
  </r>
  <r>
    <n v="6036"/>
    <s v="US-2015-155369"/>
    <x v="1083"/>
    <d v="2015-04-25T00:00:00"/>
    <x v="1"/>
    <s v="PG-18820"/>
    <s v="Patrick Gardner"/>
    <x v="0"/>
    <s v="United States"/>
    <s v="Carrollton"/>
    <x v="5"/>
    <n v="75007"/>
    <x v="2"/>
    <s v="OFF-BI-10003925"/>
    <x v="1"/>
    <x v="8"/>
    <x v="758"/>
    <x v="4101"/>
    <n v="4"/>
    <n v="0.8"/>
    <n v="-512.14679999999998"/>
  </r>
  <r>
    <n v="6037"/>
    <s v="CA-2016-131205"/>
    <x v="913"/>
    <d v="2016-09-08T00:00:00"/>
    <x v="1"/>
    <s v="AA-10645"/>
    <s v="Anna Andreadi"/>
    <x v="0"/>
    <s v="United States"/>
    <s v="Georgetown"/>
    <x v="0"/>
    <n v="40324"/>
    <x v="0"/>
    <s v="FUR-FU-10003347"/>
    <x v="0"/>
    <x v="5"/>
    <x v="379"/>
    <x v="528"/>
    <n v="3"/>
    <n v="0"/>
    <n v="16.614000000000001"/>
  </r>
  <r>
    <n v="6038"/>
    <s v="CA-2016-131205"/>
    <x v="913"/>
    <d v="2016-09-08T00:00:00"/>
    <x v="1"/>
    <s v="AA-10645"/>
    <s v="Anna Andreadi"/>
    <x v="0"/>
    <s v="United States"/>
    <s v="Georgetown"/>
    <x v="0"/>
    <n v="40324"/>
    <x v="0"/>
    <s v="OFF-BI-10000315"/>
    <x v="1"/>
    <x v="8"/>
    <x v="412"/>
    <x v="3273"/>
    <n v="6"/>
    <n v="0"/>
    <n v="54.691200000000002"/>
  </r>
  <r>
    <n v="6039"/>
    <s v="CA-2016-131205"/>
    <x v="913"/>
    <d v="2016-09-08T00:00:00"/>
    <x v="1"/>
    <s v="AA-10645"/>
    <s v="Anna Andreadi"/>
    <x v="0"/>
    <s v="United States"/>
    <s v="Georgetown"/>
    <x v="0"/>
    <n v="40324"/>
    <x v="0"/>
    <s v="OFF-ST-10002583"/>
    <x v="1"/>
    <x v="4"/>
    <x v="571"/>
    <x v="677"/>
    <n v="4"/>
    <n v="0"/>
    <n v="5.1967999999999996"/>
  </r>
  <r>
    <n v="6040"/>
    <s v="CA-2016-131205"/>
    <x v="913"/>
    <d v="2016-09-08T00:00:00"/>
    <x v="1"/>
    <s v="AA-10645"/>
    <s v="Anna Andreadi"/>
    <x v="0"/>
    <s v="United States"/>
    <s v="Georgetown"/>
    <x v="0"/>
    <n v="40324"/>
    <x v="0"/>
    <s v="OFF-AR-10003469"/>
    <x v="1"/>
    <x v="6"/>
    <x v="1258"/>
    <x v="266"/>
    <n v="3"/>
    <n v="0"/>
    <n v="2.5344000000000002"/>
  </r>
  <r>
    <n v="6041"/>
    <s v="CA-2017-122364"/>
    <x v="241"/>
    <d v="2017-09-29T00:00:00"/>
    <x v="1"/>
    <s v="FA-14230"/>
    <s v="Frank Atkinson"/>
    <x v="1"/>
    <s v="United States"/>
    <s v="Los Angeles"/>
    <x v="1"/>
    <n v="90008"/>
    <x v="1"/>
    <s v="TEC-PH-10001817"/>
    <x v="2"/>
    <x v="7"/>
    <x v="1106"/>
    <x v="3848"/>
    <n v="3"/>
    <n v="0.2"/>
    <n v="75.180000000000007"/>
  </r>
  <r>
    <n v="6042"/>
    <s v="CA-2017-122364"/>
    <x v="241"/>
    <d v="2017-09-29T00:00:00"/>
    <x v="1"/>
    <s v="FA-14230"/>
    <s v="Frank Atkinson"/>
    <x v="1"/>
    <s v="United States"/>
    <s v="Los Angeles"/>
    <x v="1"/>
    <n v="90008"/>
    <x v="1"/>
    <s v="TEC-MA-10001031"/>
    <x v="2"/>
    <x v="15"/>
    <x v="1760"/>
    <x v="4102"/>
    <n v="3"/>
    <n v="0.2"/>
    <n v="177.19800000000001"/>
  </r>
  <r>
    <n v="6043"/>
    <s v="CA-2016-117912"/>
    <x v="1084"/>
    <d v="2016-02-08T00:00:00"/>
    <x v="1"/>
    <s v="TB-21520"/>
    <s v="Tracy Blumstein"/>
    <x v="0"/>
    <s v="United States"/>
    <s v="Sierra Vista"/>
    <x v="16"/>
    <n v="85635"/>
    <x v="1"/>
    <s v="FUR-FU-10002088"/>
    <x v="0"/>
    <x v="5"/>
    <x v="1093"/>
    <x v="322"/>
    <n v="2"/>
    <n v="0.2"/>
    <n v="3.9512"/>
  </r>
  <r>
    <n v="6044"/>
    <s v="CA-2017-145702"/>
    <x v="240"/>
    <d v="2017-05-24T00:00:00"/>
    <x v="0"/>
    <s v="AH-10075"/>
    <s v="Adam Hart"/>
    <x v="1"/>
    <s v="United States"/>
    <s v="Knoxville"/>
    <x v="18"/>
    <n v="37918"/>
    <x v="0"/>
    <s v="FUR-CH-10001482"/>
    <x v="0"/>
    <x v="1"/>
    <x v="541"/>
    <x v="2317"/>
    <n v="3"/>
    <n v="0.2"/>
    <n v="-35.364600000000003"/>
  </r>
  <r>
    <n v="6045"/>
    <s v="CA-2017-145702"/>
    <x v="240"/>
    <d v="2017-05-24T00:00:00"/>
    <x v="0"/>
    <s v="AH-10075"/>
    <s v="Adam Hart"/>
    <x v="1"/>
    <s v="United States"/>
    <s v="Knoxville"/>
    <x v="18"/>
    <n v="37918"/>
    <x v="0"/>
    <s v="OFF-PA-10001526"/>
    <x v="1"/>
    <x v="10"/>
    <x v="1039"/>
    <x v="2825"/>
    <n v="7"/>
    <n v="0.2"/>
    <n v="10.109400000000001"/>
  </r>
  <r>
    <n v="6046"/>
    <s v="CA-2015-113215"/>
    <x v="37"/>
    <d v="2015-09-08T00:00:00"/>
    <x v="1"/>
    <s v="CP-12085"/>
    <s v="Cathy Prescott"/>
    <x v="1"/>
    <s v="United States"/>
    <s v="Tucson"/>
    <x v="16"/>
    <n v="85705"/>
    <x v="1"/>
    <s v="FUR-FU-10002937"/>
    <x v="0"/>
    <x v="5"/>
    <x v="1060"/>
    <x v="4103"/>
    <n v="3"/>
    <n v="0.2"/>
    <n v="89.307000000000002"/>
  </r>
  <r>
    <n v="6047"/>
    <s v="CA-2016-154662"/>
    <x v="632"/>
    <d v="2016-06-16T00:00:00"/>
    <x v="1"/>
    <s v="BF-11215"/>
    <s v="Benjamin Farhat"/>
    <x v="2"/>
    <s v="United States"/>
    <s v="Minneapolis"/>
    <x v="11"/>
    <n v="55407"/>
    <x v="2"/>
    <s v="FUR-TA-10001771"/>
    <x v="0"/>
    <x v="3"/>
    <x v="1733"/>
    <x v="4104"/>
    <n v="3"/>
    <n v="0"/>
    <n v="173.23500000000001"/>
  </r>
  <r>
    <n v="6048"/>
    <s v="CA-2015-105571"/>
    <x v="209"/>
    <d v="2015-11-11T00:00:00"/>
    <x v="1"/>
    <s v="CP-12340"/>
    <s v="Christine Phan"/>
    <x v="1"/>
    <s v="United States"/>
    <s v="Miami"/>
    <x v="2"/>
    <n v="33142"/>
    <x v="0"/>
    <s v="OFF-BI-10003305"/>
    <x v="1"/>
    <x v="8"/>
    <x v="570"/>
    <x v="4105"/>
    <n v="9"/>
    <n v="0.7"/>
    <n v="-12.9168"/>
  </r>
  <r>
    <n v="6049"/>
    <s v="CA-2015-105571"/>
    <x v="209"/>
    <d v="2015-11-11T00:00:00"/>
    <x v="1"/>
    <s v="CP-12340"/>
    <s v="Christine Phan"/>
    <x v="1"/>
    <s v="United States"/>
    <s v="Miami"/>
    <x v="2"/>
    <n v="33142"/>
    <x v="0"/>
    <s v="OFF-BI-10001359"/>
    <x v="1"/>
    <x v="8"/>
    <x v="1162"/>
    <x v="4106"/>
    <n v="5"/>
    <n v="0.7"/>
    <n v="-1031.5385000000001"/>
  </r>
  <r>
    <n v="6050"/>
    <s v="CA-2016-152765"/>
    <x v="1085"/>
    <d v="2016-06-18T00:00:00"/>
    <x v="2"/>
    <s v="LS-17245"/>
    <s v="Lynn Smith"/>
    <x v="0"/>
    <s v="United States"/>
    <s v="Houston"/>
    <x v="5"/>
    <n v="77036"/>
    <x v="2"/>
    <s v="OFF-PA-10000483"/>
    <x v="1"/>
    <x v="10"/>
    <x v="1681"/>
    <x v="4107"/>
    <n v="7"/>
    <n v="0.2"/>
    <n v="54.215000000000003"/>
  </r>
  <r>
    <n v="6051"/>
    <s v="CA-2015-153878"/>
    <x v="334"/>
    <d v="2015-04-30T00:00:00"/>
    <x v="1"/>
    <s v="TS-21655"/>
    <s v="Trudy Schmidt"/>
    <x v="0"/>
    <s v="United States"/>
    <s v="Milwaukee"/>
    <x v="6"/>
    <n v="53209"/>
    <x v="2"/>
    <s v="OFF-AR-10000658"/>
    <x v="1"/>
    <x v="6"/>
    <x v="332"/>
    <x v="2444"/>
    <n v="5"/>
    <n v="0"/>
    <n v="16.170000000000002"/>
  </r>
  <r>
    <n v="6052"/>
    <s v="CA-2015-153878"/>
    <x v="334"/>
    <d v="2015-04-30T00:00:00"/>
    <x v="1"/>
    <s v="TS-21655"/>
    <s v="Trudy Schmidt"/>
    <x v="0"/>
    <s v="United States"/>
    <s v="Milwaukee"/>
    <x v="6"/>
    <n v="53209"/>
    <x v="2"/>
    <s v="OFF-AP-10001205"/>
    <x v="1"/>
    <x v="9"/>
    <x v="1294"/>
    <x v="4108"/>
    <n v="5"/>
    <n v="0"/>
    <n v="76.272000000000006"/>
  </r>
  <r>
    <n v="6053"/>
    <s v="CA-2016-124016"/>
    <x v="713"/>
    <d v="2016-09-26T00:00:00"/>
    <x v="0"/>
    <s v="JS-15940"/>
    <s v="Joni Sundaresam"/>
    <x v="2"/>
    <s v="United States"/>
    <s v="Lancaster"/>
    <x v="24"/>
    <n v="43130"/>
    <x v="3"/>
    <s v="OFF-PA-10002586"/>
    <x v="1"/>
    <x v="10"/>
    <x v="1016"/>
    <x v="1627"/>
    <n v="3"/>
    <n v="0.2"/>
    <n v="4.0338000000000003"/>
  </r>
  <r>
    <n v="6054"/>
    <s v="CA-2016-124016"/>
    <x v="713"/>
    <d v="2016-09-26T00:00:00"/>
    <x v="0"/>
    <s v="JS-15940"/>
    <s v="Joni Sundaresam"/>
    <x v="2"/>
    <s v="United States"/>
    <s v="Lancaster"/>
    <x v="24"/>
    <n v="43130"/>
    <x v="3"/>
    <s v="FUR-FU-10004963"/>
    <x v="0"/>
    <x v="5"/>
    <x v="1443"/>
    <x v="4109"/>
    <n v="4"/>
    <n v="0.2"/>
    <n v="7.7"/>
  </r>
  <r>
    <n v="6055"/>
    <s v="CA-2016-124016"/>
    <x v="713"/>
    <d v="2016-09-26T00:00:00"/>
    <x v="0"/>
    <s v="JS-15940"/>
    <s v="Joni Sundaresam"/>
    <x v="2"/>
    <s v="United States"/>
    <s v="Lancaster"/>
    <x v="24"/>
    <n v="43130"/>
    <x v="3"/>
    <s v="OFF-BI-10002071"/>
    <x v="1"/>
    <x v="8"/>
    <x v="699"/>
    <x v="4110"/>
    <n v="7"/>
    <n v="0.7"/>
    <n v="-9.7607999999999997"/>
  </r>
  <r>
    <n v="6056"/>
    <s v="CA-2016-113551"/>
    <x v="298"/>
    <d v="2016-08-20T00:00:00"/>
    <x v="2"/>
    <s v="NF-18385"/>
    <s v="Natalie Fritzler"/>
    <x v="0"/>
    <s v="United States"/>
    <s v="Edinburg"/>
    <x v="5"/>
    <n v="78539"/>
    <x v="2"/>
    <s v="OFF-BI-10001617"/>
    <x v="1"/>
    <x v="8"/>
    <x v="1324"/>
    <x v="4111"/>
    <n v="1"/>
    <n v="0.8"/>
    <n v="-3.4121999999999999"/>
  </r>
  <r>
    <n v="6057"/>
    <s v="CA-2016-113551"/>
    <x v="298"/>
    <d v="2016-08-20T00:00:00"/>
    <x v="2"/>
    <s v="NF-18385"/>
    <s v="Natalie Fritzler"/>
    <x v="0"/>
    <s v="United States"/>
    <s v="Edinburg"/>
    <x v="5"/>
    <n v="78539"/>
    <x v="2"/>
    <s v="OFF-PA-10004665"/>
    <x v="1"/>
    <x v="10"/>
    <x v="1389"/>
    <x v="1332"/>
    <n v="8"/>
    <n v="0.2"/>
    <n v="30.391999999999999"/>
  </r>
  <r>
    <n v="6058"/>
    <s v="CA-2014-107524"/>
    <x v="1086"/>
    <d v="2014-03-08T00:00:00"/>
    <x v="1"/>
    <s v="KN-16705"/>
    <s v="Kristina Nunn"/>
    <x v="2"/>
    <s v="United States"/>
    <s v="New York City"/>
    <x v="15"/>
    <n v="10009"/>
    <x v="3"/>
    <s v="OFF-EN-10001990"/>
    <x v="1"/>
    <x v="12"/>
    <x v="153"/>
    <x v="710"/>
    <n v="2"/>
    <n v="0"/>
    <n v="5.3391999999999999"/>
  </r>
  <r>
    <n v="6059"/>
    <s v="CA-2014-107524"/>
    <x v="1086"/>
    <d v="2014-03-08T00:00:00"/>
    <x v="1"/>
    <s v="KN-16705"/>
    <s v="Kristina Nunn"/>
    <x v="2"/>
    <s v="United States"/>
    <s v="New York City"/>
    <x v="15"/>
    <n v="10009"/>
    <x v="3"/>
    <s v="OFF-PA-10000587"/>
    <x v="1"/>
    <x v="10"/>
    <x v="57"/>
    <x v="3343"/>
    <n v="5"/>
    <n v="0"/>
    <n v="17.472000000000001"/>
  </r>
  <r>
    <n v="6060"/>
    <s v="CA-2014-138072"/>
    <x v="125"/>
    <d v="2015-01-03T00:00:00"/>
    <x v="1"/>
    <s v="GA-14725"/>
    <s v="Guy Armstrong"/>
    <x v="0"/>
    <s v="United States"/>
    <s v="Philadelphia"/>
    <x v="9"/>
    <n v="19120"/>
    <x v="3"/>
    <s v="TEC-AC-10004859"/>
    <x v="2"/>
    <x v="11"/>
    <x v="1554"/>
    <x v="886"/>
    <n v="2"/>
    <n v="0.2"/>
    <n v="6.992"/>
  </r>
  <r>
    <n v="6061"/>
    <s v="CA-2015-134201"/>
    <x v="889"/>
    <d v="2015-04-16T00:00:00"/>
    <x v="1"/>
    <s v="EH-14125"/>
    <s v="Eugene Hildebrand"/>
    <x v="2"/>
    <s v="United States"/>
    <s v="Rochester"/>
    <x v="15"/>
    <n v="14609"/>
    <x v="3"/>
    <s v="OFF-ST-10001476"/>
    <x v="1"/>
    <x v="4"/>
    <x v="835"/>
    <x v="4112"/>
    <n v="4"/>
    <n v="0"/>
    <n v="38.3508"/>
  </r>
  <r>
    <n v="6062"/>
    <s v="CA-2015-134201"/>
    <x v="889"/>
    <d v="2015-04-16T00:00:00"/>
    <x v="1"/>
    <s v="EH-14125"/>
    <s v="Eugene Hildebrand"/>
    <x v="2"/>
    <s v="United States"/>
    <s v="Rochester"/>
    <x v="15"/>
    <n v="14609"/>
    <x v="3"/>
    <s v="OFF-AR-10002804"/>
    <x v="1"/>
    <x v="6"/>
    <x v="282"/>
    <x v="1835"/>
    <n v="3"/>
    <n v="0"/>
    <n v="6.0147000000000004"/>
  </r>
  <r>
    <n v="6063"/>
    <s v="CA-2015-111780"/>
    <x v="707"/>
    <d v="2015-12-30T00:00:00"/>
    <x v="0"/>
    <s v="RA-19285"/>
    <s v="Ralph Arnett"/>
    <x v="0"/>
    <s v="United States"/>
    <s v="San Diego"/>
    <x v="1"/>
    <n v="92037"/>
    <x v="1"/>
    <s v="TEC-CO-10004202"/>
    <x v="2"/>
    <x v="16"/>
    <x v="844"/>
    <x v="4113"/>
    <n v="5"/>
    <n v="0.2"/>
    <n v="224.99250000000001"/>
  </r>
  <r>
    <n v="6064"/>
    <s v="CA-2015-111780"/>
    <x v="707"/>
    <d v="2015-12-30T00:00:00"/>
    <x v="0"/>
    <s v="RA-19285"/>
    <s v="Ralph Arnett"/>
    <x v="0"/>
    <s v="United States"/>
    <s v="San Diego"/>
    <x v="1"/>
    <n v="92037"/>
    <x v="1"/>
    <s v="OFF-PA-10001307"/>
    <x v="1"/>
    <x v="10"/>
    <x v="792"/>
    <x v="2336"/>
    <n v="3"/>
    <n v="0"/>
    <n v="6.1740000000000004"/>
  </r>
  <r>
    <n v="6065"/>
    <s v="CA-2015-111780"/>
    <x v="707"/>
    <d v="2015-12-30T00:00:00"/>
    <x v="0"/>
    <s v="RA-19285"/>
    <s v="Ralph Arnett"/>
    <x v="0"/>
    <s v="United States"/>
    <s v="San Diego"/>
    <x v="1"/>
    <n v="92037"/>
    <x v="1"/>
    <s v="OFF-PA-10001667"/>
    <x v="1"/>
    <x v="10"/>
    <x v="458"/>
    <x v="1444"/>
    <n v="3"/>
    <n v="0"/>
    <n v="8.0730000000000004"/>
  </r>
  <r>
    <n v="6066"/>
    <s v="CA-2015-119942"/>
    <x v="57"/>
    <d v="2015-04-07T00:00:00"/>
    <x v="2"/>
    <s v="TT-21070"/>
    <s v="Ted Trevino"/>
    <x v="0"/>
    <s v="United States"/>
    <s v="Philadelphia"/>
    <x v="9"/>
    <n v="19120"/>
    <x v="3"/>
    <s v="OFF-LA-10001569"/>
    <x v="1"/>
    <x v="2"/>
    <x v="639"/>
    <x v="4114"/>
    <n v="6"/>
    <n v="0.2"/>
    <n v="7.7687999999999997"/>
  </r>
  <r>
    <n v="6067"/>
    <s v="CA-2015-151547"/>
    <x v="184"/>
    <d v="2015-01-23T00:00:00"/>
    <x v="1"/>
    <s v="AH-10465"/>
    <s v="Amy Hunt"/>
    <x v="0"/>
    <s v="United States"/>
    <s v="Bartlett"/>
    <x v="18"/>
    <n v="38134"/>
    <x v="0"/>
    <s v="OFF-SU-10000898"/>
    <x v="1"/>
    <x v="14"/>
    <x v="1190"/>
    <x v="4115"/>
    <n v="8"/>
    <n v="0.2"/>
    <n v="10.007999999999999"/>
  </r>
  <r>
    <n v="6068"/>
    <s v="CA-2017-166695"/>
    <x v="968"/>
    <d v="2017-05-24T00:00:00"/>
    <x v="1"/>
    <s v="CC-12430"/>
    <s v="Chuck Clark"/>
    <x v="2"/>
    <s v="United States"/>
    <s v="Lakewood"/>
    <x v="1"/>
    <n v="90712"/>
    <x v="1"/>
    <s v="FUR-CH-10000225"/>
    <x v="0"/>
    <x v="1"/>
    <x v="406"/>
    <x v="4116"/>
    <n v="8"/>
    <n v="0.2"/>
    <n v="-97.176000000000002"/>
  </r>
  <r>
    <n v="6069"/>
    <s v="CA-2017-166695"/>
    <x v="968"/>
    <d v="2017-05-24T00:00:00"/>
    <x v="1"/>
    <s v="CC-12430"/>
    <s v="Chuck Clark"/>
    <x v="2"/>
    <s v="United States"/>
    <s v="Lakewood"/>
    <x v="1"/>
    <n v="90712"/>
    <x v="1"/>
    <s v="FUR-FU-10002191"/>
    <x v="0"/>
    <x v="5"/>
    <x v="769"/>
    <x v="4117"/>
    <n v="1"/>
    <n v="0"/>
    <n v="3.3504"/>
  </r>
  <r>
    <n v="6070"/>
    <s v="CA-2017-166695"/>
    <x v="968"/>
    <d v="2017-05-24T00:00:00"/>
    <x v="1"/>
    <s v="CC-12430"/>
    <s v="Chuck Clark"/>
    <x v="2"/>
    <s v="United States"/>
    <s v="Lakewood"/>
    <x v="1"/>
    <n v="90712"/>
    <x v="1"/>
    <s v="TEC-MA-10003176"/>
    <x v="2"/>
    <x v="15"/>
    <x v="1761"/>
    <x v="4118"/>
    <n v="1"/>
    <n v="0.2"/>
    <n v="38.61"/>
  </r>
  <r>
    <n v="6071"/>
    <s v="CA-2017-167542"/>
    <x v="802"/>
    <d v="2017-08-20T00:00:00"/>
    <x v="1"/>
    <s v="KD-16495"/>
    <s v="Keith Dawkins"/>
    <x v="1"/>
    <s v="United States"/>
    <s v="Philadelphia"/>
    <x v="9"/>
    <n v="19120"/>
    <x v="3"/>
    <s v="OFF-LA-10004093"/>
    <x v="1"/>
    <x v="2"/>
    <x v="676"/>
    <x v="1569"/>
    <n v="3"/>
    <n v="0.2"/>
    <n v="5.9211"/>
  </r>
  <r>
    <n v="6072"/>
    <s v="CA-2015-120901"/>
    <x v="620"/>
    <d v="2016-01-04T00:00:00"/>
    <x v="1"/>
    <s v="BG-11035"/>
    <s v="Barry Gonzalez"/>
    <x v="0"/>
    <s v="United States"/>
    <s v="Austin"/>
    <x v="5"/>
    <n v="78745"/>
    <x v="2"/>
    <s v="OFF-ST-10000025"/>
    <x v="1"/>
    <x v="4"/>
    <x v="621"/>
    <x v="4119"/>
    <n v="2"/>
    <n v="0.2"/>
    <n v="-26.720400000000001"/>
  </r>
  <r>
    <n v="6073"/>
    <s v="CA-2015-120901"/>
    <x v="620"/>
    <d v="2016-01-04T00:00:00"/>
    <x v="1"/>
    <s v="BG-11035"/>
    <s v="Barry Gonzalez"/>
    <x v="0"/>
    <s v="United States"/>
    <s v="Austin"/>
    <x v="5"/>
    <n v="78745"/>
    <x v="2"/>
    <s v="OFF-FA-10001561"/>
    <x v="1"/>
    <x v="13"/>
    <x v="839"/>
    <x v="4120"/>
    <n v="2"/>
    <n v="0.2"/>
    <n v="0.56679999999999997"/>
  </r>
  <r>
    <n v="6074"/>
    <s v="CA-2015-120901"/>
    <x v="620"/>
    <d v="2016-01-04T00:00:00"/>
    <x v="1"/>
    <s v="BG-11035"/>
    <s v="Barry Gonzalez"/>
    <x v="0"/>
    <s v="United States"/>
    <s v="Austin"/>
    <x v="5"/>
    <n v="78745"/>
    <x v="2"/>
    <s v="OFF-SU-10001225"/>
    <x v="1"/>
    <x v="14"/>
    <x v="327"/>
    <x v="4121"/>
    <n v="2"/>
    <n v="0.2"/>
    <n v="-1.3248"/>
  </r>
  <r>
    <n v="6075"/>
    <s v="CA-2017-121398"/>
    <x v="53"/>
    <d v="2017-12-29T00:00:00"/>
    <x v="1"/>
    <s v="FH-14365"/>
    <s v="Fred Hopkins"/>
    <x v="1"/>
    <s v="United States"/>
    <s v="Los Angeles"/>
    <x v="1"/>
    <n v="90008"/>
    <x v="1"/>
    <s v="OFF-BI-10001718"/>
    <x v="1"/>
    <x v="8"/>
    <x v="1225"/>
    <x v="1830"/>
    <n v="3"/>
    <n v="0.2"/>
    <n v="51.823799999999999"/>
  </r>
  <r>
    <n v="6076"/>
    <s v="CA-2017-121398"/>
    <x v="53"/>
    <d v="2017-12-29T00:00:00"/>
    <x v="1"/>
    <s v="FH-14365"/>
    <s v="Fred Hopkins"/>
    <x v="1"/>
    <s v="United States"/>
    <s v="Los Angeles"/>
    <x v="1"/>
    <n v="90008"/>
    <x v="1"/>
    <s v="OFF-ST-10002756"/>
    <x v="1"/>
    <x v="4"/>
    <x v="273"/>
    <x v="4122"/>
    <n v="2"/>
    <n v="0"/>
    <n v="2.7061999999999999"/>
  </r>
  <r>
    <n v="6077"/>
    <s v="CA-2016-151561"/>
    <x v="142"/>
    <d v="2016-09-07T00:00:00"/>
    <x v="1"/>
    <s v="PG-18820"/>
    <s v="Patrick Gardner"/>
    <x v="0"/>
    <s v="United States"/>
    <s v="New York City"/>
    <x v="15"/>
    <n v="10011"/>
    <x v="3"/>
    <s v="TEC-AC-10001432"/>
    <x v="2"/>
    <x v="11"/>
    <x v="476"/>
    <x v="511"/>
    <n v="6"/>
    <n v="0"/>
    <n v="206.316"/>
  </r>
  <r>
    <n v="6078"/>
    <s v="CA-2016-151561"/>
    <x v="142"/>
    <d v="2016-09-07T00:00:00"/>
    <x v="1"/>
    <s v="PG-18820"/>
    <s v="Patrick Gardner"/>
    <x v="0"/>
    <s v="United States"/>
    <s v="New York City"/>
    <x v="15"/>
    <n v="10011"/>
    <x v="3"/>
    <s v="TEC-AC-10003399"/>
    <x v="2"/>
    <x v="11"/>
    <x v="1506"/>
    <x v="4123"/>
    <n v="2"/>
    <n v="0"/>
    <n v="30.441600000000001"/>
  </r>
  <r>
    <n v="6079"/>
    <s v="CA-2016-151561"/>
    <x v="142"/>
    <d v="2016-09-07T00:00:00"/>
    <x v="1"/>
    <s v="PG-18820"/>
    <s v="Patrick Gardner"/>
    <x v="0"/>
    <s v="United States"/>
    <s v="New York City"/>
    <x v="15"/>
    <n v="10011"/>
    <x v="3"/>
    <s v="OFF-SU-10001574"/>
    <x v="1"/>
    <x v="14"/>
    <x v="503"/>
    <x v="1023"/>
    <n v="3"/>
    <n v="0"/>
    <n v="3.2850000000000001"/>
  </r>
  <r>
    <n v="6080"/>
    <s v="CA-2016-151561"/>
    <x v="142"/>
    <d v="2016-09-07T00:00:00"/>
    <x v="1"/>
    <s v="PG-18820"/>
    <s v="Patrick Gardner"/>
    <x v="0"/>
    <s v="United States"/>
    <s v="New York City"/>
    <x v="15"/>
    <n v="10011"/>
    <x v="3"/>
    <s v="FUR-FU-10004864"/>
    <x v="0"/>
    <x v="5"/>
    <x v="441"/>
    <x v="1838"/>
    <n v="3"/>
    <n v="0"/>
    <n v="61.382399999999997"/>
  </r>
  <r>
    <n v="6081"/>
    <s v="CA-2017-154676"/>
    <x v="485"/>
    <d v="2017-08-08T00:00:00"/>
    <x v="2"/>
    <s v="NZ-18565"/>
    <s v="Nick Zandusky"/>
    <x v="2"/>
    <s v="United States"/>
    <s v="Houston"/>
    <x v="5"/>
    <n v="77070"/>
    <x v="2"/>
    <s v="OFF-ST-10001172"/>
    <x v="1"/>
    <x v="4"/>
    <x v="1206"/>
    <x v="4124"/>
    <n v="9"/>
    <n v="0.2"/>
    <n v="7.5528000000000004"/>
  </r>
  <r>
    <n v="6082"/>
    <s v="US-2014-165589"/>
    <x v="1087"/>
    <d v="2014-02-18T00:00:00"/>
    <x v="3"/>
    <s v="TB-21595"/>
    <s v="Troy Blackwell"/>
    <x v="0"/>
    <s v="United States"/>
    <s v="Lubbock"/>
    <x v="5"/>
    <n v="79424"/>
    <x v="2"/>
    <s v="FUR-FU-10002396"/>
    <x v="0"/>
    <x v="5"/>
    <x v="1590"/>
    <x v="2783"/>
    <n v="5"/>
    <n v="0.6"/>
    <n v="-11.321999999999999"/>
  </r>
  <r>
    <n v="6083"/>
    <s v="US-2016-132577"/>
    <x v="441"/>
    <d v="2016-11-27T00:00:00"/>
    <x v="1"/>
    <s v="JE-15475"/>
    <s v="Jeremy Ellison"/>
    <x v="0"/>
    <s v="United States"/>
    <s v="Houston"/>
    <x v="5"/>
    <n v="77095"/>
    <x v="2"/>
    <s v="OFF-BI-10004040"/>
    <x v="1"/>
    <x v="8"/>
    <x v="1487"/>
    <x v="3812"/>
    <n v="6"/>
    <n v="0.8"/>
    <n v="-9.6348000000000003"/>
  </r>
  <r>
    <n v="6084"/>
    <s v="US-2016-132577"/>
    <x v="441"/>
    <d v="2016-11-27T00:00:00"/>
    <x v="1"/>
    <s v="JE-15475"/>
    <s v="Jeremy Ellison"/>
    <x v="0"/>
    <s v="United States"/>
    <s v="Houston"/>
    <x v="5"/>
    <n v="77095"/>
    <x v="2"/>
    <s v="OFF-AR-10003481"/>
    <x v="1"/>
    <x v="6"/>
    <x v="1600"/>
    <x v="3353"/>
    <n v="9"/>
    <n v="0.2"/>
    <n v="2.6568000000000001"/>
  </r>
  <r>
    <n v="6085"/>
    <s v="US-2016-132577"/>
    <x v="441"/>
    <d v="2016-11-27T00:00:00"/>
    <x v="1"/>
    <s v="JE-15475"/>
    <s v="Jeremy Ellison"/>
    <x v="0"/>
    <s v="United States"/>
    <s v="Houston"/>
    <x v="5"/>
    <n v="77095"/>
    <x v="2"/>
    <s v="TEC-AC-10000387"/>
    <x v="2"/>
    <x v="11"/>
    <x v="1359"/>
    <x v="4125"/>
    <n v="2"/>
    <n v="0.2"/>
    <n v="-0.6008"/>
  </r>
  <r>
    <n v="6086"/>
    <s v="US-2016-132577"/>
    <x v="441"/>
    <d v="2016-11-27T00:00:00"/>
    <x v="1"/>
    <s v="JE-15475"/>
    <s v="Jeremy Ellison"/>
    <x v="0"/>
    <s v="United States"/>
    <s v="Houston"/>
    <x v="5"/>
    <n v="77095"/>
    <x v="2"/>
    <s v="OFF-LA-10000262"/>
    <x v="1"/>
    <x v="2"/>
    <x v="941"/>
    <x v="4126"/>
    <n v="1"/>
    <n v="0.2"/>
    <n v="0.67859999999999998"/>
  </r>
  <r>
    <n v="6087"/>
    <s v="US-2016-132577"/>
    <x v="441"/>
    <d v="2016-11-27T00:00:00"/>
    <x v="1"/>
    <s v="JE-15475"/>
    <s v="Jeremy Ellison"/>
    <x v="0"/>
    <s v="United States"/>
    <s v="Houston"/>
    <x v="5"/>
    <n v="77095"/>
    <x v="2"/>
    <s v="OFF-BI-10003196"/>
    <x v="1"/>
    <x v="8"/>
    <x v="1376"/>
    <x v="4127"/>
    <n v="6"/>
    <n v="0.8"/>
    <n v="-6.7320000000000002"/>
  </r>
  <r>
    <n v="6088"/>
    <s v="CA-2015-114048"/>
    <x v="639"/>
    <d v="2015-12-18T00:00:00"/>
    <x v="1"/>
    <s v="EH-13945"/>
    <s v="Eric Hoffmann"/>
    <x v="0"/>
    <s v="United States"/>
    <s v="Costa Mesa"/>
    <x v="1"/>
    <n v="92627"/>
    <x v="1"/>
    <s v="FUR-FU-10004351"/>
    <x v="0"/>
    <x v="5"/>
    <x v="222"/>
    <x v="4022"/>
    <n v="3"/>
    <n v="0"/>
    <n v="12.8568"/>
  </r>
  <r>
    <n v="6089"/>
    <s v="CA-2015-137281"/>
    <x v="385"/>
    <d v="2015-06-17T00:00:00"/>
    <x v="1"/>
    <s v="BF-10975"/>
    <s v="Barbara Fisher"/>
    <x v="1"/>
    <s v="United States"/>
    <s v="Roswell"/>
    <x v="32"/>
    <n v="30076"/>
    <x v="0"/>
    <s v="OFF-PA-10001870"/>
    <x v="1"/>
    <x v="10"/>
    <x v="680"/>
    <x v="90"/>
    <n v="1"/>
    <n v="0"/>
    <n v="3.1103999999999998"/>
  </r>
  <r>
    <n v="6090"/>
    <s v="US-2017-162068"/>
    <x v="116"/>
    <d v="2017-12-31T00:00:00"/>
    <x v="0"/>
    <s v="PC-18745"/>
    <s v="Pamela Coakley"/>
    <x v="1"/>
    <s v="United States"/>
    <s v="Loveland"/>
    <x v="22"/>
    <n v="80538"/>
    <x v="1"/>
    <s v="OFF-BI-10002813"/>
    <x v="1"/>
    <x v="8"/>
    <x v="914"/>
    <x v="1452"/>
    <n v="2"/>
    <n v="0.7"/>
    <n v="-0.99"/>
  </r>
  <r>
    <n v="6091"/>
    <s v="CA-2017-100111"/>
    <x v="1088"/>
    <d v="2017-09-26T00:00:00"/>
    <x v="1"/>
    <s v="SV-20365"/>
    <s v="Seth Vernon"/>
    <x v="0"/>
    <s v="United States"/>
    <s v="New York City"/>
    <x v="15"/>
    <n v="10035"/>
    <x v="3"/>
    <s v="FUR-CH-10003846"/>
    <x v="0"/>
    <x v="1"/>
    <x v="924"/>
    <x v="4128"/>
    <n v="3"/>
    <n v="0.1"/>
    <n v="18.176400000000001"/>
  </r>
  <r>
    <n v="6092"/>
    <s v="CA-2017-100111"/>
    <x v="1088"/>
    <d v="2017-09-26T00:00:00"/>
    <x v="1"/>
    <s v="SV-20365"/>
    <s v="Seth Vernon"/>
    <x v="0"/>
    <s v="United States"/>
    <s v="New York City"/>
    <x v="15"/>
    <n v="10035"/>
    <x v="3"/>
    <s v="TEC-AC-10002647"/>
    <x v="2"/>
    <x v="11"/>
    <x v="1762"/>
    <x v="4129"/>
    <n v="2"/>
    <n v="0"/>
    <n v="95.76"/>
  </r>
  <r>
    <n v="6093"/>
    <s v="CA-2017-100111"/>
    <x v="1088"/>
    <d v="2017-09-26T00:00:00"/>
    <x v="1"/>
    <s v="SV-20365"/>
    <s v="Seth Vernon"/>
    <x v="0"/>
    <s v="United States"/>
    <s v="New York City"/>
    <x v="15"/>
    <n v="10035"/>
    <x v="3"/>
    <s v="OFF-PA-10000807"/>
    <x v="1"/>
    <x v="10"/>
    <x v="1659"/>
    <x v="1782"/>
    <n v="9"/>
    <n v="0"/>
    <n v="18.104399999999998"/>
  </r>
  <r>
    <n v="6094"/>
    <s v="CA-2017-100111"/>
    <x v="1088"/>
    <d v="2017-09-26T00:00:00"/>
    <x v="1"/>
    <s v="SV-20365"/>
    <s v="Seth Vernon"/>
    <x v="0"/>
    <s v="United States"/>
    <s v="New York City"/>
    <x v="15"/>
    <n v="10035"/>
    <x v="3"/>
    <s v="TEC-AC-10001465"/>
    <x v="2"/>
    <x v="11"/>
    <x v="478"/>
    <x v="3605"/>
    <n v="2"/>
    <n v="0"/>
    <n v="21.792000000000002"/>
  </r>
  <r>
    <n v="6095"/>
    <s v="CA-2017-100111"/>
    <x v="1088"/>
    <d v="2017-09-26T00:00:00"/>
    <x v="1"/>
    <s v="SV-20365"/>
    <s v="Seth Vernon"/>
    <x v="0"/>
    <s v="United States"/>
    <s v="New York City"/>
    <x v="15"/>
    <n v="10035"/>
    <x v="3"/>
    <s v="OFF-ST-10000615"/>
    <x v="1"/>
    <x v="4"/>
    <x v="75"/>
    <x v="4130"/>
    <n v="4"/>
    <n v="0"/>
    <n v="12.712"/>
  </r>
  <r>
    <n v="6096"/>
    <s v="CA-2017-100111"/>
    <x v="1088"/>
    <d v="2017-09-26T00:00:00"/>
    <x v="1"/>
    <s v="SV-20365"/>
    <s v="Seth Vernon"/>
    <x v="0"/>
    <s v="United States"/>
    <s v="New York City"/>
    <x v="15"/>
    <n v="10035"/>
    <x v="3"/>
    <s v="OFF-PA-10002713"/>
    <x v="1"/>
    <x v="10"/>
    <x v="320"/>
    <x v="1273"/>
    <n v="2"/>
    <n v="0"/>
    <n v="6.3296000000000001"/>
  </r>
  <r>
    <n v="6097"/>
    <s v="CA-2017-100111"/>
    <x v="1088"/>
    <d v="2017-09-26T00:00:00"/>
    <x v="1"/>
    <s v="SV-20365"/>
    <s v="Seth Vernon"/>
    <x v="0"/>
    <s v="United States"/>
    <s v="New York City"/>
    <x v="15"/>
    <n v="10035"/>
    <x v="3"/>
    <s v="FUR-CH-10003061"/>
    <x v="0"/>
    <x v="1"/>
    <x v="51"/>
    <x v="4131"/>
    <n v="1"/>
    <n v="0.1"/>
    <n v="8.0991"/>
  </r>
  <r>
    <n v="6098"/>
    <s v="CA-2017-100111"/>
    <x v="1088"/>
    <d v="2017-09-26T00:00:00"/>
    <x v="1"/>
    <s v="SV-20365"/>
    <s v="Seth Vernon"/>
    <x v="0"/>
    <s v="United States"/>
    <s v="New York City"/>
    <x v="15"/>
    <n v="10035"/>
    <x v="3"/>
    <s v="OFF-BI-10000343"/>
    <x v="1"/>
    <x v="8"/>
    <x v="186"/>
    <x v="692"/>
    <n v="3"/>
    <n v="0.2"/>
    <n v="3.9771000000000001"/>
  </r>
  <r>
    <n v="6099"/>
    <s v="CA-2017-100111"/>
    <x v="1088"/>
    <d v="2017-09-26T00:00:00"/>
    <x v="1"/>
    <s v="SV-20365"/>
    <s v="Seth Vernon"/>
    <x v="0"/>
    <s v="United States"/>
    <s v="New York City"/>
    <x v="15"/>
    <n v="10035"/>
    <x v="3"/>
    <s v="OFF-FA-10000304"/>
    <x v="1"/>
    <x v="13"/>
    <x v="52"/>
    <x v="1001"/>
    <n v="2"/>
    <n v="0"/>
    <n v="1.7876000000000001"/>
  </r>
  <r>
    <n v="6100"/>
    <s v="CA-2017-100111"/>
    <x v="1088"/>
    <d v="2017-09-26T00:00:00"/>
    <x v="1"/>
    <s v="SV-20365"/>
    <s v="Seth Vernon"/>
    <x v="0"/>
    <s v="United States"/>
    <s v="New York City"/>
    <x v="15"/>
    <n v="10035"/>
    <x v="3"/>
    <s v="FUR-CH-10004086"/>
    <x v="0"/>
    <x v="1"/>
    <x v="284"/>
    <x v="4132"/>
    <n v="11"/>
    <n v="0.1"/>
    <n v="609.71569999999997"/>
  </r>
  <r>
    <n v="6101"/>
    <s v="CA-2017-100111"/>
    <x v="1088"/>
    <d v="2017-09-26T00:00:00"/>
    <x v="1"/>
    <s v="SV-20365"/>
    <s v="Seth Vernon"/>
    <x v="0"/>
    <s v="United States"/>
    <s v="New York City"/>
    <x v="15"/>
    <n v="10035"/>
    <x v="3"/>
    <s v="TEC-PH-10002885"/>
    <x v="2"/>
    <x v="7"/>
    <x v="1136"/>
    <x v="4133"/>
    <n v="2"/>
    <n v="0"/>
    <n v="350.90820000000002"/>
  </r>
  <r>
    <n v="6102"/>
    <s v="CA-2017-100111"/>
    <x v="1088"/>
    <d v="2017-09-26T00:00:00"/>
    <x v="1"/>
    <s v="SV-20365"/>
    <s v="Seth Vernon"/>
    <x v="0"/>
    <s v="United States"/>
    <s v="New York City"/>
    <x v="15"/>
    <n v="10035"/>
    <x v="3"/>
    <s v="FUR-CH-10001215"/>
    <x v="0"/>
    <x v="1"/>
    <x v="445"/>
    <x v="4134"/>
    <n v="5"/>
    <n v="0.1"/>
    <n v="375.73500000000001"/>
  </r>
  <r>
    <n v="6103"/>
    <s v="CA-2017-100111"/>
    <x v="1088"/>
    <d v="2017-09-26T00:00:00"/>
    <x v="1"/>
    <s v="SV-20365"/>
    <s v="Seth Vernon"/>
    <x v="0"/>
    <s v="United States"/>
    <s v="New York City"/>
    <x v="15"/>
    <n v="10035"/>
    <x v="3"/>
    <s v="TEC-PH-10000215"/>
    <x v="2"/>
    <x v="7"/>
    <x v="140"/>
    <x v="1230"/>
    <n v="3"/>
    <n v="0"/>
    <n v="28.3095"/>
  </r>
  <r>
    <n v="6104"/>
    <s v="CA-2017-100111"/>
    <x v="1088"/>
    <d v="2017-09-26T00:00:00"/>
    <x v="1"/>
    <s v="SV-20365"/>
    <s v="Seth Vernon"/>
    <x v="0"/>
    <s v="United States"/>
    <s v="New York City"/>
    <x v="15"/>
    <n v="10035"/>
    <x v="3"/>
    <s v="TEC-AC-10001998"/>
    <x v="2"/>
    <x v="11"/>
    <x v="84"/>
    <x v="127"/>
    <n v="3"/>
    <n v="0"/>
    <n v="20.389800000000001"/>
  </r>
  <r>
    <n v="6105"/>
    <s v="US-2017-132381"/>
    <x v="1029"/>
    <d v="2017-08-24T00:00:00"/>
    <x v="2"/>
    <s v="Dp-13240"/>
    <s v="Dean percer"/>
    <x v="2"/>
    <s v="United States"/>
    <s v="Philadelphia"/>
    <x v="9"/>
    <n v="19143"/>
    <x v="3"/>
    <s v="FUR-TA-10002356"/>
    <x v="0"/>
    <x v="3"/>
    <x v="735"/>
    <x v="4135"/>
    <n v="2"/>
    <n v="0.4"/>
    <n v="-83.875200000000007"/>
  </r>
  <r>
    <n v="6106"/>
    <s v="CA-2015-147011"/>
    <x v="652"/>
    <d v="2015-06-22T00:00:00"/>
    <x v="1"/>
    <s v="HR-14830"/>
    <s v="Harold Ryan"/>
    <x v="1"/>
    <s v="United States"/>
    <s v="Miami"/>
    <x v="2"/>
    <n v="33178"/>
    <x v="0"/>
    <s v="OFF-AR-10002399"/>
    <x v="1"/>
    <x v="6"/>
    <x v="319"/>
    <x v="4136"/>
    <n v="4"/>
    <n v="0.2"/>
    <n v="3.5783999999999998"/>
  </r>
  <r>
    <n v="6107"/>
    <s v="CA-2014-120852"/>
    <x v="414"/>
    <d v="2014-12-25T00:00:00"/>
    <x v="1"/>
    <s v="WB-21850"/>
    <s v="William Brown"/>
    <x v="0"/>
    <s v="United States"/>
    <s v="Grand Prairie"/>
    <x v="5"/>
    <n v="75051"/>
    <x v="2"/>
    <s v="OFF-AP-10001563"/>
    <x v="1"/>
    <x v="9"/>
    <x v="535"/>
    <x v="4137"/>
    <n v="2"/>
    <n v="0.8"/>
    <n v="-49.551600000000001"/>
  </r>
  <r>
    <n v="6108"/>
    <s v="CA-2014-120852"/>
    <x v="414"/>
    <d v="2014-12-25T00:00:00"/>
    <x v="1"/>
    <s v="WB-21850"/>
    <s v="William Brown"/>
    <x v="0"/>
    <s v="United States"/>
    <s v="Grand Prairie"/>
    <x v="5"/>
    <n v="75051"/>
    <x v="2"/>
    <s v="TEC-AC-10004510"/>
    <x v="2"/>
    <x v="11"/>
    <x v="953"/>
    <x v="4138"/>
    <n v="5"/>
    <n v="0.2"/>
    <n v="-8.18"/>
  </r>
  <r>
    <n v="6109"/>
    <s v="CA-2016-150007"/>
    <x v="108"/>
    <d v="2016-09-16T00:00:00"/>
    <x v="1"/>
    <s v="AS-10090"/>
    <s v="Adam Shillingsburg"/>
    <x v="0"/>
    <s v="United States"/>
    <s v="Chicago"/>
    <x v="10"/>
    <n v="60653"/>
    <x v="2"/>
    <s v="OFF-LA-10001982"/>
    <x v="1"/>
    <x v="2"/>
    <x v="1538"/>
    <x v="1603"/>
    <n v="2"/>
    <n v="0.2"/>
    <n v="2.1"/>
  </r>
  <r>
    <n v="6110"/>
    <s v="CA-2016-150007"/>
    <x v="108"/>
    <d v="2016-09-16T00:00:00"/>
    <x v="1"/>
    <s v="AS-10090"/>
    <s v="Adam Shillingsburg"/>
    <x v="0"/>
    <s v="United States"/>
    <s v="Chicago"/>
    <x v="10"/>
    <n v="60653"/>
    <x v="2"/>
    <s v="OFF-BI-10004141"/>
    <x v="1"/>
    <x v="8"/>
    <x v="1296"/>
    <x v="3453"/>
    <n v="3"/>
    <n v="0.8"/>
    <n v="-3.2435999999999998"/>
  </r>
  <r>
    <n v="6111"/>
    <s v="CA-2016-124590"/>
    <x v="396"/>
    <d v="2016-11-16T00:00:00"/>
    <x v="1"/>
    <s v="SP-20920"/>
    <s v="Susan Pistek"/>
    <x v="0"/>
    <s v="United States"/>
    <s v="Parma"/>
    <x v="24"/>
    <n v="44134"/>
    <x v="3"/>
    <s v="FUR-CH-10004495"/>
    <x v="0"/>
    <x v="1"/>
    <x v="1484"/>
    <x v="4139"/>
    <n v="7"/>
    <n v="0.3"/>
    <n v="-21.0686"/>
  </r>
  <r>
    <n v="6112"/>
    <s v="CA-2016-124590"/>
    <x v="396"/>
    <d v="2016-11-16T00:00:00"/>
    <x v="1"/>
    <s v="SP-20920"/>
    <s v="Susan Pistek"/>
    <x v="0"/>
    <s v="United States"/>
    <s v="Parma"/>
    <x v="24"/>
    <n v="44134"/>
    <x v="3"/>
    <s v="OFF-AP-10002311"/>
    <x v="1"/>
    <x v="9"/>
    <x v="14"/>
    <x v="4140"/>
    <n v="2"/>
    <n v="0.2"/>
    <n v="33.028799999999997"/>
  </r>
  <r>
    <n v="6113"/>
    <s v="CA-2016-124590"/>
    <x v="396"/>
    <d v="2016-11-16T00:00:00"/>
    <x v="1"/>
    <s v="SP-20920"/>
    <s v="Susan Pistek"/>
    <x v="0"/>
    <s v="United States"/>
    <s v="Parma"/>
    <x v="24"/>
    <n v="44134"/>
    <x v="3"/>
    <s v="OFF-FA-10000585"/>
    <x v="1"/>
    <x v="13"/>
    <x v="204"/>
    <x v="4141"/>
    <n v="6"/>
    <n v="0.2"/>
    <n v="5.4443999999999999"/>
  </r>
  <r>
    <n v="6114"/>
    <s v="CA-2016-124590"/>
    <x v="396"/>
    <d v="2016-11-16T00:00:00"/>
    <x v="1"/>
    <s v="SP-20920"/>
    <s v="Susan Pistek"/>
    <x v="0"/>
    <s v="United States"/>
    <s v="Parma"/>
    <x v="24"/>
    <n v="44134"/>
    <x v="3"/>
    <s v="FUR-CH-10000454"/>
    <x v="0"/>
    <x v="1"/>
    <x v="1"/>
    <x v="4142"/>
    <n v="9"/>
    <n v="0.3"/>
    <n v="0"/>
  </r>
  <r>
    <n v="6115"/>
    <s v="CA-2016-124590"/>
    <x v="396"/>
    <d v="2016-11-16T00:00:00"/>
    <x v="1"/>
    <s v="SP-20920"/>
    <s v="Susan Pistek"/>
    <x v="0"/>
    <s v="United States"/>
    <s v="Parma"/>
    <x v="24"/>
    <n v="44134"/>
    <x v="3"/>
    <s v="FUR-CH-10003746"/>
    <x v="0"/>
    <x v="1"/>
    <x v="623"/>
    <x v="4143"/>
    <n v="2"/>
    <n v="0.3"/>
    <n v="-12.8392"/>
  </r>
  <r>
    <n v="6116"/>
    <s v="CA-2016-133802"/>
    <x v="560"/>
    <d v="2016-03-20T00:00:00"/>
    <x v="1"/>
    <s v="SP-20650"/>
    <s v="Stephanie Phelps"/>
    <x v="1"/>
    <s v="United States"/>
    <s v="Redwood City"/>
    <x v="1"/>
    <n v="94061"/>
    <x v="1"/>
    <s v="OFF-BI-10003291"/>
    <x v="1"/>
    <x v="8"/>
    <x v="44"/>
    <x v="4144"/>
    <n v="6"/>
    <n v="0.2"/>
    <n v="14.1426"/>
  </r>
  <r>
    <n v="6117"/>
    <s v="US-2016-113677"/>
    <x v="373"/>
    <d v="2016-11-19T00:00:00"/>
    <x v="1"/>
    <s v="CM-12655"/>
    <s v="Corinna Mitchell"/>
    <x v="2"/>
    <s v="United States"/>
    <s v="New York City"/>
    <x v="15"/>
    <n v="10011"/>
    <x v="3"/>
    <s v="TEC-PH-10002114"/>
    <x v="2"/>
    <x v="7"/>
    <x v="1763"/>
    <x v="4145"/>
    <n v="4"/>
    <n v="0"/>
    <n v="592.78959999999995"/>
  </r>
  <r>
    <n v="6118"/>
    <s v="US-2016-113677"/>
    <x v="373"/>
    <d v="2016-11-19T00:00:00"/>
    <x v="1"/>
    <s v="CM-12655"/>
    <s v="Corinna Mitchell"/>
    <x v="2"/>
    <s v="United States"/>
    <s v="New York City"/>
    <x v="15"/>
    <n v="10011"/>
    <x v="3"/>
    <s v="OFF-LA-10001569"/>
    <x v="1"/>
    <x v="2"/>
    <x v="639"/>
    <x v="1801"/>
    <n v="3"/>
    <n v="0"/>
    <n v="6.8723999999999998"/>
  </r>
  <r>
    <n v="6119"/>
    <s v="CA-2017-143378"/>
    <x v="20"/>
    <d v="2017-09-25T00:00:00"/>
    <x v="1"/>
    <s v="JR-16210"/>
    <s v="Justin Ritter"/>
    <x v="1"/>
    <s v="United States"/>
    <s v="Springfield"/>
    <x v="21"/>
    <n v="97477"/>
    <x v="1"/>
    <s v="TEC-PH-10001425"/>
    <x v="2"/>
    <x v="7"/>
    <x v="516"/>
    <x v="1807"/>
    <n v="3"/>
    <n v="0.2"/>
    <n v="19.197600000000001"/>
  </r>
  <r>
    <n v="6120"/>
    <s v="CA-2017-143378"/>
    <x v="20"/>
    <d v="2017-09-25T00:00:00"/>
    <x v="1"/>
    <s v="JR-16210"/>
    <s v="Justin Ritter"/>
    <x v="1"/>
    <s v="United States"/>
    <s v="Springfield"/>
    <x v="21"/>
    <n v="97477"/>
    <x v="1"/>
    <s v="OFF-AR-10001915"/>
    <x v="1"/>
    <x v="6"/>
    <x v="1057"/>
    <x v="358"/>
    <n v="3"/>
    <n v="0.2"/>
    <n v="6.5537999999999998"/>
  </r>
  <r>
    <n v="6121"/>
    <s v="CA-2017-143378"/>
    <x v="20"/>
    <d v="2017-09-25T00:00:00"/>
    <x v="1"/>
    <s v="JR-16210"/>
    <s v="Justin Ritter"/>
    <x v="1"/>
    <s v="United States"/>
    <s v="Springfield"/>
    <x v="21"/>
    <n v="97477"/>
    <x v="1"/>
    <s v="FUR-FU-10004864"/>
    <x v="0"/>
    <x v="5"/>
    <x v="441"/>
    <x v="4146"/>
    <n v="8"/>
    <n v="0.2"/>
    <n v="61.382399999999997"/>
  </r>
  <r>
    <n v="6122"/>
    <s v="CA-2017-143378"/>
    <x v="20"/>
    <d v="2017-09-25T00:00:00"/>
    <x v="1"/>
    <s v="JR-16210"/>
    <s v="Justin Ritter"/>
    <x v="1"/>
    <s v="United States"/>
    <s v="Springfield"/>
    <x v="21"/>
    <n v="97477"/>
    <x v="1"/>
    <s v="FUR-BO-10001972"/>
    <x v="0"/>
    <x v="0"/>
    <x v="367"/>
    <x v="1255"/>
    <n v="2"/>
    <n v="0.7"/>
    <n v="-128.2388"/>
  </r>
  <r>
    <n v="6123"/>
    <s v="CA-2017-152660"/>
    <x v="769"/>
    <d v="2017-12-09T00:00:00"/>
    <x v="1"/>
    <s v="CB-12415"/>
    <s v="Christy Brittain"/>
    <x v="0"/>
    <s v="United States"/>
    <s v="Chicago"/>
    <x v="10"/>
    <n v="60610"/>
    <x v="2"/>
    <s v="OFF-ST-10000532"/>
    <x v="1"/>
    <x v="4"/>
    <x v="1412"/>
    <x v="3518"/>
    <n v="2"/>
    <n v="0.2"/>
    <n v="4.6176000000000004"/>
  </r>
  <r>
    <n v="6124"/>
    <s v="CA-2015-142139"/>
    <x v="284"/>
    <d v="2015-09-05T00:00:00"/>
    <x v="1"/>
    <s v="SD-20485"/>
    <s v="Shirley Daniels"/>
    <x v="2"/>
    <s v="United States"/>
    <s v="Bedford"/>
    <x v="5"/>
    <n v="76021"/>
    <x v="2"/>
    <s v="OFF-PA-10003883"/>
    <x v="1"/>
    <x v="10"/>
    <x v="1238"/>
    <x v="3208"/>
    <n v="4"/>
    <n v="0.2"/>
    <n v="6.8120000000000003"/>
  </r>
  <r>
    <n v="6125"/>
    <s v="CA-2017-145772"/>
    <x v="95"/>
    <d v="2017-06-07T00:00:00"/>
    <x v="1"/>
    <s v="SS-20140"/>
    <s v="Saphhira Shifley"/>
    <x v="1"/>
    <s v="United States"/>
    <s v="Los Angeles"/>
    <x v="1"/>
    <n v="90036"/>
    <x v="1"/>
    <s v="TEC-AC-10003038"/>
    <x v="2"/>
    <x v="11"/>
    <x v="1033"/>
    <x v="908"/>
    <n v="5"/>
    <n v="0"/>
    <n v="8.5024999999999995"/>
  </r>
  <r>
    <n v="6126"/>
    <s v="CA-2017-145772"/>
    <x v="95"/>
    <d v="2017-06-07T00:00:00"/>
    <x v="1"/>
    <s v="SS-20140"/>
    <s v="Saphhira Shifley"/>
    <x v="1"/>
    <s v="United States"/>
    <s v="Los Angeles"/>
    <x v="1"/>
    <n v="90036"/>
    <x v="1"/>
    <s v="OFF-PA-10001593"/>
    <x v="1"/>
    <x v="10"/>
    <x v="1764"/>
    <x v="489"/>
    <n v="2"/>
    <n v="0"/>
    <n v="5.3819999999999997"/>
  </r>
  <r>
    <n v="6127"/>
    <s v="CA-2017-145772"/>
    <x v="95"/>
    <d v="2017-06-07T00:00:00"/>
    <x v="1"/>
    <s v="SS-20140"/>
    <s v="Saphhira Shifley"/>
    <x v="1"/>
    <s v="United States"/>
    <s v="Los Angeles"/>
    <x v="1"/>
    <n v="90036"/>
    <x v="1"/>
    <s v="OFF-BI-10002049"/>
    <x v="1"/>
    <x v="8"/>
    <x v="765"/>
    <x v="2893"/>
    <n v="1"/>
    <n v="0.2"/>
    <n v="1.2714000000000001"/>
  </r>
  <r>
    <n v="6128"/>
    <s v="CA-2016-124100"/>
    <x v="1044"/>
    <d v="2016-04-06T00:00:00"/>
    <x v="1"/>
    <s v="EH-13990"/>
    <s v="Erica Hackney"/>
    <x v="0"/>
    <s v="United States"/>
    <s v="New York City"/>
    <x v="15"/>
    <n v="10009"/>
    <x v="3"/>
    <s v="FUR-CH-10003817"/>
    <x v="0"/>
    <x v="1"/>
    <x v="164"/>
    <x v="4147"/>
    <n v="6"/>
    <n v="0.1"/>
    <n v="54.665999999999997"/>
  </r>
  <r>
    <n v="6129"/>
    <s v="US-2014-158400"/>
    <x v="1089"/>
    <d v="2014-10-28T00:00:00"/>
    <x v="2"/>
    <s v="AH-10030"/>
    <s v="Aaron Hawkins"/>
    <x v="1"/>
    <s v="United States"/>
    <s v="San Francisco"/>
    <x v="1"/>
    <n v="94109"/>
    <x v="1"/>
    <s v="OFF-BI-10002353"/>
    <x v="1"/>
    <x v="8"/>
    <x v="1077"/>
    <x v="4148"/>
    <n v="4"/>
    <n v="0.2"/>
    <n v="18.527999999999999"/>
  </r>
  <r>
    <n v="6130"/>
    <s v="CA-2017-162033"/>
    <x v="606"/>
    <d v="2017-04-02T00:00:00"/>
    <x v="1"/>
    <s v="EM-14200"/>
    <s v="Evan Minnotte"/>
    <x v="2"/>
    <s v="United States"/>
    <s v="Virginia Beach"/>
    <x v="17"/>
    <n v="23464"/>
    <x v="0"/>
    <s v="TEC-AC-10003116"/>
    <x v="2"/>
    <x v="11"/>
    <x v="929"/>
    <x v="3443"/>
    <n v="3"/>
    <n v="0"/>
    <n v="20.767499999999998"/>
  </r>
  <r>
    <n v="6131"/>
    <s v="CA-2017-162033"/>
    <x v="606"/>
    <d v="2017-04-02T00:00:00"/>
    <x v="1"/>
    <s v="EM-14200"/>
    <s v="Evan Minnotte"/>
    <x v="2"/>
    <s v="United States"/>
    <s v="Virginia Beach"/>
    <x v="17"/>
    <n v="23464"/>
    <x v="0"/>
    <s v="OFF-FA-10003021"/>
    <x v="1"/>
    <x v="13"/>
    <x v="128"/>
    <x v="1053"/>
    <n v="2"/>
    <n v="0"/>
    <n v="1.3160000000000001"/>
  </r>
  <r>
    <n v="6132"/>
    <s v="CA-2014-163447"/>
    <x v="422"/>
    <d v="2014-12-31T00:00:00"/>
    <x v="1"/>
    <s v="TB-21190"/>
    <s v="Thomas Brumley"/>
    <x v="2"/>
    <s v="United States"/>
    <s v="New York City"/>
    <x v="15"/>
    <n v="10011"/>
    <x v="3"/>
    <s v="FUR-CH-10004477"/>
    <x v="0"/>
    <x v="1"/>
    <x v="213"/>
    <x v="4149"/>
    <n v="14"/>
    <n v="0.1"/>
    <n v="161.9674"/>
  </r>
  <r>
    <n v="6133"/>
    <s v="CA-2017-145737"/>
    <x v="175"/>
    <d v="2017-09-20T00:00:00"/>
    <x v="1"/>
    <s v="AB-10165"/>
    <s v="Alan Barnes"/>
    <x v="0"/>
    <s v="United States"/>
    <s v="Lebanon"/>
    <x v="18"/>
    <n v="37087"/>
    <x v="0"/>
    <s v="OFF-PA-10001033"/>
    <x v="1"/>
    <x v="10"/>
    <x v="1509"/>
    <x v="2844"/>
    <n v="5"/>
    <n v="0.2"/>
    <n v="59.435499999999998"/>
  </r>
  <r>
    <n v="6134"/>
    <s v="CA-2016-148096"/>
    <x v="765"/>
    <d v="2016-08-19T00:00:00"/>
    <x v="2"/>
    <s v="AO-10810"/>
    <s v="Anthony O'Donnell"/>
    <x v="1"/>
    <s v="United States"/>
    <s v="Los Angeles"/>
    <x v="1"/>
    <n v="90045"/>
    <x v="1"/>
    <s v="FUR-TA-10004152"/>
    <x v="0"/>
    <x v="3"/>
    <x v="1516"/>
    <x v="4150"/>
    <n v="2"/>
    <n v="0.2"/>
    <n v="12.096"/>
  </r>
  <r>
    <n v="6135"/>
    <s v="CA-2016-146766"/>
    <x v="254"/>
    <d v="2016-11-04T00:00:00"/>
    <x v="3"/>
    <s v="TT-21220"/>
    <s v="Thomas Thornton"/>
    <x v="0"/>
    <s v="United States"/>
    <s v="Chula Vista"/>
    <x v="1"/>
    <n v="91911"/>
    <x v="1"/>
    <s v="OFF-AR-10002135"/>
    <x v="1"/>
    <x v="6"/>
    <x v="281"/>
    <x v="4151"/>
    <n v="4"/>
    <n v="0"/>
    <n v="55.911999999999999"/>
  </r>
  <r>
    <n v="6136"/>
    <s v="CA-2015-105613"/>
    <x v="1090"/>
    <d v="2015-10-22T00:00:00"/>
    <x v="1"/>
    <s v="KN-16705"/>
    <s v="Kristina Nunn"/>
    <x v="2"/>
    <s v="United States"/>
    <s v="Mcallen"/>
    <x v="5"/>
    <n v="78501"/>
    <x v="2"/>
    <s v="TEC-AC-10000521"/>
    <x v="2"/>
    <x v="11"/>
    <x v="1566"/>
    <x v="3473"/>
    <n v="3"/>
    <n v="0.2"/>
    <n v="3.4620000000000002"/>
  </r>
  <r>
    <n v="6137"/>
    <s v="CA-2015-105613"/>
    <x v="1090"/>
    <d v="2015-10-22T00:00:00"/>
    <x v="1"/>
    <s v="KN-16705"/>
    <s v="Kristina Nunn"/>
    <x v="2"/>
    <s v="United States"/>
    <s v="Mcallen"/>
    <x v="5"/>
    <n v="78501"/>
    <x v="2"/>
    <s v="OFF-AP-10000026"/>
    <x v="1"/>
    <x v="9"/>
    <x v="1291"/>
    <x v="4152"/>
    <n v="6"/>
    <n v="0.8"/>
    <n v="-186.56819999999999"/>
  </r>
  <r>
    <n v="6138"/>
    <s v="US-2016-142251"/>
    <x v="731"/>
    <d v="2016-11-04T00:00:00"/>
    <x v="0"/>
    <s v="FO-14305"/>
    <s v="Frank Olsen"/>
    <x v="0"/>
    <s v="United States"/>
    <s v="Hollywood"/>
    <x v="2"/>
    <n v="33021"/>
    <x v="0"/>
    <s v="OFF-PA-10002986"/>
    <x v="1"/>
    <x v="10"/>
    <x v="482"/>
    <x v="164"/>
    <n v="6"/>
    <n v="0.2"/>
    <n v="11.2224"/>
  </r>
  <r>
    <n v="6139"/>
    <s v="CA-2014-131247"/>
    <x v="809"/>
    <d v="2014-04-04T00:00:00"/>
    <x v="1"/>
    <s v="GA-14725"/>
    <s v="Guy Armstrong"/>
    <x v="0"/>
    <s v="United States"/>
    <s v="San Francisco"/>
    <x v="1"/>
    <n v="94110"/>
    <x v="1"/>
    <s v="FUR-BO-10001337"/>
    <x v="0"/>
    <x v="0"/>
    <x v="430"/>
    <x v="4153"/>
    <n v="2"/>
    <n v="0.15"/>
    <n v="-12.098000000000001"/>
  </r>
  <r>
    <n v="6140"/>
    <s v="US-2015-113593"/>
    <x v="24"/>
    <d v="2015-04-20T00:00:00"/>
    <x v="2"/>
    <s v="NC-18415"/>
    <s v="Nathan Cano"/>
    <x v="0"/>
    <s v="United States"/>
    <s v="Santa Maria"/>
    <x v="1"/>
    <n v="93454"/>
    <x v="1"/>
    <s v="OFF-ST-10000532"/>
    <x v="1"/>
    <x v="4"/>
    <x v="1412"/>
    <x v="4154"/>
    <n v="3"/>
    <n v="0"/>
    <n v="30.014399999999998"/>
  </r>
  <r>
    <n v="6141"/>
    <s v="CA-2017-121083"/>
    <x v="362"/>
    <d v="2017-07-15T00:00:00"/>
    <x v="1"/>
    <s v="JF-15190"/>
    <s v="Jamie Frazer"/>
    <x v="0"/>
    <s v="United States"/>
    <s v="Manchester"/>
    <x v="29"/>
    <n v="6040"/>
    <x v="3"/>
    <s v="OFF-PA-10001497"/>
    <x v="1"/>
    <x v="10"/>
    <x v="1755"/>
    <x v="4155"/>
    <n v="5"/>
    <n v="0"/>
    <n v="134.65199999999999"/>
  </r>
  <r>
    <n v="6142"/>
    <s v="CA-2017-121083"/>
    <x v="362"/>
    <d v="2017-07-15T00:00:00"/>
    <x v="1"/>
    <s v="JF-15190"/>
    <s v="Jamie Frazer"/>
    <x v="0"/>
    <s v="United States"/>
    <s v="Manchester"/>
    <x v="29"/>
    <n v="6040"/>
    <x v="3"/>
    <s v="OFF-ST-10002554"/>
    <x v="1"/>
    <x v="4"/>
    <x v="1153"/>
    <x v="3483"/>
    <n v="4"/>
    <n v="0"/>
    <n v="3.9127999999999998"/>
  </r>
  <r>
    <n v="6143"/>
    <s v="CA-2017-121083"/>
    <x v="362"/>
    <d v="2017-07-15T00:00:00"/>
    <x v="1"/>
    <s v="JF-15190"/>
    <s v="Jamie Frazer"/>
    <x v="0"/>
    <s v="United States"/>
    <s v="Manchester"/>
    <x v="29"/>
    <n v="6040"/>
    <x v="3"/>
    <s v="TEC-PH-10001336"/>
    <x v="2"/>
    <x v="7"/>
    <x v="950"/>
    <x v="2018"/>
    <n v="2"/>
    <n v="0"/>
    <n v="74.8142"/>
  </r>
  <r>
    <n v="6144"/>
    <s v="CA-2017-121083"/>
    <x v="362"/>
    <d v="2017-07-15T00:00:00"/>
    <x v="1"/>
    <s v="JF-15190"/>
    <s v="Jamie Frazer"/>
    <x v="0"/>
    <s v="United States"/>
    <s v="Manchester"/>
    <x v="29"/>
    <n v="6040"/>
    <x v="3"/>
    <s v="OFF-AR-10002987"/>
    <x v="1"/>
    <x v="6"/>
    <x v="1562"/>
    <x v="4156"/>
    <n v="6"/>
    <n v="0"/>
    <n v="48.806399999999996"/>
  </r>
  <r>
    <n v="6145"/>
    <s v="CA-2017-151190"/>
    <x v="818"/>
    <d v="2017-07-01T00:00:00"/>
    <x v="1"/>
    <s v="GT-14710"/>
    <s v="Greg Tran"/>
    <x v="0"/>
    <s v="United States"/>
    <s v="Omaha"/>
    <x v="8"/>
    <n v="68104"/>
    <x v="2"/>
    <s v="OFF-PA-10000575"/>
    <x v="1"/>
    <x v="10"/>
    <x v="1059"/>
    <x v="4157"/>
    <n v="3"/>
    <n v="0"/>
    <n v="9.2322000000000006"/>
  </r>
  <r>
    <n v="6146"/>
    <s v="CA-2014-133543"/>
    <x v="1091"/>
    <d v="2014-12-26T00:00:00"/>
    <x v="1"/>
    <s v="KM-16660"/>
    <s v="Khloe Miller"/>
    <x v="0"/>
    <s v="United States"/>
    <s v="San Jose"/>
    <x v="1"/>
    <n v="95123"/>
    <x v="1"/>
    <s v="OFF-AR-10003394"/>
    <x v="1"/>
    <x v="6"/>
    <x v="501"/>
    <x v="2660"/>
    <n v="4"/>
    <n v="0"/>
    <n v="3.1751999999999998"/>
  </r>
  <r>
    <n v="6147"/>
    <s v="CA-2017-105130"/>
    <x v="610"/>
    <d v="2017-11-25T00:00:00"/>
    <x v="1"/>
    <s v="PJ-18835"/>
    <s v="Patrick Jones"/>
    <x v="1"/>
    <s v="United States"/>
    <s v="San Francisco"/>
    <x v="1"/>
    <n v="94122"/>
    <x v="1"/>
    <s v="OFF-AR-10003394"/>
    <x v="1"/>
    <x v="6"/>
    <x v="501"/>
    <x v="2660"/>
    <n v="4"/>
    <n v="0"/>
    <n v="3.1751999999999998"/>
  </r>
  <r>
    <n v="6148"/>
    <s v="CA-2017-105130"/>
    <x v="610"/>
    <d v="2017-11-25T00:00:00"/>
    <x v="1"/>
    <s v="PJ-18835"/>
    <s v="Patrick Jones"/>
    <x v="1"/>
    <s v="United States"/>
    <s v="San Francisco"/>
    <x v="1"/>
    <n v="94122"/>
    <x v="1"/>
    <s v="OFF-BI-10001191"/>
    <x v="1"/>
    <x v="8"/>
    <x v="979"/>
    <x v="4158"/>
    <n v="2"/>
    <n v="0.2"/>
    <n v="14.7668"/>
  </r>
  <r>
    <n v="6149"/>
    <s v="CA-2016-161928"/>
    <x v="812"/>
    <d v="2016-06-29T00:00:00"/>
    <x v="0"/>
    <s v="AC-10660"/>
    <s v="Anna Chung"/>
    <x v="0"/>
    <s v="United States"/>
    <s v="San Francisco"/>
    <x v="1"/>
    <n v="94109"/>
    <x v="1"/>
    <s v="TEC-PH-10003484"/>
    <x v="2"/>
    <x v="7"/>
    <x v="1539"/>
    <x v="1212"/>
    <n v="2"/>
    <n v="0.2"/>
    <n v="12.599"/>
  </r>
  <r>
    <n v="6150"/>
    <s v="CA-2017-101322"/>
    <x v="116"/>
    <d v="2017-12-31T00:00:00"/>
    <x v="2"/>
    <s v="JG-15310"/>
    <s v="Jason Gross"/>
    <x v="1"/>
    <s v="United States"/>
    <s v="Long Beach"/>
    <x v="1"/>
    <n v="90805"/>
    <x v="1"/>
    <s v="FUR-CH-10003968"/>
    <x v="0"/>
    <x v="1"/>
    <x v="56"/>
    <x v="4159"/>
    <n v="6"/>
    <n v="0.2"/>
    <n v="-34.070399999999999"/>
  </r>
  <r>
    <n v="6151"/>
    <s v="US-2016-106600"/>
    <x v="143"/>
    <d v="2016-04-11T00:00:00"/>
    <x v="2"/>
    <s v="RM-19375"/>
    <s v="Raymond Messe"/>
    <x v="0"/>
    <s v="United States"/>
    <s v="Columbus"/>
    <x v="32"/>
    <n v="31907"/>
    <x v="0"/>
    <s v="FUR-BO-10001608"/>
    <x v="0"/>
    <x v="0"/>
    <x v="1532"/>
    <x v="1367"/>
    <n v="5"/>
    <n v="0"/>
    <n v="88.724999999999994"/>
  </r>
  <r>
    <n v="6152"/>
    <s v="CA-2014-111871"/>
    <x v="772"/>
    <d v="2014-03-21T00:00:00"/>
    <x v="0"/>
    <s v="EK-13795"/>
    <s v="Eileen Kiefer"/>
    <x v="2"/>
    <s v="United States"/>
    <s v="San Francisco"/>
    <x v="1"/>
    <n v="94110"/>
    <x v="1"/>
    <s v="FUR-BO-10004218"/>
    <x v="0"/>
    <x v="0"/>
    <x v="1593"/>
    <x v="4160"/>
    <n v="10"/>
    <n v="0.15"/>
    <n v="70.489999999999995"/>
  </r>
  <r>
    <n v="6153"/>
    <s v="CA-2017-139437"/>
    <x v="445"/>
    <d v="2017-07-08T00:00:00"/>
    <x v="1"/>
    <s v="RD-19585"/>
    <s v="Rob Dowd"/>
    <x v="0"/>
    <s v="United States"/>
    <s v="Los Angeles"/>
    <x v="1"/>
    <n v="90004"/>
    <x v="1"/>
    <s v="OFF-ST-10002485"/>
    <x v="1"/>
    <x v="4"/>
    <x v="211"/>
    <x v="1177"/>
    <n v="4"/>
    <n v="0"/>
    <n v="0.87919999999999998"/>
  </r>
  <r>
    <n v="6154"/>
    <s v="CA-2017-151484"/>
    <x v="693"/>
    <d v="2017-04-23T00:00:00"/>
    <x v="2"/>
    <s v="CV-12805"/>
    <s v="Cynthia Voltz"/>
    <x v="1"/>
    <s v="United States"/>
    <s v="Philadelphia"/>
    <x v="9"/>
    <n v="19120"/>
    <x v="3"/>
    <s v="FUR-FU-10001876"/>
    <x v="0"/>
    <x v="5"/>
    <x v="1403"/>
    <x v="3417"/>
    <n v="2"/>
    <n v="0.2"/>
    <n v="10.393599999999999"/>
  </r>
  <r>
    <n v="6155"/>
    <s v="CA-2017-151484"/>
    <x v="693"/>
    <d v="2017-04-23T00:00:00"/>
    <x v="2"/>
    <s v="CV-12805"/>
    <s v="Cynthia Voltz"/>
    <x v="1"/>
    <s v="United States"/>
    <s v="Philadelphia"/>
    <x v="9"/>
    <n v="19120"/>
    <x v="3"/>
    <s v="OFF-ST-10002370"/>
    <x v="1"/>
    <x v="4"/>
    <x v="80"/>
    <x v="4161"/>
    <n v="3"/>
    <n v="0.2"/>
    <n v="5.7752999999999997"/>
  </r>
  <r>
    <n v="6156"/>
    <s v="CA-2017-151484"/>
    <x v="693"/>
    <d v="2017-04-23T00:00:00"/>
    <x v="2"/>
    <s v="CV-12805"/>
    <s v="Cynthia Voltz"/>
    <x v="1"/>
    <s v="United States"/>
    <s v="Philadelphia"/>
    <x v="9"/>
    <n v="19120"/>
    <x v="3"/>
    <s v="OFF-ST-10000142"/>
    <x v="1"/>
    <x v="4"/>
    <x v="404"/>
    <x v="4162"/>
    <n v="1"/>
    <n v="0.2"/>
    <n v="33.270400000000002"/>
  </r>
  <r>
    <n v="6157"/>
    <s v="CA-2017-151484"/>
    <x v="693"/>
    <d v="2017-04-23T00:00:00"/>
    <x v="2"/>
    <s v="CV-12805"/>
    <s v="Cynthia Voltz"/>
    <x v="1"/>
    <s v="United States"/>
    <s v="Philadelphia"/>
    <x v="9"/>
    <n v="19120"/>
    <x v="3"/>
    <s v="FUR-FU-10004671"/>
    <x v="0"/>
    <x v="5"/>
    <x v="1366"/>
    <x v="4163"/>
    <n v="3"/>
    <n v="0.2"/>
    <n v="9.5418000000000003"/>
  </r>
  <r>
    <n v="6158"/>
    <s v="CA-2016-104150"/>
    <x v="1092"/>
    <d v="2016-08-05T00:00:00"/>
    <x v="0"/>
    <s v="AG-10330"/>
    <s v="Alex Grayson"/>
    <x v="0"/>
    <s v="United States"/>
    <s v="Tulsa"/>
    <x v="26"/>
    <n v="74133"/>
    <x v="2"/>
    <s v="OFF-EN-10002504"/>
    <x v="1"/>
    <x v="12"/>
    <x v="113"/>
    <x v="2618"/>
    <n v="3"/>
    <n v="0"/>
    <n v="38.323799999999999"/>
  </r>
  <r>
    <n v="6159"/>
    <s v="CA-2016-104150"/>
    <x v="1092"/>
    <d v="2016-08-05T00:00:00"/>
    <x v="0"/>
    <s v="AG-10330"/>
    <s v="Alex Grayson"/>
    <x v="0"/>
    <s v="United States"/>
    <s v="Tulsa"/>
    <x v="26"/>
    <n v="74133"/>
    <x v="2"/>
    <s v="TEC-AC-10004803"/>
    <x v="2"/>
    <x v="11"/>
    <x v="1765"/>
    <x v="4164"/>
    <n v="12"/>
    <n v="0"/>
    <n v="23.4192"/>
  </r>
  <r>
    <n v="6160"/>
    <s v="CA-2016-161025"/>
    <x v="275"/>
    <d v="2016-12-09T00:00:00"/>
    <x v="1"/>
    <s v="GM-14440"/>
    <s v="Gary McGarr"/>
    <x v="0"/>
    <s v="United States"/>
    <s v="Los Angeles"/>
    <x v="1"/>
    <n v="90049"/>
    <x v="1"/>
    <s v="OFF-ST-10001932"/>
    <x v="1"/>
    <x v="4"/>
    <x v="1650"/>
    <x v="3404"/>
    <n v="4"/>
    <n v="0"/>
    <n v="108.1752"/>
  </r>
  <r>
    <n v="6161"/>
    <s v="CA-2014-103989"/>
    <x v="1093"/>
    <d v="2014-03-21T00:00:00"/>
    <x v="2"/>
    <s v="MC-17605"/>
    <s v="Matt Connell"/>
    <x v="1"/>
    <s v="United States"/>
    <s v="Lakeland"/>
    <x v="2"/>
    <n v="33801"/>
    <x v="0"/>
    <s v="TEC-PH-10004667"/>
    <x v="2"/>
    <x v="7"/>
    <x v="524"/>
    <x v="824"/>
    <n v="3"/>
    <n v="0.2"/>
    <n v="28.347899999999999"/>
  </r>
  <r>
    <n v="6162"/>
    <s v="CA-2014-103989"/>
    <x v="1093"/>
    <d v="2014-03-21T00:00:00"/>
    <x v="2"/>
    <s v="MC-17605"/>
    <s v="Matt Connell"/>
    <x v="1"/>
    <s v="United States"/>
    <s v="Lakeland"/>
    <x v="2"/>
    <n v="33801"/>
    <x v="0"/>
    <s v="OFF-LA-10000443"/>
    <x v="1"/>
    <x v="2"/>
    <x v="1127"/>
    <x v="921"/>
    <n v="4"/>
    <n v="0.2"/>
    <n v="3.9851999999999999"/>
  </r>
  <r>
    <n v="6163"/>
    <s v="CA-2014-103989"/>
    <x v="1093"/>
    <d v="2014-03-21T00:00:00"/>
    <x v="2"/>
    <s v="MC-17605"/>
    <s v="Matt Connell"/>
    <x v="1"/>
    <s v="United States"/>
    <s v="Lakeland"/>
    <x v="2"/>
    <n v="33801"/>
    <x v="0"/>
    <s v="OFF-ST-10000918"/>
    <x v="1"/>
    <x v="4"/>
    <x v="377"/>
    <x v="4165"/>
    <n v="3"/>
    <n v="0.2"/>
    <n v="1.962"/>
  </r>
  <r>
    <n v="6164"/>
    <s v="CA-2014-103989"/>
    <x v="1093"/>
    <d v="2014-03-21T00:00:00"/>
    <x v="2"/>
    <s v="MC-17605"/>
    <s v="Matt Connell"/>
    <x v="1"/>
    <s v="United States"/>
    <s v="Lakeland"/>
    <x v="2"/>
    <n v="33801"/>
    <x v="0"/>
    <s v="OFF-BI-10001196"/>
    <x v="1"/>
    <x v="8"/>
    <x v="1390"/>
    <x v="4166"/>
    <n v="5"/>
    <n v="0.7"/>
    <n v="-25.736999999999998"/>
  </r>
  <r>
    <n v="6165"/>
    <s v="CA-2014-103989"/>
    <x v="1093"/>
    <d v="2014-03-21T00:00:00"/>
    <x v="2"/>
    <s v="MC-17605"/>
    <s v="Matt Connell"/>
    <x v="1"/>
    <s v="United States"/>
    <s v="Lakeland"/>
    <x v="2"/>
    <n v="33801"/>
    <x v="0"/>
    <s v="FUR-FU-10003981"/>
    <x v="0"/>
    <x v="5"/>
    <x v="325"/>
    <x v="3688"/>
    <n v="3"/>
    <n v="0.2"/>
    <n v="1.3728"/>
  </r>
  <r>
    <n v="6166"/>
    <s v="CA-2014-103989"/>
    <x v="1093"/>
    <d v="2014-03-21T00:00:00"/>
    <x v="2"/>
    <s v="MC-17605"/>
    <s v="Matt Connell"/>
    <x v="1"/>
    <s v="United States"/>
    <s v="Lakeland"/>
    <x v="2"/>
    <n v="33801"/>
    <x v="0"/>
    <s v="FUR-FU-10002508"/>
    <x v="0"/>
    <x v="5"/>
    <x v="1670"/>
    <x v="184"/>
    <n v="3"/>
    <n v="0.2"/>
    <n v="5.5044000000000004"/>
  </r>
  <r>
    <n v="6167"/>
    <s v="CA-2014-103989"/>
    <x v="1093"/>
    <d v="2014-03-21T00:00:00"/>
    <x v="2"/>
    <s v="MC-17605"/>
    <s v="Matt Connell"/>
    <x v="1"/>
    <s v="United States"/>
    <s v="Lakeland"/>
    <x v="2"/>
    <n v="33801"/>
    <x v="0"/>
    <s v="TEC-AC-10002647"/>
    <x v="2"/>
    <x v="11"/>
    <x v="1762"/>
    <x v="4167"/>
    <n v="2"/>
    <n v="0.2"/>
    <n v="53.2"/>
  </r>
  <r>
    <n v="6168"/>
    <s v="CA-2015-142433"/>
    <x v="704"/>
    <d v="2015-04-25T00:00:00"/>
    <x v="1"/>
    <s v="ES-14020"/>
    <s v="Erica Smith"/>
    <x v="0"/>
    <s v="United States"/>
    <s v="Houston"/>
    <x v="5"/>
    <n v="77036"/>
    <x v="2"/>
    <s v="OFF-PA-10002377"/>
    <x v="1"/>
    <x v="10"/>
    <x v="127"/>
    <x v="4168"/>
    <n v="3"/>
    <n v="0.2"/>
    <n v="44.045999999999999"/>
  </r>
  <r>
    <n v="6169"/>
    <s v="CA-2015-132815"/>
    <x v="444"/>
    <d v="2015-09-22T00:00:00"/>
    <x v="0"/>
    <s v="RW-19540"/>
    <s v="Rick Wilson"/>
    <x v="1"/>
    <s v="United States"/>
    <s v="Los Angeles"/>
    <x v="1"/>
    <n v="90008"/>
    <x v="1"/>
    <s v="OFF-PA-10004530"/>
    <x v="1"/>
    <x v="10"/>
    <x v="496"/>
    <x v="1003"/>
    <n v="2"/>
    <n v="0"/>
    <n v="11.250400000000001"/>
  </r>
  <r>
    <n v="6170"/>
    <s v="CA-2014-101266"/>
    <x v="9"/>
    <d v="2014-08-30T00:00:00"/>
    <x v="0"/>
    <s v="MM-17920"/>
    <s v="Michael Moore"/>
    <x v="0"/>
    <s v="United States"/>
    <s v="Springfield"/>
    <x v="17"/>
    <n v="22153"/>
    <x v="0"/>
    <s v="OFF-PA-10002986"/>
    <x v="1"/>
    <x v="10"/>
    <x v="482"/>
    <x v="518"/>
    <n v="2"/>
    <n v="0"/>
    <n v="6.4127999999999998"/>
  </r>
  <r>
    <n v="6171"/>
    <s v="CA-2016-141523"/>
    <x v="1054"/>
    <d v="2016-12-24T00:00:00"/>
    <x v="0"/>
    <s v="MH-17440"/>
    <s v="Mark Haberlin"/>
    <x v="1"/>
    <s v="United States"/>
    <s v="New York City"/>
    <x v="15"/>
    <n v="10035"/>
    <x v="3"/>
    <s v="OFF-BI-10000948"/>
    <x v="1"/>
    <x v="8"/>
    <x v="1382"/>
    <x v="4169"/>
    <n v="3"/>
    <n v="0.2"/>
    <n v="11.5587"/>
  </r>
  <r>
    <n v="6172"/>
    <s v="CA-2016-141523"/>
    <x v="1054"/>
    <d v="2016-12-24T00:00:00"/>
    <x v="0"/>
    <s v="MH-17440"/>
    <s v="Mark Haberlin"/>
    <x v="1"/>
    <s v="United States"/>
    <s v="New York City"/>
    <x v="15"/>
    <n v="10035"/>
    <x v="3"/>
    <s v="OFF-AR-10001545"/>
    <x v="1"/>
    <x v="6"/>
    <x v="820"/>
    <x v="2799"/>
    <n v="2"/>
    <n v="0"/>
    <n v="1.0207999999999999"/>
  </r>
  <r>
    <n v="6173"/>
    <s v="US-2014-106299"/>
    <x v="1094"/>
    <d v="2014-08-08T00:00:00"/>
    <x v="1"/>
    <s v="NZ-18565"/>
    <s v="Nick Zandusky"/>
    <x v="2"/>
    <s v="United States"/>
    <s v="Springfield"/>
    <x v="25"/>
    <n v="65807"/>
    <x v="2"/>
    <s v="OFF-BI-10001758"/>
    <x v="1"/>
    <x v="8"/>
    <x v="944"/>
    <x v="4170"/>
    <n v="5"/>
    <n v="0"/>
    <n v="12.548999999999999"/>
  </r>
  <r>
    <n v="6174"/>
    <s v="US-2014-106299"/>
    <x v="1094"/>
    <d v="2014-08-08T00:00:00"/>
    <x v="1"/>
    <s v="NZ-18565"/>
    <s v="Nick Zandusky"/>
    <x v="2"/>
    <s v="United States"/>
    <s v="Springfield"/>
    <x v="25"/>
    <n v="65807"/>
    <x v="2"/>
    <s v="TEC-AC-10003237"/>
    <x v="2"/>
    <x v="11"/>
    <x v="1640"/>
    <x v="4171"/>
    <n v="2"/>
    <n v="0"/>
    <n v="9.1159999999999997"/>
  </r>
  <r>
    <n v="6175"/>
    <s v="US-2014-106299"/>
    <x v="1094"/>
    <d v="2014-08-08T00:00:00"/>
    <x v="1"/>
    <s v="NZ-18565"/>
    <s v="Nick Zandusky"/>
    <x v="2"/>
    <s v="United States"/>
    <s v="Springfield"/>
    <x v="25"/>
    <n v="65807"/>
    <x v="2"/>
    <s v="OFF-ST-10002011"/>
    <x v="1"/>
    <x v="4"/>
    <x v="1064"/>
    <x v="4172"/>
    <n v="2"/>
    <n v="0"/>
    <n v="226.36259999999999"/>
  </r>
  <r>
    <n v="6176"/>
    <s v="CA-2015-158421"/>
    <x v="481"/>
    <d v="2015-09-26T00:00:00"/>
    <x v="1"/>
    <s v="GB-14575"/>
    <s v="Giulietta Baptist"/>
    <x v="0"/>
    <s v="United States"/>
    <s v="Columbia"/>
    <x v="20"/>
    <n v="29203"/>
    <x v="0"/>
    <s v="FUR-CH-10000309"/>
    <x v="0"/>
    <x v="1"/>
    <x v="773"/>
    <x v="4173"/>
    <n v="4"/>
    <n v="0"/>
    <n v="422.51"/>
  </r>
  <r>
    <n v="6177"/>
    <s v="CA-2015-158421"/>
    <x v="481"/>
    <d v="2015-09-26T00:00:00"/>
    <x v="1"/>
    <s v="GB-14575"/>
    <s v="Giulietta Baptist"/>
    <x v="0"/>
    <s v="United States"/>
    <s v="Columbia"/>
    <x v="20"/>
    <n v="29203"/>
    <x v="0"/>
    <s v="OFF-ST-10002444"/>
    <x v="1"/>
    <x v="4"/>
    <x v="576"/>
    <x v="2937"/>
    <n v="7"/>
    <n v="0"/>
    <n v="24.0688"/>
  </r>
  <r>
    <n v="6178"/>
    <s v="CA-2015-158421"/>
    <x v="481"/>
    <d v="2015-09-26T00:00:00"/>
    <x v="1"/>
    <s v="GB-14575"/>
    <s v="Giulietta Baptist"/>
    <x v="0"/>
    <s v="United States"/>
    <s v="Columbia"/>
    <x v="20"/>
    <n v="29203"/>
    <x v="0"/>
    <s v="OFF-EN-10001453"/>
    <x v="1"/>
    <x v="12"/>
    <x v="1685"/>
    <x v="4174"/>
    <n v="2"/>
    <n v="0"/>
    <n v="57.321199999999997"/>
  </r>
  <r>
    <n v="6179"/>
    <s v="CA-2015-158421"/>
    <x v="481"/>
    <d v="2015-09-26T00:00:00"/>
    <x v="1"/>
    <s v="GB-14575"/>
    <s v="Giulietta Baptist"/>
    <x v="0"/>
    <s v="United States"/>
    <s v="Columbia"/>
    <x v="20"/>
    <n v="29203"/>
    <x v="0"/>
    <s v="OFF-PA-10001801"/>
    <x v="1"/>
    <x v="10"/>
    <x v="1766"/>
    <x v="100"/>
    <n v="4"/>
    <n v="0"/>
    <n v="11.720800000000001"/>
  </r>
  <r>
    <n v="6180"/>
    <s v="CA-2015-158421"/>
    <x v="481"/>
    <d v="2015-09-26T00:00:00"/>
    <x v="1"/>
    <s v="GB-14575"/>
    <s v="Giulietta Baptist"/>
    <x v="0"/>
    <s v="United States"/>
    <s v="Columbia"/>
    <x v="20"/>
    <n v="29203"/>
    <x v="0"/>
    <s v="OFF-ST-10000563"/>
    <x v="1"/>
    <x v="4"/>
    <x v="903"/>
    <x v="1458"/>
    <n v="2"/>
    <n v="0"/>
    <n v="6.3959999999999999"/>
  </r>
  <r>
    <n v="6181"/>
    <s v="CA-2015-158421"/>
    <x v="481"/>
    <d v="2015-09-26T00:00:00"/>
    <x v="1"/>
    <s v="GB-14575"/>
    <s v="Giulietta Baptist"/>
    <x v="0"/>
    <s v="United States"/>
    <s v="Columbia"/>
    <x v="20"/>
    <n v="29203"/>
    <x v="0"/>
    <s v="TEC-PH-10000369"/>
    <x v="2"/>
    <x v="7"/>
    <x v="1355"/>
    <x v="3125"/>
    <n v="5"/>
    <n v="0"/>
    <n v="176.386"/>
  </r>
  <r>
    <n v="6182"/>
    <s v="CA-2015-158421"/>
    <x v="481"/>
    <d v="2015-09-26T00:00:00"/>
    <x v="1"/>
    <s v="GB-14575"/>
    <s v="Giulietta Baptist"/>
    <x v="0"/>
    <s v="United States"/>
    <s v="Columbia"/>
    <x v="20"/>
    <n v="29203"/>
    <x v="0"/>
    <s v="TEC-PH-10002538"/>
    <x v="2"/>
    <x v="7"/>
    <x v="529"/>
    <x v="4175"/>
    <n v="3"/>
    <n v="0"/>
    <n v="32.981699999999996"/>
  </r>
  <r>
    <n v="6183"/>
    <s v="CA-2015-158421"/>
    <x v="481"/>
    <d v="2015-09-26T00:00:00"/>
    <x v="1"/>
    <s v="GB-14575"/>
    <s v="Giulietta Baptist"/>
    <x v="0"/>
    <s v="United States"/>
    <s v="Columbia"/>
    <x v="20"/>
    <n v="29203"/>
    <x v="0"/>
    <s v="OFF-BI-10000050"/>
    <x v="1"/>
    <x v="8"/>
    <x v="347"/>
    <x v="4176"/>
    <n v="2"/>
    <n v="0"/>
    <n v="6.8620000000000001"/>
  </r>
  <r>
    <n v="6184"/>
    <s v="CA-2015-158421"/>
    <x v="481"/>
    <d v="2015-09-26T00:00:00"/>
    <x v="1"/>
    <s v="GB-14575"/>
    <s v="Giulietta Baptist"/>
    <x v="0"/>
    <s v="United States"/>
    <s v="Columbia"/>
    <x v="20"/>
    <n v="29203"/>
    <x v="0"/>
    <s v="OFF-ST-10004186"/>
    <x v="1"/>
    <x v="4"/>
    <x v="16"/>
    <x v="4177"/>
    <n v="8"/>
    <n v="0"/>
    <n v="17.756799999999998"/>
  </r>
  <r>
    <n v="6185"/>
    <s v="CA-2016-143609"/>
    <x v="25"/>
    <d v="2016-12-13T00:00:00"/>
    <x v="2"/>
    <s v="DB-13270"/>
    <s v="Deborah Brumfield"/>
    <x v="2"/>
    <s v="United States"/>
    <s v="Portland"/>
    <x v="21"/>
    <n v="97206"/>
    <x v="1"/>
    <s v="FUR-CH-10004218"/>
    <x v="0"/>
    <x v="1"/>
    <x v="38"/>
    <x v="4178"/>
    <n v="5"/>
    <n v="0.2"/>
    <n v="25.245000000000001"/>
  </r>
  <r>
    <n v="6186"/>
    <s v="CA-2015-138331"/>
    <x v="976"/>
    <d v="2015-08-12T00:00:00"/>
    <x v="1"/>
    <s v="JK-15625"/>
    <s v="Jim Karlsson"/>
    <x v="0"/>
    <s v="United States"/>
    <s v="Philadelphia"/>
    <x v="9"/>
    <n v="19120"/>
    <x v="3"/>
    <s v="OFF-AR-10002952"/>
    <x v="1"/>
    <x v="6"/>
    <x v="814"/>
    <x v="4179"/>
    <n v="10"/>
    <n v="0.2"/>
    <n v="10.68"/>
  </r>
  <r>
    <n v="6187"/>
    <s v="CA-2015-138954"/>
    <x v="219"/>
    <d v="2015-11-17T00:00:00"/>
    <x v="2"/>
    <s v="MH-17785"/>
    <s v="Maya Herman"/>
    <x v="1"/>
    <s v="United States"/>
    <s v="New York City"/>
    <x v="15"/>
    <n v="10035"/>
    <x v="3"/>
    <s v="OFF-ST-10003058"/>
    <x v="1"/>
    <x v="4"/>
    <x v="393"/>
    <x v="418"/>
    <n v="3"/>
    <n v="0"/>
    <n v="20.575500000000002"/>
  </r>
  <r>
    <n v="6188"/>
    <s v="CA-2015-138954"/>
    <x v="219"/>
    <d v="2015-11-17T00:00:00"/>
    <x v="2"/>
    <s v="MH-17785"/>
    <s v="Maya Herman"/>
    <x v="1"/>
    <s v="United States"/>
    <s v="New York City"/>
    <x v="15"/>
    <n v="10035"/>
    <x v="3"/>
    <s v="OFF-BI-10003963"/>
    <x v="1"/>
    <x v="8"/>
    <x v="1329"/>
    <x v="4180"/>
    <n v="6"/>
    <n v="0.2"/>
    <n v="11.7936"/>
  </r>
  <r>
    <n v="6189"/>
    <s v="CA-2015-138954"/>
    <x v="219"/>
    <d v="2015-11-17T00:00:00"/>
    <x v="2"/>
    <s v="MH-17785"/>
    <s v="Maya Herman"/>
    <x v="1"/>
    <s v="United States"/>
    <s v="New York City"/>
    <x v="15"/>
    <n v="10035"/>
    <x v="3"/>
    <s v="OFF-AR-10001955"/>
    <x v="1"/>
    <x v="6"/>
    <x v="1030"/>
    <x v="4156"/>
    <n v="6"/>
    <n v="0"/>
    <n v="35.712000000000003"/>
  </r>
  <r>
    <n v="6190"/>
    <s v="CA-2017-157903"/>
    <x v="1095"/>
    <d v="2017-04-08T00:00:00"/>
    <x v="1"/>
    <s v="AM-10705"/>
    <s v="Anne McFarland"/>
    <x v="0"/>
    <s v="United States"/>
    <s v="Des Plaines"/>
    <x v="10"/>
    <n v="60016"/>
    <x v="2"/>
    <s v="TEC-PH-10004345"/>
    <x v="2"/>
    <x v="7"/>
    <x v="1176"/>
    <x v="4181"/>
    <n v="4"/>
    <n v="0.2"/>
    <n v="47.98"/>
  </r>
  <r>
    <n v="6191"/>
    <s v="CA-2016-157259"/>
    <x v="435"/>
    <d v="2016-12-28T00:00:00"/>
    <x v="1"/>
    <s v="JM-15535"/>
    <s v="Jessica Myrick"/>
    <x v="0"/>
    <s v="United States"/>
    <s v="New York City"/>
    <x v="15"/>
    <n v="10035"/>
    <x v="3"/>
    <s v="FUR-FU-10003192"/>
    <x v="0"/>
    <x v="5"/>
    <x v="1729"/>
    <x v="4182"/>
    <n v="9"/>
    <n v="0"/>
    <n v="207.88560000000001"/>
  </r>
  <r>
    <n v="6192"/>
    <s v="CA-2017-107986"/>
    <x v="1096"/>
    <d v="2017-12-13T00:00:00"/>
    <x v="3"/>
    <s v="MW-18220"/>
    <s v="Mitch Webber"/>
    <x v="0"/>
    <s v="United States"/>
    <s v="Seattle"/>
    <x v="4"/>
    <n v="98103"/>
    <x v="1"/>
    <s v="OFF-ST-10001325"/>
    <x v="1"/>
    <x v="4"/>
    <x v="471"/>
    <x v="966"/>
    <n v="3"/>
    <n v="0"/>
    <n v="8.4887999999999995"/>
  </r>
  <r>
    <n v="6193"/>
    <s v="CA-2017-104927"/>
    <x v="66"/>
    <d v="2017-12-26T00:00:00"/>
    <x v="1"/>
    <s v="AG-10330"/>
    <s v="Alex Grayson"/>
    <x v="0"/>
    <s v="United States"/>
    <s v="Houston"/>
    <x v="5"/>
    <n v="77095"/>
    <x v="2"/>
    <s v="OFF-PA-10000019"/>
    <x v="1"/>
    <x v="10"/>
    <x v="711"/>
    <x v="233"/>
    <n v="5"/>
    <n v="0.2"/>
    <n v="9.0719999999999992"/>
  </r>
  <r>
    <n v="6194"/>
    <s v="CA-2017-104927"/>
    <x v="66"/>
    <d v="2017-12-26T00:00:00"/>
    <x v="1"/>
    <s v="AG-10330"/>
    <s v="Alex Grayson"/>
    <x v="0"/>
    <s v="United States"/>
    <s v="Houston"/>
    <x v="5"/>
    <n v="77095"/>
    <x v="2"/>
    <s v="OFF-BI-10003429"/>
    <x v="1"/>
    <x v="8"/>
    <x v="852"/>
    <x v="4183"/>
    <n v="5"/>
    <n v="0.8"/>
    <n v="-9.8115000000000006"/>
  </r>
  <r>
    <n v="6195"/>
    <s v="CA-2017-104927"/>
    <x v="66"/>
    <d v="2017-12-26T00:00:00"/>
    <x v="1"/>
    <s v="AG-10330"/>
    <s v="Alex Grayson"/>
    <x v="0"/>
    <s v="United States"/>
    <s v="Houston"/>
    <x v="5"/>
    <n v="77095"/>
    <x v="2"/>
    <s v="OFF-PA-10000176"/>
    <x v="1"/>
    <x v="10"/>
    <x v="640"/>
    <x v="69"/>
    <n v="5"/>
    <n v="0.2"/>
    <n v="26.558"/>
  </r>
  <r>
    <n v="6196"/>
    <s v="CA-2017-113453"/>
    <x v="208"/>
    <d v="2017-10-28T00:00:00"/>
    <x v="1"/>
    <s v="CM-12160"/>
    <s v="Charles McCrossin"/>
    <x v="0"/>
    <s v="United States"/>
    <s v="Philadelphia"/>
    <x v="9"/>
    <n v="19143"/>
    <x v="3"/>
    <s v="TEC-PH-10004165"/>
    <x v="2"/>
    <x v="7"/>
    <x v="895"/>
    <x v="4184"/>
    <n v="2"/>
    <n v="0.4"/>
    <n v="-76.997200000000007"/>
  </r>
  <r>
    <n v="6197"/>
    <s v="CA-2017-113453"/>
    <x v="208"/>
    <d v="2017-10-28T00:00:00"/>
    <x v="1"/>
    <s v="CM-12160"/>
    <s v="Charles McCrossin"/>
    <x v="0"/>
    <s v="United States"/>
    <s v="Philadelphia"/>
    <x v="9"/>
    <n v="19143"/>
    <x v="3"/>
    <s v="OFF-ST-10000352"/>
    <x v="1"/>
    <x v="4"/>
    <x v="1058"/>
    <x v="4185"/>
    <n v="3"/>
    <n v="0.2"/>
    <n v="-4.4610000000000003"/>
  </r>
  <r>
    <n v="6198"/>
    <s v="CA-2015-149909"/>
    <x v="50"/>
    <d v="2015-11-17T00:00:00"/>
    <x v="1"/>
    <s v="RA-19915"/>
    <s v="Russell Applegate"/>
    <x v="0"/>
    <s v="United States"/>
    <s v="Columbus"/>
    <x v="14"/>
    <n v="47201"/>
    <x v="2"/>
    <s v="OFF-PA-10000726"/>
    <x v="1"/>
    <x v="10"/>
    <x v="1331"/>
    <x v="4186"/>
    <n v="7"/>
    <n v="0"/>
    <n v="28.6965"/>
  </r>
  <r>
    <n v="6199"/>
    <s v="CA-2015-149909"/>
    <x v="50"/>
    <d v="2015-11-17T00:00:00"/>
    <x v="1"/>
    <s v="RA-19915"/>
    <s v="Russell Applegate"/>
    <x v="0"/>
    <s v="United States"/>
    <s v="Columbus"/>
    <x v="14"/>
    <n v="47201"/>
    <x v="2"/>
    <s v="TEC-PH-10001536"/>
    <x v="2"/>
    <x v="7"/>
    <x v="1243"/>
    <x v="4187"/>
    <n v="3"/>
    <n v="0"/>
    <n v="13.2522"/>
  </r>
  <r>
    <n v="6200"/>
    <s v="CA-2015-149909"/>
    <x v="50"/>
    <d v="2015-11-17T00:00:00"/>
    <x v="1"/>
    <s v="RA-19915"/>
    <s v="Russell Applegate"/>
    <x v="0"/>
    <s v="United States"/>
    <s v="Columbus"/>
    <x v="14"/>
    <n v="47201"/>
    <x v="2"/>
    <s v="OFF-PA-10001790"/>
    <x v="1"/>
    <x v="10"/>
    <x v="694"/>
    <x v="3542"/>
    <n v="2"/>
    <n v="0"/>
    <n v="46.118400000000001"/>
  </r>
  <r>
    <n v="6201"/>
    <s v="CA-2015-146675"/>
    <x v="392"/>
    <d v="2015-04-20T00:00:00"/>
    <x v="1"/>
    <s v="SB-20185"/>
    <s v="Sarah Brown"/>
    <x v="0"/>
    <s v="United States"/>
    <s v="Evanston"/>
    <x v="10"/>
    <n v="60201"/>
    <x v="2"/>
    <s v="TEC-CO-10001766"/>
    <x v="2"/>
    <x v="16"/>
    <x v="1067"/>
    <x v="4188"/>
    <n v="4"/>
    <n v="0.2"/>
    <n v="485.98919999999998"/>
  </r>
  <r>
    <n v="6202"/>
    <s v="CA-2015-146675"/>
    <x v="392"/>
    <d v="2015-04-20T00:00:00"/>
    <x v="1"/>
    <s v="SB-20185"/>
    <s v="Sarah Brown"/>
    <x v="0"/>
    <s v="United States"/>
    <s v="Evanston"/>
    <x v="10"/>
    <n v="60201"/>
    <x v="2"/>
    <s v="TEC-AC-10004396"/>
    <x v="2"/>
    <x v="11"/>
    <x v="1688"/>
    <x v="1875"/>
    <n v="3"/>
    <n v="0.2"/>
    <n v="-4.9005000000000001"/>
  </r>
  <r>
    <n v="6203"/>
    <s v="CA-2016-118332"/>
    <x v="186"/>
    <d v="2016-12-23T00:00:00"/>
    <x v="1"/>
    <s v="PK-19075"/>
    <s v="Pete Kriz"/>
    <x v="0"/>
    <s v="United States"/>
    <s v="Apple Valley"/>
    <x v="1"/>
    <n v="92307"/>
    <x v="1"/>
    <s v="FUR-CH-10001708"/>
    <x v="0"/>
    <x v="1"/>
    <x v="893"/>
    <x v="4189"/>
    <n v="5"/>
    <n v="0.2"/>
    <n v="7.0490000000000004"/>
  </r>
  <r>
    <n v="6204"/>
    <s v="CA-2016-133669"/>
    <x v="147"/>
    <d v="2016-10-27T00:00:00"/>
    <x v="1"/>
    <s v="SV-20935"/>
    <s v="Susan Vittorini"/>
    <x v="0"/>
    <s v="United States"/>
    <s v="Columbus"/>
    <x v="24"/>
    <n v="43229"/>
    <x v="3"/>
    <s v="TEC-PH-10001305"/>
    <x v="2"/>
    <x v="7"/>
    <x v="1680"/>
    <x v="4190"/>
    <n v="8"/>
    <n v="0.4"/>
    <n v="-47.0304"/>
  </r>
  <r>
    <n v="6205"/>
    <s v="CA-2017-145660"/>
    <x v="96"/>
    <d v="2017-12-03T00:00:00"/>
    <x v="2"/>
    <s v="MG-17650"/>
    <s v="Matthew Grinstein"/>
    <x v="2"/>
    <s v="United States"/>
    <s v="Marion"/>
    <x v="24"/>
    <n v="43302"/>
    <x v="3"/>
    <s v="FUR-FU-10002885"/>
    <x v="0"/>
    <x v="5"/>
    <x v="762"/>
    <x v="323"/>
    <n v="2"/>
    <n v="0.2"/>
    <n v="1.7352000000000001"/>
  </r>
  <r>
    <n v="6206"/>
    <s v="CA-2016-133697"/>
    <x v="201"/>
    <d v="2016-10-24T00:00:00"/>
    <x v="0"/>
    <s v="CM-12445"/>
    <s v="Chuck Magee"/>
    <x v="0"/>
    <s v="United States"/>
    <s v="Houston"/>
    <x v="5"/>
    <n v="77095"/>
    <x v="2"/>
    <s v="OFF-PA-10000726"/>
    <x v="1"/>
    <x v="10"/>
    <x v="1331"/>
    <x v="4191"/>
    <n v="7"/>
    <n v="0.2"/>
    <n v="15.942500000000001"/>
  </r>
  <r>
    <n v="6207"/>
    <s v="CA-2016-133697"/>
    <x v="201"/>
    <d v="2016-10-24T00:00:00"/>
    <x v="0"/>
    <s v="CM-12445"/>
    <s v="Chuck Magee"/>
    <x v="0"/>
    <s v="United States"/>
    <s v="Houston"/>
    <x v="5"/>
    <n v="77095"/>
    <x v="2"/>
    <s v="OFF-FA-10003112"/>
    <x v="1"/>
    <x v="13"/>
    <x v="128"/>
    <x v="4192"/>
    <n v="4"/>
    <n v="0.2"/>
    <n v="7.89"/>
  </r>
  <r>
    <n v="6208"/>
    <s v="CA-2016-133697"/>
    <x v="201"/>
    <d v="2016-10-24T00:00:00"/>
    <x v="0"/>
    <s v="CM-12445"/>
    <s v="Chuck Magee"/>
    <x v="0"/>
    <s v="United States"/>
    <s v="Houston"/>
    <x v="5"/>
    <n v="77095"/>
    <x v="2"/>
    <s v="FUR-CH-10002372"/>
    <x v="0"/>
    <x v="1"/>
    <x v="395"/>
    <x v="4193"/>
    <n v="1"/>
    <n v="0.3"/>
    <n v="-14.5764"/>
  </r>
  <r>
    <n v="6209"/>
    <s v="CA-2017-148138"/>
    <x v="365"/>
    <d v="2017-10-03T00:00:00"/>
    <x v="1"/>
    <s v="ME-18010"/>
    <s v="Michelle Ellison"/>
    <x v="1"/>
    <s v="United States"/>
    <s v="Marion"/>
    <x v="24"/>
    <n v="43302"/>
    <x v="3"/>
    <s v="OFF-ST-10000563"/>
    <x v="1"/>
    <x v="4"/>
    <x v="903"/>
    <x v="4194"/>
    <n v="2"/>
    <n v="0.2"/>
    <n v="-6.3959999999999999"/>
  </r>
  <r>
    <n v="6210"/>
    <s v="CA-2017-119809"/>
    <x v="238"/>
    <d v="2017-08-25T00:00:00"/>
    <x v="1"/>
    <s v="YS-21880"/>
    <s v="Yana Sorensen"/>
    <x v="1"/>
    <s v="United States"/>
    <s v="Seattle"/>
    <x v="4"/>
    <n v="98103"/>
    <x v="1"/>
    <s v="OFF-BI-10003925"/>
    <x v="1"/>
    <x v="8"/>
    <x v="758"/>
    <x v="4195"/>
    <n v="9"/>
    <n v="0.2"/>
    <n v="942.81569999999999"/>
  </r>
  <r>
    <n v="6211"/>
    <s v="CA-2017-119809"/>
    <x v="238"/>
    <d v="2017-08-25T00:00:00"/>
    <x v="1"/>
    <s v="YS-21880"/>
    <s v="Yana Sorensen"/>
    <x v="1"/>
    <s v="United States"/>
    <s v="Seattle"/>
    <x v="4"/>
    <n v="98103"/>
    <x v="1"/>
    <s v="OFF-ST-10003306"/>
    <x v="1"/>
    <x v="4"/>
    <x v="385"/>
    <x v="1397"/>
    <n v="7"/>
    <n v="0"/>
    <n v="290.00580000000002"/>
  </r>
  <r>
    <n v="6212"/>
    <s v="CA-2017-119809"/>
    <x v="238"/>
    <d v="2017-08-25T00:00:00"/>
    <x v="1"/>
    <s v="YS-21880"/>
    <s v="Yana Sorensen"/>
    <x v="1"/>
    <s v="United States"/>
    <s v="Seattle"/>
    <x v="4"/>
    <n v="98103"/>
    <x v="1"/>
    <s v="FUR-FU-10001475"/>
    <x v="0"/>
    <x v="5"/>
    <x v="504"/>
    <x v="4196"/>
    <n v="3"/>
    <n v="0"/>
    <n v="22.419599999999999"/>
  </r>
  <r>
    <n v="6213"/>
    <s v="CA-2017-149944"/>
    <x v="105"/>
    <d v="2017-11-16T00:00:00"/>
    <x v="0"/>
    <s v="MB-17305"/>
    <s v="Maria Bertelson"/>
    <x v="0"/>
    <s v="United States"/>
    <s v="Longview"/>
    <x v="4"/>
    <n v="98632"/>
    <x v="1"/>
    <s v="OFF-FA-10003495"/>
    <x v="1"/>
    <x v="13"/>
    <x v="128"/>
    <x v="2556"/>
    <n v="3"/>
    <n v="0"/>
    <n v="9.1199999999999992"/>
  </r>
  <r>
    <n v="6214"/>
    <s v="CA-2017-149944"/>
    <x v="105"/>
    <d v="2017-11-16T00:00:00"/>
    <x v="0"/>
    <s v="MB-17305"/>
    <s v="Maria Bertelson"/>
    <x v="0"/>
    <s v="United States"/>
    <s v="Longview"/>
    <x v="4"/>
    <n v="98632"/>
    <x v="1"/>
    <s v="OFF-AP-10004708"/>
    <x v="1"/>
    <x v="9"/>
    <x v="513"/>
    <x v="562"/>
    <n v="2"/>
    <n v="0"/>
    <n v="22.0748"/>
  </r>
  <r>
    <n v="6215"/>
    <s v="CA-2014-128538"/>
    <x v="856"/>
    <d v="2014-10-15T00:00:00"/>
    <x v="1"/>
    <s v="AS-10240"/>
    <s v="Alan Shonely"/>
    <x v="0"/>
    <s v="United States"/>
    <s v="Redondo Beach"/>
    <x v="1"/>
    <n v="90278"/>
    <x v="1"/>
    <s v="OFF-EN-10001219"/>
    <x v="1"/>
    <x v="12"/>
    <x v="588"/>
    <x v="2469"/>
    <n v="1"/>
    <n v="0"/>
    <n v="3.7435999999999998"/>
  </r>
  <r>
    <n v="6216"/>
    <s v="CA-2015-161711"/>
    <x v="109"/>
    <d v="2015-12-03T00:00:00"/>
    <x v="1"/>
    <s v="MC-17425"/>
    <s v="Mark Cousins"/>
    <x v="1"/>
    <s v="United States"/>
    <s v="New York City"/>
    <x v="15"/>
    <n v="10035"/>
    <x v="3"/>
    <s v="FUR-FU-10000087"/>
    <x v="0"/>
    <x v="5"/>
    <x v="206"/>
    <x v="4197"/>
    <n v="3"/>
    <n v="0"/>
    <n v="27.945599999999999"/>
  </r>
  <r>
    <n v="6217"/>
    <s v="CA-2015-161711"/>
    <x v="109"/>
    <d v="2015-12-03T00:00:00"/>
    <x v="1"/>
    <s v="MC-17425"/>
    <s v="Mark Cousins"/>
    <x v="1"/>
    <s v="United States"/>
    <s v="New York City"/>
    <x v="15"/>
    <n v="10035"/>
    <x v="3"/>
    <s v="OFF-EN-10001539"/>
    <x v="1"/>
    <x v="12"/>
    <x v="153"/>
    <x v="2529"/>
    <n v="8"/>
    <n v="0"/>
    <n v="29.252800000000001"/>
  </r>
  <r>
    <n v="6218"/>
    <s v="US-2015-129553"/>
    <x v="1097"/>
    <d v="2015-08-02T00:00:00"/>
    <x v="1"/>
    <s v="PG-18820"/>
    <s v="Patrick Gardner"/>
    <x v="0"/>
    <s v="United States"/>
    <s v="Louisville"/>
    <x v="0"/>
    <n v="40214"/>
    <x v="0"/>
    <s v="TEC-PH-10004897"/>
    <x v="2"/>
    <x v="7"/>
    <x v="1124"/>
    <x v="2030"/>
    <n v="3"/>
    <n v="0"/>
    <n v="0.29970000000000002"/>
  </r>
  <r>
    <n v="6219"/>
    <s v="CA-2016-160220"/>
    <x v="201"/>
    <d v="2016-10-26T00:00:00"/>
    <x v="1"/>
    <s v="JS-16030"/>
    <s v="Joy Smith"/>
    <x v="0"/>
    <s v="United States"/>
    <s v="Trenton"/>
    <x v="12"/>
    <n v="48183"/>
    <x v="2"/>
    <s v="TEC-PH-10001300"/>
    <x v="2"/>
    <x v="7"/>
    <x v="1011"/>
    <x v="4198"/>
    <n v="6"/>
    <n v="0"/>
    <n v="35.195999999999998"/>
  </r>
  <r>
    <n v="6220"/>
    <s v="CA-2016-160220"/>
    <x v="201"/>
    <d v="2016-10-26T00:00:00"/>
    <x v="1"/>
    <s v="JS-16030"/>
    <s v="Joy Smith"/>
    <x v="0"/>
    <s v="United States"/>
    <s v="Trenton"/>
    <x v="12"/>
    <n v="48183"/>
    <x v="2"/>
    <s v="TEC-PH-10001557"/>
    <x v="2"/>
    <x v="7"/>
    <x v="664"/>
    <x v="766"/>
    <n v="2"/>
    <n v="0"/>
    <n v="51.834600000000002"/>
  </r>
  <r>
    <n v="6221"/>
    <s v="CA-2016-160220"/>
    <x v="201"/>
    <d v="2016-10-26T00:00:00"/>
    <x v="1"/>
    <s v="JS-16030"/>
    <s v="Joy Smith"/>
    <x v="0"/>
    <s v="United States"/>
    <s v="Trenton"/>
    <x v="12"/>
    <n v="48183"/>
    <x v="2"/>
    <s v="OFF-ST-10000617"/>
    <x v="1"/>
    <x v="4"/>
    <x v="384"/>
    <x v="1516"/>
    <n v="7"/>
    <n v="0"/>
    <n v="1.4601999999999999"/>
  </r>
  <r>
    <n v="6222"/>
    <s v="US-2017-157224"/>
    <x v="32"/>
    <d v="2017-09-18T00:00:00"/>
    <x v="0"/>
    <s v="JB-16000"/>
    <s v="Joy Bell-"/>
    <x v="0"/>
    <s v="United States"/>
    <s v="Los Angeles"/>
    <x v="1"/>
    <n v="90045"/>
    <x v="1"/>
    <s v="OFF-LA-10000121"/>
    <x v="1"/>
    <x v="2"/>
    <x v="911"/>
    <x v="3589"/>
    <n v="9"/>
    <n v="0"/>
    <n v="26.082000000000001"/>
  </r>
  <r>
    <n v="6223"/>
    <s v="CA-2017-140627"/>
    <x v="331"/>
    <d v="2017-12-27T00:00:00"/>
    <x v="1"/>
    <s v="DK-12985"/>
    <s v="Darren Koutras"/>
    <x v="0"/>
    <s v="United States"/>
    <s v="Hendersonville"/>
    <x v="18"/>
    <n v="37075"/>
    <x v="0"/>
    <s v="FUR-FU-10000087"/>
    <x v="0"/>
    <x v="5"/>
    <x v="206"/>
    <x v="218"/>
    <n v="4"/>
    <n v="0.2"/>
    <n v="19.084800000000001"/>
  </r>
  <r>
    <n v="6224"/>
    <s v="CA-2017-140627"/>
    <x v="331"/>
    <d v="2017-12-27T00:00:00"/>
    <x v="1"/>
    <s v="DK-12985"/>
    <s v="Darren Koutras"/>
    <x v="0"/>
    <s v="United States"/>
    <s v="Hendersonville"/>
    <x v="18"/>
    <n v="37075"/>
    <x v="0"/>
    <s v="OFF-AR-10000422"/>
    <x v="1"/>
    <x v="6"/>
    <x v="901"/>
    <x v="4199"/>
    <n v="7"/>
    <n v="0.2"/>
    <n v="1.0730999999999999"/>
  </r>
  <r>
    <n v="6225"/>
    <s v="CA-2017-140627"/>
    <x v="331"/>
    <d v="2017-12-27T00:00:00"/>
    <x v="1"/>
    <s v="DK-12985"/>
    <s v="Darren Koutras"/>
    <x v="0"/>
    <s v="United States"/>
    <s v="Hendersonville"/>
    <x v="18"/>
    <n v="37075"/>
    <x v="0"/>
    <s v="OFF-ST-10004123"/>
    <x v="1"/>
    <x v="4"/>
    <x v="72"/>
    <x v="286"/>
    <n v="3"/>
    <n v="0.2"/>
    <n v="-54.588000000000001"/>
  </r>
  <r>
    <n v="6226"/>
    <s v="CA-2015-133445"/>
    <x v="348"/>
    <d v="2015-10-09T00:00:00"/>
    <x v="1"/>
    <s v="JF-15490"/>
    <s v="Jeremy Farry"/>
    <x v="0"/>
    <s v="United States"/>
    <s v="Portland"/>
    <x v="21"/>
    <n v="97206"/>
    <x v="1"/>
    <s v="FUR-BO-10003660"/>
    <x v="0"/>
    <x v="0"/>
    <x v="1474"/>
    <x v="4200"/>
    <n v="1"/>
    <n v="0.7"/>
    <n v="-103.86060000000001"/>
  </r>
  <r>
    <n v="6227"/>
    <s v="CA-2015-133445"/>
    <x v="348"/>
    <d v="2015-10-09T00:00:00"/>
    <x v="1"/>
    <s v="JF-15490"/>
    <s v="Jeremy Farry"/>
    <x v="0"/>
    <s v="United States"/>
    <s v="Portland"/>
    <x v="21"/>
    <n v="97206"/>
    <x v="1"/>
    <s v="FUR-CH-10000422"/>
    <x v="0"/>
    <x v="1"/>
    <x v="1441"/>
    <x v="4201"/>
    <n v="4"/>
    <n v="0.2"/>
    <n v="-14.558400000000001"/>
  </r>
  <r>
    <n v="6228"/>
    <s v="CA-2014-148782"/>
    <x v="981"/>
    <d v="2014-11-07T00:00:00"/>
    <x v="1"/>
    <s v="PO-18850"/>
    <s v="Patrick O'Brill"/>
    <x v="0"/>
    <s v="United States"/>
    <s v="Irving"/>
    <x v="5"/>
    <n v="75061"/>
    <x v="2"/>
    <s v="TEC-PH-10002923"/>
    <x v="2"/>
    <x v="7"/>
    <x v="687"/>
    <x v="2495"/>
    <n v="3"/>
    <n v="0.2"/>
    <n v="7.7679"/>
  </r>
  <r>
    <n v="6229"/>
    <s v="CA-2016-148208"/>
    <x v="115"/>
    <d v="2016-01-27T00:00:00"/>
    <x v="1"/>
    <s v="BT-11530"/>
    <s v="Bradley Talbott"/>
    <x v="2"/>
    <s v="United States"/>
    <s v="Cleveland"/>
    <x v="24"/>
    <n v="44105"/>
    <x v="3"/>
    <s v="TEC-PH-10004093"/>
    <x v="2"/>
    <x v="7"/>
    <x v="40"/>
    <x v="4202"/>
    <n v="4"/>
    <n v="0.4"/>
    <n v="-20.235600000000002"/>
  </r>
  <r>
    <n v="6230"/>
    <s v="CA-2016-148208"/>
    <x v="115"/>
    <d v="2016-01-27T00:00:00"/>
    <x v="1"/>
    <s v="BT-11530"/>
    <s v="Bradley Talbott"/>
    <x v="2"/>
    <s v="United States"/>
    <s v="Cleveland"/>
    <x v="24"/>
    <n v="44105"/>
    <x v="3"/>
    <s v="TEC-AC-10000171"/>
    <x v="2"/>
    <x v="11"/>
    <x v="43"/>
    <x v="494"/>
    <n v="3"/>
    <n v="0.2"/>
    <n v="15.863099999999999"/>
  </r>
  <r>
    <n v="6231"/>
    <s v="CA-2017-127656"/>
    <x v="497"/>
    <d v="2017-07-17T00:00:00"/>
    <x v="1"/>
    <s v="NW-18400"/>
    <s v="Natalie Webber"/>
    <x v="0"/>
    <s v="United States"/>
    <s v="Waterloo"/>
    <x v="23"/>
    <n v="50701"/>
    <x v="2"/>
    <s v="OFF-AR-10001166"/>
    <x v="1"/>
    <x v="6"/>
    <x v="772"/>
    <x v="4203"/>
    <n v="4"/>
    <n v="0"/>
    <n v="11.8248"/>
  </r>
  <r>
    <n v="6232"/>
    <s v="US-2017-142188"/>
    <x v="220"/>
    <d v="2017-09-11T00:00:00"/>
    <x v="3"/>
    <s v="JF-15415"/>
    <s v="Jennifer Ferguson"/>
    <x v="0"/>
    <s v="United States"/>
    <s v="Seattle"/>
    <x v="4"/>
    <n v="98105"/>
    <x v="1"/>
    <s v="FUR-CH-10003199"/>
    <x v="0"/>
    <x v="1"/>
    <x v="637"/>
    <x v="2787"/>
    <n v="2"/>
    <n v="0.2"/>
    <n v="8.8783999999999992"/>
  </r>
  <r>
    <n v="6233"/>
    <s v="US-2017-142188"/>
    <x v="220"/>
    <d v="2017-09-11T00:00:00"/>
    <x v="3"/>
    <s v="JF-15415"/>
    <s v="Jennifer Ferguson"/>
    <x v="0"/>
    <s v="United States"/>
    <s v="Seattle"/>
    <x v="4"/>
    <n v="98105"/>
    <x v="1"/>
    <s v="OFF-PA-10002005"/>
    <x v="1"/>
    <x v="10"/>
    <x v="510"/>
    <x v="537"/>
    <n v="3"/>
    <n v="0"/>
    <n v="9.3312000000000008"/>
  </r>
  <r>
    <n v="6234"/>
    <s v="US-2017-142188"/>
    <x v="220"/>
    <d v="2017-09-11T00:00:00"/>
    <x v="3"/>
    <s v="JF-15415"/>
    <s v="Jennifer Ferguson"/>
    <x v="0"/>
    <s v="United States"/>
    <s v="Seattle"/>
    <x v="4"/>
    <n v="98105"/>
    <x v="1"/>
    <s v="OFF-PA-10004101"/>
    <x v="1"/>
    <x v="10"/>
    <x v="511"/>
    <x v="4204"/>
    <n v="11"/>
    <n v="0"/>
    <n v="34.214399999999998"/>
  </r>
  <r>
    <n v="6235"/>
    <s v="US-2017-142188"/>
    <x v="220"/>
    <d v="2017-09-11T00:00:00"/>
    <x v="3"/>
    <s v="JF-15415"/>
    <s v="Jennifer Ferguson"/>
    <x v="0"/>
    <s v="United States"/>
    <s v="Seattle"/>
    <x v="4"/>
    <n v="98105"/>
    <x v="1"/>
    <s v="OFF-BI-10004600"/>
    <x v="1"/>
    <x v="8"/>
    <x v="1486"/>
    <x v="4205"/>
    <n v="5"/>
    <n v="0.2"/>
    <n v="459.98750000000001"/>
  </r>
  <r>
    <n v="6236"/>
    <s v="US-2017-142188"/>
    <x v="220"/>
    <d v="2017-09-11T00:00:00"/>
    <x v="3"/>
    <s v="JF-15415"/>
    <s v="Jennifer Ferguson"/>
    <x v="0"/>
    <s v="United States"/>
    <s v="Seattle"/>
    <x v="4"/>
    <n v="98105"/>
    <x v="1"/>
    <s v="TEC-PH-10000127"/>
    <x v="2"/>
    <x v="7"/>
    <x v="1767"/>
    <x v="1095"/>
    <n v="5"/>
    <n v="0.2"/>
    <n v="-17.991"/>
  </r>
  <r>
    <n v="6237"/>
    <s v="CA-2016-144400"/>
    <x v="1098"/>
    <d v="2016-02-27T00:00:00"/>
    <x v="1"/>
    <s v="AC-10420"/>
    <s v="Alyssa Crouse"/>
    <x v="1"/>
    <s v="United States"/>
    <s v="Philadelphia"/>
    <x v="9"/>
    <n v="19120"/>
    <x v="3"/>
    <s v="OFF-EN-10004386"/>
    <x v="1"/>
    <x v="12"/>
    <x v="245"/>
    <x v="263"/>
    <n v="3"/>
    <n v="0.2"/>
    <n v="21.591000000000001"/>
  </r>
  <r>
    <n v="6238"/>
    <s v="US-2016-155180"/>
    <x v="115"/>
    <d v="2016-01-29T00:00:00"/>
    <x v="1"/>
    <s v="TB-21280"/>
    <s v="Toby Braunhardt"/>
    <x v="0"/>
    <s v="United States"/>
    <s v="New York City"/>
    <x v="15"/>
    <n v="10009"/>
    <x v="3"/>
    <s v="OFF-BI-10004506"/>
    <x v="1"/>
    <x v="8"/>
    <x v="1247"/>
    <x v="4206"/>
    <n v="4"/>
    <n v="0.2"/>
    <n v="9.2175999999999991"/>
  </r>
  <r>
    <n v="6239"/>
    <s v="CA-2015-134075"/>
    <x v="295"/>
    <d v="2015-12-16T00:00:00"/>
    <x v="1"/>
    <s v="HA-14905"/>
    <s v="Helen Abelman"/>
    <x v="0"/>
    <s v="United States"/>
    <s v="San Jose"/>
    <x v="1"/>
    <n v="95123"/>
    <x v="1"/>
    <s v="FUR-FU-10004597"/>
    <x v="0"/>
    <x v="5"/>
    <x v="1266"/>
    <x v="4207"/>
    <n v="3"/>
    <n v="0"/>
    <n v="21.645"/>
  </r>
  <r>
    <n v="6240"/>
    <s v="CA-2015-134075"/>
    <x v="295"/>
    <d v="2015-12-16T00:00:00"/>
    <x v="1"/>
    <s v="HA-14905"/>
    <s v="Helen Abelman"/>
    <x v="0"/>
    <s v="United States"/>
    <s v="San Jose"/>
    <x v="1"/>
    <n v="95123"/>
    <x v="1"/>
    <s v="OFF-ST-10001496"/>
    <x v="1"/>
    <x v="4"/>
    <x v="733"/>
    <x v="2861"/>
    <n v="2"/>
    <n v="0"/>
    <n v="93.698800000000006"/>
  </r>
  <r>
    <n v="6241"/>
    <s v="US-2016-131912"/>
    <x v="517"/>
    <d v="2016-11-01T00:00:00"/>
    <x v="0"/>
    <s v="LH-17155"/>
    <s v="Logan Haushalter"/>
    <x v="0"/>
    <s v="United States"/>
    <s v="Los Angeles"/>
    <x v="1"/>
    <n v="90008"/>
    <x v="1"/>
    <s v="OFF-BI-10004236"/>
    <x v="1"/>
    <x v="8"/>
    <x v="900"/>
    <x v="4208"/>
    <n v="1"/>
    <n v="0.2"/>
    <n v="3.8168000000000002"/>
  </r>
  <r>
    <n v="6242"/>
    <s v="CA-2017-141572"/>
    <x v="39"/>
    <d v="2017-05-31T00:00:00"/>
    <x v="0"/>
    <s v="LO-17170"/>
    <s v="Lori Olson"/>
    <x v="1"/>
    <s v="United States"/>
    <s v="Concord"/>
    <x v="38"/>
    <n v="3301"/>
    <x v="3"/>
    <s v="FUR-FU-10001185"/>
    <x v="0"/>
    <x v="5"/>
    <x v="1423"/>
    <x v="4209"/>
    <n v="8"/>
    <n v="0"/>
    <n v="101.4504"/>
  </r>
  <r>
    <n v="6243"/>
    <s v="CA-2014-134621"/>
    <x v="1059"/>
    <d v="2014-12-28T00:00:00"/>
    <x v="1"/>
    <s v="DP-13390"/>
    <s v="Dennis Pardue"/>
    <x v="2"/>
    <s v="United States"/>
    <s v="Columbia"/>
    <x v="18"/>
    <n v="38401"/>
    <x v="0"/>
    <s v="OFF-BI-10000977"/>
    <x v="1"/>
    <x v="8"/>
    <x v="991"/>
    <x v="2556"/>
    <n v="2"/>
    <n v="0.7"/>
    <n v="-14.592000000000001"/>
  </r>
  <r>
    <n v="6244"/>
    <s v="CA-2016-165561"/>
    <x v="390"/>
    <d v="2016-11-28T00:00:00"/>
    <x v="1"/>
    <s v="CR-12580"/>
    <s v="Clay Rozendal"/>
    <x v="2"/>
    <s v="United States"/>
    <s v="Bellevue"/>
    <x v="4"/>
    <n v="98006"/>
    <x v="1"/>
    <s v="OFF-SU-10004782"/>
    <x v="1"/>
    <x v="14"/>
    <x v="1557"/>
    <x v="3451"/>
    <n v="3"/>
    <n v="0"/>
    <n v="7.6050000000000004"/>
  </r>
  <r>
    <n v="6245"/>
    <s v="CA-2015-112305"/>
    <x v="312"/>
    <d v="2015-11-25T00:00:00"/>
    <x v="1"/>
    <s v="KB-16405"/>
    <s v="Katrina Bavinger"/>
    <x v="2"/>
    <s v="United States"/>
    <s v="Seattle"/>
    <x v="4"/>
    <n v="98105"/>
    <x v="1"/>
    <s v="OFF-AR-10002067"/>
    <x v="1"/>
    <x v="6"/>
    <x v="1154"/>
    <x v="4156"/>
    <n v="6"/>
    <n v="0"/>
    <n v="30.950399999999998"/>
  </r>
  <r>
    <n v="6246"/>
    <s v="CA-2015-112305"/>
    <x v="312"/>
    <d v="2015-11-25T00:00:00"/>
    <x v="1"/>
    <s v="KB-16405"/>
    <s v="Katrina Bavinger"/>
    <x v="2"/>
    <s v="United States"/>
    <s v="Seattle"/>
    <x v="4"/>
    <n v="98105"/>
    <x v="1"/>
    <s v="FUR-FU-10002364"/>
    <x v="0"/>
    <x v="5"/>
    <x v="1240"/>
    <x v="2997"/>
    <n v="3"/>
    <n v="0"/>
    <n v="6.4206000000000003"/>
  </r>
  <r>
    <n v="6247"/>
    <s v="CA-2015-112305"/>
    <x v="312"/>
    <d v="2015-11-25T00:00:00"/>
    <x v="1"/>
    <s v="KB-16405"/>
    <s v="Katrina Bavinger"/>
    <x v="2"/>
    <s v="United States"/>
    <s v="Seattle"/>
    <x v="4"/>
    <n v="98105"/>
    <x v="1"/>
    <s v="TEC-AC-10002018"/>
    <x v="2"/>
    <x v="11"/>
    <x v="1683"/>
    <x v="62"/>
    <n v="2"/>
    <n v="0"/>
    <n v="6.0114000000000001"/>
  </r>
  <r>
    <n v="6248"/>
    <s v="CA-2017-121580"/>
    <x v="148"/>
    <d v="2017-06-04T00:00:00"/>
    <x v="1"/>
    <s v="ML-17410"/>
    <s v="Maris LaWare"/>
    <x v="0"/>
    <s v="United States"/>
    <s v="Columbus"/>
    <x v="14"/>
    <n v="47201"/>
    <x v="2"/>
    <s v="OFF-BI-10000632"/>
    <x v="1"/>
    <x v="8"/>
    <x v="1297"/>
    <x v="4210"/>
    <n v="1"/>
    <n v="0"/>
    <n v="19.968599999999999"/>
  </r>
  <r>
    <n v="6249"/>
    <s v="CA-2017-121580"/>
    <x v="148"/>
    <d v="2017-06-04T00:00:00"/>
    <x v="1"/>
    <s v="ML-17410"/>
    <s v="Maris LaWare"/>
    <x v="0"/>
    <s v="United States"/>
    <s v="Columbus"/>
    <x v="14"/>
    <n v="47201"/>
    <x v="2"/>
    <s v="FUR-FU-10003981"/>
    <x v="0"/>
    <x v="5"/>
    <x v="325"/>
    <x v="869"/>
    <n v="3"/>
    <n v="0"/>
    <n v="2.6208"/>
  </r>
  <r>
    <n v="6250"/>
    <s v="CA-2017-121580"/>
    <x v="148"/>
    <d v="2017-06-04T00:00:00"/>
    <x v="1"/>
    <s v="ML-17410"/>
    <s v="Maris LaWare"/>
    <x v="0"/>
    <s v="United States"/>
    <s v="Columbus"/>
    <x v="14"/>
    <n v="47201"/>
    <x v="2"/>
    <s v="OFF-AP-10001564"/>
    <x v="1"/>
    <x v="9"/>
    <x v="1768"/>
    <x v="4211"/>
    <n v="2"/>
    <n v="0"/>
    <n v="120.94159999999999"/>
  </r>
  <r>
    <n v="6251"/>
    <s v="CA-2017-121580"/>
    <x v="148"/>
    <d v="2017-06-04T00:00:00"/>
    <x v="1"/>
    <s v="ML-17410"/>
    <s v="Maris LaWare"/>
    <x v="0"/>
    <s v="United States"/>
    <s v="Columbus"/>
    <x v="14"/>
    <n v="47201"/>
    <x v="2"/>
    <s v="OFF-PA-10004082"/>
    <x v="1"/>
    <x v="10"/>
    <x v="227"/>
    <x v="3277"/>
    <n v="1"/>
    <n v="0"/>
    <n v="3.99"/>
  </r>
  <r>
    <n v="6252"/>
    <s v="CA-2014-101147"/>
    <x v="266"/>
    <d v="2014-12-04T00:00:00"/>
    <x v="2"/>
    <s v="MC-17575"/>
    <s v="Matt Collins"/>
    <x v="0"/>
    <s v="United States"/>
    <s v="Chicago"/>
    <x v="10"/>
    <n v="60623"/>
    <x v="2"/>
    <s v="OFF-AP-10004249"/>
    <x v="1"/>
    <x v="9"/>
    <x v="360"/>
    <x v="4212"/>
    <n v="1"/>
    <n v="0.8"/>
    <n v="-6.3441000000000001"/>
  </r>
  <r>
    <n v="6253"/>
    <s v="CA-2014-165806"/>
    <x v="884"/>
    <d v="2014-04-07T00:00:00"/>
    <x v="3"/>
    <s v="VM-21685"/>
    <s v="Valerie Mitchum"/>
    <x v="2"/>
    <s v="United States"/>
    <s v="Marietta"/>
    <x v="32"/>
    <n v="30062"/>
    <x v="0"/>
    <s v="OFF-PA-10003441"/>
    <x v="1"/>
    <x v="10"/>
    <x v="490"/>
    <x v="707"/>
    <n v="9"/>
    <n v="0"/>
    <n v="27.993600000000001"/>
  </r>
  <r>
    <n v="6254"/>
    <s v="CA-2014-165806"/>
    <x v="884"/>
    <d v="2014-04-07T00:00:00"/>
    <x v="3"/>
    <s v="VM-21685"/>
    <s v="Valerie Mitchum"/>
    <x v="2"/>
    <s v="United States"/>
    <s v="Marietta"/>
    <x v="32"/>
    <n v="30062"/>
    <x v="0"/>
    <s v="TEC-PH-10004922"/>
    <x v="2"/>
    <x v="7"/>
    <x v="1076"/>
    <x v="4213"/>
    <n v="3"/>
    <n v="0"/>
    <n v="50.2425"/>
  </r>
  <r>
    <n v="6255"/>
    <s v="CA-2015-151624"/>
    <x v="1014"/>
    <d v="2015-09-14T00:00:00"/>
    <x v="1"/>
    <s v="VW-21775"/>
    <s v="Victoria Wilson"/>
    <x v="1"/>
    <s v="United States"/>
    <s v="Montgomery"/>
    <x v="19"/>
    <n v="36116"/>
    <x v="0"/>
    <s v="FUR-FU-10001731"/>
    <x v="0"/>
    <x v="5"/>
    <x v="1556"/>
    <x v="788"/>
    <n v="8"/>
    <n v="0"/>
    <n v="8.1167999999999996"/>
  </r>
  <r>
    <n v="6256"/>
    <s v="CA-2017-139444"/>
    <x v="428"/>
    <d v="2017-09-15T00:00:00"/>
    <x v="1"/>
    <s v="GK-14620"/>
    <s v="Grace Kelly"/>
    <x v="1"/>
    <s v="United States"/>
    <s v="Plano"/>
    <x v="5"/>
    <n v="75023"/>
    <x v="2"/>
    <s v="OFF-LA-10000134"/>
    <x v="1"/>
    <x v="2"/>
    <x v="85"/>
    <x v="4214"/>
    <n v="4"/>
    <n v="0.2"/>
    <n v="3.4496000000000002"/>
  </r>
  <r>
    <n v="6257"/>
    <s v="CA-2015-133977"/>
    <x v="684"/>
    <d v="2015-09-08T00:00:00"/>
    <x v="0"/>
    <s v="AT-10435"/>
    <s v="Alyssa Tate"/>
    <x v="2"/>
    <s v="United States"/>
    <s v="Tamarac"/>
    <x v="2"/>
    <n v="33319"/>
    <x v="0"/>
    <s v="OFF-BI-10003166"/>
    <x v="1"/>
    <x v="8"/>
    <x v="1414"/>
    <x v="2689"/>
    <n v="1"/>
    <n v="0.7"/>
    <n v="-2.5255999999999998"/>
  </r>
  <r>
    <n v="6258"/>
    <s v="CA-2017-141425"/>
    <x v="808"/>
    <d v="2017-11-06T00:00:00"/>
    <x v="0"/>
    <s v="AR-10825"/>
    <s v="Anthony Rawles"/>
    <x v="1"/>
    <s v="United States"/>
    <s v="Columbus"/>
    <x v="24"/>
    <n v="43229"/>
    <x v="3"/>
    <s v="OFF-SU-10000646"/>
    <x v="1"/>
    <x v="14"/>
    <x v="262"/>
    <x v="4215"/>
    <n v="2"/>
    <n v="0.2"/>
    <n v="-81.725800000000007"/>
  </r>
  <r>
    <n v="6259"/>
    <s v="CA-2015-133536"/>
    <x v="262"/>
    <d v="2015-03-30T00:00:00"/>
    <x v="0"/>
    <s v="JH-15820"/>
    <s v="John Huston"/>
    <x v="0"/>
    <s v="United States"/>
    <s v="New York City"/>
    <x v="15"/>
    <n v="10009"/>
    <x v="3"/>
    <s v="OFF-EN-10004459"/>
    <x v="1"/>
    <x v="12"/>
    <x v="661"/>
    <x v="988"/>
    <n v="3"/>
    <n v="0"/>
    <n v="11.2308"/>
  </r>
  <r>
    <n v="6260"/>
    <s v="CA-2015-150441"/>
    <x v="863"/>
    <d v="2015-08-17T00:00:00"/>
    <x v="0"/>
    <s v="RA-19285"/>
    <s v="Ralph Arnett"/>
    <x v="0"/>
    <s v="United States"/>
    <s v="Richmond"/>
    <x v="14"/>
    <n v="47374"/>
    <x v="2"/>
    <s v="OFF-BI-10003529"/>
    <x v="1"/>
    <x v="8"/>
    <x v="796"/>
    <x v="710"/>
    <n v="4"/>
    <n v="0"/>
    <n v="5.5663999999999998"/>
  </r>
  <r>
    <n v="6261"/>
    <s v="CA-2015-162607"/>
    <x v="793"/>
    <d v="2015-05-18T00:00:00"/>
    <x v="1"/>
    <s v="RO-19780"/>
    <s v="Rose O'Brian"/>
    <x v="0"/>
    <s v="United States"/>
    <s v="Seattle"/>
    <x v="4"/>
    <n v="98115"/>
    <x v="1"/>
    <s v="OFF-BI-10002949"/>
    <x v="1"/>
    <x v="8"/>
    <x v="525"/>
    <x v="845"/>
    <n v="3"/>
    <n v="0.2"/>
    <n v="4.9248000000000003"/>
  </r>
  <r>
    <n v="6262"/>
    <s v="CA-2017-103506"/>
    <x v="283"/>
    <d v="2017-07-27T00:00:00"/>
    <x v="1"/>
    <s v="LR-17035"/>
    <s v="Lisa Ryan"/>
    <x v="1"/>
    <s v="United States"/>
    <s v="Long Beach"/>
    <x v="15"/>
    <n v="11561"/>
    <x v="3"/>
    <s v="OFF-LA-10001158"/>
    <x v="1"/>
    <x v="2"/>
    <x v="322"/>
    <x v="1399"/>
    <n v="4"/>
    <n v="0"/>
    <n v="19.872"/>
  </r>
  <r>
    <n v="6263"/>
    <s v="CA-2016-132479"/>
    <x v="446"/>
    <d v="2016-09-26T00:00:00"/>
    <x v="2"/>
    <s v="MK-17905"/>
    <s v="Michael Kennedy"/>
    <x v="1"/>
    <s v="United States"/>
    <s v="Rockford"/>
    <x v="10"/>
    <n v="61107"/>
    <x v="2"/>
    <s v="OFF-BI-10004584"/>
    <x v="1"/>
    <x v="8"/>
    <x v="383"/>
    <x v="4216"/>
    <n v="7"/>
    <n v="0.8"/>
    <n v="-729.91380000000004"/>
  </r>
  <r>
    <n v="6264"/>
    <s v="CA-2017-160724"/>
    <x v="1024"/>
    <d v="2017-05-10T00:00:00"/>
    <x v="1"/>
    <s v="YS-21880"/>
    <s v="Yana Sorensen"/>
    <x v="1"/>
    <s v="United States"/>
    <s v="Columbus"/>
    <x v="32"/>
    <n v="31907"/>
    <x v="0"/>
    <s v="OFF-BI-10004965"/>
    <x v="1"/>
    <x v="8"/>
    <x v="1014"/>
    <x v="1323"/>
    <n v="3"/>
    <n v="0"/>
    <n v="15.525"/>
  </r>
  <r>
    <n v="6265"/>
    <s v="US-2016-115952"/>
    <x v="1099"/>
    <d v="2016-10-06T00:00:00"/>
    <x v="3"/>
    <s v="JH-15910"/>
    <s v="Jonathan Howell"/>
    <x v="0"/>
    <s v="United States"/>
    <s v="Tulsa"/>
    <x v="26"/>
    <n v="74133"/>
    <x v="2"/>
    <s v="OFF-BI-10004654"/>
    <x v="1"/>
    <x v="8"/>
    <x v="68"/>
    <x v="4217"/>
    <n v="5"/>
    <n v="0"/>
    <n v="14.425000000000001"/>
  </r>
  <r>
    <n v="6266"/>
    <s v="CA-2014-146731"/>
    <x v="935"/>
    <d v="2014-11-08T00:00:00"/>
    <x v="1"/>
    <s v="AT-10735"/>
    <s v="Annie Thurman"/>
    <x v="0"/>
    <s v="United States"/>
    <s v="Nashville"/>
    <x v="18"/>
    <n v="37211"/>
    <x v="0"/>
    <s v="OFF-PA-10000141"/>
    <x v="1"/>
    <x v="10"/>
    <x v="829"/>
    <x v="4120"/>
    <n v="2"/>
    <n v="0.2"/>
    <n v="1.1772"/>
  </r>
  <r>
    <n v="6267"/>
    <s v="CA-2014-146731"/>
    <x v="935"/>
    <d v="2014-11-08T00:00:00"/>
    <x v="1"/>
    <s v="AT-10735"/>
    <s v="Annie Thurman"/>
    <x v="0"/>
    <s v="United States"/>
    <s v="Nashville"/>
    <x v="18"/>
    <n v="37211"/>
    <x v="0"/>
    <s v="OFF-PA-10001019"/>
    <x v="1"/>
    <x v="10"/>
    <x v="681"/>
    <x v="3774"/>
    <n v="9"/>
    <n v="0.2"/>
    <n v="48.551400000000001"/>
  </r>
  <r>
    <n v="6268"/>
    <s v="CA-2015-115392"/>
    <x v="486"/>
    <d v="2015-10-04T00:00:00"/>
    <x v="0"/>
    <s v="RM-19675"/>
    <s v="Robert Marley"/>
    <x v="2"/>
    <s v="United States"/>
    <s v="Cambridge"/>
    <x v="31"/>
    <n v="2138"/>
    <x v="3"/>
    <s v="TEC-PH-10002496"/>
    <x v="2"/>
    <x v="7"/>
    <x v="495"/>
    <x v="4218"/>
    <n v="2"/>
    <n v="0"/>
    <n v="93.593999999999994"/>
  </r>
  <r>
    <n v="6269"/>
    <s v="CA-2015-115392"/>
    <x v="486"/>
    <d v="2015-10-04T00:00:00"/>
    <x v="0"/>
    <s v="RM-19675"/>
    <s v="Robert Marley"/>
    <x v="2"/>
    <s v="United States"/>
    <s v="Cambridge"/>
    <x v="31"/>
    <n v="2138"/>
    <x v="3"/>
    <s v="OFF-BI-10000829"/>
    <x v="1"/>
    <x v="8"/>
    <x v="307"/>
    <x v="4219"/>
    <n v="5"/>
    <n v="0"/>
    <n v="10.327"/>
  </r>
  <r>
    <n v="6270"/>
    <s v="CA-2017-102379"/>
    <x v="574"/>
    <d v="2017-12-06T00:00:00"/>
    <x v="1"/>
    <s v="BB-11545"/>
    <s v="Brenda Bowman"/>
    <x v="1"/>
    <s v="United States"/>
    <s v="Oakland"/>
    <x v="1"/>
    <n v="94601"/>
    <x v="1"/>
    <s v="TEC-PH-10001448"/>
    <x v="2"/>
    <x v="7"/>
    <x v="141"/>
    <x v="3067"/>
    <n v="1"/>
    <n v="0.2"/>
    <n v="-7.9984000000000002"/>
  </r>
  <r>
    <n v="6271"/>
    <s v="CA-2017-102379"/>
    <x v="574"/>
    <d v="2017-12-06T00:00:00"/>
    <x v="1"/>
    <s v="BB-11545"/>
    <s v="Brenda Bowman"/>
    <x v="1"/>
    <s v="United States"/>
    <s v="Oakland"/>
    <x v="1"/>
    <n v="94601"/>
    <x v="1"/>
    <s v="FUR-CH-10004983"/>
    <x v="0"/>
    <x v="1"/>
    <x v="1569"/>
    <x v="4220"/>
    <n v="9"/>
    <n v="0.2"/>
    <n v="43.464599999999997"/>
  </r>
  <r>
    <n v="6272"/>
    <s v="CA-2017-102379"/>
    <x v="574"/>
    <d v="2017-12-06T00:00:00"/>
    <x v="1"/>
    <s v="BB-11545"/>
    <s v="Brenda Bowman"/>
    <x v="1"/>
    <s v="United States"/>
    <s v="Oakland"/>
    <x v="1"/>
    <n v="94601"/>
    <x v="1"/>
    <s v="OFF-AR-10004022"/>
    <x v="1"/>
    <x v="6"/>
    <x v="907"/>
    <x v="4221"/>
    <n v="5"/>
    <n v="0"/>
    <n v="44.975000000000001"/>
  </r>
  <r>
    <n v="6273"/>
    <s v="CA-2017-149706"/>
    <x v="157"/>
    <d v="2017-12-12T00:00:00"/>
    <x v="2"/>
    <s v="AS-10285"/>
    <s v="Alejandro Savely"/>
    <x v="1"/>
    <s v="United States"/>
    <s v="Palatine"/>
    <x v="10"/>
    <n v="60067"/>
    <x v="2"/>
    <s v="TEC-AC-10001284"/>
    <x v="2"/>
    <x v="11"/>
    <x v="1181"/>
    <x v="4222"/>
    <n v="7"/>
    <n v="0.2"/>
    <n v="23.2624"/>
  </r>
  <r>
    <n v="6274"/>
    <s v="US-2016-139087"/>
    <x v="19"/>
    <d v="2016-07-22T00:00:00"/>
    <x v="0"/>
    <s v="DK-13375"/>
    <s v="Dennis Kane"/>
    <x v="0"/>
    <s v="United States"/>
    <s v="Seattle"/>
    <x v="4"/>
    <n v="98105"/>
    <x v="1"/>
    <s v="FUR-FU-10001847"/>
    <x v="0"/>
    <x v="5"/>
    <x v="1364"/>
    <x v="2122"/>
    <n v="3"/>
    <n v="0"/>
    <n v="4.4711999999999996"/>
  </r>
  <r>
    <n v="6275"/>
    <s v="US-2016-139087"/>
    <x v="19"/>
    <d v="2016-07-22T00:00:00"/>
    <x v="0"/>
    <s v="DK-13375"/>
    <s v="Dennis Kane"/>
    <x v="0"/>
    <s v="United States"/>
    <s v="Seattle"/>
    <x v="4"/>
    <n v="98105"/>
    <x v="1"/>
    <s v="TEC-AC-10004595"/>
    <x v="2"/>
    <x v="11"/>
    <x v="1769"/>
    <x v="4223"/>
    <n v="3"/>
    <n v="0"/>
    <n v="89.963999999999999"/>
  </r>
  <r>
    <n v="6276"/>
    <s v="US-2016-139087"/>
    <x v="19"/>
    <d v="2016-07-22T00:00:00"/>
    <x v="0"/>
    <s v="DK-13375"/>
    <s v="Dennis Kane"/>
    <x v="0"/>
    <s v="United States"/>
    <s v="Seattle"/>
    <x v="4"/>
    <n v="98105"/>
    <x v="1"/>
    <s v="FUR-FU-10004164"/>
    <x v="0"/>
    <x v="5"/>
    <x v="1584"/>
    <x v="4224"/>
    <n v="5"/>
    <n v="0"/>
    <n v="10.89"/>
  </r>
  <r>
    <n v="6277"/>
    <s v="US-2016-139087"/>
    <x v="19"/>
    <d v="2016-07-22T00:00:00"/>
    <x v="0"/>
    <s v="DK-13375"/>
    <s v="Dennis Kane"/>
    <x v="0"/>
    <s v="United States"/>
    <s v="Seattle"/>
    <x v="4"/>
    <n v="98105"/>
    <x v="1"/>
    <s v="OFF-LA-10001074"/>
    <x v="1"/>
    <x v="2"/>
    <x v="300"/>
    <x v="2041"/>
    <n v="7"/>
    <n v="0"/>
    <n v="41.223700000000001"/>
  </r>
  <r>
    <n v="6278"/>
    <s v="US-2016-139087"/>
    <x v="19"/>
    <d v="2016-07-22T00:00:00"/>
    <x v="0"/>
    <s v="DK-13375"/>
    <s v="Dennis Kane"/>
    <x v="0"/>
    <s v="United States"/>
    <s v="Seattle"/>
    <x v="4"/>
    <n v="98105"/>
    <x v="1"/>
    <s v="OFF-ST-10000604"/>
    <x v="1"/>
    <x v="4"/>
    <x v="54"/>
    <x v="2803"/>
    <n v="2"/>
    <n v="0"/>
    <n v="17.38"/>
  </r>
  <r>
    <n v="6279"/>
    <s v="US-2016-139087"/>
    <x v="19"/>
    <d v="2016-07-22T00:00:00"/>
    <x v="0"/>
    <s v="DK-13375"/>
    <s v="Dennis Kane"/>
    <x v="0"/>
    <s v="United States"/>
    <s v="Seattle"/>
    <x v="4"/>
    <n v="98105"/>
    <x v="1"/>
    <s v="TEC-PH-10000148"/>
    <x v="2"/>
    <x v="7"/>
    <x v="779"/>
    <x v="4225"/>
    <n v="2"/>
    <n v="0.2"/>
    <n v="-4.6764000000000001"/>
  </r>
  <r>
    <n v="6280"/>
    <s v="US-2016-139087"/>
    <x v="19"/>
    <d v="2016-07-22T00:00:00"/>
    <x v="0"/>
    <s v="DK-13375"/>
    <s v="Dennis Kane"/>
    <x v="0"/>
    <s v="United States"/>
    <s v="Seattle"/>
    <x v="4"/>
    <n v="98105"/>
    <x v="1"/>
    <s v="OFF-BI-10000042"/>
    <x v="1"/>
    <x v="8"/>
    <x v="954"/>
    <x v="2915"/>
    <n v="3"/>
    <n v="0.2"/>
    <n v="4.1651999999999996"/>
  </r>
  <r>
    <n v="6281"/>
    <s v="CA-2017-152226"/>
    <x v="605"/>
    <d v="2017-05-16T00:00:00"/>
    <x v="1"/>
    <s v="JH-15910"/>
    <s v="Jonathan Howell"/>
    <x v="0"/>
    <s v="United States"/>
    <s v="Cincinnati"/>
    <x v="24"/>
    <n v="45231"/>
    <x v="3"/>
    <s v="OFF-LA-10000443"/>
    <x v="1"/>
    <x v="2"/>
    <x v="1127"/>
    <x v="2144"/>
    <n v="2"/>
    <n v="0.2"/>
    <n v="1.9925999999999999"/>
  </r>
  <r>
    <n v="6282"/>
    <s v="CA-2015-116484"/>
    <x v="312"/>
    <d v="2015-11-26T00:00:00"/>
    <x v="1"/>
    <s v="JK-15205"/>
    <s v="Jamie Kunitz"/>
    <x v="0"/>
    <s v="United States"/>
    <s v="Marion"/>
    <x v="24"/>
    <n v="43302"/>
    <x v="3"/>
    <s v="FUR-FU-10002874"/>
    <x v="0"/>
    <x v="5"/>
    <x v="1770"/>
    <x v="4226"/>
    <n v="2"/>
    <n v="0.2"/>
    <n v="9.5736000000000008"/>
  </r>
  <r>
    <n v="6283"/>
    <s v="CA-2015-116484"/>
    <x v="312"/>
    <d v="2015-11-26T00:00:00"/>
    <x v="1"/>
    <s v="JK-15205"/>
    <s v="Jamie Kunitz"/>
    <x v="0"/>
    <s v="United States"/>
    <s v="Marion"/>
    <x v="24"/>
    <n v="43302"/>
    <x v="3"/>
    <s v="OFF-ST-10003994"/>
    <x v="1"/>
    <x v="4"/>
    <x v="1745"/>
    <x v="4227"/>
    <n v="3"/>
    <n v="0.2"/>
    <n v="-26.541"/>
  </r>
  <r>
    <n v="6284"/>
    <s v="CA-2016-100944"/>
    <x v="446"/>
    <d v="2016-09-28T00:00:00"/>
    <x v="1"/>
    <s v="EH-13765"/>
    <s v="Edward Hooks"/>
    <x v="1"/>
    <s v="United States"/>
    <s v="Los Angeles"/>
    <x v="1"/>
    <n v="90049"/>
    <x v="1"/>
    <s v="OFF-EN-10001453"/>
    <x v="1"/>
    <x v="12"/>
    <x v="1685"/>
    <x v="4015"/>
    <n v="5"/>
    <n v="0"/>
    <n v="143.303"/>
  </r>
  <r>
    <n v="6285"/>
    <s v="CA-2016-100944"/>
    <x v="446"/>
    <d v="2016-09-28T00:00:00"/>
    <x v="1"/>
    <s v="EH-13765"/>
    <s v="Edward Hooks"/>
    <x v="1"/>
    <s v="United States"/>
    <s v="Los Angeles"/>
    <x v="1"/>
    <n v="90049"/>
    <x v="1"/>
    <s v="FUR-CH-10000988"/>
    <x v="0"/>
    <x v="1"/>
    <x v="1141"/>
    <x v="4228"/>
    <n v="5"/>
    <n v="0.2"/>
    <n v="56.323999999999998"/>
  </r>
  <r>
    <n v="6286"/>
    <s v="CA-2016-125080"/>
    <x v="147"/>
    <d v="2016-10-26T00:00:00"/>
    <x v="1"/>
    <s v="VW-21775"/>
    <s v="Victoria Wilson"/>
    <x v="1"/>
    <s v="United States"/>
    <s v="Lakewood"/>
    <x v="24"/>
    <n v="44107"/>
    <x v="3"/>
    <s v="FUR-TA-10003238"/>
    <x v="0"/>
    <x v="3"/>
    <x v="1242"/>
    <x v="4229"/>
    <n v="2"/>
    <n v="0.4"/>
    <n v="-231.41159999999999"/>
  </r>
  <r>
    <n v="6287"/>
    <s v="CA-2016-121020"/>
    <x v="1057"/>
    <d v="2016-10-31T00:00:00"/>
    <x v="1"/>
    <s v="CG-12040"/>
    <s v="Catherine Glotzbach"/>
    <x v="2"/>
    <s v="United States"/>
    <s v="Lebanon"/>
    <x v="18"/>
    <n v="37087"/>
    <x v="0"/>
    <s v="TEC-PH-10001061"/>
    <x v="2"/>
    <x v="7"/>
    <x v="830"/>
    <x v="1946"/>
    <n v="3"/>
    <n v="0.2"/>
    <n v="17.998200000000001"/>
  </r>
  <r>
    <n v="6288"/>
    <s v="CA-2014-100090"/>
    <x v="1001"/>
    <d v="2014-07-12T00:00:00"/>
    <x v="1"/>
    <s v="EB-13705"/>
    <s v="Ed Braxton"/>
    <x v="1"/>
    <s v="United States"/>
    <s v="San Francisco"/>
    <x v="1"/>
    <n v="94122"/>
    <x v="1"/>
    <s v="FUR-TA-10003715"/>
    <x v="0"/>
    <x v="3"/>
    <x v="1012"/>
    <x v="4230"/>
    <n v="3"/>
    <n v="0.2"/>
    <n v="-87.935400000000001"/>
  </r>
  <r>
    <n v="6289"/>
    <s v="CA-2014-100090"/>
    <x v="1001"/>
    <d v="2014-07-12T00:00:00"/>
    <x v="1"/>
    <s v="EB-13705"/>
    <s v="Ed Braxton"/>
    <x v="1"/>
    <s v="United States"/>
    <s v="San Francisco"/>
    <x v="1"/>
    <n v="94122"/>
    <x v="1"/>
    <s v="OFF-BI-10001597"/>
    <x v="1"/>
    <x v="8"/>
    <x v="798"/>
    <x v="4231"/>
    <n v="6"/>
    <n v="0.2"/>
    <n v="68.846400000000003"/>
  </r>
  <r>
    <n v="6290"/>
    <s v="US-2015-139675"/>
    <x v="649"/>
    <d v="2015-03-18T00:00:00"/>
    <x v="0"/>
    <s v="NF-18595"/>
    <s v="Nicole Fjeld"/>
    <x v="2"/>
    <s v="United States"/>
    <s v="Chico"/>
    <x v="1"/>
    <n v="95928"/>
    <x v="1"/>
    <s v="FUR-CH-10004063"/>
    <x v="0"/>
    <x v="1"/>
    <x v="120"/>
    <x v="4232"/>
    <n v="4"/>
    <n v="0.2"/>
    <n v="102.9528"/>
  </r>
  <r>
    <n v="6291"/>
    <s v="US-2015-139675"/>
    <x v="649"/>
    <d v="2015-03-18T00:00:00"/>
    <x v="0"/>
    <s v="NF-18595"/>
    <s v="Nicole Fjeld"/>
    <x v="2"/>
    <s v="United States"/>
    <s v="Chico"/>
    <x v="1"/>
    <n v="95928"/>
    <x v="1"/>
    <s v="FUR-FU-10001979"/>
    <x v="0"/>
    <x v="5"/>
    <x v="514"/>
    <x v="564"/>
    <n v="8"/>
    <n v="0"/>
    <n v="91.772800000000004"/>
  </r>
  <r>
    <n v="6292"/>
    <s v="CA-2017-143756"/>
    <x v="574"/>
    <d v="2017-12-05T00:00:00"/>
    <x v="2"/>
    <s v="ME-17725"/>
    <s v="Max Engle"/>
    <x v="0"/>
    <s v="United States"/>
    <s v="Salem"/>
    <x v="17"/>
    <n v="24153"/>
    <x v="0"/>
    <s v="FUR-CH-10001854"/>
    <x v="0"/>
    <x v="1"/>
    <x v="1119"/>
    <x v="4233"/>
    <n v="2"/>
    <n v="0"/>
    <n v="168.47040000000001"/>
  </r>
  <r>
    <n v="6293"/>
    <s v="CA-2015-151253"/>
    <x v="1100"/>
    <d v="2015-04-26T00:00:00"/>
    <x v="1"/>
    <s v="AZ-10750"/>
    <s v="Annie Zypern"/>
    <x v="0"/>
    <s v="United States"/>
    <s v="Los Angeles"/>
    <x v="1"/>
    <n v="90008"/>
    <x v="1"/>
    <s v="TEC-PH-10002923"/>
    <x v="2"/>
    <x v="7"/>
    <x v="687"/>
    <x v="2495"/>
    <n v="3"/>
    <n v="0.2"/>
    <n v="7.7679"/>
  </r>
  <r>
    <n v="6294"/>
    <s v="CA-2015-151253"/>
    <x v="1100"/>
    <d v="2015-04-26T00:00:00"/>
    <x v="1"/>
    <s v="AZ-10750"/>
    <s v="Annie Zypern"/>
    <x v="0"/>
    <s v="United States"/>
    <s v="Los Angeles"/>
    <x v="1"/>
    <n v="90008"/>
    <x v="1"/>
    <s v="OFF-AR-10004691"/>
    <x v="1"/>
    <x v="6"/>
    <x v="1380"/>
    <x v="2161"/>
    <n v="3"/>
    <n v="0"/>
    <n v="16.676400000000001"/>
  </r>
  <r>
    <n v="6295"/>
    <s v="CA-2014-141152"/>
    <x v="1101"/>
    <d v="2014-09-19T00:00:00"/>
    <x v="2"/>
    <s v="RF-19345"/>
    <s v="Randy Ferguson"/>
    <x v="1"/>
    <s v="United States"/>
    <s v="New York City"/>
    <x v="15"/>
    <n v="10024"/>
    <x v="3"/>
    <s v="OFF-BI-10002931"/>
    <x v="1"/>
    <x v="8"/>
    <x v="734"/>
    <x v="4234"/>
    <n v="1"/>
    <n v="0.2"/>
    <n v="12.582000000000001"/>
  </r>
  <r>
    <n v="6296"/>
    <s v="CA-2014-141313"/>
    <x v="129"/>
    <d v="2015-01-01T00:00:00"/>
    <x v="1"/>
    <s v="AJ-10780"/>
    <s v="Anthony Jacobs"/>
    <x v="1"/>
    <s v="United States"/>
    <s v="Beverly"/>
    <x v="31"/>
    <n v="1915"/>
    <x v="3"/>
    <s v="OFF-AP-10002651"/>
    <x v="1"/>
    <x v="9"/>
    <x v="1350"/>
    <x v="4235"/>
    <n v="6"/>
    <n v="0"/>
    <n v="503.78219999999999"/>
  </r>
  <r>
    <n v="6297"/>
    <s v="CA-2014-141313"/>
    <x v="129"/>
    <d v="2015-01-01T00:00:00"/>
    <x v="1"/>
    <s v="AJ-10780"/>
    <s v="Anthony Jacobs"/>
    <x v="1"/>
    <s v="United States"/>
    <s v="Beverly"/>
    <x v="31"/>
    <n v="1915"/>
    <x v="3"/>
    <s v="OFF-ST-10000689"/>
    <x v="1"/>
    <x v="4"/>
    <x v="426"/>
    <x v="454"/>
    <n v="5"/>
    <n v="0"/>
    <n v="84.51"/>
  </r>
  <r>
    <n v="6298"/>
    <s v="CA-2014-141313"/>
    <x v="129"/>
    <d v="2015-01-01T00:00:00"/>
    <x v="1"/>
    <s v="AJ-10780"/>
    <s v="Anthony Jacobs"/>
    <x v="1"/>
    <s v="United States"/>
    <s v="Beverly"/>
    <x v="31"/>
    <n v="1915"/>
    <x v="3"/>
    <s v="OFF-PA-10003302"/>
    <x v="1"/>
    <x v="10"/>
    <x v="1721"/>
    <x v="274"/>
    <n v="4"/>
    <n v="0"/>
    <n v="66.627200000000002"/>
  </r>
  <r>
    <n v="6299"/>
    <s v="CA-2014-169852"/>
    <x v="618"/>
    <d v="2014-10-26T00:00:00"/>
    <x v="1"/>
    <s v="SF-20965"/>
    <s v="Sylvia Foulston"/>
    <x v="1"/>
    <s v="United States"/>
    <s v="San Diego"/>
    <x v="1"/>
    <n v="92024"/>
    <x v="1"/>
    <s v="OFF-BI-10001460"/>
    <x v="1"/>
    <x v="8"/>
    <x v="58"/>
    <x v="4236"/>
    <n v="3"/>
    <n v="0.2"/>
    <n v="12.2715"/>
  </r>
  <r>
    <n v="6300"/>
    <s v="CA-2017-107314"/>
    <x v="329"/>
    <d v="2017-12-03T00:00:00"/>
    <x v="2"/>
    <s v="MZ-17335"/>
    <s v="Maria Zettner"/>
    <x v="2"/>
    <s v="United States"/>
    <s v="San Francisco"/>
    <x v="1"/>
    <n v="94109"/>
    <x v="1"/>
    <s v="FUR-FU-10003489"/>
    <x v="0"/>
    <x v="5"/>
    <x v="1771"/>
    <x v="4237"/>
    <n v="3"/>
    <n v="0"/>
    <n v="9.5571000000000002"/>
  </r>
  <r>
    <n v="6301"/>
    <s v="US-2014-161305"/>
    <x v="571"/>
    <d v="2014-06-12T00:00:00"/>
    <x v="1"/>
    <s v="SB-20170"/>
    <s v="Sarah Bern"/>
    <x v="0"/>
    <s v="United States"/>
    <s v="Chicago"/>
    <x v="10"/>
    <n v="60623"/>
    <x v="2"/>
    <s v="OFF-BI-10002794"/>
    <x v="1"/>
    <x v="8"/>
    <x v="102"/>
    <x v="4238"/>
    <n v="3"/>
    <n v="0.8"/>
    <n v="-38.111400000000003"/>
  </r>
  <r>
    <n v="6302"/>
    <s v="US-2014-161305"/>
    <x v="571"/>
    <d v="2014-06-12T00:00:00"/>
    <x v="1"/>
    <s v="SB-20170"/>
    <s v="Sarah Bern"/>
    <x v="0"/>
    <s v="United States"/>
    <s v="Chicago"/>
    <x v="10"/>
    <n v="60623"/>
    <x v="2"/>
    <s v="OFF-EN-10000461"/>
    <x v="1"/>
    <x v="12"/>
    <x v="753"/>
    <x v="4239"/>
    <n v="2"/>
    <n v="0.2"/>
    <n v="4.7195999999999998"/>
  </r>
  <r>
    <n v="6303"/>
    <s v="CA-2017-166919"/>
    <x v="51"/>
    <d v="2017-11-27T00:00:00"/>
    <x v="1"/>
    <s v="AH-10210"/>
    <s v="Alan Hwang"/>
    <x v="0"/>
    <s v="United States"/>
    <s v="Dallas"/>
    <x v="5"/>
    <n v="75220"/>
    <x v="2"/>
    <s v="TEC-PH-10001305"/>
    <x v="2"/>
    <x v="7"/>
    <x v="1680"/>
    <x v="4240"/>
    <n v="5"/>
    <n v="0.2"/>
    <n v="19.596"/>
  </r>
  <r>
    <n v="6304"/>
    <s v="CA-2017-162712"/>
    <x v="978"/>
    <d v="2017-06-20T00:00:00"/>
    <x v="0"/>
    <s v="NK-18490"/>
    <s v="Neil Knudson"/>
    <x v="2"/>
    <s v="United States"/>
    <s v="Corpus Christi"/>
    <x v="5"/>
    <n v="78415"/>
    <x v="2"/>
    <s v="OFF-PA-10000167"/>
    <x v="1"/>
    <x v="10"/>
    <x v="1080"/>
    <x v="1339"/>
    <n v="3"/>
    <n v="0.2"/>
    <n v="23.234999999999999"/>
  </r>
  <r>
    <n v="6305"/>
    <s v="CA-2017-107552"/>
    <x v="1024"/>
    <d v="2017-05-05T00:00:00"/>
    <x v="3"/>
    <s v="AI-10855"/>
    <s v="Arianne Irving"/>
    <x v="0"/>
    <s v="United States"/>
    <s v="New York City"/>
    <x v="15"/>
    <n v="10035"/>
    <x v="3"/>
    <s v="OFF-PA-10002947"/>
    <x v="1"/>
    <x v="10"/>
    <x v="710"/>
    <x v="3763"/>
    <n v="1"/>
    <n v="0"/>
    <n v="3.2063999999999999"/>
  </r>
  <r>
    <n v="6306"/>
    <s v="CA-2016-163328"/>
    <x v="254"/>
    <d v="2016-11-06T00:00:00"/>
    <x v="0"/>
    <s v="TP-21565"/>
    <s v="Tracy Poddar"/>
    <x v="1"/>
    <s v="United States"/>
    <s v="Eugene"/>
    <x v="21"/>
    <n v="97405"/>
    <x v="1"/>
    <s v="OFF-SU-10002301"/>
    <x v="1"/>
    <x v="14"/>
    <x v="1582"/>
    <x v="4241"/>
    <n v="7"/>
    <n v="0.2"/>
    <n v="-4.1761999999999997"/>
  </r>
  <r>
    <n v="6307"/>
    <s v="CA-2016-163328"/>
    <x v="254"/>
    <d v="2016-11-06T00:00:00"/>
    <x v="0"/>
    <s v="TP-21565"/>
    <s v="Tracy Poddar"/>
    <x v="1"/>
    <s v="United States"/>
    <s v="Eugene"/>
    <x v="21"/>
    <n v="97405"/>
    <x v="1"/>
    <s v="FUR-CH-10003298"/>
    <x v="0"/>
    <x v="1"/>
    <x v="1576"/>
    <x v="4242"/>
    <n v="1"/>
    <n v="0.2"/>
    <n v="-14.4078"/>
  </r>
  <r>
    <n v="6308"/>
    <s v="CA-2016-163328"/>
    <x v="254"/>
    <d v="2016-11-06T00:00:00"/>
    <x v="0"/>
    <s v="TP-21565"/>
    <s v="Tracy Poddar"/>
    <x v="1"/>
    <s v="United States"/>
    <s v="Eugene"/>
    <x v="21"/>
    <n v="97405"/>
    <x v="1"/>
    <s v="OFF-PA-10004353"/>
    <x v="1"/>
    <x v="10"/>
    <x v="1661"/>
    <x v="1097"/>
    <n v="3"/>
    <n v="0.2"/>
    <n v="16.783200000000001"/>
  </r>
  <r>
    <n v="6309"/>
    <s v="CA-2016-163328"/>
    <x v="254"/>
    <d v="2016-11-06T00:00:00"/>
    <x v="0"/>
    <s v="TP-21565"/>
    <s v="Tracy Poddar"/>
    <x v="1"/>
    <s v="United States"/>
    <s v="Eugene"/>
    <x v="21"/>
    <n v="97405"/>
    <x v="1"/>
    <s v="FUR-CH-10000229"/>
    <x v="0"/>
    <x v="1"/>
    <x v="1621"/>
    <x v="4243"/>
    <n v="3"/>
    <n v="0.2"/>
    <n v="-97.552800000000005"/>
  </r>
  <r>
    <n v="6310"/>
    <s v="CA-2016-163328"/>
    <x v="254"/>
    <d v="2016-11-06T00:00:00"/>
    <x v="0"/>
    <s v="TP-21565"/>
    <s v="Tracy Poddar"/>
    <x v="1"/>
    <s v="United States"/>
    <s v="Eugene"/>
    <x v="21"/>
    <n v="97405"/>
    <x v="1"/>
    <s v="OFF-LA-10003930"/>
    <x v="1"/>
    <x v="2"/>
    <x v="508"/>
    <x v="4244"/>
    <n v="8"/>
    <n v="0.2"/>
    <n v="228.07919999999999"/>
  </r>
  <r>
    <n v="6311"/>
    <s v="CA-2016-163328"/>
    <x v="254"/>
    <d v="2016-11-06T00:00:00"/>
    <x v="0"/>
    <s v="TP-21565"/>
    <s v="Tracy Poddar"/>
    <x v="1"/>
    <s v="United States"/>
    <s v="Eugene"/>
    <x v="21"/>
    <n v="97405"/>
    <x v="1"/>
    <s v="OFF-PA-10000176"/>
    <x v="1"/>
    <x v="10"/>
    <x v="640"/>
    <x v="4245"/>
    <n v="1"/>
    <n v="0.2"/>
    <n v="5.3116000000000003"/>
  </r>
  <r>
    <n v="6312"/>
    <s v="CA-2014-112837"/>
    <x v="1102"/>
    <d v="2014-09-16T00:00:00"/>
    <x v="1"/>
    <s v="LW-17125"/>
    <s v="Liz Willingham"/>
    <x v="0"/>
    <s v="United States"/>
    <s v="Oxnard"/>
    <x v="1"/>
    <n v="93030"/>
    <x v="1"/>
    <s v="FUR-FU-10004006"/>
    <x v="0"/>
    <x v="5"/>
    <x v="101"/>
    <x v="4030"/>
    <n v="3"/>
    <n v="0"/>
    <n v="21.7515"/>
  </r>
  <r>
    <n v="6313"/>
    <s v="CA-2017-120019"/>
    <x v="911"/>
    <d v="2017-02-21T00:00:00"/>
    <x v="1"/>
    <s v="NG-18355"/>
    <s v="Nat Gilpin"/>
    <x v="1"/>
    <s v="United States"/>
    <s v="Fairfield"/>
    <x v="29"/>
    <n v="6824"/>
    <x v="3"/>
    <s v="OFF-ST-10001932"/>
    <x v="1"/>
    <x v="4"/>
    <x v="1650"/>
    <x v="4246"/>
    <n v="3"/>
    <n v="0"/>
    <n v="81.131399999999999"/>
  </r>
  <r>
    <n v="6314"/>
    <s v="CA-2017-120019"/>
    <x v="911"/>
    <d v="2017-02-21T00:00:00"/>
    <x v="1"/>
    <s v="NG-18355"/>
    <s v="Nat Gilpin"/>
    <x v="1"/>
    <s v="United States"/>
    <s v="Fairfield"/>
    <x v="29"/>
    <n v="6824"/>
    <x v="3"/>
    <s v="TEC-PH-10000923"/>
    <x v="2"/>
    <x v="7"/>
    <x v="1234"/>
    <x v="4247"/>
    <n v="1"/>
    <n v="0"/>
    <n v="7.3451000000000004"/>
  </r>
  <r>
    <n v="6315"/>
    <s v="CA-2014-100762"/>
    <x v="156"/>
    <d v="2014-11-29T00:00:00"/>
    <x v="1"/>
    <s v="NG-18355"/>
    <s v="Nat Gilpin"/>
    <x v="1"/>
    <s v="United States"/>
    <s v="Jackson"/>
    <x v="12"/>
    <n v="49201"/>
    <x v="2"/>
    <s v="OFF-AR-10000380"/>
    <x v="1"/>
    <x v="6"/>
    <x v="108"/>
    <x v="4248"/>
    <n v="4"/>
    <n v="0"/>
    <n v="45.576000000000001"/>
  </r>
  <r>
    <n v="6316"/>
    <s v="CA-2014-100762"/>
    <x v="156"/>
    <d v="2014-11-29T00:00:00"/>
    <x v="1"/>
    <s v="NG-18355"/>
    <s v="Nat Gilpin"/>
    <x v="1"/>
    <s v="United States"/>
    <s v="Jackson"/>
    <x v="12"/>
    <n v="49201"/>
    <x v="2"/>
    <s v="OFF-LA-10003930"/>
    <x v="1"/>
    <x v="2"/>
    <x v="508"/>
    <x v="1440"/>
    <n v="2"/>
    <n v="0"/>
    <n v="96.343800000000002"/>
  </r>
  <r>
    <n v="6317"/>
    <s v="CA-2014-100762"/>
    <x v="156"/>
    <d v="2014-11-29T00:00:00"/>
    <x v="1"/>
    <s v="NG-18355"/>
    <s v="Nat Gilpin"/>
    <x v="1"/>
    <s v="United States"/>
    <s v="Jackson"/>
    <x v="12"/>
    <n v="49201"/>
    <x v="2"/>
    <s v="OFF-PA-10001815"/>
    <x v="1"/>
    <x v="10"/>
    <x v="1402"/>
    <x v="3683"/>
    <n v="3"/>
    <n v="0"/>
    <n v="69.177599999999998"/>
  </r>
  <r>
    <n v="6318"/>
    <s v="CA-2014-100762"/>
    <x v="156"/>
    <d v="2014-11-29T00:00:00"/>
    <x v="1"/>
    <s v="NG-18355"/>
    <s v="Nat Gilpin"/>
    <x v="1"/>
    <s v="United States"/>
    <s v="Jackson"/>
    <x v="12"/>
    <n v="49201"/>
    <x v="2"/>
    <s v="OFF-PA-10004082"/>
    <x v="1"/>
    <x v="10"/>
    <x v="227"/>
    <x v="3761"/>
    <n v="2"/>
    <n v="0"/>
    <n v="7.98"/>
  </r>
  <r>
    <n v="6319"/>
    <s v="CA-2017-161459"/>
    <x v="920"/>
    <d v="2017-11-29T00:00:00"/>
    <x v="0"/>
    <s v="EB-13750"/>
    <s v="Edward Becker"/>
    <x v="1"/>
    <s v="United States"/>
    <s v="Laguna Niguel"/>
    <x v="1"/>
    <n v="92677"/>
    <x v="1"/>
    <s v="TEC-PH-10004071"/>
    <x v="2"/>
    <x v="7"/>
    <x v="1546"/>
    <x v="786"/>
    <n v="5"/>
    <n v="0.2"/>
    <n v="3.4965000000000002"/>
  </r>
  <r>
    <n v="6320"/>
    <s v="CA-2017-161459"/>
    <x v="920"/>
    <d v="2017-11-29T00:00:00"/>
    <x v="0"/>
    <s v="EB-13750"/>
    <s v="Edward Becker"/>
    <x v="1"/>
    <s v="United States"/>
    <s v="Laguna Niguel"/>
    <x v="1"/>
    <n v="92677"/>
    <x v="1"/>
    <s v="OFF-PA-10002377"/>
    <x v="1"/>
    <x v="10"/>
    <x v="562"/>
    <x v="3142"/>
    <n v="6"/>
    <n v="0"/>
    <n v="15.336"/>
  </r>
  <r>
    <n v="6321"/>
    <s v="CA-2017-160017"/>
    <x v="394"/>
    <d v="2017-10-02T00:00:00"/>
    <x v="1"/>
    <s v="SP-20860"/>
    <s v="Sung Pak"/>
    <x v="1"/>
    <s v="United States"/>
    <s v="Jacksonville"/>
    <x v="2"/>
    <n v="32216"/>
    <x v="0"/>
    <s v="OFF-PA-10001800"/>
    <x v="1"/>
    <x v="10"/>
    <x v="585"/>
    <x v="559"/>
    <n v="2"/>
    <n v="0.2"/>
    <n v="3.6288"/>
  </r>
  <r>
    <n v="6322"/>
    <s v="CA-2014-123316"/>
    <x v="303"/>
    <d v="2014-10-17T00:00:00"/>
    <x v="1"/>
    <s v="SP-20545"/>
    <s v="Sibella Parks"/>
    <x v="1"/>
    <s v="United States"/>
    <s v="Mount Vernon"/>
    <x v="15"/>
    <n v="10550"/>
    <x v="3"/>
    <s v="OFF-BI-10002764"/>
    <x v="1"/>
    <x v="8"/>
    <x v="507"/>
    <x v="3203"/>
    <n v="3"/>
    <n v="0.2"/>
    <n v="2.8100999999999998"/>
  </r>
  <r>
    <n v="6323"/>
    <s v="CA-2014-141299"/>
    <x v="561"/>
    <d v="2014-06-07T00:00:00"/>
    <x v="0"/>
    <s v="RB-19795"/>
    <s v="Ross Baird"/>
    <x v="2"/>
    <s v="United States"/>
    <s v="Midland"/>
    <x v="12"/>
    <n v="48640"/>
    <x v="2"/>
    <s v="OFF-EN-10004459"/>
    <x v="1"/>
    <x v="12"/>
    <x v="661"/>
    <x v="764"/>
    <n v="2"/>
    <n v="0"/>
    <n v="7.4871999999999996"/>
  </r>
  <r>
    <n v="6324"/>
    <s v="CA-2014-104402"/>
    <x v="1103"/>
    <d v="2014-06-23T00:00:00"/>
    <x v="1"/>
    <s v="DB-13660"/>
    <s v="Duane Benoit"/>
    <x v="0"/>
    <s v="United States"/>
    <s v="Newark"/>
    <x v="13"/>
    <n v="19711"/>
    <x v="3"/>
    <s v="TEC-MA-10000423"/>
    <x v="2"/>
    <x v="15"/>
    <x v="1722"/>
    <x v="4249"/>
    <n v="3"/>
    <n v="0"/>
    <n v="31.0059"/>
  </r>
  <r>
    <n v="6325"/>
    <s v="CA-2015-110289"/>
    <x v="1104"/>
    <d v="2015-11-02T00:00:00"/>
    <x v="1"/>
    <s v="NB-18655"/>
    <s v="Nona Balk"/>
    <x v="1"/>
    <s v="United States"/>
    <s v="San Francisco"/>
    <x v="1"/>
    <n v="94109"/>
    <x v="1"/>
    <s v="OFF-PA-10002986"/>
    <x v="1"/>
    <x v="10"/>
    <x v="482"/>
    <x v="653"/>
    <n v="5"/>
    <n v="0"/>
    <n v="16.032"/>
  </r>
  <r>
    <n v="6326"/>
    <s v="CA-2015-110289"/>
    <x v="1104"/>
    <d v="2015-11-02T00:00:00"/>
    <x v="1"/>
    <s v="NB-18655"/>
    <s v="Nona Balk"/>
    <x v="1"/>
    <s v="United States"/>
    <s v="San Francisco"/>
    <x v="1"/>
    <n v="94109"/>
    <x v="1"/>
    <s v="OFF-EN-10001434"/>
    <x v="1"/>
    <x v="12"/>
    <x v="439"/>
    <x v="4250"/>
    <n v="4"/>
    <n v="0"/>
    <n v="103.3116"/>
  </r>
  <r>
    <n v="6327"/>
    <s v="CA-2014-167927"/>
    <x v="407"/>
    <d v="2014-01-26T00:00:00"/>
    <x v="1"/>
    <s v="XP-21865"/>
    <s v="Xylona Preis"/>
    <x v="0"/>
    <s v="United States"/>
    <s v="Westland"/>
    <x v="12"/>
    <n v="48185"/>
    <x v="2"/>
    <s v="OFF-ST-10000760"/>
    <x v="1"/>
    <x v="4"/>
    <x v="4"/>
    <x v="62"/>
    <n v="1"/>
    <n v="0"/>
    <n v="4.0541999999999998"/>
  </r>
  <r>
    <n v="6328"/>
    <s v="CA-2014-167927"/>
    <x v="407"/>
    <d v="2014-01-26T00:00:00"/>
    <x v="1"/>
    <s v="XP-21865"/>
    <s v="Xylona Preis"/>
    <x v="0"/>
    <s v="United States"/>
    <s v="Westland"/>
    <x v="12"/>
    <n v="48185"/>
    <x v="2"/>
    <s v="FUR-FU-10002918"/>
    <x v="0"/>
    <x v="5"/>
    <x v="269"/>
    <x v="1042"/>
    <n v="3"/>
    <n v="0"/>
    <n v="30.023399999999999"/>
  </r>
  <r>
    <n v="6329"/>
    <s v="CA-2014-167927"/>
    <x v="407"/>
    <d v="2014-01-26T00:00:00"/>
    <x v="1"/>
    <s v="XP-21865"/>
    <s v="Xylona Preis"/>
    <x v="0"/>
    <s v="United States"/>
    <s v="Westland"/>
    <x v="12"/>
    <n v="48185"/>
    <x v="2"/>
    <s v="OFF-BI-10000605"/>
    <x v="1"/>
    <x v="8"/>
    <x v="536"/>
    <x v="71"/>
    <n v="5"/>
    <n v="0"/>
    <n v="8.9535"/>
  </r>
  <r>
    <n v="6330"/>
    <s v="CA-2014-167927"/>
    <x v="407"/>
    <d v="2014-01-26T00:00:00"/>
    <x v="1"/>
    <s v="XP-21865"/>
    <s v="Xylona Preis"/>
    <x v="0"/>
    <s v="United States"/>
    <s v="Westland"/>
    <x v="12"/>
    <n v="48185"/>
    <x v="2"/>
    <s v="OFF-AP-10002311"/>
    <x v="1"/>
    <x v="9"/>
    <x v="14"/>
    <x v="4251"/>
    <n v="4"/>
    <n v="0.1"/>
    <n v="93.581599999999995"/>
  </r>
  <r>
    <n v="6331"/>
    <s v="CA-2014-167927"/>
    <x v="407"/>
    <d v="2014-01-26T00:00:00"/>
    <x v="1"/>
    <s v="XP-21865"/>
    <s v="Xylona Preis"/>
    <x v="0"/>
    <s v="United States"/>
    <s v="Westland"/>
    <x v="12"/>
    <n v="48185"/>
    <x v="2"/>
    <s v="OFF-ST-10003123"/>
    <x v="1"/>
    <x v="4"/>
    <x v="1277"/>
    <x v="4252"/>
    <n v="2"/>
    <n v="0"/>
    <n v="15.979200000000001"/>
  </r>
  <r>
    <n v="6332"/>
    <s v="CA-2014-167927"/>
    <x v="407"/>
    <d v="2014-01-26T00:00:00"/>
    <x v="1"/>
    <s v="XP-21865"/>
    <s v="Xylona Preis"/>
    <x v="0"/>
    <s v="United States"/>
    <s v="Westland"/>
    <x v="12"/>
    <n v="48185"/>
    <x v="2"/>
    <s v="OFF-AR-10004456"/>
    <x v="1"/>
    <x v="6"/>
    <x v="1053"/>
    <x v="2836"/>
    <n v="3"/>
    <n v="0"/>
    <n v="12.736800000000001"/>
  </r>
  <r>
    <n v="6333"/>
    <s v="CA-2014-167927"/>
    <x v="407"/>
    <d v="2014-01-26T00:00:00"/>
    <x v="1"/>
    <s v="XP-21865"/>
    <s v="Xylona Preis"/>
    <x v="0"/>
    <s v="United States"/>
    <s v="Westland"/>
    <x v="12"/>
    <n v="48185"/>
    <x v="2"/>
    <s v="FUR-FU-10002268"/>
    <x v="0"/>
    <x v="5"/>
    <x v="869"/>
    <x v="1646"/>
    <n v="3"/>
    <n v="0"/>
    <n v="4.8609"/>
  </r>
  <r>
    <n v="6334"/>
    <s v="CA-2014-167927"/>
    <x v="407"/>
    <d v="2014-01-26T00:00:00"/>
    <x v="1"/>
    <s v="XP-21865"/>
    <s v="Xylona Preis"/>
    <x v="0"/>
    <s v="United States"/>
    <s v="Westland"/>
    <x v="12"/>
    <n v="48185"/>
    <x v="2"/>
    <s v="OFF-BI-10004364"/>
    <x v="1"/>
    <x v="8"/>
    <x v="305"/>
    <x v="1271"/>
    <n v="5"/>
    <n v="0"/>
    <n v="13.365"/>
  </r>
  <r>
    <n v="6335"/>
    <s v="CA-2014-133305"/>
    <x v="384"/>
    <d v="2014-07-15T00:00:00"/>
    <x v="1"/>
    <s v="MH-17455"/>
    <s v="Mark Hamilton"/>
    <x v="0"/>
    <s v="United States"/>
    <s v="New York City"/>
    <x v="15"/>
    <n v="10011"/>
    <x v="3"/>
    <s v="OFF-PA-10001970"/>
    <x v="1"/>
    <x v="10"/>
    <x v="314"/>
    <x v="335"/>
    <n v="4"/>
    <n v="0"/>
    <n v="23.086400000000001"/>
  </r>
  <r>
    <n v="6336"/>
    <s v="CA-2014-133305"/>
    <x v="384"/>
    <d v="2014-07-15T00:00:00"/>
    <x v="1"/>
    <s v="MH-17455"/>
    <s v="Mark Hamilton"/>
    <x v="0"/>
    <s v="United States"/>
    <s v="New York City"/>
    <x v="15"/>
    <n v="10011"/>
    <x v="3"/>
    <s v="OFF-BI-10002954"/>
    <x v="1"/>
    <x v="8"/>
    <x v="1188"/>
    <x v="717"/>
    <n v="5"/>
    <n v="0.2"/>
    <n v="6.3979999999999997"/>
  </r>
  <r>
    <n v="6337"/>
    <s v="CA-2016-165995"/>
    <x v="133"/>
    <d v="2016-09-06T00:00:00"/>
    <x v="1"/>
    <s v="BG-11740"/>
    <s v="Bruce Geld"/>
    <x v="0"/>
    <s v="United States"/>
    <s v="Los Angeles"/>
    <x v="1"/>
    <n v="90008"/>
    <x v="1"/>
    <s v="FUR-FU-10000672"/>
    <x v="0"/>
    <x v="5"/>
    <x v="1517"/>
    <x v="116"/>
    <n v="4"/>
    <n v="0"/>
    <n v="15.993600000000001"/>
  </r>
  <r>
    <n v="6338"/>
    <s v="CA-2016-165995"/>
    <x v="133"/>
    <d v="2016-09-06T00:00:00"/>
    <x v="1"/>
    <s v="BG-11740"/>
    <s v="Bruce Geld"/>
    <x v="0"/>
    <s v="United States"/>
    <s v="Los Angeles"/>
    <x v="1"/>
    <n v="90008"/>
    <x v="1"/>
    <s v="TEC-PH-10004908"/>
    <x v="2"/>
    <x v="7"/>
    <x v="1483"/>
    <x v="107"/>
    <n v="5"/>
    <n v="0.2"/>
    <n v="42.494999999999997"/>
  </r>
  <r>
    <n v="6339"/>
    <s v="CA-2017-143112"/>
    <x v="361"/>
    <d v="2017-10-09T00:00:00"/>
    <x v="1"/>
    <s v="TS-21370"/>
    <s v="Todd Sumrall"/>
    <x v="1"/>
    <s v="United States"/>
    <s v="New York City"/>
    <x v="15"/>
    <n v="10035"/>
    <x v="3"/>
    <s v="TEC-PH-10003095"/>
    <x v="2"/>
    <x v="7"/>
    <x v="1500"/>
    <x v="4253"/>
    <n v="4"/>
    <n v="0"/>
    <n v="43.9"/>
  </r>
  <r>
    <n v="6340"/>
    <s v="CA-2017-143112"/>
    <x v="361"/>
    <d v="2017-10-09T00:00:00"/>
    <x v="1"/>
    <s v="TS-21370"/>
    <s v="Todd Sumrall"/>
    <x v="1"/>
    <s v="United States"/>
    <s v="New York City"/>
    <x v="15"/>
    <n v="10035"/>
    <x v="3"/>
    <s v="FUR-CH-10002880"/>
    <x v="0"/>
    <x v="1"/>
    <x v="809"/>
    <x v="4254"/>
    <n v="2"/>
    <n v="0.1"/>
    <n v="2.4598"/>
  </r>
  <r>
    <n v="6341"/>
    <s v="CA-2017-143112"/>
    <x v="361"/>
    <d v="2017-10-09T00:00:00"/>
    <x v="1"/>
    <s v="TS-21370"/>
    <s v="Todd Sumrall"/>
    <x v="1"/>
    <s v="United States"/>
    <s v="New York City"/>
    <x v="15"/>
    <n v="10035"/>
    <x v="3"/>
    <s v="TEC-MA-10001047"/>
    <x v="2"/>
    <x v="15"/>
    <x v="1635"/>
    <x v="4255"/>
    <n v="4"/>
    <n v="0"/>
    <n v="1351.9896000000001"/>
  </r>
  <r>
    <n v="6342"/>
    <s v="US-2017-105830"/>
    <x v="413"/>
    <d v="2017-01-02T00:00:00"/>
    <x v="2"/>
    <s v="DB-13660"/>
    <s v="Duane Benoit"/>
    <x v="0"/>
    <s v="United States"/>
    <s v="Lancaster"/>
    <x v="24"/>
    <n v="43130"/>
    <x v="3"/>
    <s v="OFF-ST-10002554"/>
    <x v="1"/>
    <x v="4"/>
    <x v="1153"/>
    <x v="4256"/>
    <n v="4"/>
    <n v="0.2"/>
    <n v="-35.215200000000003"/>
  </r>
  <r>
    <n v="6343"/>
    <s v="CA-2015-146255"/>
    <x v="1105"/>
    <d v="2015-03-10T00:00:00"/>
    <x v="2"/>
    <s v="EM-14140"/>
    <s v="Eugene Moren"/>
    <x v="2"/>
    <s v="United States"/>
    <s v="Newark"/>
    <x v="13"/>
    <n v="19711"/>
    <x v="3"/>
    <s v="TEC-AC-10004469"/>
    <x v="2"/>
    <x v="11"/>
    <x v="241"/>
    <x v="4257"/>
    <n v="3"/>
    <n v="0"/>
    <n v="52.734000000000002"/>
  </r>
  <r>
    <n v="6344"/>
    <s v="CA-2015-146255"/>
    <x v="1105"/>
    <d v="2015-03-10T00:00:00"/>
    <x v="2"/>
    <s v="EM-14140"/>
    <s v="Eugene Moren"/>
    <x v="2"/>
    <s v="United States"/>
    <s v="Newark"/>
    <x v="13"/>
    <n v="19711"/>
    <x v="3"/>
    <s v="OFF-BI-10000309"/>
    <x v="1"/>
    <x v="8"/>
    <x v="338"/>
    <x v="2628"/>
    <n v="2"/>
    <n v="0"/>
    <n v="14.9156"/>
  </r>
  <r>
    <n v="6345"/>
    <s v="CA-2015-146255"/>
    <x v="1105"/>
    <d v="2015-03-10T00:00:00"/>
    <x v="2"/>
    <s v="EM-14140"/>
    <s v="Eugene Moren"/>
    <x v="2"/>
    <s v="United States"/>
    <s v="Newark"/>
    <x v="13"/>
    <n v="19711"/>
    <x v="3"/>
    <s v="OFF-BI-10001765"/>
    <x v="1"/>
    <x v="8"/>
    <x v="994"/>
    <x v="4258"/>
    <n v="2"/>
    <n v="0"/>
    <n v="33.254399999999997"/>
  </r>
  <r>
    <n v="6346"/>
    <s v="CA-2015-146255"/>
    <x v="1105"/>
    <d v="2015-03-10T00:00:00"/>
    <x v="2"/>
    <s v="EM-14140"/>
    <s v="Eugene Moren"/>
    <x v="2"/>
    <s v="United States"/>
    <s v="Newark"/>
    <x v="13"/>
    <n v="19711"/>
    <x v="3"/>
    <s v="TEC-PH-10001619"/>
    <x v="2"/>
    <x v="7"/>
    <x v="1594"/>
    <x v="2133"/>
    <n v="3"/>
    <n v="0"/>
    <n v="170.51130000000001"/>
  </r>
  <r>
    <n v="6347"/>
    <s v="CA-2017-104822"/>
    <x v="179"/>
    <d v="2017-10-20T00:00:00"/>
    <x v="3"/>
    <s v="RB-19465"/>
    <s v="Rick Bensley"/>
    <x v="2"/>
    <s v="United States"/>
    <s v="New York City"/>
    <x v="15"/>
    <n v="10024"/>
    <x v="3"/>
    <s v="OFF-LA-10002034"/>
    <x v="1"/>
    <x v="2"/>
    <x v="1111"/>
    <x v="4259"/>
    <n v="5"/>
    <n v="0"/>
    <n v="12.029500000000001"/>
  </r>
  <r>
    <n v="6348"/>
    <s v="CA-2015-104486"/>
    <x v="489"/>
    <d v="2015-05-06T00:00:00"/>
    <x v="1"/>
    <s v="PO-18850"/>
    <s v="Patrick O'Brill"/>
    <x v="0"/>
    <s v="United States"/>
    <s v="San Francisco"/>
    <x v="1"/>
    <n v="94109"/>
    <x v="1"/>
    <s v="OFF-BI-10000309"/>
    <x v="1"/>
    <x v="8"/>
    <x v="338"/>
    <x v="359"/>
    <n v="1"/>
    <n v="0.2"/>
    <n v="4.4138000000000002"/>
  </r>
  <r>
    <n v="6349"/>
    <s v="CA-2015-104486"/>
    <x v="489"/>
    <d v="2015-05-06T00:00:00"/>
    <x v="1"/>
    <s v="PO-18850"/>
    <s v="Patrick O'Brill"/>
    <x v="0"/>
    <s v="United States"/>
    <s v="San Francisco"/>
    <x v="1"/>
    <n v="94109"/>
    <x v="1"/>
    <s v="OFF-ST-10000876"/>
    <x v="1"/>
    <x v="4"/>
    <x v="254"/>
    <x v="2150"/>
    <n v="3"/>
    <n v="0"/>
    <n v="10.4496"/>
  </r>
  <r>
    <n v="6350"/>
    <s v="CA-2015-104486"/>
    <x v="489"/>
    <d v="2015-05-06T00:00:00"/>
    <x v="1"/>
    <s v="PO-18850"/>
    <s v="Patrick O'Brill"/>
    <x v="0"/>
    <s v="United States"/>
    <s v="San Francisco"/>
    <x v="1"/>
    <n v="94109"/>
    <x v="1"/>
    <s v="OFF-SU-10002573"/>
    <x v="1"/>
    <x v="14"/>
    <x v="354"/>
    <x v="1507"/>
    <n v="2"/>
    <n v="0"/>
    <n v="10.518000000000001"/>
  </r>
  <r>
    <n v="6351"/>
    <s v="CA-2017-161557"/>
    <x v="213"/>
    <d v="2017-09-08T00:00:00"/>
    <x v="1"/>
    <s v="AG-10900"/>
    <s v="Arthur Gainer"/>
    <x v="0"/>
    <s v="United States"/>
    <s v="Dallas"/>
    <x v="5"/>
    <n v="75217"/>
    <x v="2"/>
    <s v="FUR-FU-10004622"/>
    <x v="0"/>
    <x v="5"/>
    <x v="795"/>
    <x v="947"/>
    <n v="5"/>
    <n v="0.6"/>
    <n v="-105.69"/>
  </r>
  <r>
    <n v="6352"/>
    <s v="CA-2017-161130"/>
    <x v="132"/>
    <d v="2017-11-08T00:00:00"/>
    <x v="1"/>
    <s v="BF-11275"/>
    <s v="Beth Fritzler"/>
    <x v="1"/>
    <s v="United States"/>
    <s v="Miami"/>
    <x v="2"/>
    <n v="33178"/>
    <x v="0"/>
    <s v="TEC-PH-10002549"/>
    <x v="2"/>
    <x v="7"/>
    <x v="937"/>
    <x v="3252"/>
    <n v="2"/>
    <n v="0.2"/>
    <n v="27.103200000000001"/>
  </r>
  <r>
    <n v="6353"/>
    <s v="US-2015-161347"/>
    <x v="1023"/>
    <d v="2015-09-19T00:00:00"/>
    <x v="1"/>
    <s v="HG-14845"/>
    <s v="Harry Greene"/>
    <x v="0"/>
    <s v="United States"/>
    <s v="Philadelphia"/>
    <x v="9"/>
    <n v="19120"/>
    <x v="3"/>
    <s v="OFF-BI-10004209"/>
    <x v="1"/>
    <x v="8"/>
    <x v="1215"/>
    <x v="4260"/>
    <n v="1"/>
    <n v="0.7"/>
    <n v="-2.0099999999999998"/>
  </r>
  <r>
    <n v="6354"/>
    <s v="US-2015-109015"/>
    <x v="684"/>
    <d v="2015-09-12T00:00:00"/>
    <x v="1"/>
    <s v="BS-11590"/>
    <s v="Brendan Sweed"/>
    <x v="1"/>
    <s v="United States"/>
    <s v="New York City"/>
    <x v="15"/>
    <n v="10011"/>
    <x v="3"/>
    <s v="OFF-AP-10001962"/>
    <x v="1"/>
    <x v="9"/>
    <x v="1603"/>
    <x v="4261"/>
    <n v="1"/>
    <n v="0"/>
    <n v="2.0975000000000001"/>
  </r>
  <r>
    <n v="6355"/>
    <s v="US-2015-109015"/>
    <x v="684"/>
    <d v="2015-09-12T00:00:00"/>
    <x v="1"/>
    <s v="BS-11590"/>
    <s v="Brendan Sweed"/>
    <x v="1"/>
    <s v="United States"/>
    <s v="New York City"/>
    <x v="15"/>
    <n v="10011"/>
    <x v="3"/>
    <s v="TEC-PH-10002922"/>
    <x v="2"/>
    <x v="7"/>
    <x v="974"/>
    <x v="4262"/>
    <n v="2"/>
    <n v="0"/>
    <n v="101.39400000000001"/>
  </r>
  <r>
    <n v="6356"/>
    <s v="CA-2014-110611"/>
    <x v="191"/>
    <d v="2014-10-13T00:00:00"/>
    <x v="1"/>
    <s v="JD-16015"/>
    <s v="Joy Daniels"/>
    <x v="0"/>
    <s v="United States"/>
    <s v="Philadelphia"/>
    <x v="9"/>
    <n v="19120"/>
    <x v="3"/>
    <s v="OFF-ST-10000642"/>
    <x v="1"/>
    <x v="4"/>
    <x v="194"/>
    <x v="202"/>
    <n v="5"/>
    <n v="0.2"/>
    <n v="-13.637"/>
  </r>
  <r>
    <n v="6357"/>
    <s v="CA-2017-139080"/>
    <x v="205"/>
    <d v="2017-01-28T00:00:00"/>
    <x v="1"/>
    <s v="CS-12250"/>
    <s v="Chris Selesnick"/>
    <x v="1"/>
    <s v="United States"/>
    <s v="Seattle"/>
    <x v="4"/>
    <n v="98103"/>
    <x v="1"/>
    <s v="OFF-BI-10001757"/>
    <x v="1"/>
    <x v="8"/>
    <x v="1167"/>
    <x v="1195"/>
    <n v="5"/>
    <n v="0.2"/>
    <n v="6.8879999999999999"/>
  </r>
  <r>
    <n v="6358"/>
    <s v="CA-2017-139080"/>
    <x v="205"/>
    <d v="2017-01-28T00:00:00"/>
    <x v="1"/>
    <s v="CS-12250"/>
    <s v="Chris Selesnick"/>
    <x v="1"/>
    <s v="United States"/>
    <s v="Seattle"/>
    <x v="4"/>
    <n v="98103"/>
    <x v="1"/>
    <s v="OFF-PA-10004621"/>
    <x v="1"/>
    <x v="10"/>
    <x v="745"/>
    <x v="233"/>
    <n v="4"/>
    <n v="0"/>
    <n v="12.441599999999999"/>
  </r>
  <r>
    <n v="6359"/>
    <s v="CA-2017-139080"/>
    <x v="205"/>
    <d v="2017-01-28T00:00:00"/>
    <x v="1"/>
    <s v="CS-12250"/>
    <s v="Chris Selesnick"/>
    <x v="1"/>
    <s v="United States"/>
    <s v="Seattle"/>
    <x v="4"/>
    <n v="98103"/>
    <x v="1"/>
    <s v="OFF-PA-10002262"/>
    <x v="1"/>
    <x v="10"/>
    <x v="1001"/>
    <x v="90"/>
    <n v="1"/>
    <n v="0"/>
    <n v="3.1103999999999998"/>
  </r>
  <r>
    <n v="6360"/>
    <s v="CA-2017-139080"/>
    <x v="205"/>
    <d v="2017-01-28T00:00:00"/>
    <x v="1"/>
    <s v="CS-12250"/>
    <s v="Chris Selesnick"/>
    <x v="1"/>
    <s v="United States"/>
    <s v="Seattle"/>
    <x v="4"/>
    <n v="98103"/>
    <x v="1"/>
    <s v="TEC-PH-10004100"/>
    <x v="2"/>
    <x v="7"/>
    <x v="1752"/>
    <x v="1134"/>
    <n v="6"/>
    <n v="0.2"/>
    <n v="8.6351999999999993"/>
  </r>
  <r>
    <n v="6361"/>
    <s v="CA-2015-115693"/>
    <x v="895"/>
    <d v="2015-12-15T00:00:00"/>
    <x v="1"/>
    <s v="FC-14245"/>
    <s v="Frank Carlisle"/>
    <x v="2"/>
    <s v="United States"/>
    <s v="Los Angeles"/>
    <x v="1"/>
    <n v="90032"/>
    <x v="1"/>
    <s v="OFF-AR-10003582"/>
    <x v="1"/>
    <x v="6"/>
    <x v="1460"/>
    <x v="2420"/>
    <n v="2"/>
    <n v="0"/>
    <n v="15.763999999999999"/>
  </r>
  <r>
    <n v="6362"/>
    <s v="US-2014-107993"/>
    <x v="641"/>
    <d v="2014-11-30T00:00:00"/>
    <x v="1"/>
    <s v="SE-20110"/>
    <s v="Sanjit Engle"/>
    <x v="0"/>
    <s v="United States"/>
    <s v="Springfield"/>
    <x v="21"/>
    <n v="97477"/>
    <x v="1"/>
    <s v="OFF-AR-10003179"/>
    <x v="1"/>
    <x v="6"/>
    <x v="1574"/>
    <x v="4191"/>
    <n v="7"/>
    <n v="0.2"/>
    <n v="8.2901000000000007"/>
  </r>
  <r>
    <n v="6363"/>
    <s v="CA-2017-110443"/>
    <x v="610"/>
    <d v="2017-11-25T00:00:00"/>
    <x v="1"/>
    <s v="CK-12205"/>
    <s v="Chloris Kastensmidt"/>
    <x v="0"/>
    <s v="United States"/>
    <s v="Renton"/>
    <x v="4"/>
    <n v="98059"/>
    <x v="1"/>
    <s v="OFF-BI-10001670"/>
    <x v="1"/>
    <x v="8"/>
    <x v="443"/>
    <x v="4263"/>
    <n v="5"/>
    <n v="0.2"/>
    <n v="56.55"/>
  </r>
  <r>
    <n v="6364"/>
    <s v="CA-2017-110443"/>
    <x v="610"/>
    <d v="2017-11-25T00:00:00"/>
    <x v="1"/>
    <s v="CK-12205"/>
    <s v="Chloris Kastensmidt"/>
    <x v="0"/>
    <s v="United States"/>
    <s v="Renton"/>
    <x v="4"/>
    <n v="98059"/>
    <x v="1"/>
    <s v="TEC-MA-10002073"/>
    <x v="2"/>
    <x v="15"/>
    <x v="1772"/>
    <x v="4264"/>
    <n v="1"/>
    <n v="0.2"/>
    <n v="103.9992"/>
  </r>
  <r>
    <n v="6365"/>
    <s v="CA-2017-110443"/>
    <x v="610"/>
    <d v="2017-11-25T00:00:00"/>
    <x v="1"/>
    <s v="CK-12205"/>
    <s v="Chloris Kastensmidt"/>
    <x v="0"/>
    <s v="United States"/>
    <s v="Renton"/>
    <x v="4"/>
    <n v="98059"/>
    <x v="1"/>
    <s v="OFF-PA-10003797"/>
    <x v="1"/>
    <x v="10"/>
    <x v="1710"/>
    <x v="187"/>
    <n v="8"/>
    <n v="0"/>
    <n v="24.883199999999999"/>
  </r>
  <r>
    <n v="6366"/>
    <s v="CA-2017-144848"/>
    <x v="1095"/>
    <d v="2017-04-05T00:00:00"/>
    <x v="2"/>
    <s v="DS-13030"/>
    <s v="Darrin Sayre"/>
    <x v="2"/>
    <s v="United States"/>
    <s v="New York City"/>
    <x v="15"/>
    <n v="10009"/>
    <x v="3"/>
    <s v="TEC-PH-10004006"/>
    <x v="2"/>
    <x v="7"/>
    <x v="1773"/>
    <x v="4265"/>
    <n v="1"/>
    <n v="0"/>
    <n v="11.1294"/>
  </r>
  <r>
    <n v="6367"/>
    <s v="CA-2017-144848"/>
    <x v="1095"/>
    <d v="2017-04-05T00:00:00"/>
    <x v="2"/>
    <s v="DS-13030"/>
    <s v="Darrin Sayre"/>
    <x v="2"/>
    <s v="United States"/>
    <s v="New York City"/>
    <x v="15"/>
    <n v="10009"/>
    <x v="3"/>
    <s v="OFF-SU-10000646"/>
    <x v="1"/>
    <x v="14"/>
    <x v="262"/>
    <x v="4266"/>
    <n v="1"/>
    <n v="0"/>
    <n v="7.2111000000000001"/>
  </r>
  <r>
    <n v="6368"/>
    <s v="CA-2017-144848"/>
    <x v="1095"/>
    <d v="2017-04-05T00:00:00"/>
    <x v="2"/>
    <s v="DS-13030"/>
    <s v="Darrin Sayre"/>
    <x v="2"/>
    <s v="United States"/>
    <s v="New York City"/>
    <x v="15"/>
    <n v="10009"/>
    <x v="3"/>
    <s v="TEC-PH-10002262"/>
    <x v="2"/>
    <x v="7"/>
    <x v="477"/>
    <x v="4267"/>
    <n v="2"/>
    <n v="0"/>
    <n v="33.325600000000001"/>
  </r>
  <r>
    <n v="6369"/>
    <s v="US-2017-147998"/>
    <x v="240"/>
    <d v="2017-05-24T00:00:00"/>
    <x v="1"/>
    <s v="SA-20830"/>
    <s v="Sue Ann Reed"/>
    <x v="0"/>
    <s v="United States"/>
    <s v="San Jose"/>
    <x v="1"/>
    <n v="95123"/>
    <x v="1"/>
    <s v="OFF-BI-10002082"/>
    <x v="1"/>
    <x v="8"/>
    <x v="1182"/>
    <x v="4268"/>
    <n v="5"/>
    <n v="0.2"/>
    <n v="49.92"/>
  </r>
  <r>
    <n v="6370"/>
    <s v="CA-2016-103919"/>
    <x v="339"/>
    <d v="2016-10-07T00:00:00"/>
    <x v="1"/>
    <s v="TP-21565"/>
    <s v="Tracy Poddar"/>
    <x v="1"/>
    <s v="United States"/>
    <s v="Grand Prairie"/>
    <x v="5"/>
    <n v="75051"/>
    <x v="2"/>
    <s v="FUR-FU-10001756"/>
    <x v="0"/>
    <x v="5"/>
    <x v="285"/>
    <x v="4269"/>
    <n v="5"/>
    <n v="0.6"/>
    <n v="-29.512"/>
  </r>
  <r>
    <n v="6371"/>
    <s v="CA-2016-113425"/>
    <x v="831"/>
    <d v="2016-11-21T00:00:00"/>
    <x v="3"/>
    <s v="JK-16120"/>
    <s v="Julie Kriz"/>
    <x v="2"/>
    <s v="United States"/>
    <s v="New York City"/>
    <x v="15"/>
    <n v="10009"/>
    <x v="3"/>
    <s v="FUR-BO-10002598"/>
    <x v="0"/>
    <x v="0"/>
    <x v="1518"/>
    <x v="391"/>
    <n v="2"/>
    <n v="0.2"/>
    <n v="12.776400000000001"/>
  </r>
  <r>
    <n v="6372"/>
    <s v="CA-2017-143035"/>
    <x v="621"/>
    <d v="2017-10-05T00:00:00"/>
    <x v="0"/>
    <s v="CC-12430"/>
    <s v="Chuck Clark"/>
    <x v="2"/>
    <s v="United States"/>
    <s v="New York City"/>
    <x v="15"/>
    <n v="10009"/>
    <x v="3"/>
    <s v="FUR-FU-10001934"/>
    <x v="0"/>
    <x v="5"/>
    <x v="107"/>
    <x v="202"/>
    <n v="4"/>
    <n v="0"/>
    <n v="21.819199999999999"/>
  </r>
  <r>
    <n v="6373"/>
    <s v="CA-2017-143035"/>
    <x v="621"/>
    <d v="2017-10-05T00:00:00"/>
    <x v="0"/>
    <s v="CC-12430"/>
    <s v="Chuck Clark"/>
    <x v="2"/>
    <s v="United States"/>
    <s v="New York City"/>
    <x v="15"/>
    <n v="10009"/>
    <x v="3"/>
    <s v="OFF-AR-10001130"/>
    <x v="1"/>
    <x v="6"/>
    <x v="788"/>
    <x v="153"/>
    <n v="3"/>
    <n v="0"/>
    <n v="3.1160999999999999"/>
  </r>
  <r>
    <n v="6374"/>
    <s v="CA-2017-143035"/>
    <x v="621"/>
    <d v="2017-10-05T00:00:00"/>
    <x v="0"/>
    <s v="CC-12430"/>
    <s v="Chuck Clark"/>
    <x v="2"/>
    <s v="United States"/>
    <s v="New York City"/>
    <x v="15"/>
    <n v="10009"/>
    <x v="3"/>
    <s v="TEC-AC-10002049"/>
    <x v="2"/>
    <x v="11"/>
    <x v="695"/>
    <x v="804"/>
    <n v="3"/>
    <n v="0"/>
    <n v="66.954599999999999"/>
  </r>
  <r>
    <n v="6375"/>
    <s v="CA-2014-107811"/>
    <x v="333"/>
    <d v="2014-05-03T00:00:00"/>
    <x v="1"/>
    <s v="LA-16780"/>
    <s v="Laura Armstrong"/>
    <x v="1"/>
    <s v="United States"/>
    <s v="Memphis"/>
    <x v="18"/>
    <n v="38109"/>
    <x v="0"/>
    <s v="FUR-CH-10001394"/>
    <x v="0"/>
    <x v="1"/>
    <x v="654"/>
    <x v="4270"/>
    <n v="2"/>
    <n v="0.2"/>
    <n v="70.197999999999993"/>
  </r>
  <r>
    <n v="6376"/>
    <s v="CA-2014-107811"/>
    <x v="333"/>
    <d v="2014-05-03T00:00:00"/>
    <x v="1"/>
    <s v="LA-16780"/>
    <s v="Laura Armstrong"/>
    <x v="1"/>
    <s v="United States"/>
    <s v="Memphis"/>
    <x v="18"/>
    <n v="38109"/>
    <x v="0"/>
    <s v="OFF-ST-10000798"/>
    <x v="1"/>
    <x v="4"/>
    <x v="352"/>
    <x v="4271"/>
    <n v="5"/>
    <n v="0.2"/>
    <n v="-1.2490000000000001"/>
  </r>
  <r>
    <n v="6377"/>
    <s v="CA-2016-163216"/>
    <x v="877"/>
    <d v="2016-10-10T00:00:00"/>
    <x v="2"/>
    <s v="AW-10930"/>
    <s v="Arthur Wiediger"/>
    <x v="2"/>
    <s v="United States"/>
    <s v="Philadelphia"/>
    <x v="9"/>
    <n v="19143"/>
    <x v="3"/>
    <s v="OFF-LA-10000134"/>
    <x v="1"/>
    <x v="2"/>
    <x v="85"/>
    <x v="1253"/>
    <n v="2"/>
    <n v="0.2"/>
    <n v="1.7248000000000001"/>
  </r>
  <r>
    <n v="6378"/>
    <s v="US-2016-116442"/>
    <x v="272"/>
    <d v="2016-12-22T00:00:00"/>
    <x v="1"/>
    <s v="BP-11230"/>
    <s v="Benjamin Patterson"/>
    <x v="0"/>
    <s v="United States"/>
    <s v="Los Angeles"/>
    <x v="1"/>
    <n v="90004"/>
    <x v="1"/>
    <s v="FUR-FU-10002364"/>
    <x v="0"/>
    <x v="5"/>
    <x v="1240"/>
    <x v="1787"/>
    <n v="2"/>
    <n v="0"/>
    <n v="4.2804000000000002"/>
  </r>
  <r>
    <n v="6379"/>
    <s v="CA-2017-150623"/>
    <x v="318"/>
    <d v="2017-04-14T00:00:00"/>
    <x v="1"/>
    <s v="DB-13360"/>
    <s v="Dennis Bolton"/>
    <x v="2"/>
    <s v="United States"/>
    <s v="Waterbury"/>
    <x v="29"/>
    <n v="6708"/>
    <x v="3"/>
    <s v="TEC-AC-10004571"/>
    <x v="2"/>
    <x v="11"/>
    <x v="409"/>
    <x v="311"/>
    <n v="1"/>
    <n v="0"/>
    <n v="41.995800000000003"/>
  </r>
  <r>
    <n v="6380"/>
    <s v="CA-2017-150623"/>
    <x v="318"/>
    <d v="2017-04-14T00:00:00"/>
    <x v="1"/>
    <s v="DB-13360"/>
    <s v="Dennis Bolton"/>
    <x v="2"/>
    <s v="United States"/>
    <s v="Waterbury"/>
    <x v="29"/>
    <n v="6708"/>
    <x v="3"/>
    <s v="OFF-ST-10003692"/>
    <x v="1"/>
    <x v="4"/>
    <x v="1262"/>
    <x v="4272"/>
    <n v="5"/>
    <n v="0"/>
    <n v="71.537499999999994"/>
  </r>
  <r>
    <n v="6381"/>
    <s v="US-2014-163797"/>
    <x v="918"/>
    <d v="2014-04-13T00:00:00"/>
    <x v="1"/>
    <s v="PC-19000"/>
    <s v="Pauline Chand"/>
    <x v="2"/>
    <s v="United States"/>
    <s v="Chandler"/>
    <x v="16"/>
    <n v="85224"/>
    <x v="1"/>
    <s v="OFF-FA-10001883"/>
    <x v="1"/>
    <x v="13"/>
    <x v="1493"/>
    <x v="4273"/>
    <n v="8"/>
    <n v="0.2"/>
    <n v="-11.8256"/>
  </r>
  <r>
    <n v="6382"/>
    <s v="CA-2016-127236"/>
    <x v="892"/>
    <d v="2016-04-02T00:00:00"/>
    <x v="1"/>
    <s v="TB-21595"/>
    <s v="Troy Blackwell"/>
    <x v="0"/>
    <s v="United States"/>
    <s v="Springfield"/>
    <x v="24"/>
    <n v="45503"/>
    <x v="3"/>
    <s v="FUR-BO-10004015"/>
    <x v="0"/>
    <x v="0"/>
    <x v="574"/>
    <x v="4274"/>
    <n v="5"/>
    <n v="0.5"/>
    <n v="-167.98599999999999"/>
  </r>
  <r>
    <n v="6383"/>
    <s v="CA-2016-127236"/>
    <x v="892"/>
    <d v="2016-04-02T00:00:00"/>
    <x v="1"/>
    <s v="TB-21595"/>
    <s v="Troy Blackwell"/>
    <x v="0"/>
    <s v="United States"/>
    <s v="Springfield"/>
    <x v="24"/>
    <n v="45503"/>
    <x v="3"/>
    <s v="TEC-PH-10000141"/>
    <x v="2"/>
    <x v="7"/>
    <x v="1312"/>
    <x v="3097"/>
    <n v="4"/>
    <n v="0.4"/>
    <n v="-36.9544"/>
  </r>
  <r>
    <n v="6384"/>
    <s v="US-2017-104661"/>
    <x v="787"/>
    <d v="2017-01-18T00:00:00"/>
    <x v="2"/>
    <s v="TB-21250"/>
    <s v="Tim Brockman"/>
    <x v="0"/>
    <s v="United States"/>
    <s v="Austin"/>
    <x v="5"/>
    <n v="78745"/>
    <x v="2"/>
    <s v="OFF-BI-10001597"/>
    <x v="1"/>
    <x v="8"/>
    <x v="798"/>
    <x v="2065"/>
    <n v="4"/>
    <n v="0.8"/>
    <n v="-52.4544"/>
  </r>
  <r>
    <n v="6385"/>
    <s v="US-2017-104661"/>
    <x v="787"/>
    <d v="2017-01-18T00:00:00"/>
    <x v="2"/>
    <s v="TB-21250"/>
    <s v="Tim Brockman"/>
    <x v="0"/>
    <s v="United States"/>
    <s v="Austin"/>
    <x v="5"/>
    <n v="78745"/>
    <x v="2"/>
    <s v="TEC-AC-10003628"/>
    <x v="2"/>
    <x v="11"/>
    <x v="247"/>
    <x v="730"/>
    <n v="2"/>
    <n v="0.2"/>
    <n v="14.395200000000001"/>
  </r>
  <r>
    <n v="6386"/>
    <s v="US-2017-104661"/>
    <x v="787"/>
    <d v="2017-01-18T00:00:00"/>
    <x v="2"/>
    <s v="TB-21250"/>
    <s v="Tim Brockman"/>
    <x v="0"/>
    <s v="United States"/>
    <s v="Austin"/>
    <x v="5"/>
    <n v="78745"/>
    <x v="2"/>
    <s v="TEC-AC-10002331"/>
    <x v="2"/>
    <x v="11"/>
    <x v="1591"/>
    <x v="4275"/>
    <n v="8"/>
    <n v="0.2"/>
    <n v="13.300800000000001"/>
  </r>
  <r>
    <n v="6387"/>
    <s v="US-2017-104661"/>
    <x v="787"/>
    <d v="2017-01-18T00:00:00"/>
    <x v="2"/>
    <s v="TB-21250"/>
    <s v="Tim Brockman"/>
    <x v="0"/>
    <s v="United States"/>
    <s v="Austin"/>
    <x v="5"/>
    <n v="78745"/>
    <x v="2"/>
    <s v="OFF-BI-10001098"/>
    <x v="1"/>
    <x v="8"/>
    <x v="410"/>
    <x v="4276"/>
    <n v="1"/>
    <n v="0.8"/>
    <n v="-6.6277999999999997"/>
  </r>
  <r>
    <n v="6388"/>
    <s v="CA-2014-134103"/>
    <x v="1106"/>
    <d v="2014-02-04T00:00:00"/>
    <x v="1"/>
    <s v="MV-18190"/>
    <s v="Mike Vittorini"/>
    <x v="0"/>
    <s v="United States"/>
    <s v="Detroit"/>
    <x v="12"/>
    <n v="48234"/>
    <x v="2"/>
    <s v="OFF-PA-10001204"/>
    <x v="1"/>
    <x v="10"/>
    <x v="523"/>
    <x v="232"/>
    <n v="2"/>
    <n v="0"/>
    <n v="4.7519999999999998"/>
  </r>
  <r>
    <n v="6389"/>
    <s v="CA-2014-134103"/>
    <x v="1106"/>
    <d v="2014-02-04T00:00:00"/>
    <x v="1"/>
    <s v="MV-18190"/>
    <s v="Mike Vittorini"/>
    <x v="0"/>
    <s v="United States"/>
    <s v="Detroit"/>
    <x v="12"/>
    <n v="48234"/>
    <x v="2"/>
    <s v="OFF-ST-10000991"/>
    <x v="1"/>
    <x v="4"/>
    <x v="157"/>
    <x v="4277"/>
    <n v="2"/>
    <n v="0"/>
    <n v="6.8982000000000001"/>
  </r>
  <r>
    <n v="6390"/>
    <s v="CA-2015-147529"/>
    <x v="1107"/>
    <d v="2015-02-11T00:00:00"/>
    <x v="1"/>
    <s v="DK-12835"/>
    <s v="Damala Kotsonis"/>
    <x v="1"/>
    <s v="United States"/>
    <s v="Springfield"/>
    <x v="17"/>
    <n v="22153"/>
    <x v="0"/>
    <s v="OFF-EN-10000056"/>
    <x v="1"/>
    <x v="12"/>
    <x v="633"/>
    <x v="4278"/>
    <n v="5"/>
    <n v="0"/>
    <n v="146.2405"/>
  </r>
  <r>
    <n v="6391"/>
    <s v="CA-2015-147529"/>
    <x v="1107"/>
    <d v="2015-02-11T00:00:00"/>
    <x v="1"/>
    <s v="DK-12835"/>
    <s v="Damala Kotsonis"/>
    <x v="1"/>
    <s v="United States"/>
    <s v="Springfield"/>
    <x v="17"/>
    <n v="22153"/>
    <x v="0"/>
    <s v="OFF-PA-10003349"/>
    <x v="1"/>
    <x v="10"/>
    <x v="220"/>
    <x v="91"/>
    <n v="2"/>
    <n v="0"/>
    <n v="6.3503999999999996"/>
  </r>
  <r>
    <n v="6392"/>
    <s v="CA-2016-129126"/>
    <x v="882"/>
    <d v="2016-12-19T00:00:00"/>
    <x v="1"/>
    <s v="PK-19075"/>
    <s v="Pete Kriz"/>
    <x v="0"/>
    <s v="United States"/>
    <s v="New York City"/>
    <x v="15"/>
    <n v="10011"/>
    <x v="3"/>
    <s v="OFF-PA-10001471"/>
    <x v="1"/>
    <x v="10"/>
    <x v="1477"/>
    <x v="2"/>
    <n v="2"/>
    <n v="0"/>
    <n v="6.7252000000000001"/>
  </r>
  <r>
    <n v="6393"/>
    <s v="CA-2016-129126"/>
    <x v="882"/>
    <d v="2016-12-19T00:00:00"/>
    <x v="1"/>
    <s v="PK-19075"/>
    <s v="Pete Kriz"/>
    <x v="0"/>
    <s v="United States"/>
    <s v="New York City"/>
    <x v="15"/>
    <n v="10011"/>
    <x v="3"/>
    <s v="OFF-LA-10003190"/>
    <x v="1"/>
    <x v="2"/>
    <x v="1172"/>
    <x v="1755"/>
    <n v="2"/>
    <n v="0"/>
    <n v="2.8224"/>
  </r>
  <r>
    <n v="6394"/>
    <s v="CA-2016-129126"/>
    <x v="882"/>
    <d v="2016-12-19T00:00:00"/>
    <x v="1"/>
    <s v="PK-19075"/>
    <s v="Pete Kriz"/>
    <x v="0"/>
    <s v="United States"/>
    <s v="New York City"/>
    <x v="15"/>
    <n v="10011"/>
    <x v="3"/>
    <s v="OFF-FA-10000621"/>
    <x v="1"/>
    <x v="13"/>
    <x v="110"/>
    <x v="1369"/>
    <n v="6"/>
    <n v="0"/>
    <n v="10.5252"/>
  </r>
  <r>
    <n v="6395"/>
    <s v="CA-2016-129126"/>
    <x v="882"/>
    <d v="2016-12-19T00:00:00"/>
    <x v="1"/>
    <s v="PK-19075"/>
    <s v="Pete Kriz"/>
    <x v="0"/>
    <s v="United States"/>
    <s v="New York City"/>
    <x v="15"/>
    <n v="10011"/>
    <x v="3"/>
    <s v="FUR-FU-10002937"/>
    <x v="0"/>
    <x v="5"/>
    <x v="1060"/>
    <x v="4279"/>
    <n v="4"/>
    <n v="0"/>
    <n v="198.46"/>
  </r>
  <r>
    <n v="6396"/>
    <s v="CA-2016-129126"/>
    <x v="882"/>
    <d v="2016-12-19T00:00:00"/>
    <x v="1"/>
    <s v="PK-19075"/>
    <s v="Pete Kriz"/>
    <x v="0"/>
    <s v="United States"/>
    <s v="New York City"/>
    <x v="15"/>
    <n v="10011"/>
    <x v="3"/>
    <s v="OFF-ST-10004507"/>
    <x v="1"/>
    <x v="4"/>
    <x v="457"/>
    <x v="4280"/>
    <n v="1"/>
    <n v="0"/>
    <n v="4.6304999999999996"/>
  </r>
  <r>
    <n v="6397"/>
    <s v="CA-2016-129126"/>
    <x v="882"/>
    <d v="2016-12-19T00:00:00"/>
    <x v="1"/>
    <s v="PK-19075"/>
    <s v="Pete Kriz"/>
    <x v="0"/>
    <s v="United States"/>
    <s v="New York City"/>
    <x v="15"/>
    <n v="10011"/>
    <x v="3"/>
    <s v="OFF-BI-10000279"/>
    <x v="1"/>
    <x v="8"/>
    <x v="1774"/>
    <x v="1062"/>
    <n v="2"/>
    <n v="0.2"/>
    <n v="7.8029999999999999"/>
  </r>
  <r>
    <n v="6398"/>
    <s v="CA-2017-131632"/>
    <x v="1108"/>
    <d v="2017-11-04T00:00:00"/>
    <x v="1"/>
    <s v="AH-10120"/>
    <s v="Adrian Hane"/>
    <x v="2"/>
    <s v="United States"/>
    <s v="Dallas"/>
    <x v="5"/>
    <n v="75217"/>
    <x v="2"/>
    <s v="OFF-AR-10003651"/>
    <x v="1"/>
    <x v="6"/>
    <x v="279"/>
    <x v="791"/>
    <n v="2"/>
    <n v="0.2"/>
    <n v="0.59040000000000004"/>
  </r>
  <r>
    <n v="6399"/>
    <s v="CA-2017-151981"/>
    <x v="634"/>
    <d v="2017-08-12T00:00:00"/>
    <x v="1"/>
    <s v="GM-14455"/>
    <s v="Gary Mitchum"/>
    <x v="2"/>
    <s v="United States"/>
    <s v="Concord"/>
    <x v="38"/>
    <n v="3301"/>
    <x v="3"/>
    <s v="TEC-PH-10003601"/>
    <x v="2"/>
    <x v="7"/>
    <x v="1392"/>
    <x v="4281"/>
    <n v="5"/>
    <n v="0"/>
    <n v="247.48500000000001"/>
  </r>
  <r>
    <n v="6400"/>
    <s v="CA-2017-151981"/>
    <x v="634"/>
    <d v="2017-08-12T00:00:00"/>
    <x v="1"/>
    <s v="GM-14455"/>
    <s v="Gary Mitchum"/>
    <x v="2"/>
    <s v="United States"/>
    <s v="Concord"/>
    <x v="38"/>
    <n v="3301"/>
    <x v="3"/>
    <s v="OFF-LA-10002195"/>
    <x v="1"/>
    <x v="2"/>
    <x v="1028"/>
    <x v="4282"/>
    <n v="8"/>
    <n v="0"/>
    <n v="11.827199999999999"/>
  </r>
  <r>
    <n v="6401"/>
    <s v="CA-2017-151981"/>
    <x v="634"/>
    <d v="2017-08-12T00:00:00"/>
    <x v="1"/>
    <s v="GM-14455"/>
    <s v="Gary Mitchum"/>
    <x v="2"/>
    <s v="United States"/>
    <s v="Concord"/>
    <x v="38"/>
    <n v="3301"/>
    <x v="3"/>
    <s v="OFF-AR-10000380"/>
    <x v="1"/>
    <x v="6"/>
    <x v="108"/>
    <x v="4283"/>
    <n v="6"/>
    <n v="0"/>
    <n v="68.364000000000004"/>
  </r>
  <r>
    <n v="6402"/>
    <s v="CA-2017-125472"/>
    <x v="1109"/>
    <d v="2017-05-31T00:00:00"/>
    <x v="2"/>
    <s v="BD-11725"/>
    <s v="Bruce Degenhardt"/>
    <x v="0"/>
    <s v="United States"/>
    <s v="Lafayette"/>
    <x v="28"/>
    <n v="70506"/>
    <x v="0"/>
    <s v="FUR-BO-10000330"/>
    <x v="0"/>
    <x v="0"/>
    <x v="1107"/>
    <x v="1776"/>
    <n v="2"/>
    <n v="0"/>
    <n v="33.874400000000001"/>
  </r>
  <r>
    <n v="6403"/>
    <s v="CA-2017-125472"/>
    <x v="1109"/>
    <d v="2017-05-31T00:00:00"/>
    <x v="2"/>
    <s v="BD-11725"/>
    <s v="Bruce Degenhardt"/>
    <x v="0"/>
    <s v="United States"/>
    <s v="Lafayette"/>
    <x v="28"/>
    <n v="70506"/>
    <x v="0"/>
    <s v="OFF-BI-10000591"/>
    <x v="1"/>
    <x v="8"/>
    <x v="1054"/>
    <x v="3731"/>
    <n v="1"/>
    <n v="0"/>
    <n v="1.8672"/>
  </r>
  <r>
    <n v="6404"/>
    <s v="CA-2017-125472"/>
    <x v="1109"/>
    <d v="2017-05-31T00:00:00"/>
    <x v="2"/>
    <s v="BD-11725"/>
    <s v="Bruce Degenhardt"/>
    <x v="0"/>
    <s v="United States"/>
    <s v="Lafayette"/>
    <x v="28"/>
    <n v="70506"/>
    <x v="0"/>
    <s v="FUR-FU-10001731"/>
    <x v="0"/>
    <x v="5"/>
    <x v="1556"/>
    <x v="4284"/>
    <n v="3"/>
    <n v="0"/>
    <n v="3.0438000000000001"/>
  </r>
  <r>
    <n v="6405"/>
    <s v="CA-2015-156328"/>
    <x v="672"/>
    <d v="2015-12-05T00:00:00"/>
    <x v="1"/>
    <s v="RM-19375"/>
    <s v="Raymond Messe"/>
    <x v="0"/>
    <s v="United States"/>
    <s v="Raleigh"/>
    <x v="3"/>
    <n v="27604"/>
    <x v="0"/>
    <s v="TEC-PH-10001198"/>
    <x v="2"/>
    <x v="7"/>
    <x v="1177"/>
    <x v="1637"/>
    <n v="3"/>
    <n v="0.2"/>
    <n v="19.9665"/>
  </r>
  <r>
    <n v="6406"/>
    <s v="CA-2017-154074"/>
    <x v="515"/>
    <d v="2017-09-02T00:00:00"/>
    <x v="0"/>
    <s v="BW-11110"/>
    <s v="Bart Watters"/>
    <x v="1"/>
    <s v="United States"/>
    <s v="Spokane"/>
    <x v="4"/>
    <n v="99207"/>
    <x v="1"/>
    <s v="FUR-CH-10002331"/>
    <x v="0"/>
    <x v="1"/>
    <x v="407"/>
    <x v="4285"/>
    <n v="2"/>
    <n v="0.2"/>
    <n v="7.1196000000000002"/>
  </r>
  <r>
    <n v="6407"/>
    <s v="CA-2017-154074"/>
    <x v="515"/>
    <d v="2017-09-02T00:00:00"/>
    <x v="0"/>
    <s v="BW-11110"/>
    <s v="Bart Watters"/>
    <x v="1"/>
    <s v="United States"/>
    <s v="Spokane"/>
    <x v="4"/>
    <n v="99207"/>
    <x v="1"/>
    <s v="OFF-ST-10002370"/>
    <x v="1"/>
    <x v="4"/>
    <x v="80"/>
    <x v="4286"/>
    <n v="7"/>
    <n v="0"/>
    <n v="43.421700000000001"/>
  </r>
  <r>
    <n v="6408"/>
    <s v="CA-2017-161774"/>
    <x v="304"/>
    <d v="2017-05-15T00:00:00"/>
    <x v="2"/>
    <s v="GT-14710"/>
    <s v="Greg Tran"/>
    <x v="0"/>
    <s v="United States"/>
    <s v="Houston"/>
    <x v="5"/>
    <n v="77041"/>
    <x v="2"/>
    <s v="FUR-CH-10003981"/>
    <x v="0"/>
    <x v="1"/>
    <x v="1175"/>
    <x v="4287"/>
    <n v="5"/>
    <n v="0.3"/>
    <n v="-12.849"/>
  </r>
  <r>
    <n v="6409"/>
    <s v="CA-2017-161774"/>
    <x v="304"/>
    <d v="2017-05-15T00:00:00"/>
    <x v="2"/>
    <s v="GT-14710"/>
    <s v="Greg Tran"/>
    <x v="0"/>
    <s v="United States"/>
    <s v="Houston"/>
    <x v="5"/>
    <n v="77041"/>
    <x v="2"/>
    <s v="OFF-AR-10001446"/>
    <x v="1"/>
    <x v="6"/>
    <x v="1161"/>
    <x v="843"/>
    <n v="5"/>
    <n v="0.2"/>
    <n v="5.7750000000000004"/>
  </r>
  <r>
    <n v="6410"/>
    <s v="CA-2017-161774"/>
    <x v="304"/>
    <d v="2017-05-15T00:00:00"/>
    <x v="2"/>
    <s v="GT-14710"/>
    <s v="Greg Tran"/>
    <x v="0"/>
    <s v="United States"/>
    <s v="Houston"/>
    <x v="5"/>
    <n v="77041"/>
    <x v="2"/>
    <s v="OFF-PA-10000300"/>
    <x v="1"/>
    <x v="10"/>
    <x v="1775"/>
    <x v="1097"/>
    <n v="3"/>
    <n v="0.2"/>
    <n v="16.183800000000002"/>
  </r>
  <r>
    <n v="6411"/>
    <s v="CA-2017-161774"/>
    <x v="304"/>
    <d v="2017-05-15T00:00:00"/>
    <x v="2"/>
    <s v="GT-14710"/>
    <s v="Greg Tran"/>
    <x v="0"/>
    <s v="United States"/>
    <s v="Houston"/>
    <x v="5"/>
    <n v="77041"/>
    <x v="2"/>
    <s v="TEC-PH-10004071"/>
    <x v="2"/>
    <x v="7"/>
    <x v="1546"/>
    <x v="462"/>
    <n v="1"/>
    <n v="0.2"/>
    <n v="0.69930000000000003"/>
  </r>
  <r>
    <n v="6412"/>
    <s v="CA-2017-161774"/>
    <x v="304"/>
    <d v="2017-05-15T00:00:00"/>
    <x v="2"/>
    <s v="GT-14710"/>
    <s v="Greg Tran"/>
    <x v="0"/>
    <s v="United States"/>
    <s v="Houston"/>
    <x v="5"/>
    <n v="77041"/>
    <x v="2"/>
    <s v="OFF-PA-10003134"/>
    <x v="1"/>
    <x v="10"/>
    <x v="1672"/>
    <x v="4288"/>
    <n v="2"/>
    <n v="0.2"/>
    <n v="26.9024"/>
  </r>
  <r>
    <n v="6413"/>
    <s v="CA-2017-151211"/>
    <x v="629"/>
    <d v="2017-08-23T00:00:00"/>
    <x v="1"/>
    <s v="AH-10120"/>
    <s v="Adrian Hane"/>
    <x v="2"/>
    <s v="United States"/>
    <s v="Louisville"/>
    <x v="0"/>
    <n v="40214"/>
    <x v="0"/>
    <s v="OFF-BI-10002735"/>
    <x v="1"/>
    <x v="8"/>
    <x v="142"/>
    <x v="4289"/>
    <n v="3"/>
    <n v="0"/>
    <n v="48.377099999999999"/>
  </r>
  <r>
    <n v="6414"/>
    <s v="CA-2017-151211"/>
    <x v="629"/>
    <d v="2017-08-23T00:00:00"/>
    <x v="1"/>
    <s v="AH-10120"/>
    <s v="Adrian Hane"/>
    <x v="2"/>
    <s v="United States"/>
    <s v="Louisville"/>
    <x v="0"/>
    <n v="40214"/>
    <x v="0"/>
    <s v="TEC-AC-10004510"/>
    <x v="2"/>
    <x v="11"/>
    <x v="953"/>
    <x v="1524"/>
    <n v="6"/>
    <n v="0"/>
    <n v="9.8160000000000007"/>
  </r>
  <r>
    <n v="6415"/>
    <s v="CA-2017-142671"/>
    <x v="468"/>
    <d v="2017-11-14T00:00:00"/>
    <x v="0"/>
    <s v="DR-12940"/>
    <s v="Daniel Raglin"/>
    <x v="2"/>
    <s v="United States"/>
    <s v="Hollywood"/>
    <x v="2"/>
    <n v="33021"/>
    <x v="0"/>
    <s v="OFF-BI-10004099"/>
    <x v="1"/>
    <x v="8"/>
    <x v="1725"/>
    <x v="132"/>
    <n v="5"/>
    <n v="0.7"/>
    <n v="-7.68"/>
  </r>
  <r>
    <n v="6416"/>
    <s v="CA-2017-144750"/>
    <x v="170"/>
    <d v="2017-08-21T00:00:00"/>
    <x v="3"/>
    <s v="DL-13495"/>
    <s v="Dionis Lloyd"/>
    <x v="1"/>
    <s v="United States"/>
    <s v="Chandler"/>
    <x v="16"/>
    <n v="85224"/>
    <x v="1"/>
    <s v="OFF-PA-10003395"/>
    <x v="1"/>
    <x v="10"/>
    <x v="656"/>
    <x v="1136"/>
    <n v="1"/>
    <n v="0.2"/>
    <n v="29.358000000000001"/>
  </r>
  <r>
    <n v="6417"/>
    <s v="CA-2016-111976"/>
    <x v="387"/>
    <d v="2016-03-12T00:00:00"/>
    <x v="1"/>
    <s v="BD-11620"/>
    <s v="Brian DeCherney"/>
    <x v="0"/>
    <s v="United States"/>
    <s v="Philadelphia"/>
    <x v="9"/>
    <n v="19120"/>
    <x v="3"/>
    <s v="TEC-PH-10002890"/>
    <x v="2"/>
    <x v="7"/>
    <x v="1396"/>
    <x v="2197"/>
    <n v="4"/>
    <n v="0.4"/>
    <n v="-25.334399999999999"/>
  </r>
  <r>
    <n v="6418"/>
    <s v="CA-2016-111976"/>
    <x v="387"/>
    <d v="2016-03-12T00:00:00"/>
    <x v="1"/>
    <s v="BD-11620"/>
    <s v="Brian DeCherney"/>
    <x v="0"/>
    <s v="United States"/>
    <s v="Philadelphia"/>
    <x v="9"/>
    <n v="19120"/>
    <x v="3"/>
    <s v="OFF-FA-10004968"/>
    <x v="1"/>
    <x v="13"/>
    <x v="1019"/>
    <x v="4290"/>
    <n v="2"/>
    <n v="0.2"/>
    <n v="-1.3464"/>
  </r>
  <r>
    <n v="6419"/>
    <s v="CA-2016-140130"/>
    <x v="731"/>
    <d v="2016-11-05T00:00:00"/>
    <x v="1"/>
    <s v="HW-14935"/>
    <s v="Helen Wasserman"/>
    <x v="1"/>
    <s v="United States"/>
    <s v="Tulsa"/>
    <x v="26"/>
    <n v="74133"/>
    <x v="2"/>
    <s v="OFF-SU-10001218"/>
    <x v="1"/>
    <x v="14"/>
    <x v="134"/>
    <x v="2099"/>
    <n v="2"/>
    <n v="0"/>
    <n v="6.1487999999999996"/>
  </r>
  <r>
    <n v="6420"/>
    <s v="CA-2016-140130"/>
    <x v="731"/>
    <d v="2016-11-05T00:00:00"/>
    <x v="1"/>
    <s v="HW-14935"/>
    <s v="Helen Wasserman"/>
    <x v="1"/>
    <s v="United States"/>
    <s v="Tulsa"/>
    <x v="26"/>
    <n v="74133"/>
    <x v="2"/>
    <s v="FUR-CH-10002084"/>
    <x v="0"/>
    <x v="1"/>
    <x v="1249"/>
    <x v="2363"/>
    <n v="3"/>
    <n v="0"/>
    <n v="81.173400000000001"/>
  </r>
  <r>
    <n v="6421"/>
    <s v="CA-2016-140130"/>
    <x v="731"/>
    <d v="2016-11-05T00:00:00"/>
    <x v="1"/>
    <s v="HW-14935"/>
    <s v="Helen Wasserman"/>
    <x v="1"/>
    <s v="United States"/>
    <s v="Tulsa"/>
    <x v="26"/>
    <n v="74133"/>
    <x v="2"/>
    <s v="OFF-AR-10004269"/>
    <x v="1"/>
    <x v="6"/>
    <x v="1550"/>
    <x v="708"/>
    <n v="3"/>
    <n v="0"/>
    <n v="3.4691999999999998"/>
  </r>
  <r>
    <n v="6422"/>
    <s v="CA-2016-140130"/>
    <x v="731"/>
    <d v="2016-11-05T00:00:00"/>
    <x v="1"/>
    <s v="HW-14935"/>
    <s v="Helen Wasserman"/>
    <x v="1"/>
    <s v="United States"/>
    <s v="Tulsa"/>
    <x v="26"/>
    <n v="74133"/>
    <x v="2"/>
    <s v="OFF-ST-10001128"/>
    <x v="1"/>
    <x v="4"/>
    <x v="1427"/>
    <x v="737"/>
    <n v="3"/>
    <n v="0"/>
    <n v="9.9882000000000009"/>
  </r>
  <r>
    <n v="6423"/>
    <s v="CA-2014-159121"/>
    <x v="711"/>
    <d v="2014-08-01T00:00:00"/>
    <x v="1"/>
    <s v="JO-15145"/>
    <s v="Jack O'Briant"/>
    <x v="1"/>
    <s v="United States"/>
    <s v="Draper"/>
    <x v="7"/>
    <n v="84020"/>
    <x v="1"/>
    <s v="TEC-AC-10002006"/>
    <x v="2"/>
    <x v="11"/>
    <x v="1087"/>
    <x v="4291"/>
    <n v="7"/>
    <n v="0"/>
    <n v="34.698300000000003"/>
  </r>
  <r>
    <n v="6424"/>
    <s v="CA-2015-149650"/>
    <x v="1040"/>
    <d v="2015-10-27T00:00:00"/>
    <x v="2"/>
    <s v="RD-19660"/>
    <s v="Robert Dilbeck"/>
    <x v="2"/>
    <s v="United States"/>
    <s v="Oakland"/>
    <x v="1"/>
    <n v="94601"/>
    <x v="1"/>
    <s v="FUR-CH-10003956"/>
    <x v="0"/>
    <x v="1"/>
    <x v="368"/>
    <x v="4292"/>
    <n v="8"/>
    <n v="0.2"/>
    <n v="-73.819199999999995"/>
  </r>
  <r>
    <n v="6425"/>
    <s v="CA-2017-115777"/>
    <x v="971"/>
    <d v="2017-08-24T00:00:00"/>
    <x v="1"/>
    <s v="DO-13645"/>
    <s v="Doug O'Connell"/>
    <x v="0"/>
    <s v="United States"/>
    <s v="Lawrence"/>
    <x v="31"/>
    <n v="1841"/>
    <x v="3"/>
    <s v="OFF-PA-10000552"/>
    <x v="1"/>
    <x v="10"/>
    <x v="1541"/>
    <x v="537"/>
    <n v="3"/>
    <n v="0"/>
    <n v="9.3312000000000008"/>
  </r>
  <r>
    <n v="6426"/>
    <s v="CA-2016-143714"/>
    <x v="454"/>
    <d v="2016-05-27T00:00:00"/>
    <x v="1"/>
    <s v="CC-12370"/>
    <s v="Christopher Conant"/>
    <x v="0"/>
    <s v="United States"/>
    <s v="Philadelphia"/>
    <x v="9"/>
    <n v="19120"/>
    <x v="3"/>
    <s v="TEC-CO-10004722"/>
    <x v="2"/>
    <x v="16"/>
    <x v="1374"/>
    <x v="4293"/>
    <n v="4"/>
    <n v="0.4"/>
    <n v="1119.9967999999999"/>
  </r>
  <r>
    <n v="6427"/>
    <s v="CA-2016-143714"/>
    <x v="454"/>
    <d v="2016-05-27T00:00:00"/>
    <x v="1"/>
    <s v="CC-12370"/>
    <s v="Christopher Conant"/>
    <x v="0"/>
    <s v="United States"/>
    <s v="Philadelphia"/>
    <x v="9"/>
    <n v="19120"/>
    <x v="3"/>
    <s v="OFF-BI-10004308"/>
    <x v="1"/>
    <x v="8"/>
    <x v="1776"/>
    <x v="4294"/>
    <n v="1"/>
    <n v="0.7"/>
    <n v="-4.1959999999999997"/>
  </r>
  <r>
    <n v="6428"/>
    <s v="CA-2016-143714"/>
    <x v="454"/>
    <d v="2016-05-27T00:00:00"/>
    <x v="1"/>
    <s v="CC-12370"/>
    <s v="Christopher Conant"/>
    <x v="0"/>
    <s v="United States"/>
    <s v="Philadelphia"/>
    <x v="9"/>
    <n v="19120"/>
    <x v="3"/>
    <s v="OFF-PA-10000029"/>
    <x v="1"/>
    <x v="10"/>
    <x v="811"/>
    <x v="559"/>
    <n v="2"/>
    <n v="0.2"/>
    <n v="3.6288"/>
  </r>
  <r>
    <n v="6429"/>
    <s v="CA-2016-143714"/>
    <x v="454"/>
    <d v="2016-05-27T00:00:00"/>
    <x v="1"/>
    <s v="CC-12370"/>
    <s v="Christopher Conant"/>
    <x v="0"/>
    <s v="United States"/>
    <s v="Philadelphia"/>
    <x v="9"/>
    <n v="19120"/>
    <x v="3"/>
    <s v="TEC-PH-10004080"/>
    <x v="2"/>
    <x v="7"/>
    <x v="1777"/>
    <x v="4295"/>
    <n v="3"/>
    <n v="0.4"/>
    <n v="-24.476400000000002"/>
  </r>
  <r>
    <n v="6430"/>
    <s v="CA-2014-165764"/>
    <x v="935"/>
    <d v="2014-11-07T00:00:00"/>
    <x v="1"/>
    <s v="SH-20395"/>
    <s v="Shahid Hopkins"/>
    <x v="0"/>
    <s v="United States"/>
    <s v="Jacksonville"/>
    <x v="3"/>
    <n v="28540"/>
    <x v="0"/>
    <s v="OFF-ST-10001558"/>
    <x v="1"/>
    <x v="4"/>
    <x v="719"/>
    <x v="3250"/>
    <n v="2"/>
    <n v="0.2"/>
    <n v="-1.6240000000000001"/>
  </r>
  <r>
    <n v="6431"/>
    <s v="CA-2014-165764"/>
    <x v="935"/>
    <d v="2014-11-07T00:00:00"/>
    <x v="1"/>
    <s v="SH-20395"/>
    <s v="Shahid Hopkins"/>
    <x v="0"/>
    <s v="United States"/>
    <s v="Jacksonville"/>
    <x v="3"/>
    <n v="28540"/>
    <x v="0"/>
    <s v="FUR-TA-10001768"/>
    <x v="0"/>
    <x v="3"/>
    <x v="114"/>
    <x v="4296"/>
    <n v="6"/>
    <n v="0.4"/>
    <n v="-299.26139999999998"/>
  </r>
  <r>
    <n v="6432"/>
    <s v="CA-2014-165764"/>
    <x v="935"/>
    <d v="2014-11-07T00:00:00"/>
    <x v="1"/>
    <s v="SH-20395"/>
    <s v="Shahid Hopkins"/>
    <x v="0"/>
    <s v="United States"/>
    <s v="Jacksonville"/>
    <x v="3"/>
    <n v="28540"/>
    <x v="0"/>
    <s v="OFF-BI-10002982"/>
    <x v="1"/>
    <x v="8"/>
    <x v="1267"/>
    <x v="4297"/>
    <n v="7"/>
    <n v="0.7"/>
    <n v="-10.487399999999999"/>
  </r>
  <r>
    <n v="6433"/>
    <s v="CA-2014-165764"/>
    <x v="935"/>
    <d v="2014-11-07T00:00:00"/>
    <x v="1"/>
    <s v="SH-20395"/>
    <s v="Shahid Hopkins"/>
    <x v="0"/>
    <s v="United States"/>
    <s v="Jacksonville"/>
    <x v="3"/>
    <n v="28540"/>
    <x v="0"/>
    <s v="FUR-FU-10001468"/>
    <x v="0"/>
    <x v="5"/>
    <x v="1289"/>
    <x v="4298"/>
    <n v="3"/>
    <n v="0.2"/>
    <n v="-51.293999999999997"/>
  </r>
  <r>
    <n v="6434"/>
    <s v="CA-2015-121405"/>
    <x v="1110"/>
    <d v="2015-04-04T00:00:00"/>
    <x v="1"/>
    <s v="FC-14335"/>
    <s v="Fred Chung"/>
    <x v="1"/>
    <s v="United States"/>
    <s v="Chicago"/>
    <x v="10"/>
    <n v="60610"/>
    <x v="2"/>
    <s v="OFF-PA-10001838"/>
    <x v="1"/>
    <x v="10"/>
    <x v="1008"/>
    <x v="4299"/>
    <n v="5"/>
    <n v="0.2"/>
    <n v="8.5259999999999998"/>
  </r>
  <r>
    <n v="6435"/>
    <s v="CA-2015-121405"/>
    <x v="1110"/>
    <d v="2015-04-04T00:00:00"/>
    <x v="1"/>
    <s v="FC-14335"/>
    <s v="Fred Chung"/>
    <x v="1"/>
    <s v="United States"/>
    <s v="Chicago"/>
    <x v="10"/>
    <n v="60610"/>
    <x v="2"/>
    <s v="TEC-PH-10002890"/>
    <x v="2"/>
    <x v="7"/>
    <x v="1396"/>
    <x v="2131"/>
    <n v="5"/>
    <n v="0.2"/>
    <n v="13.571999999999999"/>
  </r>
  <r>
    <n v="6436"/>
    <s v="US-2017-116897"/>
    <x v="837"/>
    <d v="2017-05-29T00:00:00"/>
    <x v="2"/>
    <s v="JG-15160"/>
    <s v="James Galang"/>
    <x v="0"/>
    <s v="United States"/>
    <s v="Pocatello"/>
    <x v="45"/>
    <n v="83201"/>
    <x v="1"/>
    <s v="FUR-FU-10004963"/>
    <x v="0"/>
    <x v="5"/>
    <x v="1443"/>
    <x v="762"/>
    <n v="4"/>
    <n v="0"/>
    <n v="14.7"/>
  </r>
  <r>
    <n v="6437"/>
    <s v="US-2017-116897"/>
    <x v="837"/>
    <d v="2017-05-29T00:00:00"/>
    <x v="2"/>
    <s v="JG-15160"/>
    <s v="James Galang"/>
    <x v="0"/>
    <s v="United States"/>
    <s v="Pocatello"/>
    <x v="45"/>
    <n v="83201"/>
    <x v="1"/>
    <s v="OFF-ST-10000025"/>
    <x v="1"/>
    <x v="4"/>
    <x v="621"/>
    <x v="4300"/>
    <n v="5"/>
    <n v="0"/>
    <n v="28.629000000000001"/>
  </r>
  <r>
    <n v="6438"/>
    <s v="US-2017-116897"/>
    <x v="837"/>
    <d v="2017-05-29T00:00:00"/>
    <x v="2"/>
    <s v="JG-15160"/>
    <s v="James Galang"/>
    <x v="0"/>
    <s v="United States"/>
    <s v="Pocatello"/>
    <x v="45"/>
    <n v="83201"/>
    <x v="1"/>
    <s v="TEC-PH-10004389"/>
    <x v="2"/>
    <x v="7"/>
    <x v="1431"/>
    <x v="214"/>
    <n v="3"/>
    <n v="0.2"/>
    <n v="22.6782"/>
  </r>
  <r>
    <n v="6439"/>
    <s v="US-2017-113992"/>
    <x v="817"/>
    <d v="2017-12-19T00:00:00"/>
    <x v="1"/>
    <s v="LC-16885"/>
    <s v="Lena Creighton"/>
    <x v="0"/>
    <s v="United States"/>
    <s v="Plano"/>
    <x v="5"/>
    <n v="75023"/>
    <x v="2"/>
    <s v="FUR-TA-10000577"/>
    <x v="0"/>
    <x v="3"/>
    <x v="3"/>
    <x v="4301"/>
    <n v="4"/>
    <n v="0.3"/>
    <n v="-97.498800000000003"/>
  </r>
  <r>
    <n v="6440"/>
    <s v="CA-2014-166891"/>
    <x v="777"/>
    <d v="2014-10-06T00:00:00"/>
    <x v="2"/>
    <s v="CC-12220"/>
    <s v="Chris Cortes"/>
    <x v="0"/>
    <s v="United States"/>
    <s v="New York City"/>
    <x v="15"/>
    <n v="10024"/>
    <x v="3"/>
    <s v="FUR-CH-10003298"/>
    <x v="0"/>
    <x v="1"/>
    <x v="1576"/>
    <x v="4302"/>
    <n v="5"/>
    <n v="0.1"/>
    <n v="-6.5490000000000004"/>
  </r>
  <r>
    <n v="6441"/>
    <s v="CA-2016-101161"/>
    <x v="63"/>
    <d v="2016-10-20T00:00:00"/>
    <x v="1"/>
    <s v="BW-11110"/>
    <s v="Bart Watters"/>
    <x v="1"/>
    <s v="United States"/>
    <s v="New York City"/>
    <x v="15"/>
    <n v="10024"/>
    <x v="3"/>
    <s v="OFF-AR-10001860"/>
    <x v="1"/>
    <x v="6"/>
    <x v="916"/>
    <x v="2817"/>
    <n v="5"/>
    <n v="0"/>
    <n v="12.492000000000001"/>
  </r>
  <r>
    <n v="6442"/>
    <s v="CA-2016-101161"/>
    <x v="63"/>
    <d v="2016-10-20T00:00:00"/>
    <x v="1"/>
    <s v="BW-11110"/>
    <s v="Bart Watters"/>
    <x v="1"/>
    <s v="United States"/>
    <s v="New York City"/>
    <x v="15"/>
    <n v="10024"/>
    <x v="3"/>
    <s v="OFF-ST-10003123"/>
    <x v="1"/>
    <x v="4"/>
    <x v="1277"/>
    <x v="4041"/>
    <n v="3"/>
    <n v="0"/>
    <n v="23.968800000000002"/>
  </r>
  <r>
    <n v="6443"/>
    <s v="CA-2016-101161"/>
    <x v="63"/>
    <d v="2016-10-20T00:00:00"/>
    <x v="1"/>
    <s v="BW-11110"/>
    <s v="Bart Watters"/>
    <x v="1"/>
    <s v="United States"/>
    <s v="New York City"/>
    <x v="15"/>
    <n v="10024"/>
    <x v="3"/>
    <s v="OFF-PA-10001295"/>
    <x v="1"/>
    <x v="10"/>
    <x v="1220"/>
    <x v="2428"/>
    <n v="2"/>
    <n v="0"/>
    <n v="18.211200000000002"/>
  </r>
  <r>
    <n v="6444"/>
    <s v="CA-2016-101161"/>
    <x v="63"/>
    <d v="2016-10-20T00:00:00"/>
    <x v="1"/>
    <s v="BW-11110"/>
    <s v="Bart Watters"/>
    <x v="1"/>
    <s v="United States"/>
    <s v="New York City"/>
    <x v="15"/>
    <n v="10024"/>
    <x v="3"/>
    <s v="OFF-LA-10000407"/>
    <x v="1"/>
    <x v="2"/>
    <x v="1495"/>
    <x v="1663"/>
    <n v="5"/>
    <n v="0"/>
    <n v="11.454000000000001"/>
  </r>
  <r>
    <n v="6445"/>
    <s v="CA-2016-101161"/>
    <x v="63"/>
    <d v="2016-10-20T00:00:00"/>
    <x v="1"/>
    <s v="BW-11110"/>
    <s v="Bart Watters"/>
    <x v="1"/>
    <s v="United States"/>
    <s v="New York City"/>
    <x v="15"/>
    <n v="10024"/>
    <x v="3"/>
    <s v="FUR-FU-10003535"/>
    <x v="0"/>
    <x v="5"/>
    <x v="897"/>
    <x v="4303"/>
    <n v="3"/>
    <n v="0"/>
    <n v="33.726599999999998"/>
  </r>
  <r>
    <n v="6446"/>
    <s v="CA-2015-151785"/>
    <x v="616"/>
    <d v="2015-03-10T00:00:00"/>
    <x v="1"/>
    <s v="JJ-15445"/>
    <s v="Jennifer Jackson"/>
    <x v="0"/>
    <s v="United States"/>
    <s v="Chicago"/>
    <x v="10"/>
    <n v="60623"/>
    <x v="2"/>
    <s v="OFF-FA-10000611"/>
    <x v="1"/>
    <x v="13"/>
    <x v="1074"/>
    <x v="1604"/>
    <n v="6"/>
    <n v="0.2"/>
    <n v="2.4864000000000002"/>
  </r>
  <r>
    <n v="6447"/>
    <s v="US-2017-119816"/>
    <x v="168"/>
    <d v="2017-03-06T00:00:00"/>
    <x v="0"/>
    <s v="TT-21460"/>
    <s v="Tonja Turnell"/>
    <x v="2"/>
    <s v="United States"/>
    <s v="Houston"/>
    <x v="5"/>
    <n v="77095"/>
    <x v="2"/>
    <s v="FUR-FU-10004848"/>
    <x v="0"/>
    <x v="5"/>
    <x v="28"/>
    <x v="4304"/>
    <n v="5"/>
    <n v="0.6"/>
    <n v="-77.625"/>
  </r>
  <r>
    <n v="6448"/>
    <s v="US-2017-119816"/>
    <x v="168"/>
    <d v="2017-03-06T00:00:00"/>
    <x v="0"/>
    <s v="TT-21460"/>
    <s v="Tonja Turnell"/>
    <x v="2"/>
    <s v="United States"/>
    <s v="Houston"/>
    <x v="5"/>
    <n v="77095"/>
    <x v="2"/>
    <s v="OFF-LA-10002381"/>
    <x v="1"/>
    <x v="2"/>
    <x v="1088"/>
    <x v="4305"/>
    <n v="1"/>
    <n v="0.2"/>
    <n v="0.86240000000000006"/>
  </r>
  <r>
    <n v="6449"/>
    <s v="US-2017-119816"/>
    <x v="168"/>
    <d v="2017-03-06T00:00:00"/>
    <x v="0"/>
    <s v="TT-21460"/>
    <s v="Tonja Turnell"/>
    <x v="2"/>
    <s v="United States"/>
    <s v="Houston"/>
    <x v="5"/>
    <n v="77095"/>
    <x v="2"/>
    <s v="OFF-ST-10000918"/>
    <x v="1"/>
    <x v="4"/>
    <x v="377"/>
    <x v="521"/>
    <n v="1"/>
    <n v="0.2"/>
    <n v="0.65400000000000003"/>
  </r>
  <r>
    <n v="6450"/>
    <s v="CA-2015-156510"/>
    <x v="12"/>
    <d v="2015-09-29T00:00:00"/>
    <x v="1"/>
    <s v="EH-13990"/>
    <s v="Erica Hackney"/>
    <x v="0"/>
    <s v="United States"/>
    <s v="Meriden"/>
    <x v="29"/>
    <n v="6450"/>
    <x v="3"/>
    <s v="OFF-BI-10000822"/>
    <x v="1"/>
    <x v="8"/>
    <x v="967"/>
    <x v="4306"/>
    <n v="2"/>
    <n v="0"/>
    <n v="5.1647999999999996"/>
  </r>
  <r>
    <n v="6451"/>
    <s v="CA-2015-156510"/>
    <x v="12"/>
    <d v="2015-09-29T00:00:00"/>
    <x v="1"/>
    <s v="EH-13990"/>
    <s v="Erica Hackney"/>
    <x v="0"/>
    <s v="United States"/>
    <s v="Meriden"/>
    <x v="29"/>
    <n v="6450"/>
    <x v="3"/>
    <s v="OFF-PA-10002222"/>
    <x v="1"/>
    <x v="10"/>
    <x v="394"/>
    <x v="1816"/>
    <n v="2"/>
    <n v="0"/>
    <n v="21.012799999999999"/>
  </r>
  <r>
    <n v="6452"/>
    <s v="CA-2015-156510"/>
    <x v="12"/>
    <d v="2015-09-29T00:00:00"/>
    <x v="1"/>
    <s v="EH-13990"/>
    <s v="Erica Hackney"/>
    <x v="0"/>
    <s v="United States"/>
    <s v="Meriden"/>
    <x v="29"/>
    <n v="6450"/>
    <x v="3"/>
    <s v="OFF-AR-10004930"/>
    <x v="1"/>
    <x v="6"/>
    <x v="87"/>
    <x v="4307"/>
    <n v="1"/>
    <n v="0"/>
    <n v="2.2109999999999999"/>
  </r>
  <r>
    <n v="6453"/>
    <s v="US-2015-110261"/>
    <x v="546"/>
    <d v="2015-12-23T00:00:00"/>
    <x v="0"/>
    <s v="PR-18880"/>
    <s v="Patrick Ryan"/>
    <x v="0"/>
    <s v="United States"/>
    <s v="Glenview"/>
    <x v="10"/>
    <n v="60025"/>
    <x v="2"/>
    <s v="TEC-PH-10001750"/>
    <x v="2"/>
    <x v="7"/>
    <x v="977"/>
    <x v="3097"/>
    <n v="3"/>
    <n v="0.2"/>
    <n v="13.857900000000001"/>
  </r>
  <r>
    <n v="6454"/>
    <s v="CA-2015-125710"/>
    <x v="1049"/>
    <d v="2015-10-13T00:00:00"/>
    <x v="1"/>
    <s v="BT-11680"/>
    <s v="Brian Thompson"/>
    <x v="0"/>
    <s v="United States"/>
    <s v="Houston"/>
    <x v="5"/>
    <n v="77036"/>
    <x v="2"/>
    <s v="OFF-AR-10000657"/>
    <x v="1"/>
    <x v="6"/>
    <x v="1527"/>
    <x v="4308"/>
    <n v="2"/>
    <n v="0.2"/>
    <n v="0.55900000000000005"/>
  </r>
  <r>
    <n v="6455"/>
    <s v="CA-2017-161102"/>
    <x v="689"/>
    <d v="2017-08-03T00:00:00"/>
    <x v="2"/>
    <s v="EC-14050"/>
    <s v="Erin Creighton"/>
    <x v="0"/>
    <s v="United States"/>
    <s v="San Francisco"/>
    <x v="1"/>
    <n v="94110"/>
    <x v="1"/>
    <s v="OFF-ST-10003442"/>
    <x v="1"/>
    <x v="4"/>
    <x v="86"/>
    <x v="400"/>
    <n v="2"/>
    <n v="0"/>
    <n v="15.2712"/>
  </r>
  <r>
    <n v="6456"/>
    <s v="CA-2017-161102"/>
    <x v="689"/>
    <d v="2017-08-03T00:00:00"/>
    <x v="2"/>
    <s v="EC-14050"/>
    <s v="Erin Creighton"/>
    <x v="0"/>
    <s v="United States"/>
    <s v="San Francisco"/>
    <x v="1"/>
    <n v="94110"/>
    <x v="1"/>
    <s v="FUR-FU-10003142"/>
    <x v="0"/>
    <x v="5"/>
    <x v="1210"/>
    <x v="3228"/>
    <n v="7"/>
    <n v="0"/>
    <n v="11.457599999999999"/>
  </r>
  <r>
    <n v="6457"/>
    <s v="CA-2014-110065"/>
    <x v="79"/>
    <d v="2014-08-11T00:00:00"/>
    <x v="1"/>
    <s v="SP-20650"/>
    <s v="Stephanie Phelps"/>
    <x v="1"/>
    <s v="United States"/>
    <s v="New York City"/>
    <x v="15"/>
    <n v="10009"/>
    <x v="3"/>
    <s v="TEC-PH-10002468"/>
    <x v="2"/>
    <x v="7"/>
    <x v="1219"/>
    <x v="4309"/>
    <n v="1"/>
    <n v="0"/>
    <n v="36.717300000000002"/>
  </r>
  <r>
    <n v="6458"/>
    <s v="CA-2014-110065"/>
    <x v="79"/>
    <d v="2014-08-11T00:00:00"/>
    <x v="1"/>
    <s v="SP-20650"/>
    <s v="Stephanie Phelps"/>
    <x v="1"/>
    <s v="United States"/>
    <s v="New York City"/>
    <x v="15"/>
    <n v="10009"/>
    <x v="3"/>
    <s v="OFF-AR-10004165"/>
    <x v="1"/>
    <x v="6"/>
    <x v="1597"/>
    <x v="3761"/>
    <n v="7"/>
    <n v="0"/>
    <n v="7.0224000000000002"/>
  </r>
  <r>
    <n v="6459"/>
    <s v="US-2017-133361"/>
    <x v="304"/>
    <d v="2017-05-17T00:00:00"/>
    <x v="2"/>
    <s v="AJ-10780"/>
    <s v="Anthony Jacobs"/>
    <x v="1"/>
    <s v="United States"/>
    <s v="Baltimore"/>
    <x v="39"/>
    <n v="21215"/>
    <x v="3"/>
    <s v="OFF-AR-10001919"/>
    <x v="1"/>
    <x v="6"/>
    <x v="862"/>
    <x v="1053"/>
    <n v="2"/>
    <n v="0"/>
    <n v="1.0904"/>
  </r>
  <r>
    <n v="6460"/>
    <s v="US-2017-133361"/>
    <x v="304"/>
    <d v="2017-05-17T00:00:00"/>
    <x v="2"/>
    <s v="AJ-10780"/>
    <s v="Anthony Jacobs"/>
    <x v="1"/>
    <s v="United States"/>
    <s v="Baltimore"/>
    <x v="39"/>
    <n v="21215"/>
    <x v="3"/>
    <s v="OFF-AR-10003045"/>
    <x v="1"/>
    <x v="6"/>
    <x v="425"/>
    <x v="453"/>
    <n v="5"/>
    <n v="0"/>
    <n v="6.6150000000000002"/>
  </r>
  <r>
    <n v="6461"/>
    <s v="US-2017-133361"/>
    <x v="304"/>
    <d v="2017-05-17T00:00:00"/>
    <x v="2"/>
    <s v="AJ-10780"/>
    <s v="Anthony Jacobs"/>
    <x v="1"/>
    <s v="United States"/>
    <s v="Baltimore"/>
    <x v="39"/>
    <n v="21215"/>
    <x v="3"/>
    <s v="OFF-AR-10003338"/>
    <x v="1"/>
    <x v="6"/>
    <x v="1439"/>
    <x v="4310"/>
    <n v="5"/>
    <n v="0"/>
    <n v="9.3000000000000007"/>
  </r>
  <r>
    <n v="6462"/>
    <s v="US-2017-133361"/>
    <x v="304"/>
    <d v="2017-05-17T00:00:00"/>
    <x v="2"/>
    <s v="AJ-10780"/>
    <s v="Anthony Jacobs"/>
    <x v="1"/>
    <s v="United States"/>
    <s v="Baltimore"/>
    <x v="39"/>
    <n v="21215"/>
    <x v="3"/>
    <s v="TEC-AC-10003280"/>
    <x v="2"/>
    <x v="11"/>
    <x v="1037"/>
    <x v="1309"/>
    <n v="3"/>
    <n v="0"/>
    <n v="18.893699999999999"/>
  </r>
  <r>
    <n v="6463"/>
    <s v="US-2017-133361"/>
    <x v="304"/>
    <d v="2017-05-17T00:00:00"/>
    <x v="2"/>
    <s v="AJ-10780"/>
    <s v="Anthony Jacobs"/>
    <x v="1"/>
    <s v="United States"/>
    <s v="Baltimore"/>
    <x v="39"/>
    <n v="21215"/>
    <x v="3"/>
    <s v="FUR-CH-10003298"/>
    <x v="0"/>
    <x v="1"/>
    <x v="1576"/>
    <x v="0"/>
    <n v="2"/>
    <n v="0"/>
    <n v="23.5764"/>
  </r>
  <r>
    <n v="6464"/>
    <s v="US-2017-133361"/>
    <x v="304"/>
    <d v="2017-05-17T00:00:00"/>
    <x v="2"/>
    <s v="AJ-10780"/>
    <s v="Anthony Jacobs"/>
    <x v="1"/>
    <s v="United States"/>
    <s v="Baltimore"/>
    <x v="39"/>
    <n v="21215"/>
    <x v="3"/>
    <s v="OFF-LA-10004544"/>
    <x v="1"/>
    <x v="2"/>
    <x v="199"/>
    <x v="2986"/>
    <n v="5"/>
    <n v="0"/>
    <n v="37"/>
  </r>
  <r>
    <n v="6465"/>
    <s v="US-2016-155404"/>
    <x v="897"/>
    <d v="2016-09-28T00:00:00"/>
    <x v="1"/>
    <s v="AS-10630"/>
    <s v="Ann Steele"/>
    <x v="2"/>
    <s v="United States"/>
    <s v="Louisville"/>
    <x v="0"/>
    <n v="40214"/>
    <x v="0"/>
    <s v="FUR-FU-10004586"/>
    <x v="0"/>
    <x v="5"/>
    <x v="1482"/>
    <x v="2484"/>
    <n v="2"/>
    <n v="0"/>
    <n v="6.3743999999999996"/>
  </r>
  <r>
    <n v="6466"/>
    <s v="CA-2015-114503"/>
    <x v="50"/>
    <d v="2015-11-17T00:00:00"/>
    <x v="1"/>
    <s v="AA-10375"/>
    <s v="Allen Armold"/>
    <x v="0"/>
    <s v="United States"/>
    <s v="Lebanon"/>
    <x v="18"/>
    <n v="37087"/>
    <x v="0"/>
    <s v="OFF-ST-10003572"/>
    <x v="1"/>
    <x v="4"/>
    <x v="1744"/>
    <x v="4311"/>
    <n v="6"/>
    <n v="0.2"/>
    <n v="6.3719999999999999"/>
  </r>
  <r>
    <n v="6467"/>
    <s v="CA-2017-153080"/>
    <x v="1053"/>
    <d v="2017-05-25T00:00:00"/>
    <x v="0"/>
    <s v="EH-13945"/>
    <s v="Eric Hoffmann"/>
    <x v="0"/>
    <s v="United States"/>
    <s v="Los Angeles"/>
    <x v="1"/>
    <n v="90008"/>
    <x v="1"/>
    <s v="TEC-AC-10002331"/>
    <x v="2"/>
    <x v="11"/>
    <x v="1591"/>
    <x v="3658"/>
    <n v="7"/>
    <n v="0"/>
    <n v="25.330200000000001"/>
  </r>
  <r>
    <n v="6468"/>
    <s v="CA-2016-163804"/>
    <x v="499"/>
    <d v="2016-12-08T00:00:00"/>
    <x v="1"/>
    <s v="DB-13270"/>
    <s v="Deborah Brumfield"/>
    <x v="2"/>
    <s v="United States"/>
    <s v="Providence"/>
    <x v="34"/>
    <n v="2908"/>
    <x v="3"/>
    <s v="OFF-ST-10000142"/>
    <x v="1"/>
    <x v="4"/>
    <x v="404"/>
    <x v="4312"/>
    <n v="5"/>
    <n v="0"/>
    <n v="582.23199999999997"/>
  </r>
  <r>
    <n v="6469"/>
    <s v="CA-2016-163804"/>
    <x v="499"/>
    <d v="2016-12-08T00:00:00"/>
    <x v="1"/>
    <s v="DB-13270"/>
    <s v="Deborah Brumfield"/>
    <x v="2"/>
    <s v="United States"/>
    <s v="Providence"/>
    <x v="34"/>
    <n v="2908"/>
    <x v="3"/>
    <s v="TEC-PH-10000441"/>
    <x v="2"/>
    <x v="7"/>
    <x v="1055"/>
    <x v="3125"/>
    <n v="5"/>
    <n v="0"/>
    <n v="176.386"/>
  </r>
  <r>
    <n v="6470"/>
    <s v="CA-2016-163804"/>
    <x v="499"/>
    <d v="2016-12-08T00:00:00"/>
    <x v="1"/>
    <s v="DB-13270"/>
    <s v="Deborah Brumfield"/>
    <x v="2"/>
    <s v="United States"/>
    <s v="Providence"/>
    <x v="34"/>
    <n v="2908"/>
    <x v="3"/>
    <s v="FUR-FU-10004864"/>
    <x v="0"/>
    <x v="5"/>
    <x v="1719"/>
    <x v="4313"/>
    <n v="6"/>
    <n v="0"/>
    <n v="23.898599999999998"/>
  </r>
  <r>
    <n v="6471"/>
    <s v="CA-2015-108532"/>
    <x v="1111"/>
    <d v="2015-09-02T00:00:00"/>
    <x v="1"/>
    <s v="CC-12100"/>
    <s v="Chad Cunningham"/>
    <x v="2"/>
    <s v="United States"/>
    <s v="Detroit"/>
    <x v="12"/>
    <n v="48234"/>
    <x v="2"/>
    <s v="TEC-PH-10001750"/>
    <x v="2"/>
    <x v="7"/>
    <x v="977"/>
    <x v="203"/>
    <n v="2"/>
    <n v="0"/>
    <n v="35.634599999999999"/>
  </r>
  <r>
    <n v="6472"/>
    <s v="CA-2015-108532"/>
    <x v="1111"/>
    <d v="2015-09-02T00:00:00"/>
    <x v="1"/>
    <s v="CC-12100"/>
    <s v="Chad Cunningham"/>
    <x v="2"/>
    <s v="United States"/>
    <s v="Detroit"/>
    <x v="12"/>
    <n v="48234"/>
    <x v="2"/>
    <s v="TEC-AC-10004510"/>
    <x v="2"/>
    <x v="11"/>
    <x v="953"/>
    <x v="4314"/>
    <n v="7"/>
    <n v="0"/>
    <n v="11.452"/>
  </r>
  <r>
    <n v="6473"/>
    <s v="CA-2014-151897"/>
    <x v="571"/>
    <d v="2014-06-10T00:00:00"/>
    <x v="1"/>
    <s v="VT-21700"/>
    <s v="Valerie Takahito"/>
    <x v="2"/>
    <s v="United States"/>
    <s v="Houston"/>
    <x v="5"/>
    <n v="77070"/>
    <x v="2"/>
    <s v="OFF-LA-10001074"/>
    <x v="1"/>
    <x v="2"/>
    <x v="300"/>
    <x v="316"/>
    <n v="10"/>
    <n v="0.2"/>
    <n v="33.831000000000003"/>
  </r>
  <r>
    <n v="6474"/>
    <s v="CA-2016-113292"/>
    <x v="196"/>
    <d v="2016-03-20T00:00:00"/>
    <x v="0"/>
    <s v="DB-13060"/>
    <s v="Dave Brooks"/>
    <x v="0"/>
    <s v="United States"/>
    <s v="Columbia"/>
    <x v="18"/>
    <n v="38401"/>
    <x v="0"/>
    <s v="OFF-AP-10003590"/>
    <x v="1"/>
    <x v="9"/>
    <x v="956"/>
    <x v="4315"/>
    <n v="3"/>
    <n v="0.2"/>
    <n v="87.18"/>
  </r>
  <r>
    <n v="6475"/>
    <s v="CA-2014-149524"/>
    <x v="1112"/>
    <d v="2014-01-15T00:00:00"/>
    <x v="2"/>
    <s v="BS-11590"/>
    <s v="Brendan Sweed"/>
    <x v="1"/>
    <s v="United States"/>
    <s v="Philadelphia"/>
    <x v="9"/>
    <n v="19140"/>
    <x v="3"/>
    <s v="FUR-BO-10003433"/>
    <x v="0"/>
    <x v="0"/>
    <x v="920"/>
    <x v="1156"/>
    <n v="4"/>
    <n v="0.5"/>
    <n v="-53.285600000000002"/>
  </r>
  <r>
    <n v="6476"/>
    <s v="CA-2017-140872"/>
    <x v="95"/>
    <d v="2017-06-10T00:00:00"/>
    <x v="1"/>
    <s v="NR-18550"/>
    <s v="Nick Radford"/>
    <x v="0"/>
    <s v="United States"/>
    <s v="Pembroke Pines"/>
    <x v="2"/>
    <n v="33024"/>
    <x v="0"/>
    <s v="OFF-BI-10002432"/>
    <x v="1"/>
    <x v="8"/>
    <x v="875"/>
    <x v="4316"/>
    <n v="3"/>
    <n v="0.7"/>
    <n v="-3.4914000000000001"/>
  </r>
  <r>
    <n v="6477"/>
    <s v="CA-2017-140872"/>
    <x v="95"/>
    <d v="2017-06-10T00:00:00"/>
    <x v="1"/>
    <s v="NR-18550"/>
    <s v="Nick Radford"/>
    <x v="0"/>
    <s v="United States"/>
    <s v="Pembroke Pines"/>
    <x v="2"/>
    <n v="33024"/>
    <x v="0"/>
    <s v="OFF-AP-10003622"/>
    <x v="1"/>
    <x v="9"/>
    <x v="190"/>
    <x v="4317"/>
    <n v="2"/>
    <n v="0.2"/>
    <n v="0.58499999999999996"/>
  </r>
  <r>
    <n v="6478"/>
    <s v="CA-2017-140872"/>
    <x v="95"/>
    <d v="2017-06-10T00:00:00"/>
    <x v="1"/>
    <s v="NR-18550"/>
    <s v="Nick Radford"/>
    <x v="0"/>
    <s v="United States"/>
    <s v="Pembroke Pines"/>
    <x v="2"/>
    <n v="33024"/>
    <x v="0"/>
    <s v="TEC-AC-10003832"/>
    <x v="2"/>
    <x v="11"/>
    <x v="218"/>
    <x v="4318"/>
    <n v="1"/>
    <n v="0.2"/>
    <n v="-2.5749"/>
  </r>
  <r>
    <n v="6479"/>
    <s v="CA-2017-140872"/>
    <x v="95"/>
    <d v="2017-06-10T00:00:00"/>
    <x v="1"/>
    <s v="NR-18550"/>
    <s v="Nick Radford"/>
    <x v="0"/>
    <s v="United States"/>
    <s v="Pembroke Pines"/>
    <x v="2"/>
    <n v="33024"/>
    <x v="0"/>
    <s v="OFF-PA-10000809"/>
    <x v="1"/>
    <x v="10"/>
    <x v="1133"/>
    <x v="12"/>
    <n v="3"/>
    <n v="0.2"/>
    <n v="5.4432"/>
  </r>
  <r>
    <n v="6480"/>
    <s v="CA-2017-140872"/>
    <x v="95"/>
    <d v="2017-06-10T00:00:00"/>
    <x v="1"/>
    <s v="NR-18550"/>
    <s v="Nick Radford"/>
    <x v="0"/>
    <s v="United States"/>
    <s v="Pembroke Pines"/>
    <x v="2"/>
    <n v="33024"/>
    <x v="0"/>
    <s v="TEC-PH-10000441"/>
    <x v="2"/>
    <x v="7"/>
    <x v="1055"/>
    <x v="178"/>
    <n v="5"/>
    <n v="0.2"/>
    <n v="50.396000000000001"/>
  </r>
  <r>
    <n v="6481"/>
    <s v="CA-2017-140872"/>
    <x v="95"/>
    <d v="2017-06-10T00:00:00"/>
    <x v="1"/>
    <s v="NR-18550"/>
    <s v="Nick Radford"/>
    <x v="0"/>
    <s v="United States"/>
    <s v="Pembroke Pines"/>
    <x v="2"/>
    <n v="33024"/>
    <x v="0"/>
    <s v="OFF-AP-10002287"/>
    <x v="1"/>
    <x v="9"/>
    <x v="1283"/>
    <x v="4319"/>
    <n v="7"/>
    <n v="0.2"/>
    <n v="1.8353999999999999"/>
  </r>
  <r>
    <n v="6482"/>
    <s v="CA-2017-140872"/>
    <x v="95"/>
    <d v="2017-06-10T00:00:00"/>
    <x v="1"/>
    <s v="NR-18550"/>
    <s v="Nick Radford"/>
    <x v="0"/>
    <s v="United States"/>
    <s v="Pembroke Pines"/>
    <x v="2"/>
    <n v="33024"/>
    <x v="0"/>
    <s v="FUR-BO-10002824"/>
    <x v="0"/>
    <x v="0"/>
    <x v="415"/>
    <x v="472"/>
    <n v="2"/>
    <n v="0.2"/>
    <n v="0"/>
  </r>
  <r>
    <n v="6483"/>
    <s v="CA-2017-140872"/>
    <x v="95"/>
    <d v="2017-06-10T00:00:00"/>
    <x v="1"/>
    <s v="NR-18550"/>
    <s v="Nick Radford"/>
    <x v="0"/>
    <s v="United States"/>
    <s v="Pembroke Pines"/>
    <x v="2"/>
    <n v="33024"/>
    <x v="0"/>
    <s v="TEC-AC-10002942"/>
    <x v="2"/>
    <x v="11"/>
    <x v="1606"/>
    <x v="4320"/>
    <n v="2"/>
    <n v="0.2"/>
    <n v="-4.1399999999999997"/>
  </r>
  <r>
    <n v="6484"/>
    <s v="CA-2017-113908"/>
    <x v="95"/>
    <d v="2017-06-09T00:00:00"/>
    <x v="1"/>
    <s v="KN-16390"/>
    <s v="Katherine Nockton"/>
    <x v="1"/>
    <s v="United States"/>
    <s v="New York City"/>
    <x v="15"/>
    <n v="10011"/>
    <x v="3"/>
    <s v="FUR-TA-10001932"/>
    <x v="0"/>
    <x v="3"/>
    <x v="848"/>
    <x v="4321"/>
    <n v="2"/>
    <n v="0.4"/>
    <n v="-115.43040000000001"/>
  </r>
  <r>
    <n v="6485"/>
    <s v="CA-2017-113908"/>
    <x v="95"/>
    <d v="2017-06-09T00:00:00"/>
    <x v="1"/>
    <s v="KN-16390"/>
    <s v="Katherine Nockton"/>
    <x v="1"/>
    <s v="United States"/>
    <s v="New York City"/>
    <x v="15"/>
    <n v="10011"/>
    <x v="3"/>
    <s v="TEC-MA-10003173"/>
    <x v="2"/>
    <x v="15"/>
    <x v="1715"/>
    <x v="4322"/>
    <n v="6"/>
    <n v="0"/>
    <n v="36.183599999999998"/>
  </r>
  <r>
    <n v="6486"/>
    <s v="CA-2017-113908"/>
    <x v="95"/>
    <d v="2017-06-09T00:00:00"/>
    <x v="1"/>
    <s v="KN-16390"/>
    <s v="Katherine Nockton"/>
    <x v="1"/>
    <s v="United States"/>
    <s v="New York City"/>
    <x v="15"/>
    <n v="10011"/>
    <x v="3"/>
    <s v="OFF-PA-10004156"/>
    <x v="1"/>
    <x v="10"/>
    <x v="750"/>
    <x v="1544"/>
    <n v="4"/>
    <n v="0"/>
    <n v="22.226400000000002"/>
  </r>
  <r>
    <n v="6487"/>
    <s v="CA-2015-120621"/>
    <x v="1113"/>
    <d v="2015-03-26T00:00:00"/>
    <x v="1"/>
    <s v="JW-16075"/>
    <s v="Julia West"/>
    <x v="0"/>
    <s v="United States"/>
    <s v="Jacksonville"/>
    <x v="3"/>
    <n v="28540"/>
    <x v="0"/>
    <s v="OFF-AP-10002945"/>
    <x v="1"/>
    <x v="9"/>
    <x v="228"/>
    <x v="4323"/>
    <n v="4"/>
    <n v="0.2"/>
    <n v="156.33799999999999"/>
  </r>
  <r>
    <n v="6488"/>
    <s v="CA-2015-120621"/>
    <x v="1113"/>
    <d v="2015-03-26T00:00:00"/>
    <x v="1"/>
    <s v="JW-16075"/>
    <s v="Julia West"/>
    <x v="0"/>
    <s v="United States"/>
    <s v="Jacksonville"/>
    <x v="3"/>
    <n v="28540"/>
    <x v="0"/>
    <s v="OFF-BI-10000948"/>
    <x v="1"/>
    <x v="8"/>
    <x v="1382"/>
    <x v="4324"/>
    <n v="3"/>
    <n v="0.7"/>
    <n v="-9.8462999999999994"/>
  </r>
  <r>
    <n v="6489"/>
    <s v="CA-2015-120621"/>
    <x v="1113"/>
    <d v="2015-03-26T00:00:00"/>
    <x v="1"/>
    <s v="JW-16075"/>
    <s v="Julia West"/>
    <x v="0"/>
    <s v="United States"/>
    <s v="Jacksonville"/>
    <x v="3"/>
    <n v="28540"/>
    <x v="0"/>
    <s v="OFF-PA-10002254"/>
    <x v="1"/>
    <x v="10"/>
    <x v="146"/>
    <x v="4325"/>
    <n v="14"/>
    <n v="0.2"/>
    <n v="96.023200000000003"/>
  </r>
  <r>
    <n v="6490"/>
    <s v="US-2017-148866"/>
    <x v="20"/>
    <d v="2017-09-24T00:00:00"/>
    <x v="1"/>
    <s v="JM-15535"/>
    <s v="Jessica Myrick"/>
    <x v="0"/>
    <s v="United States"/>
    <s v="New York City"/>
    <x v="15"/>
    <n v="10011"/>
    <x v="3"/>
    <s v="OFF-PA-10004782"/>
    <x v="1"/>
    <x v="10"/>
    <x v="1422"/>
    <x v="56"/>
    <n v="5"/>
    <n v="0"/>
    <n v="15.552"/>
  </r>
  <r>
    <n v="6491"/>
    <s v="CA-2014-149594"/>
    <x v="1114"/>
    <d v="2014-09-19T00:00:00"/>
    <x v="1"/>
    <s v="MF-18250"/>
    <s v="Monica Federle"/>
    <x v="1"/>
    <s v="United States"/>
    <s v="Philadelphia"/>
    <x v="9"/>
    <n v="19120"/>
    <x v="3"/>
    <s v="FUR-FU-10000222"/>
    <x v="0"/>
    <x v="5"/>
    <x v="596"/>
    <x v="4326"/>
    <n v="4"/>
    <n v="0.2"/>
    <n v="16.889600000000002"/>
  </r>
  <r>
    <n v="6492"/>
    <s v="CA-2016-113845"/>
    <x v="73"/>
    <d v="2016-11-25T00:00:00"/>
    <x v="1"/>
    <s v="FA-14230"/>
    <s v="Frank Atkinson"/>
    <x v="1"/>
    <s v="United States"/>
    <s v="Orlando"/>
    <x v="2"/>
    <n v="32839"/>
    <x v="0"/>
    <s v="FUR-BO-10004695"/>
    <x v="0"/>
    <x v="0"/>
    <x v="200"/>
    <x v="4327"/>
    <n v="2"/>
    <n v="0.2"/>
    <n v="10.8588"/>
  </r>
  <r>
    <n v="6493"/>
    <s v="CA-2016-113845"/>
    <x v="73"/>
    <d v="2016-11-25T00:00:00"/>
    <x v="1"/>
    <s v="FA-14230"/>
    <s v="Frank Atkinson"/>
    <x v="1"/>
    <s v="United States"/>
    <s v="Orlando"/>
    <x v="2"/>
    <n v="32839"/>
    <x v="0"/>
    <s v="OFF-ST-10003327"/>
    <x v="1"/>
    <x v="4"/>
    <x v="337"/>
    <x v="4328"/>
    <n v="5"/>
    <n v="0.2"/>
    <n v="4.4684999999999997"/>
  </r>
  <r>
    <n v="6494"/>
    <s v="CA-2016-113845"/>
    <x v="73"/>
    <d v="2016-11-25T00:00:00"/>
    <x v="1"/>
    <s v="FA-14230"/>
    <s v="Frank Atkinson"/>
    <x v="1"/>
    <s v="United States"/>
    <s v="Orlando"/>
    <x v="2"/>
    <n v="32839"/>
    <x v="0"/>
    <s v="TEC-PH-10003357"/>
    <x v="2"/>
    <x v="7"/>
    <x v="1071"/>
    <x v="4329"/>
    <n v="4"/>
    <n v="0.2"/>
    <n v="24.476800000000001"/>
  </r>
  <r>
    <n v="6495"/>
    <s v="CA-2017-111262"/>
    <x v="960"/>
    <d v="2017-11-01T00:00:00"/>
    <x v="0"/>
    <s v="KH-16510"/>
    <s v="Keith Herrera"/>
    <x v="0"/>
    <s v="United States"/>
    <s v="Houston"/>
    <x v="5"/>
    <n v="77095"/>
    <x v="2"/>
    <s v="TEC-AC-10002167"/>
    <x v="2"/>
    <x v="11"/>
    <x v="46"/>
    <x v="728"/>
    <n v="2"/>
    <n v="0.2"/>
    <n v="-2.7"/>
  </r>
  <r>
    <n v="6496"/>
    <s v="CA-2017-111262"/>
    <x v="960"/>
    <d v="2017-11-01T00:00:00"/>
    <x v="0"/>
    <s v="KH-16510"/>
    <s v="Keith Herrera"/>
    <x v="0"/>
    <s v="United States"/>
    <s v="Houston"/>
    <x v="5"/>
    <n v="77095"/>
    <x v="2"/>
    <s v="OFF-PA-10001937"/>
    <x v="1"/>
    <x v="10"/>
    <x v="289"/>
    <x v="12"/>
    <n v="3"/>
    <n v="0.2"/>
    <n v="5.4432"/>
  </r>
  <r>
    <n v="6497"/>
    <s v="CA-2017-111262"/>
    <x v="960"/>
    <d v="2017-11-01T00:00:00"/>
    <x v="0"/>
    <s v="KH-16510"/>
    <s v="Keith Herrera"/>
    <x v="0"/>
    <s v="United States"/>
    <s v="Houston"/>
    <x v="5"/>
    <n v="77095"/>
    <x v="2"/>
    <s v="TEC-AC-10004510"/>
    <x v="2"/>
    <x v="11"/>
    <x v="953"/>
    <x v="2627"/>
    <n v="2"/>
    <n v="0.2"/>
    <n v="-3.2719999999999998"/>
  </r>
  <r>
    <n v="6498"/>
    <s v="CA-2015-103135"/>
    <x v="1115"/>
    <d v="2015-07-28T00:00:00"/>
    <x v="1"/>
    <s v="SS-20515"/>
    <s v="Shirley Schmidt"/>
    <x v="2"/>
    <s v="United States"/>
    <s v="Louisville"/>
    <x v="0"/>
    <n v="40214"/>
    <x v="0"/>
    <s v="FUR-FU-10001487"/>
    <x v="0"/>
    <x v="5"/>
    <x v="5"/>
    <x v="167"/>
    <n v="3"/>
    <n v="0"/>
    <n v="6.0726000000000004"/>
  </r>
  <r>
    <n v="6499"/>
    <s v="CA-2015-103135"/>
    <x v="1115"/>
    <d v="2015-07-28T00:00:00"/>
    <x v="1"/>
    <s v="SS-20515"/>
    <s v="Shirley Schmidt"/>
    <x v="2"/>
    <s v="United States"/>
    <s v="Louisville"/>
    <x v="0"/>
    <n v="40214"/>
    <x v="0"/>
    <s v="OFF-BI-10000069"/>
    <x v="1"/>
    <x v="8"/>
    <x v="491"/>
    <x v="4330"/>
    <n v="9"/>
    <n v="0"/>
    <n v="62.141399999999997"/>
  </r>
  <r>
    <n v="6500"/>
    <s v="CA-2015-103135"/>
    <x v="1115"/>
    <d v="2015-07-28T00:00:00"/>
    <x v="1"/>
    <s v="SS-20515"/>
    <s v="Shirley Schmidt"/>
    <x v="2"/>
    <s v="United States"/>
    <s v="Louisville"/>
    <x v="0"/>
    <n v="40214"/>
    <x v="0"/>
    <s v="TEC-AC-10003289"/>
    <x v="2"/>
    <x v="11"/>
    <x v="1218"/>
    <x v="4331"/>
    <n v="14"/>
    <n v="0"/>
    <n v="64.367800000000003"/>
  </r>
  <r>
    <n v="6501"/>
    <s v="CA-2015-103135"/>
    <x v="1115"/>
    <d v="2015-07-28T00:00:00"/>
    <x v="1"/>
    <s v="SS-20515"/>
    <s v="Shirley Schmidt"/>
    <x v="2"/>
    <s v="United States"/>
    <s v="Louisville"/>
    <x v="0"/>
    <n v="40214"/>
    <x v="0"/>
    <s v="OFF-BI-10000069"/>
    <x v="1"/>
    <x v="8"/>
    <x v="491"/>
    <x v="4332"/>
    <n v="6"/>
    <n v="0"/>
    <n v="41.427599999999998"/>
  </r>
  <r>
    <n v="6502"/>
    <s v="CA-2014-129147"/>
    <x v="981"/>
    <d v="2014-11-06T00:00:00"/>
    <x v="1"/>
    <s v="LC-17050"/>
    <s v="Liz Carlisle"/>
    <x v="0"/>
    <s v="United States"/>
    <s v="Medina"/>
    <x v="24"/>
    <n v="44256"/>
    <x v="3"/>
    <s v="TEC-PH-10001299"/>
    <x v="2"/>
    <x v="7"/>
    <x v="1489"/>
    <x v="2590"/>
    <n v="6"/>
    <n v="0.4"/>
    <n v="-107.9928"/>
  </r>
  <r>
    <n v="6503"/>
    <s v="CA-2014-129147"/>
    <x v="981"/>
    <d v="2014-11-06T00:00:00"/>
    <x v="1"/>
    <s v="LC-17050"/>
    <s v="Liz Carlisle"/>
    <x v="0"/>
    <s v="United States"/>
    <s v="Medina"/>
    <x v="24"/>
    <n v="44256"/>
    <x v="3"/>
    <s v="TEC-PH-10001552"/>
    <x v="2"/>
    <x v="7"/>
    <x v="180"/>
    <x v="4333"/>
    <n v="7"/>
    <n v="0.4"/>
    <n v="-10.0464"/>
  </r>
  <r>
    <n v="6504"/>
    <s v="CA-2014-129147"/>
    <x v="981"/>
    <d v="2014-11-06T00:00:00"/>
    <x v="1"/>
    <s v="LC-17050"/>
    <s v="Liz Carlisle"/>
    <x v="0"/>
    <s v="United States"/>
    <s v="Medina"/>
    <x v="24"/>
    <n v="44256"/>
    <x v="3"/>
    <s v="OFF-BI-10001098"/>
    <x v="1"/>
    <x v="8"/>
    <x v="410"/>
    <x v="4334"/>
    <n v="3"/>
    <n v="0.7"/>
    <n v="-13.4694"/>
  </r>
  <r>
    <n v="6505"/>
    <s v="CA-2017-128265"/>
    <x v="701"/>
    <d v="2017-11-22T00:00:00"/>
    <x v="0"/>
    <s v="VW-21775"/>
    <s v="Victoria Wilson"/>
    <x v="1"/>
    <s v="United States"/>
    <s v="New York City"/>
    <x v="15"/>
    <n v="10011"/>
    <x v="3"/>
    <s v="OFF-ST-10000142"/>
    <x v="1"/>
    <x v="4"/>
    <x v="404"/>
    <x v="1421"/>
    <n v="3"/>
    <n v="0"/>
    <n v="349.33920000000001"/>
  </r>
  <r>
    <n v="6506"/>
    <s v="CA-2016-152331"/>
    <x v="190"/>
    <d v="2016-06-30T00:00:00"/>
    <x v="1"/>
    <s v="LD-16855"/>
    <s v="Lela Donovan"/>
    <x v="1"/>
    <s v="United States"/>
    <s v="Chicago"/>
    <x v="10"/>
    <n v="60653"/>
    <x v="2"/>
    <s v="OFF-AR-10001547"/>
    <x v="1"/>
    <x v="6"/>
    <x v="148"/>
    <x v="4335"/>
    <n v="3"/>
    <n v="0.2"/>
    <n v="0.46410000000000001"/>
  </r>
  <r>
    <n v="6507"/>
    <s v="US-2016-128909"/>
    <x v="790"/>
    <d v="2016-10-11T00:00:00"/>
    <x v="0"/>
    <s v="SP-20545"/>
    <s v="Sibella Parks"/>
    <x v="1"/>
    <s v="United States"/>
    <s v="Philadelphia"/>
    <x v="9"/>
    <n v="19143"/>
    <x v="3"/>
    <s v="OFF-PA-10001593"/>
    <x v="1"/>
    <x v="10"/>
    <x v="1764"/>
    <x v="4336"/>
    <n v="4"/>
    <n v="0.2"/>
    <n v="5.98"/>
  </r>
  <r>
    <n v="6508"/>
    <s v="US-2016-128909"/>
    <x v="790"/>
    <d v="2016-10-11T00:00:00"/>
    <x v="0"/>
    <s v="SP-20545"/>
    <s v="Sibella Parks"/>
    <x v="1"/>
    <s v="United States"/>
    <s v="Philadelphia"/>
    <x v="9"/>
    <n v="19143"/>
    <x v="3"/>
    <s v="FUR-FU-10004071"/>
    <x v="0"/>
    <x v="5"/>
    <x v="575"/>
    <x v="4337"/>
    <n v="4"/>
    <n v="0.2"/>
    <n v="-24.962399999999999"/>
  </r>
  <r>
    <n v="6509"/>
    <s v="CA-2017-102197"/>
    <x v="698"/>
    <d v="2017-12-26T00:00:00"/>
    <x v="1"/>
    <s v="DK-13150"/>
    <s v="David Kendrick"/>
    <x v="1"/>
    <s v="United States"/>
    <s v="New York City"/>
    <x v="15"/>
    <n v="10009"/>
    <x v="3"/>
    <s v="OFF-PA-10001970"/>
    <x v="1"/>
    <x v="10"/>
    <x v="366"/>
    <x v="999"/>
    <n v="5"/>
    <n v="0"/>
    <n v="137.15100000000001"/>
  </r>
  <r>
    <n v="6510"/>
    <s v="CA-2017-102197"/>
    <x v="698"/>
    <d v="2017-12-26T00:00:00"/>
    <x v="1"/>
    <s v="DK-13150"/>
    <s v="David Kendrick"/>
    <x v="1"/>
    <s v="United States"/>
    <s v="New York City"/>
    <x v="15"/>
    <n v="10009"/>
    <x v="3"/>
    <s v="OFF-BI-10001524"/>
    <x v="1"/>
    <x v="8"/>
    <x v="301"/>
    <x v="4338"/>
    <n v="3"/>
    <n v="0.2"/>
    <n v="17.623200000000001"/>
  </r>
  <r>
    <n v="6511"/>
    <s v="CA-2017-102197"/>
    <x v="698"/>
    <d v="2017-12-26T00:00:00"/>
    <x v="1"/>
    <s v="DK-13150"/>
    <s v="David Kendrick"/>
    <x v="1"/>
    <s v="United States"/>
    <s v="New York City"/>
    <x v="15"/>
    <n v="10009"/>
    <x v="3"/>
    <s v="OFF-PA-10004156"/>
    <x v="1"/>
    <x v="10"/>
    <x v="750"/>
    <x v="880"/>
    <n v="3"/>
    <n v="0"/>
    <n v="16.669799999999999"/>
  </r>
  <r>
    <n v="6512"/>
    <s v="CA-2017-167640"/>
    <x v="904"/>
    <d v="2017-03-10T00:00:00"/>
    <x v="1"/>
    <s v="FC-14245"/>
    <s v="Frank Carlisle"/>
    <x v="2"/>
    <s v="United States"/>
    <s v="San Francisco"/>
    <x v="1"/>
    <n v="94109"/>
    <x v="1"/>
    <s v="OFF-AR-10003158"/>
    <x v="1"/>
    <x v="6"/>
    <x v="703"/>
    <x v="1680"/>
    <n v="6"/>
    <n v="0"/>
    <n v="8.1191999999999993"/>
  </r>
  <r>
    <n v="6513"/>
    <s v="CA-2017-167640"/>
    <x v="904"/>
    <d v="2017-03-10T00:00:00"/>
    <x v="1"/>
    <s v="FC-14245"/>
    <s v="Frank Carlisle"/>
    <x v="2"/>
    <s v="United States"/>
    <s v="San Francisco"/>
    <x v="1"/>
    <n v="94109"/>
    <x v="1"/>
    <s v="OFF-LA-10004559"/>
    <x v="1"/>
    <x v="2"/>
    <x v="1349"/>
    <x v="132"/>
    <n v="4"/>
    <n v="0"/>
    <n v="5.6448"/>
  </r>
  <r>
    <n v="6514"/>
    <s v="CA-2017-167640"/>
    <x v="904"/>
    <d v="2017-03-10T00:00:00"/>
    <x v="1"/>
    <s v="FC-14245"/>
    <s v="Frank Carlisle"/>
    <x v="2"/>
    <s v="United States"/>
    <s v="San Francisco"/>
    <x v="1"/>
    <n v="94109"/>
    <x v="1"/>
    <s v="OFF-PA-10001033"/>
    <x v="1"/>
    <x v="10"/>
    <x v="1509"/>
    <x v="2313"/>
    <n v="7"/>
    <n v="0"/>
    <n v="140.59569999999999"/>
  </r>
  <r>
    <n v="6515"/>
    <s v="CA-2017-167640"/>
    <x v="904"/>
    <d v="2017-03-10T00:00:00"/>
    <x v="1"/>
    <s v="FC-14245"/>
    <s v="Frank Carlisle"/>
    <x v="2"/>
    <s v="United States"/>
    <s v="San Francisco"/>
    <x v="1"/>
    <n v="94109"/>
    <x v="1"/>
    <s v="TEC-PH-10001336"/>
    <x v="2"/>
    <x v="7"/>
    <x v="950"/>
    <x v="4339"/>
    <n v="2"/>
    <n v="0.2"/>
    <n v="23.2182"/>
  </r>
  <r>
    <n v="6516"/>
    <s v="US-2017-116652"/>
    <x v="175"/>
    <d v="2017-09-19T00:00:00"/>
    <x v="1"/>
    <s v="RD-19480"/>
    <s v="Rick Duston"/>
    <x v="0"/>
    <s v="United States"/>
    <s v="San Francisco"/>
    <x v="1"/>
    <n v="94122"/>
    <x v="1"/>
    <s v="FUR-CH-10002961"/>
    <x v="0"/>
    <x v="1"/>
    <x v="948"/>
    <x v="286"/>
    <n v="3"/>
    <n v="0.2"/>
    <n v="0"/>
  </r>
  <r>
    <n v="6517"/>
    <s v="US-2017-116652"/>
    <x v="175"/>
    <d v="2017-09-19T00:00:00"/>
    <x v="1"/>
    <s v="RD-19480"/>
    <s v="Rick Duston"/>
    <x v="0"/>
    <s v="United States"/>
    <s v="San Francisco"/>
    <x v="1"/>
    <n v="94122"/>
    <x v="1"/>
    <s v="FUR-FU-10001488"/>
    <x v="0"/>
    <x v="5"/>
    <x v="1049"/>
    <x v="4340"/>
    <n v="5"/>
    <n v="0"/>
    <n v="105.98"/>
  </r>
  <r>
    <n v="6518"/>
    <s v="US-2017-116652"/>
    <x v="175"/>
    <d v="2017-09-19T00:00:00"/>
    <x v="1"/>
    <s v="RD-19480"/>
    <s v="Rick Duston"/>
    <x v="0"/>
    <s v="United States"/>
    <s v="San Francisco"/>
    <x v="1"/>
    <n v="94122"/>
    <x v="1"/>
    <s v="OFF-AR-10001915"/>
    <x v="1"/>
    <x v="6"/>
    <x v="1057"/>
    <x v="4341"/>
    <n v="10"/>
    <n v="0"/>
    <n v="41.706000000000003"/>
  </r>
  <r>
    <n v="6519"/>
    <s v="US-2017-116652"/>
    <x v="175"/>
    <d v="2017-09-19T00:00:00"/>
    <x v="1"/>
    <s v="RD-19480"/>
    <s v="Rick Duston"/>
    <x v="0"/>
    <s v="United States"/>
    <s v="San Francisco"/>
    <x v="1"/>
    <n v="94122"/>
    <x v="1"/>
    <s v="OFF-AP-10001205"/>
    <x v="1"/>
    <x v="9"/>
    <x v="1294"/>
    <x v="4342"/>
    <n v="2"/>
    <n v="0"/>
    <n v="30.508800000000001"/>
  </r>
  <r>
    <n v="6520"/>
    <s v="US-2017-116652"/>
    <x v="175"/>
    <d v="2017-09-19T00:00:00"/>
    <x v="1"/>
    <s v="RD-19480"/>
    <s v="Rick Duston"/>
    <x v="0"/>
    <s v="United States"/>
    <s v="San Francisco"/>
    <x v="1"/>
    <n v="94122"/>
    <x v="1"/>
    <s v="OFF-BI-10004528"/>
    <x v="1"/>
    <x v="8"/>
    <x v="473"/>
    <x v="638"/>
    <n v="1"/>
    <n v="0.2"/>
    <n v="0.84"/>
  </r>
  <r>
    <n v="6521"/>
    <s v="CA-2017-138289"/>
    <x v="1034"/>
    <d v="2017-01-18T00:00:00"/>
    <x v="0"/>
    <s v="AR-10540"/>
    <s v="Andy Reiter"/>
    <x v="0"/>
    <s v="United States"/>
    <s v="Jackson"/>
    <x v="12"/>
    <n v="49201"/>
    <x v="2"/>
    <s v="OFF-BI-10004995"/>
    <x v="1"/>
    <x v="8"/>
    <x v="316"/>
    <x v="4343"/>
    <n v="4"/>
    <n v="0"/>
    <n v="2504.2215999999999"/>
  </r>
  <r>
    <n v="6522"/>
    <s v="CA-2017-138289"/>
    <x v="1034"/>
    <d v="2017-01-18T00:00:00"/>
    <x v="0"/>
    <s v="AR-10540"/>
    <s v="Andy Reiter"/>
    <x v="0"/>
    <s v="United States"/>
    <s v="Jackson"/>
    <x v="12"/>
    <n v="49201"/>
    <x v="2"/>
    <s v="FUR-CH-10004626"/>
    <x v="0"/>
    <x v="1"/>
    <x v="1706"/>
    <x v="3607"/>
    <n v="3"/>
    <n v="0"/>
    <n v="72.640799999999999"/>
  </r>
  <r>
    <n v="6523"/>
    <s v="CA-2017-138289"/>
    <x v="1034"/>
    <d v="2017-01-18T00:00:00"/>
    <x v="0"/>
    <s v="AR-10540"/>
    <s v="Andy Reiter"/>
    <x v="0"/>
    <s v="United States"/>
    <s v="Jackson"/>
    <x v="12"/>
    <n v="49201"/>
    <x v="2"/>
    <s v="OFF-PA-10001260"/>
    <x v="1"/>
    <x v="10"/>
    <x v="1778"/>
    <x v="4344"/>
    <n v="7"/>
    <n v="0"/>
    <n v="25.2315"/>
  </r>
  <r>
    <n v="6524"/>
    <s v="CA-2016-129308"/>
    <x v="274"/>
    <d v="2016-07-13T00:00:00"/>
    <x v="1"/>
    <s v="CC-12100"/>
    <s v="Chad Cunningham"/>
    <x v="2"/>
    <s v="United States"/>
    <s v="Philadelphia"/>
    <x v="9"/>
    <n v="19120"/>
    <x v="3"/>
    <s v="OFF-LA-10002945"/>
    <x v="1"/>
    <x v="2"/>
    <x v="1612"/>
    <x v="1942"/>
    <n v="2"/>
    <n v="0.2"/>
    <n v="3.2759999999999998"/>
  </r>
  <r>
    <n v="6525"/>
    <s v="CA-2016-129308"/>
    <x v="274"/>
    <d v="2016-07-13T00:00:00"/>
    <x v="1"/>
    <s v="CC-12100"/>
    <s v="Chad Cunningham"/>
    <x v="2"/>
    <s v="United States"/>
    <s v="Philadelphia"/>
    <x v="9"/>
    <n v="19120"/>
    <x v="3"/>
    <s v="TEC-PH-10002310"/>
    <x v="2"/>
    <x v="7"/>
    <x v="959"/>
    <x v="2837"/>
    <n v="1"/>
    <n v="0.4"/>
    <n v="-12.998699999999999"/>
  </r>
  <r>
    <n v="6526"/>
    <s v="CA-2016-129308"/>
    <x v="274"/>
    <d v="2016-07-13T00:00:00"/>
    <x v="1"/>
    <s v="CC-12100"/>
    <s v="Chad Cunningham"/>
    <x v="2"/>
    <s v="United States"/>
    <s v="Philadelphia"/>
    <x v="9"/>
    <n v="19120"/>
    <x v="3"/>
    <s v="OFF-BI-10001525"/>
    <x v="1"/>
    <x v="8"/>
    <x v="31"/>
    <x v="3416"/>
    <n v="5"/>
    <n v="0.7"/>
    <n v="-4.7625000000000002"/>
  </r>
  <r>
    <n v="6527"/>
    <s v="CA-2016-129308"/>
    <x v="274"/>
    <d v="2016-07-13T00:00:00"/>
    <x v="1"/>
    <s v="CC-12100"/>
    <s v="Chad Cunningham"/>
    <x v="2"/>
    <s v="United States"/>
    <s v="Philadelphia"/>
    <x v="9"/>
    <n v="19120"/>
    <x v="3"/>
    <s v="OFF-BI-10001308"/>
    <x v="1"/>
    <x v="8"/>
    <x v="1360"/>
    <x v="2276"/>
    <n v="5"/>
    <n v="0.7"/>
    <n v="-7.85"/>
  </r>
  <r>
    <n v="6528"/>
    <s v="CA-2016-157791"/>
    <x v="443"/>
    <d v="2016-12-28T00:00:00"/>
    <x v="0"/>
    <s v="CA-11965"/>
    <s v="Carol Adams"/>
    <x v="1"/>
    <s v="United States"/>
    <s v="Warwick"/>
    <x v="34"/>
    <n v="2886"/>
    <x v="3"/>
    <s v="TEC-CO-10002095"/>
    <x v="2"/>
    <x v="16"/>
    <x v="615"/>
    <x v="3969"/>
    <n v="4"/>
    <n v="0"/>
    <n v="899.98199999999997"/>
  </r>
  <r>
    <n v="6529"/>
    <s v="CA-2014-146864"/>
    <x v="1091"/>
    <d v="2014-12-26T00:00:00"/>
    <x v="1"/>
    <s v="BT-11530"/>
    <s v="Bradley Talbott"/>
    <x v="2"/>
    <s v="United States"/>
    <s v="New York City"/>
    <x v="15"/>
    <n v="10024"/>
    <x v="3"/>
    <s v="OFF-ST-10004946"/>
    <x v="1"/>
    <x v="4"/>
    <x v="1779"/>
    <x v="4345"/>
    <n v="4"/>
    <n v="0"/>
    <n v="56.264000000000003"/>
  </r>
  <r>
    <n v="6530"/>
    <s v="CA-2014-103744"/>
    <x v="1116"/>
    <d v="2014-02-27T00:00:00"/>
    <x v="1"/>
    <s v="MG-17875"/>
    <s v="Michael Grace"/>
    <x v="2"/>
    <s v="United States"/>
    <s v="El Paso"/>
    <x v="5"/>
    <n v="79907"/>
    <x v="2"/>
    <s v="OFF-LA-10004425"/>
    <x v="1"/>
    <x v="2"/>
    <x v="859"/>
    <x v="4346"/>
    <n v="3"/>
    <n v="0.2"/>
    <n v="2.3409"/>
  </r>
  <r>
    <n v="6531"/>
    <s v="CA-2014-103744"/>
    <x v="1116"/>
    <d v="2014-02-27T00:00:00"/>
    <x v="1"/>
    <s v="MG-17875"/>
    <s v="Michael Grace"/>
    <x v="2"/>
    <s v="United States"/>
    <s v="El Paso"/>
    <x v="5"/>
    <n v="79907"/>
    <x v="2"/>
    <s v="OFF-BI-10000320"/>
    <x v="1"/>
    <x v="8"/>
    <x v="776"/>
    <x v="4347"/>
    <n v="3"/>
    <n v="0.8"/>
    <n v="-6.8634000000000004"/>
  </r>
  <r>
    <n v="6532"/>
    <s v="US-2017-107384"/>
    <x v="769"/>
    <d v="2017-12-08T00:00:00"/>
    <x v="1"/>
    <s v="TP-21130"/>
    <s v="Theone Pippenger"/>
    <x v="0"/>
    <s v="United States"/>
    <s v="Rochester"/>
    <x v="11"/>
    <n v="55901"/>
    <x v="2"/>
    <s v="OFF-AR-10001315"/>
    <x v="1"/>
    <x v="6"/>
    <x v="1029"/>
    <x v="3355"/>
    <n v="5"/>
    <n v="0"/>
    <n v="2.552"/>
  </r>
  <r>
    <n v="6533"/>
    <s v="US-2017-107384"/>
    <x v="769"/>
    <d v="2017-12-08T00:00:00"/>
    <x v="1"/>
    <s v="TP-21130"/>
    <s v="Theone Pippenger"/>
    <x v="0"/>
    <s v="United States"/>
    <s v="Rochester"/>
    <x v="11"/>
    <n v="55901"/>
    <x v="2"/>
    <s v="TEC-AC-10004595"/>
    <x v="2"/>
    <x v="11"/>
    <x v="1769"/>
    <x v="4348"/>
    <n v="1"/>
    <n v="0"/>
    <n v="29.988"/>
  </r>
  <r>
    <n v="6534"/>
    <s v="US-2017-107384"/>
    <x v="769"/>
    <d v="2017-12-08T00:00:00"/>
    <x v="1"/>
    <s v="TP-21130"/>
    <s v="Theone Pippenger"/>
    <x v="0"/>
    <s v="United States"/>
    <s v="Rochester"/>
    <x v="11"/>
    <n v="55901"/>
    <x v="2"/>
    <s v="TEC-AC-10001539"/>
    <x v="2"/>
    <x v="11"/>
    <x v="1585"/>
    <x v="4349"/>
    <n v="5"/>
    <n v="0"/>
    <n v="143.982"/>
  </r>
  <r>
    <n v="6535"/>
    <s v="CA-2014-128209"/>
    <x v="664"/>
    <d v="2014-11-22T00:00:00"/>
    <x v="1"/>
    <s v="GT-14710"/>
    <s v="Greg Tran"/>
    <x v="0"/>
    <s v="United States"/>
    <s v="Buffalo"/>
    <x v="15"/>
    <n v="14215"/>
    <x v="3"/>
    <s v="OFF-BI-10001359"/>
    <x v="1"/>
    <x v="8"/>
    <x v="1162"/>
    <x v="4350"/>
    <n v="3"/>
    <n v="0.2"/>
    <n v="726.56190000000004"/>
  </r>
  <r>
    <n v="6536"/>
    <s v="CA-2014-128209"/>
    <x v="664"/>
    <d v="2014-11-22T00:00:00"/>
    <x v="1"/>
    <s v="GT-14710"/>
    <s v="Greg Tran"/>
    <x v="0"/>
    <s v="United States"/>
    <s v="Buffalo"/>
    <x v="15"/>
    <n v="14215"/>
    <x v="3"/>
    <s v="FUR-BO-10002213"/>
    <x v="0"/>
    <x v="0"/>
    <x v="1232"/>
    <x v="4351"/>
    <n v="10"/>
    <n v="0.2"/>
    <n v="-50.097999999999999"/>
  </r>
  <r>
    <n v="6537"/>
    <s v="CA-2014-169684"/>
    <x v="22"/>
    <d v="2014-10-23T00:00:00"/>
    <x v="2"/>
    <s v="FH-14365"/>
    <s v="Fred Hopkins"/>
    <x v="1"/>
    <s v="United States"/>
    <s v="Knoxville"/>
    <x v="18"/>
    <n v="37918"/>
    <x v="0"/>
    <s v="FUR-TA-10003008"/>
    <x v="0"/>
    <x v="3"/>
    <x v="955"/>
    <x v="4088"/>
    <n v="3"/>
    <n v="0.4"/>
    <n v="-147.8655"/>
  </r>
  <r>
    <n v="6538"/>
    <s v="CA-2014-169684"/>
    <x v="22"/>
    <d v="2014-10-23T00:00:00"/>
    <x v="2"/>
    <s v="FH-14365"/>
    <s v="Fred Hopkins"/>
    <x v="1"/>
    <s v="United States"/>
    <s v="Knoxville"/>
    <x v="18"/>
    <n v="37918"/>
    <x v="0"/>
    <s v="OFF-ST-10000934"/>
    <x v="1"/>
    <x v="4"/>
    <x v="356"/>
    <x v="2031"/>
    <n v="3"/>
    <n v="0.2"/>
    <n v="-24.588000000000001"/>
  </r>
  <r>
    <n v="6539"/>
    <s v="CA-2015-109862"/>
    <x v="969"/>
    <d v="2015-10-30T00:00:00"/>
    <x v="1"/>
    <s v="HK-14890"/>
    <s v="Heather Kirkland"/>
    <x v="1"/>
    <s v="United States"/>
    <s v="Newark"/>
    <x v="13"/>
    <n v="19711"/>
    <x v="3"/>
    <s v="TEC-PH-10004042"/>
    <x v="2"/>
    <x v="7"/>
    <x v="558"/>
    <x v="4352"/>
    <n v="1"/>
    <n v="0"/>
    <n v="41.337400000000002"/>
  </r>
  <r>
    <n v="6540"/>
    <s v="CA-2015-109862"/>
    <x v="969"/>
    <d v="2015-10-30T00:00:00"/>
    <x v="1"/>
    <s v="HK-14890"/>
    <s v="Heather Kirkland"/>
    <x v="1"/>
    <s v="United States"/>
    <s v="Newark"/>
    <x v="13"/>
    <n v="19711"/>
    <x v="3"/>
    <s v="FUR-CH-10002439"/>
    <x v="0"/>
    <x v="1"/>
    <x v="1325"/>
    <x v="4353"/>
    <n v="5"/>
    <n v="0"/>
    <n v="75.686000000000007"/>
  </r>
  <r>
    <n v="6541"/>
    <s v="US-2017-107888"/>
    <x v="673"/>
    <d v="2017-11-19T00:00:00"/>
    <x v="2"/>
    <s v="CC-12220"/>
    <s v="Chris Cortes"/>
    <x v="0"/>
    <s v="United States"/>
    <s v="Seattle"/>
    <x v="4"/>
    <n v="98103"/>
    <x v="1"/>
    <s v="OFF-PA-10001363"/>
    <x v="1"/>
    <x v="10"/>
    <x v="1625"/>
    <x v="4354"/>
    <n v="6"/>
    <n v="0"/>
    <n v="34.629600000000003"/>
  </r>
  <r>
    <n v="6542"/>
    <s v="US-2017-107888"/>
    <x v="673"/>
    <d v="2017-11-19T00:00:00"/>
    <x v="2"/>
    <s v="CC-12220"/>
    <s v="Chris Cortes"/>
    <x v="0"/>
    <s v="United States"/>
    <s v="Seattle"/>
    <x v="4"/>
    <n v="98103"/>
    <x v="1"/>
    <s v="FUR-FU-10003394"/>
    <x v="0"/>
    <x v="5"/>
    <x v="583"/>
    <x v="1809"/>
    <n v="2"/>
    <n v="0"/>
    <n v="23.7864"/>
  </r>
  <r>
    <n v="6543"/>
    <s v="US-2017-107888"/>
    <x v="673"/>
    <d v="2017-11-19T00:00:00"/>
    <x v="2"/>
    <s v="CC-12220"/>
    <s v="Chris Cortes"/>
    <x v="0"/>
    <s v="United States"/>
    <s v="Seattle"/>
    <x v="4"/>
    <n v="98103"/>
    <x v="1"/>
    <s v="TEC-PH-10003171"/>
    <x v="2"/>
    <x v="7"/>
    <x v="1504"/>
    <x v="4070"/>
    <n v="3"/>
    <n v="0.2"/>
    <n v="10.788"/>
  </r>
  <r>
    <n v="6544"/>
    <s v="US-2017-107888"/>
    <x v="673"/>
    <d v="2017-11-19T00:00:00"/>
    <x v="2"/>
    <s v="CC-12220"/>
    <s v="Chris Cortes"/>
    <x v="0"/>
    <s v="United States"/>
    <s v="Seattle"/>
    <x v="4"/>
    <n v="98103"/>
    <x v="1"/>
    <s v="OFF-ST-10003123"/>
    <x v="1"/>
    <x v="4"/>
    <x v="1277"/>
    <x v="3212"/>
    <n v="1"/>
    <n v="0"/>
    <n v="7.9896000000000003"/>
  </r>
  <r>
    <n v="6545"/>
    <s v="US-2017-154872"/>
    <x v="304"/>
    <d v="2017-05-18T00:00:00"/>
    <x v="1"/>
    <s v="DP-13000"/>
    <s v="Darren Powers"/>
    <x v="0"/>
    <s v="United States"/>
    <s v="Cleveland"/>
    <x v="24"/>
    <n v="44105"/>
    <x v="3"/>
    <s v="OFF-BI-10003007"/>
    <x v="1"/>
    <x v="8"/>
    <x v="1551"/>
    <x v="4355"/>
    <n v="5"/>
    <n v="0.7"/>
    <n v="-46.536000000000001"/>
  </r>
  <r>
    <n v="6546"/>
    <s v="US-2017-154872"/>
    <x v="304"/>
    <d v="2017-05-18T00:00:00"/>
    <x v="1"/>
    <s v="DP-13000"/>
    <s v="Darren Powers"/>
    <x v="0"/>
    <s v="United States"/>
    <s v="Cleveland"/>
    <x v="24"/>
    <n v="44105"/>
    <x v="3"/>
    <s v="OFF-LA-10000973"/>
    <x v="1"/>
    <x v="2"/>
    <x v="834"/>
    <x v="1310"/>
    <n v="2"/>
    <n v="0.2"/>
    <n v="1.764"/>
  </r>
  <r>
    <n v="6547"/>
    <s v="US-2017-154872"/>
    <x v="304"/>
    <d v="2017-05-18T00:00:00"/>
    <x v="1"/>
    <s v="DP-13000"/>
    <s v="Darren Powers"/>
    <x v="0"/>
    <s v="United States"/>
    <s v="Cleveland"/>
    <x v="24"/>
    <n v="44105"/>
    <x v="3"/>
    <s v="OFF-PA-10000483"/>
    <x v="1"/>
    <x v="10"/>
    <x v="1681"/>
    <x v="1609"/>
    <n v="1"/>
    <n v="0.2"/>
    <n v="7.7450000000000001"/>
  </r>
  <r>
    <n v="6548"/>
    <s v="CA-2014-113880"/>
    <x v="72"/>
    <d v="2014-03-05T00:00:00"/>
    <x v="1"/>
    <s v="VF-21715"/>
    <s v="Vicky Freymann"/>
    <x v="2"/>
    <s v="United States"/>
    <s v="Elmhurst"/>
    <x v="10"/>
    <n v="60126"/>
    <x v="2"/>
    <s v="FUR-CH-10000863"/>
    <x v="0"/>
    <x v="1"/>
    <x v="83"/>
    <x v="4356"/>
    <n v="6"/>
    <n v="0.3"/>
    <n v="-172.1172"/>
  </r>
  <r>
    <n v="6549"/>
    <s v="CA-2014-113880"/>
    <x v="72"/>
    <d v="2014-03-05T00:00:00"/>
    <x v="1"/>
    <s v="VF-21715"/>
    <s v="Vicky Freymann"/>
    <x v="2"/>
    <s v="United States"/>
    <s v="Elmhurst"/>
    <x v="10"/>
    <n v="60126"/>
    <x v="2"/>
    <s v="OFF-PA-10003036"/>
    <x v="1"/>
    <x v="10"/>
    <x v="1739"/>
    <x v="1121"/>
    <n v="3"/>
    <n v="0.2"/>
    <n v="5.6783999999999999"/>
  </r>
  <r>
    <n v="6550"/>
    <s v="US-2015-164966"/>
    <x v="117"/>
    <d v="2015-08-01T00:00:00"/>
    <x v="2"/>
    <s v="GH-14410"/>
    <s v="Gary Hansen"/>
    <x v="2"/>
    <s v="United States"/>
    <s v="Lakeville"/>
    <x v="11"/>
    <n v="55044"/>
    <x v="2"/>
    <s v="FUR-CH-10002304"/>
    <x v="0"/>
    <x v="1"/>
    <x v="790"/>
    <x v="4357"/>
    <n v="6"/>
    <n v="0"/>
    <n v="38.97"/>
  </r>
  <r>
    <n v="6551"/>
    <s v="CA-2015-126739"/>
    <x v="549"/>
    <d v="2015-11-03T00:00:00"/>
    <x v="0"/>
    <s v="JH-16180"/>
    <s v="Justin Hirsh"/>
    <x v="0"/>
    <s v="United States"/>
    <s v="New York City"/>
    <x v="15"/>
    <n v="10035"/>
    <x v="3"/>
    <s v="FUR-CH-10000422"/>
    <x v="0"/>
    <x v="1"/>
    <x v="1441"/>
    <x v="4358"/>
    <n v="4"/>
    <n v="0.1"/>
    <n v="21.837599999999998"/>
  </r>
  <r>
    <n v="6552"/>
    <s v="CA-2017-161578"/>
    <x v="819"/>
    <d v="2017-12-21T00:00:00"/>
    <x v="0"/>
    <s v="RB-19465"/>
    <s v="Rick Bensley"/>
    <x v="2"/>
    <s v="United States"/>
    <s v="Los Angeles"/>
    <x v="1"/>
    <n v="90036"/>
    <x v="1"/>
    <s v="OFF-PA-10002986"/>
    <x v="1"/>
    <x v="10"/>
    <x v="482"/>
    <x v="518"/>
    <n v="2"/>
    <n v="0"/>
    <n v="6.4127999999999998"/>
  </r>
  <r>
    <n v="6553"/>
    <s v="CA-2017-161578"/>
    <x v="819"/>
    <d v="2017-12-21T00:00:00"/>
    <x v="0"/>
    <s v="RB-19465"/>
    <s v="Rick Bensley"/>
    <x v="2"/>
    <s v="United States"/>
    <s v="Los Angeles"/>
    <x v="1"/>
    <n v="90036"/>
    <x v="1"/>
    <s v="OFF-ST-10002289"/>
    <x v="1"/>
    <x v="4"/>
    <x v="960"/>
    <x v="1222"/>
    <n v="5"/>
    <n v="0"/>
    <n v="7.9450000000000003"/>
  </r>
  <r>
    <n v="6554"/>
    <s v="CA-2014-137092"/>
    <x v="22"/>
    <d v="2014-10-22T00:00:00"/>
    <x v="0"/>
    <s v="LS-16975"/>
    <s v="Lindsay Shagiari"/>
    <x v="2"/>
    <s v="United States"/>
    <s v="Chicago"/>
    <x v="10"/>
    <n v="60653"/>
    <x v="2"/>
    <s v="TEC-AC-10001606"/>
    <x v="2"/>
    <x v="11"/>
    <x v="590"/>
    <x v="1864"/>
    <n v="4"/>
    <n v="0.2"/>
    <n v="71.992800000000003"/>
  </r>
  <r>
    <n v="6555"/>
    <s v="CA-2014-137092"/>
    <x v="22"/>
    <d v="2014-10-22T00:00:00"/>
    <x v="0"/>
    <s v="LS-16975"/>
    <s v="Lindsay Shagiari"/>
    <x v="2"/>
    <s v="United States"/>
    <s v="Chicago"/>
    <x v="10"/>
    <n v="60653"/>
    <x v="2"/>
    <s v="OFF-ST-10003805"/>
    <x v="1"/>
    <x v="4"/>
    <x v="1660"/>
    <x v="4359"/>
    <n v="3"/>
    <n v="0.2"/>
    <n v="31.5825"/>
  </r>
  <r>
    <n v="6556"/>
    <s v="CA-2014-137092"/>
    <x v="22"/>
    <d v="2014-10-22T00:00:00"/>
    <x v="0"/>
    <s v="LS-16975"/>
    <s v="Lindsay Shagiari"/>
    <x v="2"/>
    <s v="United States"/>
    <s v="Chicago"/>
    <x v="10"/>
    <n v="60653"/>
    <x v="2"/>
    <s v="OFF-PA-10002109"/>
    <x v="1"/>
    <x v="10"/>
    <x v="1780"/>
    <x v="4360"/>
    <n v="1"/>
    <n v="0.2"/>
    <n v="1.2376"/>
  </r>
  <r>
    <n v="6557"/>
    <s v="CA-2014-137092"/>
    <x v="22"/>
    <d v="2014-10-22T00:00:00"/>
    <x v="0"/>
    <s v="LS-16975"/>
    <s v="Lindsay Shagiari"/>
    <x v="2"/>
    <s v="United States"/>
    <s v="Chicago"/>
    <x v="10"/>
    <n v="60653"/>
    <x v="2"/>
    <s v="OFF-BI-10000632"/>
    <x v="1"/>
    <x v="8"/>
    <x v="1297"/>
    <x v="4361"/>
    <n v="1"/>
    <n v="0.8"/>
    <n v="-14.759399999999999"/>
  </r>
  <r>
    <n v="6558"/>
    <s v="CA-2014-137092"/>
    <x v="22"/>
    <d v="2014-10-22T00:00:00"/>
    <x v="0"/>
    <s v="LS-16975"/>
    <s v="Lindsay Shagiari"/>
    <x v="2"/>
    <s v="United States"/>
    <s v="Chicago"/>
    <x v="10"/>
    <n v="60653"/>
    <x v="2"/>
    <s v="OFF-LA-10003510"/>
    <x v="1"/>
    <x v="2"/>
    <x v="580"/>
    <x v="4362"/>
    <n v="1"/>
    <n v="0.2"/>
    <n v="7.9378000000000002"/>
  </r>
  <r>
    <n v="6559"/>
    <s v="CA-2015-166947"/>
    <x v="1117"/>
    <d v="2015-06-10T00:00:00"/>
    <x v="1"/>
    <s v="EB-13750"/>
    <s v="Edward Becker"/>
    <x v="1"/>
    <s v="United States"/>
    <s v="Buffalo"/>
    <x v="15"/>
    <n v="14215"/>
    <x v="3"/>
    <s v="FUR-CH-10004997"/>
    <x v="0"/>
    <x v="1"/>
    <x v="499"/>
    <x v="4363"/>
    <n v="9"/>
    <n v="0.1"/>
    <n v="169.18199999999999"/>
  </r>
  <r>
    <n v="6560"/>
    <s v="CA-2016-160941"/>
    <x v="658"/>
    <d v="2016-07-26T00:00:00"/>
    <x v="1"/>
    <s v="DK-12835"/>
    <s v="Damala Kotsonis"/>
    <x v="1"/>
    <s v="United States"/>
    <s v="Roseville"/>
    <x v="1"/>
    <n v="95661"/>
    <x v="1"/>
    <s v="OFF-EN-10003001"/>
    <x v="1"/>
    <x v="12"/>
    <x v="964"/>
    <x v="4364"/>
    <n v="5"/>
    <n v="0"/>
    <n v="197.35300000000001"/>
  </r>
  <r>
    <n v="6561"/>
    <s v="CA-2016-160941"/>
    <x v="658"/>
    <d v="2016-07-26T00:00:00"/>
    <x v="1"/>
    <s v="DK-12835"/>
    <s v="Damala Kotsonis"/>
    <x v="1"/>
    <s v="United States"/>
    <s v="Roseville"/>
    <x v="1"/>
    <n v="95661"/>
    <x v="1"/>
    <s v="OFF-LA-10003766"/>
    <x v="1"/>
    <x v="2"/>
    <x v="365"/>
    <x v="974"/>
    <n v="1"/>
    <n v="0"/>
    <n v="1.512"/>
  </r>
  <r>
    <n v="6562"/>
    <s v="CA-2017-144680"/>
    <x v="185"/>
    <d v="2017-04-02T00:00:00"/>
    <x v="2"/>
    <s v="SC-20260"/>
    <s v="Scott Cohen"/>
    <x v="1"/>
    <s v="United States"/>
    <s v="Arlington"/>
    <x v="5"/>
    <n v="76017"/>
    <x v="2"/>
    <s v="OFF-AP-10003040"/>
    <x v="1"/>
    <x v="9"/>
    <x v="730"/>
    <x v="4365"/>
    <n v="5"/>
    <n v="0.8"/>
    <n v="-90.774000000000001"/>
  </r>
  <r>
    <n v="6563"/>
    <s v="CA-2014-166086"/>
    <x v="1118"/>
    <d v="2014-05-12T00:00:00"/>
    <x v="1"/>
    <s v="CT-11995"/>
    <s v="Carol Triggs"/>
    <x v="0"/>
    <s v="United States"/>
    <s v="Lawrence"/>
    <x v="31"/>
    <n v="1841"/>
    <x v="3"/>
    <s v="OFF-BI-10001078"/>
    <x v="1"/>
    <x v="8"/>
    <x v="61"/>
    <x v="4366"/>
    <n v="3"/>
    <n v="0"/>
    <n v="7.9085999999999999"/>
  </r>
  <r>
    <n v="6564"/>
    <s v="CA-2014-166086"/>
    <x v="1118"/>
    <d v="2014-05-12T00:00:00"/>
    <x v="1"/>
    <s v="CT-11995"/>
    <s v="Carol Triggs"/>
    <x v="0"/>
    <s v="United States"/>
    <s v="Lawrence"/>
    <x v="31"/>
    <n v="1841"/>
    <x v="3"/>
    <s v="FUR-TA-10003469"/>
    <x v="0"/>
    <x v="3"/>
    <x v="1573"/>
    <x v="4367"/>
    <n v="2"/>
    <n v="0.3"/>
    <n v="-38.85"/>
  </r>
  <r>
    <n v="6565"/>
    <s v="CA-2014-166086"/>
    <x v="1118"/>
    <d v="2014-05-12T00:00:00"/>
    <x v="1"/>
    <s v="CT-11995"/>
    <s v="Carol Triggs"/>
    <x v="0"/>
    <s v="United States"/>
    <s v="Lawrence"/>
    <x v="31"/>
    <n v="1841"/>
    <x v="3"/>
    <s v="OFF-AR-10002578"/>
    <x v="1"/>
    <x v="6"/>
    <x v="671"/>
    <x v="874"/>
    <n v="3"/>
    <n v="0"/>
    <n v="2.5055999999999998"/>
  </r>
  <r>
    <n v="6566"/>
    <s v="CA-2014-166086"/>
    <x v="1118"/>
    <d v="2014-05-12T00:00:00"/>
    <x v="1"/>
    <s v="CT-11995"/>
    <s v="Carol Triggs"/>
    <x v="0"/>
    <s v="United States"/>
    <s v="Lawrence"/>
    <x v="31"/>
    <n v="1841"/>
    <x v="3"/>
    <s v="FUR-CH-10004675"/>
    <x v="0"/>
    <x v="1"/>
    <x v="635"/>
    <x v="1711"/>
    <n v="4"/>
    <n v="0"/>
    <n v="244.24959999999999"/>
  </r>
  <r>
    <n v="6567"/>
    <s v="CA-2017-131282"/>
    <x v="1119"/>
    <d v="2017-02-08T00:00:00"/>
    <x v="0"/>
    <s v="CB-12025"/>
    <s v="Cassandra Brandow"/>
    <x v="0"/>
    <s v="United States"/>
    <s v="Waco"/>
    <x v="5"/>
    <n v="76706"/>
    <x v="2"/>
    <s v="OFF-BI-10004632"/>
    <x v="1"/>
    <x v="8"/>
    <x v="569"/>
    <x v="124"/>
    <n v="4"/>
    <n v="0.8"/>
    <n v="-426.98599999999999"/>
  </r>
  <r>
    <n v="6568"/>
    <s v="CA-2017-131282"/>
    <x v="1119"/>
    <d v="2017-02-08T00:00:00"/>
    <x v="0"/>
    <s v="CB-12025"/>
    <s v="Cassandra Brandow"/>
    <x v="0"/>
    <s v="United States"/>
    <s v="Waco"/>
    <x v="5"/>
    <n v="76706"/>
    <x v="2"/>
    <s v="OFF-AR-10003087"/>
    <x v="1"/>
    <x v="6"/>
    <x v="772"/>
    <x v="4368"/>
    <n v="5"/>
    <n v="0.2"/>
    <n v="0.71199999999999997"/>
  </r>
  <r>
    <n v="6569"/>
    <s v="CA-2014-100678"/>
    <x v="891"/>
    <d v="2014-04-22T00:00:00"/>
    <x v="1"/>
    <s v="KM-16720"/>
    <s v="Kunst Miller"/>
    <x v="0"/>
    <s v="United States"/>
    <s v="Houston"/>
    <x v="5"/>
    <n v="77095"/>
    <x v="2"/>
    <s v="OFF-AR-10001868"/>
    <x v="1"/>
    <x v="6"/>
    <x v="59"/>
    <x v="638"/>
    <n v="2"/>
    <n v="0.2"/>
    <n v="1.008"/>
  </r>
  <r>
    <n v="6570"/>
    <s v="CA-2014-100678"/>
    <x v="891"/>
    <d v="2014-04-22T00:00:00"/>
    <x v="1"/>
    <s v="KM-16720"/>
    <s v="Kunst Miller"/>
    <x v="0"/>
    <s v="United States"/>
    <s v="Houston"/>
    <x v="5"/>
    <n v="77095"/>
    <x v="2"/>
    <s v="FUR-CH-10002602"/>
    <x v="0"/>
    <x v="1"/>
    <x v="291"/>
    <x v="2555"/>
    <n v="3"/>
    <n v="0.3"/>
    <n v="-18.117599999999999"/>
  </r>
  <r>
    <n v="6571"/>
    <s v="CA-2014-100678"/>
    <x v="891"/>
    <d v="2014-04-22T00:00:00"/>
    <x v="1"/>
    <s v="KM-16720"/>
    <s v="Kunst Miller"/>
    <x v="0"/>
    <s v="United States"/>
    <s v="Houston"/>
    <x v="5"/>
    <n v="77095"/>
    <x v="2"/>
    <s v="OFF-EN-10000056"/>
    <x v="1"/>
    <x v="12"/>
    <x v="633"/>
    <x v="836"/>
    <n v="3"/>
    <n v="0.2"/>
    <n v="50.406300000000002"/>
  </r>
  <r>
    <n v="6572"/>
    <s v="CA-2014-100678"/>
    <x v="891"/>
    <d v="2014-04-22T00:00:00"/>
    <x v="1"/>
    <s v="KM-16720"/>
    <s v="Kunst Miller"/>
    <x v="0"/>
    <s v="United States"/>
    <s v="Houston"/>
    <x v="5"/>
    <n v="77095"/>
    <x v="2"/>
    <s v="TEC-AC-10000474"/>
    <x v="2"/>
    <x v="11"/>
    <x v="1510"/>
    <x v="2609"/>
    <n v="3"/>
    <n v="0.2"/>
    <n v="28.497"/>
  </r>
  <r>
    <n v="6573"/>
    <s v="CA-2016-161543"/>
    <x v="1120"/>
    <d v="2016-05-16T00:00:00"/>
    <x v="1"/>
    <s v="RD-19720"/>
    <s v="Roger Demir"/>
    <x v="0"/>
    <s v="United States"/>
    <s v="Seattle"/>
    <x v="4"/>
    <n v="98105"/>
    <x v="1"/>
    <s v="OFF-PA-10003971"/>
    <x v="1"/>
    <x v="10"/>
    <x v="1281"/>
    <x v="489"/>
    <n v="2"/>
    <n v="0"/>
    <n v="5.8604000000000003"/>
  </r>
  <r>
    <n v="6574"/>
    <s v="CA-2016-160535"/>
    <x v="881"/>
    <d v="2016-11-30T00:00:00"/>
    <x v="1"/>
    <s v="BP-11050"/>
    <s v="Barry Pond"/>
    <x v="1"/>
    <s v="United States"/>
    <s v="Plainfield"/>
    <x v="30"/>
    <n v="7060"/>
    <x v="3"/>
    <s v="OFF-ST-10000689"/>
    <x v="1"/>
    <x v="4"/>
    <x v="426"/>
    <x v="1601"/>
    <n v="4"/>
    <n v="0"/>
    <n v="67.608000000000004"/>
  </r>
  <r>
    <n v="6575"/>
    <s v="CA-2016-160535"/>
    <x v="881"/>
    <d v="2016-11-30T00:00:00"/>
    <x v="1"/>
    <s v="BP-11050"/>
    <s v="Barry Pond"/>
    <x v="1"/>
    <s v="United States"/>
    <s v="Plainfield"/>
    <x v="30"/>
    <n v="7060"/>
    <x v="3"/>
    <s v="TEC-MA-10004255"/>
    <x v="2"/>
    <x v="15"/>
    <x v="1781"/>
    <x v="4369"/>
    <n v="8"/>
    <n v="0"/>
    <n v="118.3704"/>
  </r>
  <r>
    <n v="6576"/>
    <s v="CA-2017-123085"/>
    <x v="448"/>
    <d v="2017-03-08T00:00:00"/>
    <x v="1"/>
    <s v="EJ-13720"/>
    <s v="Ed Jacobs"/>
    <x v="0"/>
    <s v="United States"/>
    <s v="Los Angeles"/>
    <x v="1"/>
    <n v="90008"/>
    <x v="1"/>
    <s v="TEC-AC-10000990"/>
    <x v="2"/>
    <x v="11"/>
    <x v="1531"/>
    <x v="4370"/>
    <n v="8"/>
    <n v="0"/>
    <n v="440.76479999999998"/>
  </r>
  <r>
    <n v="6577"/>
    <s v="CA-2017-123085"/>
    <x v="448"/>
    <d v="2017-03-08T00:00:00"/>
    <x v="1"/>
    <s v="EJ-13720"/>
    <s v="Ed Jacobs"/>
    <x v="0"/>
    <s v="United States"/>
    <s v="Los Angeles"/>
    <x v="1"/>
    <n v="90008"/>
    <x v="1"/>
    <s v="FUR-CH-10003968"/>
    <x v="0"/>
    <x v="1"/>
    <x v="56"/>
    <x v="2932"/>
    <n v="3"/>
    <n v="0.2"/>
    <n v="-17.0352"/>
  </r>
  <r>
    <n v="6578"/>
    <s v="CA-2015-153752"/>
    <x v="401"/>
    <d v="2015-12-11T00:00:00"/>
    <x v="0"/>
    <s v="RO-19780"/>
    <s v="Rose O'Brian"/>
    <x v="0"/>
    <s v="United States"/>
    <s v="Arlington"/>
    <x v="17"/>
    <n v="22204"/>
    <x v="0"/>
    <s v="TEC-PH-10001615"/>
    <x v="2"/>
    <x v="7"/>
    <x v="1117"/>
    <x v="2093"/>
    <n v="6"/>
    <n v="0"/>
    <n v="50.442599999999999"/>
  </r>
  <r>
    <n v="6579"/>
    <s v="CA-2014-103660"/>
    <x v="55"/>
    <d v="2014-08-30T00:00:00"/>
    <x v="1"/>
    <s v="MW-18220"/>
    <s v="Mitch Webber"/>
    <x v="0"/>
    <s v="United States"/>
    <s v="Seattle"/>
    <x v="4"/>
    <n v="98103"/>
    <x v="1"/>
    <s v="TEC-PH-10000895"/>
    <x v="2"/>
    <x v="7"/>
    <x v="1137"/>
    <x v="4371"/>
    <n v="7"/>
    <n v="0.2"/>
    <n v="75.595799999999997"/>
  </r>
  <r>
    <n v="6580"/>
    <s v="CA-2016-169887"/>
    <x v="332"/>
    <d v="2016-10-22T00:00:00"/>
    <x v="3"/>
    <s v="MS-17530"/>
    <s v="MaryBeth Skach"/>
    <x v="0"/>
    <s v="United States"/>
    <s v="Seattle"/>
    <x v="4"/>
    <n v="98105"/>
    <x v="1"/>
    <s v="OFF-PA-10003001"/>
    <x v="1"/>
    <x v="10"/>
    <x v="1073"/>
    <x v="3763"/>
    <n v="1"/>
    <n v="0"/>
    <n v="3.2063999999999999"/>
  </r>
  <r>
    <n v="6581"/>
    <s v="CA-2016-169887"/>
    <x v="332"/>
    <d v="2016-10-22T00:00:00"/>
    <x v="3"/>
    <s v="MS-17530"/>
    <s v="MaryBeth Skach"/>
    <x v="0"/>
    <s v="United States"/>
    <s v="Seattle"/>
    <x v="4"/>
    <n v="98105"/>
    <x v="1"/>
    <s v="OFF-AR-10002766"/>
    <x v="1"/>
    <x v="6"/>
    <x v="1050"/>
    <x v="480"/>
    <n v="3"/>
    <n v="0"/>
    <n v="2.2517999999999998"/>
  </r>
  <r>
    <n v="6582"/>
    <s v="CA-2016-169887"/>
    <x v="332"/>
    <d v="2016-10-22T00:00:00"/>
    <x v="3"/>
    <s v="MS-17530"/>
    <s v="MaryBeth Skach"/>
    <x v="0"/>
    <s v="United States"/>
    <s v="Seattle"/>
    <x v="4"/>
    <n v="98105"/>
    <x v="1"/>
    <s v="FUR-FU-10003095"/>
    <x v="0"/>
    <x v="5"/>
    <x v="1782"/>
    <x v="3033"/>
    <n v="3"/>
    <n v="0"/>
    <n v="30.582000000000001"/>
  </r>
  <r>
    <n v="6583"/>
    <s v="CA-2016-148516"/>
    <x v="1121"/>
    <d v="2016-08-11T00:00:00"/>
    <x v="1"/>
    <s v="DW-13585"/>
    <s v="Dorothy Wardle"/>
    <x v="1"/>
    <s v="United States"/>
    <s v="Edmonds"/>
    <x v="4"/>
    <n v="98026"/>
    <x v="1"/>
    <s v="TEC-AC-10003610"/>
    <x v="2"/>
    <x v="11"/>
    <x v="603"/>
    <x v="686"/>
    <n v="3"/>
    <n v="0"/>
    <n v="86.385599999999997"/>
  </r>
  <r>
    <n v="6584"/>
    <s v="CA-2017-104731"/>
    <x v="246"/>
    <d v="2017-07-27T00:00:00"/>
    <x v="1"/>
    <s v="AM-10705"/>
    <s v="Anne McFarland"/>
    <x v="0"/>
    <s v="United States"/>
    <s v="Salem"/>
    <x v="17"/>
    <n v="24153"/>
    <x v="0"/>
    <s v="OFF-AR-10003727"/>
    <x v="1"/>
    <x v="6"/>
    <x v="1371"/>
    <x v="3033"/>
    <n v="6"/>
    <n v="0"/>
    <n v="29.5626"/>
  </r>
  <r>
    <n v="6585"/>
    <s v="CA-2017-104731"/>
    <x v="246"/>
    <d v="2017-07-27T00:00:00"/>
    <x v="1"/>
    <s v="AM-10705"/>
    <s v="Anne McFarland"/>
    <x v="0"/>
    <s v="United States"/>
    <s v="Salem"/>
    <x v="17"/>
    <n v="24153"/>
    <x v="0"/>
    <s v="TEC-PH-10002660"/>
    <x v="2"/>
    <x v="7"/>
    <x v="704"/>
    <x v="1071"/>
    <n v="4"/>
    <n v="0"/>
    <n v="67.989999999999995"/>
  </r>
  <r>
    <n v="6586"/>
    <s v="CA-2017-104731"/>
    <x v="246"/>
    <d v="2017-07-27T00:00:00"/>
    <x v="1"/>
    <s v="AM-10705"/>
    <s v="Anne McFarland"/>
    <x v="0"/>
    <s v="United States"/>
    <s v="Salem"/>
    <x v="17"/>
    <n v="24153"/>
    <x v="0"/>
    <s v="FUR-FU-10003274"/>
    <x v="0"/>
    <x v="5"/>
    <x v="248"/>
    <x v="3355"/>
    <n v="5"/>
    <n v="0"/>
    <n v="3.8719999999999999"/>
  </r>
  <r>
    <n v="6587"/>
    <s v="CA-2017-104731"/>
    <x v="246"/>
    <d v="2017-07-27T00:00:00"/>
    <x v="1"/>
    <s v="AM-10705"/>
    <s v="Anne McFarland"/>
    <x v="0"/>
    <s v="United States"/>
    <s v="Salem"/>
    <x v="17"/>
    <n v="24153"/>
    <x v="0"/>
    <s v="OFF-AR-10003829"/>
    <x v="1"/>
    <x v="6"/>
    <x v="943"/>
    <x v="1195"/>
    <n v="6"/>
    <n v="0"/>
    <n v="5.7072000000000003"/>
  </r>
  <r>
    <n v="6588"/>
    <s v="CA-2017-104731"/>
    <x v="246"/>
    <d v="2017-07-27T00:00:00"/>
    <x v="1"/>
    <s v="AM-10705"/>
    <s v="Anne McFarland"/>
    <x v="0"/>
    <s v="United States"/>
    <s v="Salem"/>
    <x v="17"/>
    <n v="24153"/>
    <x v="0"/>
    <s v="FUR-BO-10003441"/>
    <x v="0"/>
    <x v="0"/>
    <x v="712"/>
    <x v="3271"/>
    <n v="3"/>
    <n v="0"/>
    <n v="69.676199999999994"/>
  </r>
  <r>
    <n v="6589"/>
    <s v="CA-2017-104731"/>
    <x v="246"/>
    <d v="2017-07-27T00:00:00"/>
    <x v="1"/>
    <s v="AM-10705"/>
    <s v="Anne McFarland"/>
    <x v="0"/>
    <s v="United States"/>
    <s v="Salem"/>
    <x v="17"/>
    <n v="24153"/>
    <x v="0"/>
    <s v="OFF-BI-10003355"/>
    <x v="1"/>
    <x v="8"/>
    <x v="591"/>
    <x v="1801"/>
    <n v="3"/>
    <n v="0"/>
    <n v="7.1711999999999998"/>
  </r>
  <r>
    <n v="6590"/>
    <s v="CA-2017-104731"/>
    <x v="246"/>
    <d v="2017-07-27T00:00:00"/>
    <x v="1"/>
    <s v="AM-10705"/>
    <s v="Anne McFarland"/>
    <x v="0"/>
    <s v="United States"/>
    <s v="Salem"/>
    <x v="17"/>
    <n v="24153"/>
    <x v="0"/>
    <s v="OFF-SU-10003505"/>
    <x v="1"/>
    <x v="14"/>
    <x v="413"/>
    <x v="4372"/>
    <n v="2"/>
    <n v="0"/>
    <n v="11.586"/>
  </r>
  <r>
    <n v="6591"/>
    <s v="CA-2014-164749"/>
    <x v="893"/>
    <d v="2014-03-26T00:00:00"/>
    <x v="2"/>
    <s v="BG-11740"/>
    <s v="Bruce Geld"/>
    <x v="0"/>
    <s v="United States"/>
    <s v="Delray Beach"/>
    <x v="2"/>
    <n v="33445"/>
    <x v="0"/>
    <s v="OFF-LA-10004484"/>
    <x v="1"/>
    <x v="2"/>
    <x v="617"/>
    <x v="4373"/>
    <n v="3"/>
    <n v="0.2"/>
    <n v="3.2214"/>
  </r>
  <r>
    <n v="6592"/>
    <s v="CA-2015-103716"/>
    <x v="28"/>
    <d v="2015-05-06T00:00:00"/>
    <x v="1"/>
    <s v="KB-16585"/>
    <s v="Ken Black"/>
    <x v="1"/>
    <s v="United States"/>
    <s v="San Francisco"/>
    <x v="1"/>
    <n v="94110"/>
    <x v="1"/>
    <s v="OFF-AR-10000658"/>
    <x v="1"/>
    <x v="6"/>
    <x v="332"/>
    <x v="1610"/>
    <n v="3"/>
    <n v="0"/>
    <n v="9.702"/>
  </r>
  <r>
    <n v="6593"/>
    <s v="CA-2015-103716"/>
    <x v="28"/>
    <d v="2015-05-06T00:00:00"/>
    <x v="1"/>
    <s v="KB-16585"/>
    <s v="Ken Black"/>
    <x v="1"/>
    <s v="United States"/>
    <s v="San Francisco"/>
    <x v="1"/>
    <n v="94110"/>
    <x v="1"/>
    <s v="TEC-PH-10000347"/>
    <x v="2"/>
    <x v="7"/>
    <x v="500"/>
    <x v="4374"/>
    <n v="5"/>
    <n v="0.2"/>
    <n v="1.7324999999999999"/>
  </r>
  <r>
    <n v="6594"/>
    <s v="CA-2016-126795"/>
    <x v="900"/>
    <d v="2016-06-16T00:00:00"/>
    <x v="0"/>
    <s v="GT-14710"/>
    <s v="Greg Tran"/>
    <x v="0"/>
    <s v="United States"/>
    <s v="New York City"/>
    <x v="15"/>
    <n v="10024"/>
    <x v="3"/>
    <s v="OFF-BI-10001989"/>
    <x v="1"/>
    <x v="8"/>
    <x v="542"/>
    <x v="2939"/>
    <n v="2"/>
    <n v="0.2"/>
    <n v="11.748799999999999"/>
  </r>
  <r>
    <n v="6595"/>
    <s v="CA-2015-146290"/>
    <x v="124"/>
    <d v="2015-05-11T00:00:00"/>
    <x v="1"/>
    <s v="SV-20815"/>
    <s v="Stuart Van"/>
    <x v="1"/>
    <s v="United States"/>
    <s v="Indianapolis"/>
    <x v="14"/>
    <n v="46203"/>
    <x v="2"/>
    <s v="OFF-AR-10001897"/>
    <x v="1"/>
    <x v="6"/>
    <x v="646"/>
    <x v="4375"/>
    <n v="7"/>
    <n v="0"/>
    <n v="35.260399999999997"/>
  </r>
  <r>
    <n v="6596"/>
    <s v="CA-2017-157112"/>
    <x v="756"/>
    <d v="2017-04-26T00:00:00"/>
    <x v="2"/>
    <s v="GG-14650"/>
    <s v="Greg Guthrie"/>
    <x v="1"/>
    <s v="United States"/>
    <s v="Columbus"/>
    <x v="24"/>
    <n v="43229"/>
    <x v="3"/>
    <s v="OFF-BI-10000285"/>
    <x v="1"/>
    <x v="8"/>
    <x v="461"/>
    <x v="2660"/>
    <n v="5"/>
    <n v="0.7"/>
    <n v="-7.84"/>
  </r>
  <r>
    <n v="6597"/>
    <s v="CA-2017-157112"/>
    <x v="756"/>
    <d v="2017-04-26T00:00:00"/>
    <x v="2"/>
    <s v="GG-14650"/>
    <s v="Greg Guthrie"/>
    <x v="1"/>
    <s v="United States"/>
    <s v="Columbus"/>
    <x v="24"/>
    <n v="43229"/>
    <x v="3"/>
    <s v="OFF-PA-10001804"/>
    <x v="1"/>
    <x v="10"/>
    <x v="129"/>
    <x v="752"/>
    <n v="1"/>
    <n v="0.2"/>
    <n v="1.8704000000000001"/>
  </r>
  <r>
    <n v="6598"/>
    <s v="CA-2014-169257"/>
    <x v="571"/>
    <d v="2014-06-12T00:00:00"/>
    <x v="1"/>
    <s v="SV-20785"/>
    <s v="Stewart Visinsky"/>
    <x v="0"/>
    <s v="United States"/>
    <s v="Jacksonville"/>
    <x v="2"/>
    <n v="32216"/>
    <x v="0"/>
    <s v="OFF-BI-10002557"/>
    <x v="1"/>
    <x v="8"/>
    <x v="249"/>
    <x v="4376"/>
    <n v="1"/>
    <n v="0.7"/>
    <n v="-0.91"/>
  </r>
  <r>
    <n v="6599"/>
    <s v="CA-2014-169257"/>
    <x v="571"/>
    <d v="2014-06-12T00:00:00"/>
    <x v="1"/>
    <s v="SV-20785"/>
    <s v="Stewart Visinsky"/>
    <x v="0"/>
    <s v="United States"/>
    <s v="Jacksonville"/>
    <x v="2"/>
    <n v="32216"/>
    <x v="0"/>
    <s v="OFF-PA-10002319"/>
    <x v="1"/>
    <x v="10"/>
    <x v="1400"/>
    <x v="4377"/>
    <n v="2"/>
    <n v="0.2"/>
    <n v="22.480799999999999"/>
  </r>
  <r>
    <n v="6600"/>
    <s v="CA-2014-154095"/>
    <x v="266"/>
    <d v="2014-12-07T00:00:00"/>
    <x v="1"/>
    <s v="ON-18715"/>
    <s v="Odella Nelson"/>
    <x v="1"/>
    <s v="United States"/>
    <s v="Clinton"/>
    <x v="39"/>
    <n v="20735"/>
    <x v="3"/>
    <s v="FUR-FU-10003849"/>
    <x v="0"/>
    <x v="5"/>
    <x v="526"/>
    <x v="3224"/>
    <n v="3"/>
    <n v="0"/>
    <n v="23.680800000000001"/>
  </r>
  <r>
    <n v="6601"/>
    <s v="CA-2014-154095"/>
    <x v="266"/>
    <d v="2014-12-07T00:00:00"/>
    <x v="1"/>
    <s v="ON-18715"/>
    <s v="Odella Nelson"/>
    <x v="1"/>
    <s v="United States"/>
    <s v="Clinton"/>
    <x v="39"/>
    <n v="20735"/>
    <x v="3"/>
    <s v="OFF-PA-10002923"/>
    <x v="1"/>
    <x v="10"/>
    <x v="1426"/>
    <x v="674"/>
    <n v="3"/>
    <n v="0"/>
    <n v="73.41"/>
  </r>
  <r>
    <n v="6602"/>
    <s v="CA-2014-154095"/>
    <x v="266"/>
    <d v="2014-12-07T00:00:00"/>
    <x v="1"/>
    <s v="ON-18715"/>
    <s v="Odella Nelson"/>
    <x v="1"/>
    <s v="United States"/>
    <s v="Clinton"/>
    <x v="39"/>
    <n v="20735"/>
    <x v="3"/>
    <s v="FUR-CH-10004754"/>
    <x v="0"/>
    <x v="1"/>
    <x v="1132"/>
    <x v="4378"/>
    <n v="8"/>
    <n v="0"/>
    <n v="64.756799999999998"/>
  </r>
  <r>
    <n v="6603"/>
    <s v="CA-2014-154095"/>
    <x v="266"/>
    <d v="2014-12-07T00:00:00"/>
    <x v="1"/>
    <s v="ON-18715"/>
    <s v="Odella Nelson"/>
    <x v="1"/>
    <s v="United States"/>
    <s v="Clinton"/>
    <x v="39"/>
    <n v="20735"/>
    <x v="3"/>
    <s v="OFF-LA-10000634"/>
    <x v="1"/>
    <x v="2"/>
    <x v="286"/>
    <x v="1189"/>
    <n v="6"/>
    <n v="0"/>
    <n v="7.2035999999999998"/>
  </r>
  <r>
    <n v="6604"/>
    <s v="CA-2017-146346"/>
    <x v="46"/>
    <d v="2017-06-20T00:00:00"/>
    <x v="2"/>
    <s v="RA-19945"/>
    <s v="Ryan Akin"/>
    <x v="0"/>
    <s v="United States"/>
    <s v="Commerce City"/>
    <x v="22"/>
    <n v="80022"/>
    <x v="1"/>
    <s v="OFF-ST-10001418"/>
    <x v="1"/>
    <x v="4"/>
    <x v="879"/>
    <x v="1741"/>
    <n v="3"/>
    <n v="0.2"/>
    <n v="-32.929200000000002"/>
  </r>
  <r>
    <n v="6605"/>
    <s v="CA-2016-148852"/>
    <x v="439"/>
    <d v="2016-05-31T00:00:00"/>
    <x v="1"/>
    <s v="SV-20785"/>
    <s v="Stewart Visinsky"/>
    <x v="0"/>
    <s v="United States"/>
    <s v="Santa Ana"/>
    <x v="1"/>
    <n v="92704"/>
    <x v="1"/>
    <s v="OFF-FA-10003467"/>
    <x v="1"/>
    <x v="13"/>
    <x v="494"/>
    <x v="3949"/>
    <n v="3"/>
    <n v="0"/>
    <n v="0"/>
  </r>
  <r>
    <n v="6606"/>
    <s v="CA-2016-148852"/>
    <x v="439"/>
    <d v="2016-05-31T00:00:00"/>
    <x v="1"/>
    <s v="SV-20785"/>
    <s v="Stewart Visinsky"/>
    <x v="0"/>
    <s v="United States"/>
    <s v="Santa Ana"/>
    <x v="1"/>
    <n v="92704"/>
    <x v="1"/>
    <s v="OFF-PA-10001293"/>
    <x v="1"/>
    <x v="10"/>
    <x v="996"/>
    <x v="1544"/>
    <n v="7"/>
    <n v="0"/>
    <n v="21.7728"/>
  </r>
  <r>
    <n v="6607"/>
    <s v="CA-2016-148852"/>
    <x v="439"/>
    <d v="2016-05-31T00:00:00"/>
    <x v="1"/>
    <s v="SV-20785"/>
    <s v="Stewart Visinsky"/>
    <x v="0"/>
    <s v="United States"/>
    <s v="Santa Ana"/>
    <x v="1"/>
    <n v="92704"/>
    <x v="1"/>
    <s v="TEC-PH-10003885"/>
    <x v="2"/>
    <x v="7"/>
    <x v="780"/>
    <x v="1972"/>
    <n v="4"/>
    <n v="0.2"/>
    <n v="23.756399999999999"/>
  </r>
  <r>
    <n v="6608"/>
    <s v="CA-2016-148852"/>
    <x v="439"/>
    <d v="2016-05-31T00:00:00"/>
    <x v="1"/>
    <s v="SV-20785"/>
    <s v="Stewart Visinsky"/>
    <x v="0"/>
    <s v="United States"/>
    <s v="Santa Ana"/>
    <x v="1"/>
    <n v="92704"/>
    <x v="1"/>
    <s v="FUR-CH-10004860"/>
    <x v="0"/>
    <x v="1"/>
    <x v="212"/>
    <x v="4379"/>
    <n v="6"/>
    <n v="0.2"/>
    <n v="-84.8232"/>
  </r>
  <r>
    <n v="6609"/>
    <s v="CA-2016-148852"/>
    <x v="439"/>
    <d v="2016-05-31T00:00:00"/>
    <x v="1"/>
    <s v="SV-20785"/>
    <s v="Stewart Visinsky"/>
    <x v="0"/>
    <s v="United States"/>
    <s v="Santa Ana"/>
    <x v="1"/>
    <n v="92704"/>
    <x v="1"/>
    <s v="TEC-MA-10002428"/>
    <x v="2"/>
    <x v="15"/>
    <x v="1507"/>
    <x v="4380"/>
    <n v="3"/>
    <n v="0.2"/>
    <n v="116.24250000000001"/>
  </r>
  <r>
    <n v="6610"/>
    <s v="US-2015-118906"/>
    <x v="366"/>
    <d v="2015-03-10T00:00:00"/>
    <x v="3"/>
    <s v="KB-16585"/>
    <s v="Ken Black"/>
    <x v="1"/>
    <s v="United States"/>
    <s v="Clinton"/>
    <x v="39"/>
    <n v="20735"/>
    <x v="3"/>
    <s v="OFF-ST-10002406"/>
    <x v="1"/>
    <x v="4"/>
    <x v="328"/>
    <x v="4381"/>
    <n v="6"/>
    <n v="0"/>
    <n v="25.1496"/>
  </r>
  <r>
    <n v="6611"/>
    <s v="CA-2016-168921"/>
    <x v="201"/>
    <d v="2016-10-22T00:00:00"/>
    <x v="2"/>
    <s v="AG-10495"/>
    <s v="Andrew Gjertsen"/>
    <x v="1"/>
    <s v="United States"/>
    <s v="Los Angeles"/>
    <x v="1"/>
    <n v="90049"/>
    <x v="1"/>
    <s v="OFF-BI-10004209"/>
    <x v="1"/>
    <x v="8"/>
    <x v="1215"/>
    <x v="1739"/>
    <n v="3"/>
    <n v="0.2"/>
    <n v="6.03"/>
  </r>
  <r>
    <n v="6612"/>
    <s v="CA-2015-107678"/>
    <x v="1122"/>
    <d v="2015-04-28T00:00:00"/>
    <x v="1"/>
    <s v="JK-16090"/>
    <s v="Juliana Krohn"/>
    <x v="0"/>
    <s v="United States"/>
    <s v="Louisville"/>
    <x v="0"/>
    <n v="40214"/>
    <x v="0"/>
    <s v="FUR-CH-10001891"/>
    <x v="0"/>
    <x v="1"/>
    <x v="268"/>
    <x v="2771"/>
    <n v="2"/>
    <n v="0"/>
    <n v="51.8292"/>
  </r>
  <r>
    <n v="6613"/>
    <s v="CA-2015-107678"/>
    <x v="1122"/>
    <d v="2015-04-28T00:00:00"/>
    <x v="1"/>
    <s v="JK-16090"/>
    <s v="Juliana Krohn"/>
    <x v="0"/>
    <s v="United States"/>
    <s v="Louisville"/>
    <x v="0"/>
    <n v="40214"/>
    <x v="0"/>
    <s v="OFF-BI-10002215"/>
    <x v="1"/>
    <x v="8"/>
    <x v="20"/>
    <x v="3895"/>
    <n v="3"/>
    <n v="0"/>
    <n v="9.798"/>
  </r>
  <r>
    <n v="6614"/>
    <s v="CA-2015-107678"/>
    <x v="1122"/>
    <d v="2015-04-28T00:00:00"/>
    <x v="1"/>
    <s v="JK-16090"/>
    <s v="Juliana Krohn"/>
    <x v="0"/>
    <s v="United States"/>
    <s v="Louisville"/>
    <x v="0"/>
    <n v="40214"/>
    <x v="0"/>
    <s v="TEC-PH-10002103"/>
    <x v="2"/>
    <x v="7"/>
    <x v="539"/>
    <x v="4382"/>
    <n v="5"/>
    <n v="0"/>
    <n v="131.58600000000001"/>
  </r>
  <r>
    <n v="6615"/>
    <s v="CA-2015-107678"/>
    <x v="1122"/>
    <d v="2015-04-28T00:00:00"/>
    <x v="1"/>
    <s v="JK-16090"/>
    <s v="Juliana Krohn"/>
    <x v="0"/>
    <s v="United States"/>
    <s v="Louisville"/>
    <x v="0"/>
    <n v="40214"/>
    <x v="0"/>
    <s v="FUR-FU-10003394"/>
    <x v="0"/>
    <x v="5"/>
    <x v="583"/>
    <x v="660"/>
    <n v="3"/>
    <n v="0"/>
    <n v="35.679600000000001"/>
  </r>
  <r>
    <n v="6616"/>
    <s v="CA-2016-123512"/>
    <x v="26"/>
    <d v="2016-06-19T00:00:00"/>
    <x v="2"/>
    <s v="MV-18190"/>
    <s v="Mike Vittorini"/>
    <x v="0"/>
    <s v="United States"/>
    <s v="Los Angeles"/>
    <x v="1"/>
    <n v="90045"/>
    <x v="1"/>
    <s v="FUR-BO-10004218"/>
    <x v="0"/>
    <x v="0"/>
    <x v="1593"/>
    <x v="4025"/>
    <n v="2"/>
    <n v="0.15"/>
    <n v="14.098000000000001"/>
  </r>
  <r>
    <n v="6617"/>
    <s v="CA-2016-123512"/>
    <x v="26"/>
    <d v="2016-06-19T00:00:00"/>
    <x v="2"/>
    <s v="MV-18190"/>
    <s v="Mike Vittorini"/>
    <x v="0"/>
    <s v="United States"/>
    <s v="Los Angeles"/>
    <x v="1"/>
    <n v="90045"/>
    <x v="1"/>
    <s v="OFF-LA-10000081"/>
    <x v="1"/>
    <x v="2"/>
    <x v="1330"/>
    <x v="3795"/>
    <n v="6"/>
    <n v="0"/>
    <n v="10.8"/>
  </r>
  <r>
    <n v="6618"/>
    <s v="CA-2016-123512"/>
    <x v="26"/>
    <d v="2016-06-19T00:00:00"/>
    <x v="2"/>
    <s v="MV-18190"/>
    <s v="Mike Vittorini"/>
    <x v="0"/>
    <s v="United States"/>
    <s v="Los Angeles"/>
    <x v="1"/>
    <n v="90045"/>
    <x v="1"/>
    <s v="OFF-PA-10001497"/>
    <x v="1"/>
    <x v="10"/>
    <x v="1755"/>
    <x v="1523"/>
    <n v="4"/>
    <n v="0"/>
    <n v="107.7216"/>
  </r>
  <r>
    <n v="6619"/>
    <s v="US-2017-167402"/>
    <x v="1123"/>
    <d v="2017-01-18T00:00:00"/>
    <x v="0"/>
    <s v="CP-12085"/>
    <s v="Cathy Prescott"/>
    <x v="1"/>
    <s v="United States"/>
    <s v="Springfield"/>
    <x v="25"/>
    <n v="65807"/>
    <x v="2"/>
    <s v="OFF-PA-10004983"/>
    <x v="1"/>
    <x v="10"/>
    <x v="1332"/>
    <x v="56"/>
    <n v="5"/>
    <n v="0"/>
    <n v="15.552"/>
  </r>
  <r>
    <n v="6620"/>
    <s v="US-2017-167402"/>
    <x v="1123"/>
    <d v="2017-01-18T00:00:00"/>
    <x v="0"/>
    <s v="CP-12085"/>
    <s v="Cathy Prescott"/>
    <x v="1"/>
    <s v="United States"/>
    <s v="Springfield"/>
    <x v="25"/>
    <n v="65807"/>
    <x v="2"/>
    <s v="OFF-AR-10004010"/>
    <x v="1"/>
    <x v="6"/>
    <x v="1743"/>
    <x v="4383"/>
    <n v="6"/>
    <n v="0"/>
    <n v="54.584400000000002"/>
  </r>
  <r>
    <n v="6621"/>
    <s v="US-2017-167402"/>
    <x v="1123"/>
    <d v="2017-01-18T00:00:00"/>
    <x v="0"/>
    <s v="CP-12085"/>
    <s v="Cathy Prescott"/>
    <x v="1"/>
    <s v="United States"/>
    <s v="Springfield"/>
    <x v="25"/>
    <n v="65807"/>
    <x v="2"/>
    <s v="OFF-SU-10002881"/>
    <x v="1"/>
    <x v="14"/>
    <x v="466"/>
    <x v="2576"/>
    <n v="5"/>
    <n v="0"/>
    <n v="83.281000000000006"/>
  </r>
  <r>
    <n v="6622"/>
    <s v="US-2017-167402"/>
    <x v="1123"/>
    <d v="2017-01-18T00:00:00"/>
    <x v="0"/>
    <s v="CP-12085"/>
    <s v="Cathy Prescott"/>
    <x v="1"/>
    <s v="United States"/>
    <s v="Springfield"/>
    <x v="25"/>
    <n v="65807"/>
    <x v="2"/>
    <s v="FUR-BO-10001608"/>
    <x v="0"/>
    <x v="0"/>
    <x v="1532"/>
    <x v="3609"/>
    <n v="3"/>
    <n v="0"/>
    <n v="53.234999999999999"/>
  </r>
  <r>
    <n v="6623"/>
    <s v="CA-2014-130449"/>
    <x v="1124"/>
    <d v="2014-09-09T00:00:00"/>
    <x v="2"/>
    <s v="VP-21760"/>
    <s v="Victoria Pisteka"/>
    <x v="1"/>
    <s v="United States"/>
    <s v="San Francisco"/>
    <x v="1"/>
    <n v="94109"/>
    <x v="1"/>
    <s v="FUR-FU-10001487"/>
    <x v="0"/>
    <x v="5"/>
    <x v="5"/>
    <x v="3623"/>
    <n v="6"/>
    <n v="0"/>
    <n v="12.145200000000001"/>
  </r>
  <r>
    <n v="6624"/>
    <s v="CA-2014-130449"/>
    <x v="1124"/>
    <d v="2014-09-09T00:00:00"/>
    <x v="2"/>
    <s v="VP-21760"/>
    <s v="Victoria Pisteka"/>
    <x v="1"/>
    <s v="United States"/>
    <s v="San Francisco"/>
    <x v="1"/>
    <n v="94109"/>
    <x v="1"/>
    <s v="OFF-LA-10001934"/>
    <x v="1"/>
    <x v="2"/>
    <x v="573"/>
    <x v="2003"/>
    <n v="8"/>
    <n v="0"/>
    <n v="27.485600000000002"/>
  </r>
  <r>
    <n v="6625"/>
    <s v="CA-2015-141250"/>
    <x v="1125"/>
    <d v="2015-01-23T00:00:00"/>
    <x v="1"/>
    <s v="PM-18940"/>
    <s v="Paul MacIntyre"/>
    <x v="0"/>
    <s v="United States"/>
    <s v="Texas City"/>
    <x v="5"/>
    <n v="77590"/>
    <x v="2"/>
    <s v="FUR-TA-10002855"/>
    <x v="0"/>
    <x v="3"/>
    <x v="1198"/>
    <x v="4384"/>
    <n v="1"/>
    <n v="0.3"/>
    <n v="-13.1706"/>
  </r>
  <r>
    <n v="6626"/>
    <s v="CA-2015-141250"/>
    <x v="1125"/>
    <d v="2015-01-23T00:00:00"/>
    <x v="1"/>
    <s v="PM-18940"/>
    <s v="Paul MacIntyre"/>
    <x v="0"/>
    <s v="United States"/>
    <s v="Texas City"/>
    <x v="5"/>
    <n v="77590"/>
    <x v="2"/>
    <s v="FUR-CH-10004875"/>
    <x v="0"/>
    <x v="1"/>
    <x v="1445"/>
    <x v="4385"/>
    <n v="4"/>
    <n v="0.3"/>
    <n v="-8.5416000000000007"/>
  </r>
  <r>
    <n v="6627"/>
    <s v="CA-2014-145541"/>
    <x v="637"/>
    <d v="2014-12-21T00:00:00"/>
    <x v="1"/>
    <s v="TB-21400"/>
    <s v="Tom Boeckenhauer"/>
    <x v="0"/>
    <s v="United States"/>
    <s v="New York City"/>
    <x v="15"/>
    <n v="10024"/>
    <x v="3"/>
    <s v="TEC-MA-10001127"/>
    <x v="2"/>
    <x v="15"/>
    <x v="1619"/>
    <x v="4386"/>
    <n v="4"/>
    <n v="0"/>
    <n v="2239.9872"/>
  </r>
  <r>
    <n v="6628"/>
    <s v="CA-2014-138513"/>
    <x v="235"/>
    <d v="2014-05-27T00:00:00"/>
    <x v="1"/>
    <s v="EH-13990"/>
    <s v="Erica Hackney"/>
    <x v="0"/>
    <s v="United States"/>
    <s v="Bellevue"/>
    <x v="4"/>
    <n v="98006"/>
    <x v="1"/>
    <s v="OFF-PA-10003177"/>
    <x v="1"/>
    <x v="10"/>
    <x v="89"/>
    <x v="91"/>
    <n v="2"/>
    <n v="0"/>
    <n v="6.2207999999999997"/>
  </r>
  <r>
    <n v="6629"/>
    <s v="CA-2015-135489"/>
    <x v="444"/>
    <d v="2015-09-22T00:00:00"/>
    <x v="0"/>
    <s v="GW-14605"/>
    <s v="Giulietta Weimer"/>
    <x v="0"/>
    <s v="United States"/>
    <s v="New York City"/>
    <x v="15"/>
    <n v="10024"/>
    <x v="3"/>
    <s v="TEC-PH-10000011"/>
    <x v="2"/>
    <x v="7"/>
    <x v="223"/>
    <x v="4331"/>
    <n v="14"/>
    <n v="0"/>
    <n v="134.33279999999999"/>
  </r>
  <r>
    <n v="6630"/>
    <s v="CA-2015-125696"/>
    <x v="653"/>
    <d v="2015-10-06T00:00:00"/>
    <x v="1"/>
    <s v="NP-18685"/>
    <s v="Nora Pelletier"/>
    <x v="2"/>
    <s v="United States"/>
    <s v="Wilson"/>
    <x v="3"/>
    <n v="27893"/>
    <x v="0"/>
    <s v="OFF-BI-10001757"/>
    <x v="1"/>
    <x v="8"/>
    <x v="1167"/>
    <x v="1552"/>
    <n v="5"/>
    <n v="0.7"/>
    <n v="-5.4119999999999999"/>
  </r>
  <r>
    <n v="6631"/>
    <s v="CA-2016-105081"/>
    <x v="591"/>
    <d v="2016-12-30T00:00:00"/>
    <x v="1"/>
    <s v="JE-15715"/>
    <s v="Joe Elijah"/>
    <x v="0"/>
    <s v="United States"/>
    <s v="Seattle"/>
    <x v="4"/>
    <n v="98115"/>
    <x v="1"/>
    <s v="FUR-CH-10000847"/>
    <x v="0"/>
    <x v="1"/>
    <x v="995"/>
    <x v="324"/>
    <n v="3"/>
    <n v="0.2"/>
    <n v="52.376399999999997"/>
  </r>
  <r>
    <n v="6632"/>
    <s v="CA-2016-105081"/>
    <x v="591"/>
    <d v="2016-12-30T00:00:00"/>
    <x v="1"/>
    <s v="JE-15715"/>
    <s v="Joe Elijah"/>
    <x v="0"/>
    <s v="United States"/>
    <s v="Seattle"/>
    <x v="4"/>
    <n v="98115"/>
    <x v="1"/>
    <s v="FUR-TA-10001307"/>
    <x v="0"/>
    <x v="3"/>
    <x v="1099"/>
    <x v="4387"/>
    <n v="5"/>
    <n v="0"/>
    <n v="629.01"/>
  </r>
  <r>
    <n v="6633"/>
    <s v="US-2016-146857"/>
    <x v="715"/>
    <d v="2016-05-08T00:00:00"/>
    <x v="0"/>
    <s v="BE-11455"/>
    <s v="Brad Eason"/>
    <x v="2"/>
    <s v="United States"/>
    <s v="Springfield"/>
    <x v="25"/>
    <n v="65807"/>
    <x v="2"/>
    <s v="OFF-AP-10001205"/>
    <x v="1"/>
    <x v="9"/>
    <x v="1294"/>
    <x v="4388"/>
    <n v="1"/>
    <n v="0"/>
    <n v="15.2544"/>
  </r>
  <r>
    <n v="6634"/>
    <s v="CA-2016-166275"/>
    <x v="1057"/>
    <d v="2016-10-24T00:00:00"/>
    <x v="3"/>
    <s v="SS-20590"/>
    <s v="Sonia Sunley"/>
    <x v="0"/>
    <s v="United States"/>
    <s v="San Francisco"/>
    <x v="1"/>
    <n v="94109"/>
    <x v="1"/>
    <s v="TEC-AC-10001838"/>
    <x v="2"/>
    <x v="11"/>
    <x v="651"/>
    <x v="4389"/>
    <n v="1"/>
    <n v="0"/>
    <n v="85.995699999999999"/>
  </r>
  <r>
    <n v="6635"/>
    <s v="CA-2017-144498"/>
    <x v="636"/>
    <d v="2017-05-06T00:00:00"/>
    <x v="3"/>
    <s v="MB-18085"/>
    <s v="Mick Brown"/>
    <x v="0"/>
    <s v="United States"/>
    <s v="Charlotte"/>
    <x v="3"/>
    <n v="28205"/>
    <x v="0"/>
    <s v="OFF-BI-10003982"/>
    <x v="1"/>
    <x v="8"/>
    <x v="350"/>
    <x v="4390"/>
    <n v="11"/>
    <n v="0.7"/>
    <n v="-52.548099999999998"/>
  </r>
  <r>
    <n v="6636"/>
    <s v="CA-2017-144498"/>
    <x v="636"/>
    <d v="2017-05-06T00:00:00"/>
    <x v="3"/>
    <s v="MB-18085"/>
    <s v="Mick Brown"/>
    <x v="0"/>
    <s v="United States"/>
    <s v="Charlotte"/>
    <x v="3"/>
    <n v="28205"/>
    <x v="0"/>
    <s v="TEC-PH-10004977"/>
    <x v="2"/>
    <x v="7"/>
    <x v="34"/>
    <x v="2483"/>
    <n v="4"/>
    <n v="0.2"/>
    <n v="70.556399999999996"/>
  </r>
  <r>
    <n v="6637"/>
    <s v="CA-2017-144498"/>
    <x v="636"/>
    <d v="2017-05-06T00:00:00"/>
    <x v="3"/>
    <s v="MB-18085"/>
    <s v="Mick Brown"/>
    <x v="0"/>
    <s v="United States"/>
    <s v="Charlotte"/>
    <x v="3"/>
    <n v="28205"/>
    <x v="0"/>
    <s v="OFF-LA-10003510"/>
    <x v="1"/>
    <x v="2"/>
    <x v="580"/>
    <x v="1164"/>
    <n v="5"/>
    <n v="0.2"/>
    <n v="39.689"/>
  </r>
  <r>
    <n v="6638"/>
    <s v="CA-2017-103352"/>
    <x v="344"/>
    <d v="2017-11-30T00:00:00"/>
    <x v="0"/>
    <s v="RP-19390"/>
    <s v="Resi Pölking"/>
    <x v="0"/>
    <s v="United States"/>
    <s v="New York City"/>
    <x v="15"/>
    <n v="10011"/>
    <x v="3"/>
    <s v="OFF-AR-10001573"/>
    <x v="1"/>
    <x v="6"/>
    <x v="373"/>
    <x v="4391"/>
    <n v="3"/>
    <n v="0"/>
    <n v="2.0270999999999999"/>
  </r>
  <r>
    <n v="6639"/>
    <s v="CA-2017-103352"/>
    <x v="344"/>
    <d v="2017-11-30T00:00:00"/>
    <x v="0"/>
    <s v="RP-19390"/>
    <s v="Resi Pölking"/>
    <x v="0"/>
    <s v="United States"/>
    <s v="New York City"/>
    <x v="15"/>
    <n v="10011"/>
    <x v="3"/>
    <s v="OFF-BI-10001196"/>
    <x v="1"/>
    <x v="8"/>
    <x v="1390"/>
    <x v="584"/>
    <n v="6"/>
    <n v="0.2"/>
    <n v="36.255600000000001"/>
  </r>
  <r>
    <n v="6640"/>
    <s v="CA-2014-108609"/>
    <x v="656"/>
    <d v="2014-11-02T00:00:00"/>
    <x v="0"/>
    <s v="AJ-10780"/>
    <s v="Anthony Jacobs"/>
    <x v="1"/>
    <s v="United States"/>
    <s v="Lorain"/>
    <x v="24"/>
    <n v="44052"/>
    <x v="3"/>
    <s v="FUR-TA-10003954"/>
    <x v="0"/>
    <x v="3"/>
    <x v="1217"/>
    <x v="2702"/>
    <n v="8"/>
    <n v="0.4"/>
    <n v="-734.52639999999997"/>
  </r>
  <r>
    <n v="6641"/>
    <s v="CA-2017-128328"/>
    <x v="485"/>
    <d v="2017-08-09T00:00:00"/>
    <x v="1"/>
    <s v="PO-18865"/>
    <s v="Patrick O'Donnell"/>
    <x v="0"/>
    <s v="United States"/>
    <s v="Indianapolis"/>
    <x v="14"/>
    <n v="46203"/>
    <x v="2"/>
    <s v="OFF-BI-10001989"/>
    <x v="1"/>
    <x v="8"/>
    <x v="542"/>
    <x v="4392"/>
    <n v="6"/>
    <n v="0"/>
    <n v="60.422400000000003"/>
  </r>
  <r>
    <n v="6642"/>
    <s v="CA-2017-128328"/>
    <x v="485"/>
    <d v="2017-08-09T00:00:00"/>
    <x v="1"/>
    <s v="PO-18865"/>
    <s v="Patrick O'Donnell"/>
    <x v="0"/>
    <s v="United States"/>
    <s v="Indianapolis"/>
    <x v="14"/>
    <n v="46203"/>
    <x v="2"/>
    <s v="TEC-AC-10001714"/>
    <x v="2"/>
    <x v="11"/>
    <x v="685"/>
    <x v="4393"/>
    <n v="2"/>
    <n v="0"/>
    <n v="29.518599999999999"/>
  </r>
  <r>
    <n v="6643"/>
    <s v="CA-2017-128328"/>
    <x v="485"/>
    <d v="2017-08-09T00:00:00"/>
    <x v="1"/>
    <s v="PO-18865"/>
    <s v="Patrick O'Donnell"/>
    <x v="0"/>
    <s v="United States"/>
    <s v="Indianapolis"/>
    <x v="14"/>
    <n v="46203"/>
    <x v="2"/>
    <s v="OFF-LA-10003498"/>
    <x v="1"/>
    <x v="2"/>
    <x v="1749"/>
    <x v="4394"/>
    <n v="9"/>
    <n v="0"/>
    <n v="66.599999999999994"/>
  </r>
  <r>
    <n v="6644"/>
    <s v="US-2015-156496"/>
    <x v="544"/>
    <d v="2015-08-16T00:00:00"/>
    <x v="1"/>
    <s v="WB-21850"/>
    <s v="William Brown"/>
    <x v="0"/>
    <s v="United States"/>
    <s v="Redmond"/>
    <x v="21"/>
    <n v="97756"/>
    <x v="1"/>
    <s v="TEC-PH-10000576"/>
    <x v="2"/>
    <x v="7"/>
    <x v="815"/>
    <x v="2269"/>
    <n v="4"/>
    <n v="0.2"/>
    <n v="38.357199999999999"/>
  </r>
  <r>
    <n v="6645"/>
    <s v="US-2015-156496"/>
    <x v="544"/>
    <d v="2015-08-16T00:00:00"/>
    <x v="1"/>
    <s v="WB-21850"/>
    <s v="William Brown"/>
    <x v="0"/>
    <s v="United States"/>
    <s v="Redmond"/>
    <x v="21"/>
    <n v="97756"/>
    <x v="1"/>
    <s v="TEC-PH-10004188"/>
    <x v="2"/>
    <x v="7"/>
    <x v="770"/>
    <x v="4395"/>
    <n v="7"/>
    <n v="0.2"/>
    <n v="-31.487400000000001"/>
  </r>
  <r>
    <n v="6646"/>
    <s v="US-2015-156496"/>
    <x v="544"/>
    <d v="2015-08-16T00:00:00"/>
    <x v="1"/>
    <s v="WB-21850"/>
    <s v="William Brown"/>
    <x v="0"/>
    <s v="United States"/>
    <s v="Redmond"/>
    <x v="21"/>
    <n v="97756"/>
    <x v="1"/>
    <s v="OFF-AP-10001469"/>
    <x v="1"/>
    <x v="9"/>
    <x v="586"/>
    <x v="4396"/>
    <n v="4"/>
    <n v="0.2"/>
    <n v="15.015599999999999"/>
  </r>
  <r>
    <n v="6647"/>
    <s v="US-2016-127334"/>
    <x v="272"/>
    <d v="2016-12-21T00:00:00"/>
    <x v="1"/>
    <s v="MP-18175"/>
    <s v="Mike Pelletier"/>
    <x v="2"/>
    <s v="United States"/>
    <s v="Springfield"/>
    <x v="21"/>
    <n v="97477"/>
    <x v="1"/>
    <s v="FUR-TA-10003473"/>
    <x v="0"/>
    <x v="3"/>
    <x v="216"/>
    <x v="4397"/>
    <n v="3"/>
    <n v="0.5"/>
    <n v="-304.6653"/>
  </r>
  <r>
    <n v="6648"/>
    <s v="US-2016-127334"/>
    <x v="272"/>
    <d v="2016-12-21T00:00:00"/>
    <x v="1"/>
    <s v="MP-18175"/>
    <s v="Mike Pelletier"/>
    <x v="2"/>
    <s v="United States"/>
    <s v="Springfield"/>
    <x v="21"/>
    <n v="97477"/>
    <x v="1"/>
    <s v="OFF-AP-10001205"/>
    <x v="1"/>
    <x v="9"/>
    <x v="1294"/>
    <x v="2734"/>
    <n v="2"/>
    <n v="0.2"/>
    <n v="8.7167999999999992"/>
  </r>
  <r>
    <n v="6649"/>
    <s v="US-2017-124779"/>
    <x v="565"/>
    <d v="2017-09-11T00:00:00"/>
    <x v="2"/>
    <s v="BF-11020"/>
    <s v="Barry Französisch"/>
    <x v="1"/>
    <s v="United States"/>
    <s v="Arlington"/>
    <x v="5"/>
    <n v="76017"/>
    <x v="2"/>
    <s v="OFF-BI-10002429"/>
    <x v="1"/>
    <x v="8"/>
    <x v="472"/>
    <x v="507"/>
    <n v="7"/>
    <n v="0.8"/>
    <n v="-68.185599999999994"/>
  </r>
  <r>
    <n v="6650"/>
    <s v="US-2017-124779"/>
    <x v="565"/>
    <d v="2017-09-11T00:00:00"/>
    <x v="2"/>
    <s v="BF-11020"/>
    <s v="Barry Französisch"/>
    <x v="1"/>
    <s v="United States"/>
    <s v="Arlington"/>
    <x v="5"/>
    <n v="76017"/>
    <x v="2"/>
    <s v="TEC-CO-10001943"/>
    <x v="2"/>
    <x v="16"/>
    <x v="1675"/>
    <x v="4398"/>
    <n v="2"/>
    <n v="0.2"/>
    <n v="107.99460000000001"/>
  </r>
  <r>
    <n v="6651"/>
    <s v="US-2017-124779"/>
    <x v="565"/>
    <d v="2017-09-11T00:00:00"/>
    <x v="2"/>
    <s v="BF-11020"/>
    <s v="Barry Französisch"/>
    <x v="1"/>
    <s v="United States"/>
    <s v="Arlington"/>
    <x v="5"/>
    <n v="76017"/>
    <x v="2"/>
    <s v="OFF-FA-10004854"/>
    <x v="1"/>
    <x v="13"/>
    <x v="271"/>
    <x v="1931"/>
    <n v="5"/>
    <n v="0.2"/>
    <n v="15.497999999999999"/>
  </r>
  <r>
    <n v="6652"/>
    <s v="US-2017-124779"/>
    <x v="565"/>
    <d v="2017-09-11T00:00:00"/>
    <x v="2"/>
    <s v="BF-11020"/>
    <s v="Barry Französisch"/>
    <x v="1"/>
    <s v="United States"/>
    <s v="Arlington"/>
    <x v="5"/>
    <n v="76017"/>
    <x v="2"/>
    <s v="FUR-FU-10001095"/>
    <x v="0"/>
    <x v="5"/>
    <x v="748"/>
    <x v="4399"/>
    <n v="2"/>
    <n v="0.6"/>
    <n v="-11.651199999999999"/>
  </r>
  <r>
    <n v="6653"/>
    <s v="US-2017-124779"/>
    <x v="565"/>
    <d v="2017-09-11T00:00:00"/>
    <x v="2"/>
    <s v="BF-11020"/>
    <s v="Barry Französisch"/>
    <x v="1"/>
    <s v="United States"/>
    <s v="Arlington"/>
    <x v="5"/>
    <n v="76017"/>
    <x v="2"/>
    <s v="OFF-PA-10000061"/>
    <x v="1"/>
    <x v="10"/>
    <x v="181"/>
    <x v="557"/>
    <n v="4"/>
    <n v="0.2"/>
    <n v="7.2576000000000001"/>
  </r>
  <r>
    <n v="6654"/>
    <s v="US-2017-124779"/>
    <x v="565"/>
    <d v="2017-09-11T00:00:00"/>
    <x v="2"/>
    <s v="BF-11020"/>
    <s v="Barry Französisch"/>
    <x v="1"/>
    <s v="United States"/>
    <s v="Arlington"/>
    <x v="5"/>
    <n v="76017"/>
    <x v="2"/>
    <s v="FUR-CH-10003535"/>
    <x v="0"/>
    <x v="1"/>
    <x v="1522"/>
    <x v="4400"/>
    <n v="5"/>
    <n v="0.3"/>
    <n v="-39.637"/>
  </r>
  <r>
    <n v="6655"/>
    <s v="CA-2017-135937"/>
    <x v="297"/>
    <d v="2017-02-27T00:00:00"/>
    <x v="1"/>
    <s v="KM-16375"/>
    <s v="Katherine Murray"/>
    <x v="2"/>
    <s v="United States"/>
    <s v="Gilbert"/>
    <x v="16"/>
    <n v="85234"/>
    <x v="1"/>
    <s v="TEC-PH-10004447"/>
    <x v="2"/>
    <x v="7"/>
    <x v="866"/>
    <x v="3720"/>
    <n v="3"/>
    <n v="0.2"/>
    <n v="25.0182"/>
  </r>
  <r>
    <n v="6656"/>
    <s v="CA-2017-135937"/>
    <x v="297"/>
    <d v="2017-02-27T00:00:00"/>
    <x v="1"/>
    <s v="KM-16375"/>
    <s v="Katherine Murray"/>
    <x v="2"/>
    <s v="United States"/>
    <s v="Gilbert"/>
    <x v="16"/>
    <n v="85234"/>
    <x v="1"/>
    <s v="TEC-AC-10001114"/>
    <x v="2"/>
    <x v="11"/>
    <x v="1211"/>
    <x v="4401"/>
    <n v="1"/>
    <n v="0.2"/>
    <n v="4.7988"/>
  </r>
  <r>
    <n v="6657"/>
    <s v="CA-2017-135937"/>
    <x v="297"/>
    <d v="2017-02-27T00:00:00"/>
    <x v="1"/>
    <s v="KM-16375"/>
    <s v="Katherine Murray"/>
    <x v="2"/>
    <s v="United States"/>
    <s v="Gilbert"/>
    <x v="16"/>
    <n v="85234"/>
    <x v="1"/>
    <s v="OFF-ST-10000563"/>
    <x v="1"/>
    <x v="4"/>
    <x v="903"/>
    <x v="4194"/>
    <n v="2"/>
    <n v="0.2"/>
    <n v="-6.3959999999999999"/>
  </r>
  <r>
    <n v="6658"/>
    <s v="CA-2017-135937"/>
    <x v="297"/>
    <d v="2017-02-27T00:00:00"/>
    <x v="1"/>
    <s v="KM-16375"/>
    <s v="Katherine Murray"/>
    <x v="2"/>
    <s v="United States"/>
    <s v="Gilbert"/>
    <x v="16"/>
    <n v="85234"/>
    <x v="1"/>
    <s v="OFF-EN-10004846"/>
    <x v="1"/>
    <x v="12"/>
    <x v="1497"/>
    <x v="2945"/>
    <n v="5"/>
    <n v="0.2"/>
    <n v="3.8570000000000002"/>
  </r>
  <r>
    <n v="6659"/>
    <s v="CA-2017-135937"/>
    <x v="297"/>
    <d v="2017-02-27T00:00:00"/>
    <x v="1"/>
    <s v="KM-16375"/>
    <s v="Katherine Murray"/>
    <x v="2"/>
    <s v="United States"/>
    <s v="Gilbert"/>
    <x v="16"/>
    <n v="85234"/>
    <x v="1"/>
    <s v="FUR-FU-10002253"/>
    <x v="0"/>
    <x v="5"/>
    <x v="592"/>
    <x v="4402"/>
    <n v="2"/>
    <n v="0.2"/>
    <n v="16.3172"/>
  </r>
  <r>
    <n v="6660"/>
    <s v="CA-2017-135937"/>
    <x v="297"/>
    <d v="2017-02-27T00:00:00"/>
    <x v="1"/>
    <s v="KM-16375"/>
    <s v="Katherine Murray"/>
    <x v="2"/>
    <s v="United States"/>
    <s v="Gilbert"/>
    <x v="16"/>
    <n v="85234"/>
    <x v="1"/>
    <s v="FUR-TA-10001039"/>
    <x v="0"/>
    <x v="3"/>
    <x v="832"/>
    <x v="4403"/>
    <n v="9"/>
    <n v="0.5"/>
    <n v="-185.71680000000001"/>
  </r>
  <r>
    <n v="6661"/>
    <s v="CA-2015-129322"/>
    <x v="816"/>
    <d v="2015-08-10T00:00:00"/>
    <x v="0"/>
    <s v="DB-13405"/>
    <s v="Denny Blanton"/>
    <x v="0"/>
    <s v="United States"/>
    <s v="Lawrence"/>
    <x v="31"/>
    <n v="1841"/>
    <x v="3"/>
    <s v="OFF-AR-10004587"/>
    <x v="1"/>
    <x v="6"/>
    <x v="1633"/>
    <x v="4404"/>
    <n v="2"/>
    <n v="0"/>
    <n v="11.898"/>
  </r>
  <r>
    <n v="6662"/>
    <s v="CA-2015-129322"/>
    <x v="816"/>
    <d v="2015-08-10T00:00:00"/>
    <x v="0"/>
    <s v="DB-13405"/>
    <s v="Denny Blanton"/>
    <x v="0"/>
    <s v="United States"/>
    <s v="Lawrence"/>
    <x v="31"/>
    <n v="1841"/>
    <x v="3"/>
    <s v="OFF-AP-10004336"/>
    <x v="1"/>
    <x v="9"/>
    <x v="1040"/>
    <x v="1976"/>
    <n v="2"/>
    <n v="0"/>
    <n v="33.036799999999999"/>
  </r>
  <r>
    <n v="6663"/>
    <s v="CA-2015-129322"/>
    <x v="816"/>
    <d v="2015-08-10T00:00:00"/>
    <x v="0"/>
    <s v="DB-13405"/>
    <s v="Denny Blanton"/>
    <x v="0"/>
    <s v="United States"/>
    <s v="Lawrence"/>
    <x v="31"/>
    <n v="1841"/>
    <x v="3"/>
    <s v="OFF-BI-10001718"/>
    <x v="1"/>
    <x v="8"/>
    <x v="1225"/>
    <x v="2456"/>
    <n v="7"/>
    <n v="0"/>
    <n v="210.49420000000001"/>
  </r>
  <r>
    <n v="6664"/>
    <s v="CA-2017-162173"/>
    <x v="40"/>
    <d v="2017-11-01T00:00:00"/>
    <x v="1"/>
    <s v="OT-18730"/>
    <s v="Olvera Toch"/>
    <x v="0"/>
    <s v="United States"/>
    <s v="Virginia Beach"/>
    <x v="17"/>
    <n v="23464"/>
    <x v="0"/>
    <s v="FUR-TA-10001520"/>
    <x v="0"/>
    <x v="3"/>
    <x v="718"/>
    <x v="4405"/>
    <n v="5"/>
    <n v="0"/>
    <n v="60.664499999999997"/>
  </r>
  <r>
    <n v="6665"/>
    <s v="CA-2017-162173"/>
    <x v="40"/>
    <d v="2017-11-01T00:00:00"/>
    <x v="1"/>
    <s v="OT-18730"/>
    <s v="Olvera Toch"/>
    <x v="0"/>
    <s v="United States"/>
    <s v="Virginia Beach"/>
    <x v="17"/>
    <n v="23464"/>
    <x v="0"/>
    <s v="OFF-EN-10002831"/>
    <x v="1"/>
    <x v="12"/>
    <x v="836"/>
    <x v="4406"/>
    <n v="7"/>
    <n v="0"/>
    <n v="113.211"/>
  </r>
  <r>
    <n v="6666"/>
    <s v="CA-2016-115483"/>
    <x v="216"/>
    <d v="2016-07-18T00:00:00"/>
    <x v="0"/>
    <s v="JS-15880"/>
    <s v="John Stevenson"/>
    <x v="0"/>
    <s v="United States"/>
    <s v="Irving"/>
    <x v="5"/>
    <n v="75061"/>
    <x v="2"/>
    <s v="OFF-PA-10001497"/>
    <x v="1"/>
    <x v="10"/>
    <x v="1755"/>
    <x v="1523"/>
    <n v="5"/>
    <n v="0.2"/>
    <n v="79.691999999999993"/>
  </r>
  <r>
    <n v="6667"/>
    <s v="CA-2017-122175"/>
    <x v="605"/>
    <d v="2017-05-14T00:00:00"/>
    <x v="0"/>
    <s v="CA-12775"/>
    <s v="Cynthia Arntzen"/>
    <x v="0"/>
    <s v="United States"/>
    <s v="Vineland"/>
    <x v="30"/>
    <n v="8360"/>
    <x v="3"/>
    <s v="FUR-FU-10000719"/>
    <x v="0"/>
    <x v="5"/>
    <x v="1673"/>
    <x v="4407"/>
    <n v="5"/>
    <n v="0"/>
    <n v="15.426"/>
  </r>
  <r>
    <n v="6668"/>
    <s v="CA-2017-122175"/>
    <x v="605"/>
    <d v="2017-05-14T00:00:00"/>
    <x v="0"/>
    <s v="CA-12775"/>
    <s v="Cynthia Arntzen"/>
    <x v="0"/>
    <s v="United States"/>
    <s v="Vineland"/>
    <x v="30"/>
    <n v="8360"/>
    <x v="3"/>
    <s v="OFF-LA-10002271"/>
    <x v="1"/>
    <x v="2"/>
    <x v="641"/>
    <x v="51"/>
    <n v="2"/>
    <n v="0"/>
    <n v="2.9567999999999999"/>
  </r>
  <r>
    <n v="6669"/>
    <s v="CA-2017-122175"/>
    <x v="605"/>
    <d v="2017-05-14T00:00:00"/>
    <x v="0"/>
    <s v="CA-12775"/>
    <s v="Cynthia Arntzen"/>
    <x v="0"/>
    <s v="United States"/>
    <s v="Vineland"/>
    <x v="30"/>
    <n v="8360"/>
    <x v="3"/>
    <s v="OFF-SU-10004661"/>
    <x v="1"/>
    <x v="14"/>
    <x v="1757"/>
    <x v="4408"/>
    <n v="2"/>
    <n v="0"/>
    <n v="4.42"/>
  </r>
  <r>
    <n v="6670"/>
    <s v="CA-2017-122175"/>
    <x v="605"/>
    <d v="2017-05-14T00:00:00"/>
    <x v="0"/>
    <s v="CA-12775"/>
    <s v="Cynthia Arntzen"/>
    <x v="0"/>
    <s v="United States"/>
    <s v="Vineland"/>
    <x v="30"/>
    <n v="8360"/>
    <x v="3"/>
    <s v="TEC-AC-10004859"/>
    <x v="2"/>
    <x v="11"/>
    <x v="1554"/>
    <x v="4409"/>
    <n v="5"/>
    <n v="0"/>
    <n v="34.96"/>
  </r>
  <r>
    <n v="6671"/>
    <s v="CA-2017-161088"/>
    <x v="1126"/>
    <d v="2017-05-29T00:00:00"/>
    <x v="1"/>
    <s v="MH-18115"/>
    <s v="Mick Hernandez"/>
    <x v="2"/>
    <s v="United States"/>
    <s v="Columbus"/>
    <x v="32"/>
    <n v="31907"/>
    <x v="0"/>
    <s v="OFF-BI-10002824"/>
    <x v="1"/>
    <x v="8"/>
    <x v="528"/>
    <x v="3445"/>
    <n v="2"/>
    <n v="0"/>
    <n v="13.428000000000001"/>
  </r>
  <r>
    <n v="6672"/>
    <s v="CA-2014-154837"/>
    <x v="709"/>
    <d v="2014-08-27T00:00:00"/>
    <x v="0"/>
    <s v="RB-19645"/>
    <s v="Robert Barroso"/>
    <x v="1"/>
    <s v="United States"/>
    <s v="Los Angeles"/>
    <x v="1"/>
    <n v="90032"/>
    <x v="1"/>
    <s v="OFF-BI-10001575"/>
    <x v="1"/>
    <x v="8"/>
    <x v="582"/>
    <x v="1967"/>
    <n v="2"/>
    <n v="0.2"/>
    <n v="17.348800000000001"/>
  </r>
  <r>
    <n v="6673"/>
    <s v="CA-2015-153794"/>
    <x v="861"/>
    <d v="2015-09-16T00:00:00"/>
    <x v="1"/>
    <s v="SB-20290"/>
    <s v="Sean Braxton"/>
    <x v="1"/>
    <s v="United States"/>
    <s v="San Diego"/>
    <x v="1"/>
    <n v="92024"/>
    <x v="1"/>
    <s v="OFF-AR-10000380"/>
    <x v="1"/>
    <x v="6"/>
    <x v="108"/>
    <x v="4410"/>
    <n v="7"/>
    <n v="0"/>
    <n v="79.757999999999996"/>
  </r>
  <r>
    <n v="6674"/>
    <s v="CA-2015-135510"/>
    <x v="577"/>
    <d v="2015-09-12T00:00:00"/>
    <x v="1"/>
    <s v="TW-21025"/>
    <s v="Tamara Willingham"/>
    <x v="2"/>
    <s v="United States"/>
    <s v="Charlottesville"/>
    <x v="17"/>
    <n v="22901"/>
    <x v="0"/>
    <s v="FUR-FU-10000820"/>
    <x v="0"/>
    <x v="5"/>
    <x v="1783"/>
    <x v="4411"/>
    <n v="4"/>
    <n v="0"/>
    <n v="12.232799999999999"/>
  </r>
  <r>
    <n v="6675"/>
    <s v="CA-2015-109337"/>
    <x v="82"/>
    <d v="2015-11-23T00:00:00"/>
    <x v="0"/>
    <s v="DL-13330"/>
    <s v="Denise Leinenbach"/>
    <x v="0"/>
    <s v="United States"/>
    <s v="Lawrence"/>
    <x v="14"/>
    <n v="46226"/>
    <x v="2"/>
    <s v="OFF-AR-10003759"/>
    <x v="1"/>
    <x v="6"/>
    <x v="846"/>
    <x v="267"/>
    <n v="6"/>
    <n v="0"/>
    <n v="4.9139999999999997"/>
  </r>
  <r>
    <n v="6676"/>
    <s v="CA-2015-109337"/>
    <x v="82"/>
    <d v="2015-11-23T00:00:00"/>
    <x v="0"/>
    <s v="DL-13330"/>
    <s v="Denise Leinenbach"/>
    <x v="0"/>
    <s v="United States"/>
    <s v="Lawrence"/>
    <x v="14"/>
    <n v="46226"/>
    <x v="2"/>
    <s v="TEC-MA-10002930"/>
    <x v="2"/>
    <x v="15"/>
    <x v="1784"/>
    <x v="4412"/>
    <n v="2"/>
    <n v="0"/>
    <n v="22.652999999999999"/>
  </r>
  <r>
    <n v="6677"/>
    <s v="CA-2015-109337"/>
    <x v="82"/>
    <d v="2015-11-23T00:00:00"/>
    <x v="0"/>
    <s v="DL-13330"/>
    <s v="Denise Leinenbach"/>
    <x v="0"/>
    <s v="United States"/>
    <s v="Lawrence"/>
    <x v="14"/>
    <n v="46226"/>
    <x v="2"/>
    <s v="OFF-AP-10004052"/>
    <x v="1"/>
    <x v="9"/>
    <x v="1671"/>
    <x v="4413"/>
    <n v="5"/>
    <n v="0"/>
    <n v="5.1349999999999998"/>
  </r>
  <r>
    <n v="6678"/>
    <s v="CA-2015-109337"/>
    <x v="82"/>
    <d v="2015-11-23T00:00:00"/>
    <x v="0"/>
    <s v="DL-13330"/>
    <s v="Denise Leinenbach"/>
    <x v="0"/>
    <s v="United States"/>
    <s v="Lawrence"/>
    <x v="14"/>
    <n v="46226"/>
    <x v="2"/>
    <s v="TEC-AC-10000990"/>
    <x v="2"/>
    <x v="11"/>
    <x v="1531"/>
    <x v="4414"/>
    <n v="3"/>
    <n v="0"/>
    <n v="165.2868"/>
  </r>
  <r>
    <n v="6679"/>
    <s v="CA-2014-150329"/>
    <x v="982"/>
    <d v="2014-10-14T00:00:00"/>
    <x v="1"/>
    <s v="SD-20485"/>
    <s v="Shirley Daniels"/>
    <x v="2"/>
    <s v="United States"/>
    <s v="Phoenix"/>
    <x v="16"/>
    <n v="85023"/>
    <x v="1"/>
    <s v="FUR-FU-10003724"/>
    <x v="0"/>
    <x v="5"/>
    <x v="896"/>
    <x v="4415"/>
    <n v="7"/>
    <n v="0.2"/>
    <n v="3.5154000000000001"/>
  </r>
  <r>
    <n v="6680"/>
    <s v="CA-2017-145037"/>
    <x v="264"/>
    <d v="2017-09-07T00:00:00"/>
    <x v="0"/>
    <s v="TB-21055"/>
    <s v="Ted Butterfield"/>
    <x v="0"/>
    <s v="United States"/>
    <s v="Meriden"/>
    <x v="29"/>
    <n v="6450"/>
    <x v="3"/>
    <s v="OFF-ST-10000918"/>
    <x v="1"/>
    <x v="4"/>
    <x v="377"/>
    <x v="2868"/>
    <n v="1"/>
    <n v="0"/>
    <n v="2.8340000000000001"/>
  </r>
  <r>
    <n v="6681"/>
    <s v="CA-2017-145037"/>
    <x v="264"/>
    <d v="2017-09-07T00:00:00"/>
    <x v="0"/>
    <s v="TB-21055"/>
    <s v="Ted Butterfield"/>
    <x v="0"/>
    <s v="United States"/>
    <s v="Meriden"/>
    <x v="29"/>
    <n v="6450"/>
    <x v="3"/>
    <s v="OFF-PA-10000157"/>
    <x v="1"/>
    <x v="10"/>
    <x v="369"/>
    <x v="705"/>
    <n v="4"/>
    <n v="0"/>
    <n v="37.562399999999997"/>
  </r>
  <r>
    <n v="6682"/>
    <s v="CA-2017-145037"/>
    <x v="264"/>
    <d v="2017-09-07T00:00:00"/>
    <x v="0"/>
    <s v="TB-21055"/>
    <s v="Ted Butterfield"/>
    <x v="0"/>
    <s v="United States"/>
    <s v="Meriden"/>
    <x v="29"/>
    <n v="6450"/>
    <x v="3"/>
    <s v="OFF-PA-10002499"/>
    <x v="1"/>
    <x v="10"/>
    <x v="1610"/>
    <x v="674"/>
    <n v="3"/>
    <n v="0"/>
    <n v="73.41"/>
  </r>
  <r>
    <n v="6683"/>
    <s v="CA-2017-154466"/>
    <x v="314"/>
    <d v="2017-01-02T00:00:00"/>
    <x v="2"/>
    <s v="DP-13390"/>
    <s v="Dennis Pardue"/>
    <x v="2"/>
    <s v="United States"/>
    <s v="Franklin"/>
    <x v="6"/>
    <n v="53132"/>
    <x v="2"/>
    <s v="OFF-BI-10002012"/>
    <x v="1"/>
    <x v="8"/>
    <x v="749"/>
    <x v="4416"/>
    <n v="2"/>
    <n v="0"/>
    <n v="1.728"/>
  </r>
  <r>
    <n v="6684"/>
    <s v="CA-2014-109134"/>
    <x v="1127"/>
    <d v="2014-11-10T00:00:00"/>
    <x v="1"/>
    <s v="DE-13255"/>
    <s v="Deanra Eno"/>
    <x v="2"/>
    <s v="United States"/>
    <s v="Los Angeles"/>
    <x v="1"/>
    <n v="90008"/>
    <x v="1"/>
    <s v="FUR-FU-10000320"/>
    <x v="0"/>
    <x v="5"/>
    <x v="1521"/>
    <x v="130"/>
    <n v="6"/>
    <n v="0"/>
    <n v="8.8176000000000005"/>
  </r>
  <r>
    <n v="6685"/>
    <s v="US-2015-129637"/>
    <x v="997"/>
    <d v="2015-12-22T00:00:00"/>
    <x v="1"/>
    <s v="MC-18100"/>
    <s v="Mick Crebagga"/>
    <x v="0"/>
    <s v="United States"/>
    <s v="Bloomington"/>
    <x v="10"/>
    <n v="61701"/>
    <x v="2"/>
    <s v="OFF-ST-10003716"/>
    <x v="1"/>
    <x v="4"/>
    <x v="898"/>
    <x v="4417"/>
    <n v="1"/>
    <n v="0.2"/>
    <n v="-15.7514"/>
  </r>
  <r>
    <n v="6686"/>
    <s v="US-2015-129637"/>
    <x v="997"/>
    <d v="2015-12-22T00:00:00"/>
    <x v="1"/>
    <s v="MC-18100"/>
    <s v="Mick Crebagga"/>
    <x v="0"/>
    <s v="United States"/>
    <s v="Bloomington"/>
    <x v="10"/>
    <n v="61701"/>
    <x v="2"/>
    <s v="FUR-FU-10000965"/>
    <x v="0"/>
    <x v="5"/>
    <x v="689"/>
    <x v="4418"/>
    <n v="2"/>
    <n v="0.6"/>
    <n v="-19.737200000000001"/>
  </r>
  <r>
    <n v="6687"/>
    <s v="US-2015-129637"/>
    <x v="997"/>
    <d v="2015-12-22T00:00:00"/>
    <x v="1"/>
    <s v="MC-18100"/>
    <s v="Mick Crebagga"/>
    <x v="0"/>
    <s v="United States"/>
    <s v="Bloomington"/>
    <x v="10"/>
    <n v="61701"/>
    <x v="2"/>
    <s v="OFF-AR-10003829"/>
    <x v="1"/>
    <x v="6"/>
    <x v="943"/>
    <x v="1317"/>
    <n v="5"/>
    <n v="0.2"/>
    <n v="1.476"/>
  </r>
  <r>
    <n v="6688"/>
    <s v="CA-2015-165162"/>
    <x v="263"/>
    <d v="2015-05-21T00:00:00"/>
    <x v="1"/>
    <s v="HG-15025"/>
    <s v="Hunter Glantz"/>
    <x v="0"/>
    <s v="United States"/>
    <s v="Los Angeles"/>
    <x v="1"/>
    <n v="90032"/>
    <x v="1"/>
    <s v="OFF-ST-10003470"/>
    <x v="1"/>
    <x v="4"/>
    <x v="1348"/>
    <x v="2068"/>
    <n v="4"/>
    <n v="0"/>
    <n v="55.896000000000001"/>
  </r>
  <r>
    <n v="6689"/>
    <s v="CA-2017-140494"/>
    <x v="434"/>
    <d v="2017-03-15T00:00:00"/>
    <x v="0"/>
    <s v="CM-11815"/>
    <s v="Candace McMahon"/>
    <x v="1"/>
    <s v="United States"/>
    <s v="San Francisco"/>
    <x v="1"/>
    <n v="94109"/>
    <x v="1"/>
    <s v="TEC-AC-10004568"/>
    <x v="2"/>
    <x v="11"/>
    <x v="1118"/>
    <x v="1359"/>
    <n v="4"/>
    <n v="0"/>
    <n v="21.272400000000001"/>
  </r>
  <r>
    <n v="6690"/>
    <s v="CA-2017-104108"/>
    <x v="574"/>
    <d v="2017-12-09T00:00:00"/>
    <x v="1"/>
    <s v="RP-19855"/>
    <s v="Roy Phan"/>
    <x v="1"/>
    <s v="United States"/>
    <s v="Houston"/>
    <x v="5"/>
    <n v="77095"/>
    <x v="2"/>
    <s v="OFF-AR-10000817"/>
    <x v="1"/>
    <x v="6"/>
    <x v="1264"/>
    <x v="4419"/>
    <n v="5"/>
    <n v="0.2"/>
    <n v="2.1280000000000001"/>
  </r>
  <r>
    <n v="6691"/>
    <s v="US-2017-165869"/>
    <x v="689"/>
    <d v="2017-08-05T00:00:00"/>
    <x v="1"/>
    <s v="LS-17200"/>
    <s v="Luke Schmidt"/>
    <x v="1"/>
    <s v="United States"/>
    <s v="Milwaukee"/>
    <x v="6"/>
    <n v="53209"/>
    <x v="2"/>
    <s v="OFF-BI-10003460"/>
    <x v="1"/>
    <x v="8"/>
    <x v="237"/>
    <x v="254"/>
    <n v="4"/>
    <n v="0"/>
    <n v="8.4095999999999993"/>
  </r>
  <r>
    <n v="6692"/>
    <s v="US-2017-165869"/>
    <x v="689"/>
    <d v="2017-08-05T00:00:00"/>
    <x v="1"/>
    <s v="LS-17200"/>
    <s v="Luke Schmidt"/>
    <x v="1"/>
    <s v="United States"/>
    <s v="Milwaukee"/>
    <x v="6"/>
    <n v="53209"/>
    <x v="2"/>
    <s v="OFF-AP-10002472"/>
    <x v="1"/>
    <x v="9"/>
    <x v="408"/>
    <x v="4357"/>
    <n v="6"/>
    <n v="0"/>
    <n v="54.558"/>
  </r>
  <r>
    <n v="6693"/>
    <s v="CA-2017-160899"/>
    <x v="938"/>
    <d v="2017-08-13T00:00:00"/>
    <x v="0"/>
    <s v="DR-12940"/>
    <s v="Daniel Raglin"/>
    <x v="2"/>
    <s v="United States"/>
    <s v="Lake Charles"/>
    <x v="28"/>
    <n v="70601"/>
    <x v="0"/>
    <s v="OFF-BI-10000632"/>
    <x v="1"/>
    <x v="8"/>
    <x v="1297"/>
    <x v="4420"/>
    <n v="11"/>
    <n v="0"/>
    <n v="219.65459999999999"/>
  </r>
  <r>
    <n v="6694"/>
    <s v="CA-2017-144225"/>
    <x v="1033"/>
    <d v="2017-10-02T00:00:00"/>
    <x v="0"/>
    <s v="CC-12475"/>
    <s v="Cindy Chapman"/>
    <x v="0"/>
    <s v="United States"/>
    <s v="Baltimore"/>
    <x v="39"/>
    <n v="21215"/>
    <x v="3"/>
    <s v="OFF-PA-10000062"/>
    <x v="1"/>
    <x v="10"/>
    <x v="1384"/>
    <x v="2169"/>
    <n v="3"/>
    <n v="0"/>
    <n v="80.791200000000003"/>
  </r>
  <r>
    <n v="6695"/>
    <s v="US-2016-163538"/>
    <x v="370"/>
    <d v="2016-08-30T00:00:00"/>
    <x v="1"/>
    <s v="SS-20515"/>
    <s v="Shirley Schmidt"/>
    <x v="2"/>
    <s v="United States"/>
    <s v="Franklin"/>
    <x v="6"/>
    <n v="53132"/>
    <x v="2"/>
    <s v="TEC-AC-10002006"/>
    <x v="2"/>
    <x v="11"/>
    <x v="1087"/>
    <x v="4421"/>
    <n v="3"/>
    <n v="0"/>
    <n v="14.870699999999999"/>
  </r>
  <r>
    <n v="6696"/>
    <s v="US-2016-155103"/>
    <x v="499"/>
    <d v="2016-12-07T00:00:00"/>
    <x v="1"/>
    <s v="JF-15190"/>
    <s v="Jamie Frazer"/>
    <x v="0"/>
    <s v="United States"/>
    <s v="New York City"/>
    <x v="15"/>
    <n v="10024"/>
    <x v="3"/>
    <s v="OFF-BI-10004318"/>
    <x v="1"/>
    <x v="8"/>
    <x v="1583"/>
    <x v="4422"/>
    <n v="3"/>
    <n v="0.2"/>
    <n v="134.93219999999999"/>
  </r>
  <r>
    <n v="6697"/>
    <s v="US-2016-155103"/>
    <x v="499"/>
    <d v="2016-12-07T00:00:00"/>
    <x v="1"/>
    <s v="JF-15190"/>
    <s v="Jamie Frazer"/>
    <x v="0"/>
    <s v="United States"/>
    <s v="New York City"/>
    <x v="15"/>
    <n v="10024"/>
    <x v="3"/>
    <s v="OFF-BI-10004236"/>
    <x v="1"/>
    <x v="8"/>
    <x v="900"/>
    <x v="4423"/>
    <n v="3"/>
    <n v="0.2"/>
    <n v="11.4504"/>
  </r>
  <r>
    <n v="6698"/>
    <s v="US-2016-155103"/>
    <x v="499"/>
    <d v="2016-12-07T00:00:00"/>
    <x v="1"/>
    <s v="JF-15190"/>
    <s v="Jamie Frazer"/>
    <x v="0"/>
    <s v="United States"/>
    <s v="New York City"/>
    <x v="15"/>
    <n v="10024"/>
    <x v="3"/>
    <s v="OFF-PA-10000062"/>
    <x v="1"/>
    <x v="10"/>
    <x v="1384"/>
    <x v="3715"/>
    <n v="1"/>
    <n v="0"/>
    <n v="26.930399999999999"/>
  </r>
  <r>
    <n v="6699"/>
    <s v="CA-2017-145429"/>
    <x v="246"/>
    <d v="2017-07-25T00:00:00"/>
    <x v="1"/>
    <s v="SW-20455"/>
    <s v="Shaun Weien"/>
    <x v="0"/>
    <s v="United States"/>
    <s v="San Diego"/>
    <x v="1"/>
    <n v="92024"/>
    <x v="1"/>
    <s v="OFF-PA-10003205"/>
    <x v="1"/>
    <x v="10"/>
    <x v="1785"/>
    <x v="4424"/>
    <n v="2"/>
    <n v="0"/>
    <n v="7.6798000000000002"/>
  </r>
  <r>
    <n v="6700"/>
    <s v="CA-2017-145429"/>
    <x v="246"/>
    <d v="2017-07-25T00:00:00"/>
    <x v="1"/>
    <s v="SW-20455"/>
    <s v="Shaun Weien"/>
    <x v="0"/>
    <s v="United States"/>
    <s v="San Diego"/>
    <x v="1"/>
    <n v="92024"/>
    <x v="1"/>
    <s v="FUR-CH-10000988"/>
    <x v="0"/>
    <x v="1"/>
    <x v="1141"/>
    <x v="2241"/>
    <n v="2"/>
    <n v="0.2"/>
    <n v="22.529599999999999"/>
  </r>
  <r>
    <n v="6701"/>
    <s v="CA-2017-145429"/>
    <x v="246"/>
    <d v="2017-07-25T00:00:00"/>
    <x v="1"/>
    <s v="SW-20455"/>
    <s v="Shaun Weien"/>
    <x v="0"/>
    <s v="United States"/>
    <s v="San Diego"/>
    <x v="1"/>
    <n v="92024"/>
    <x v="1"/>
    <s v="OFF-BI-10001524"/>
    <x v="1"/>
    <x v="8"/>
    <x v="301"/>
    <x v="4338"/>
    <n v="3"/>
    <n v="0.2"/>
    <n v="17.623200000000001"/>
  </r>
  <r>
    <n v="6702"/>
    <s v="CA-2015-153535"/>
    <x v="1128"/>
    <d v="2015-05-24T00:00:00"/>
    <x v="1"/>
    <s v="SG-20470"/>
    <s v="Sheri Gordon"/>
    <x v="0"/>
    <s v="United States"/>
    <s v="Wilson"/>
    <x v="3"/>
    <n v="27893"/>
    <x v="0"/>
    <s v="FUR-FU-10001986"/>
    <x v="0"/>
    <x v="5"/>
    <x v="1142"/>
    <x v="4425"/>
    <n v="4"/>
    <n v="0.2"/>
    <n v="20.391999999999999"/>
  </r>
  <r>
    <n v="6703"/>
    <s v="CA-2015-153535"/>
    <x v="1128"/>
    <d v="2015-05-24T00:00:00"/>
    <x v="1"/>
    <s v="SG-20470"/>
    <s v="Sheri Gordon"/>
    <x v="0"/>
    <s v="United States"/>
    <s v="Wilson"/>
    <x v="3"/>
    <n v="27893"/>
    <x v="0"/>
    <s v="OFF-BI-10001031"/>
    <x v="1"/>
    <x v="8"/>
    <x v="874"/>
    <x v="1669"/>
    <n v="4"/>
    <n v="0.7"/>
    <n v="-4.9127999999999998"/>
  </r>
  <r>
    <n v="6704"/>
    <s v="CA-2015-139164"/>
    <x v="537"/>
    <d v="2015-06-28T00:00:00"/>
    <x v="1"/>
    <s v="CS-12355"/>
    <s v="Christine Sundaresam"/>
    <x v="0"/>
    <s v="United States"/>
    <s v="Long Beach"/>
    <x v="1"/>
    <n v="90805"/>
    <x v="1"/>
    <s v="TEC-PH-10002468"/>
    <x v="2"/>
    <x v="7"/>
    <x v="1219"/>
    <x v="2039"/>
    <n v="2"/>
    <n v="0.2"/>
    <n v="19.038599999999999"/>
  </r>
  <r>
    <n v="6705"/>
    <s v="CA-2015-139164"/>
    <x v="537"/>
    <d v="2015-06-28T00:00:00"/>
    <x v="1"/>
    <s v="CS-12355"/>
    <s v="Christine Sundaresam"/>
    <x v="0"/>
    <s v="United States"/>
    <s v="Long Beach"/>
    <x v="1"/>
    <n v="90805"/>
    <x v="1"/>
    <s v="OFF-FA-10003059"/>
    <x v="1"/>
    <x v="13"/>
    <x v="802"/>
    <x v="4426"/>
    <n v="3"/>
    <n v="0"/>
    <n v="1.7919"/>
  </r>
  <r>
    <n v="6706"/>
    <s v="CA-2015-139164"/>
    <x v="537"/>
    <d v="2015-06-28T00:00:00"/>
    <x v="1"/>
    <s v="CS-12355"/>
    <s v="Christine Sundaresam"/>
    <x v="0"/>
    <s v="United States"/>
    <s v="Long Beach"/>
    <x v="1"/>
    <n v="90805"/>
    <x v="1"/>
    <s v="TEC-PH-10003931"/>
    <x v="2"/>
    <x v="7"/>
    <x v="161"/>
    <x v="166"/>
    <n v="3"/>
    <n v="0.2"/>
    <n v="8.9984999999999999"/>
  </r>
  <r>
    <n v="6707"/>
    <s v="CA-2016-112277"/>
    <x v="545"/>
    <d v="2016-09-15T00:00:00"/>
    <x v="1"/>
    <s v="SC-20695"/>
    <s v="Steve Chapman"/>
    <x v="1"/>
    <s v="United States"/>
    <s v="Fort Lauderdale"/>
    <x v="2"/>
    <n v="33311"/>
    <x v="0"/>
    <s v="TEC-PH-10003505"/>
    <x v="2"/>
    <x v="7"/>
    <x v="910"/>
    <x v="4427"/>
    <n v="7"/>
    <n v="0.2"/>
    <n v="58.463999999999999"/>
  </r>
  <r>
    <n v="6708"/>
    <s v="CA-2014-167724"/>
    <x v="138"/>
    <d v="2014-04-18T00:00:00"/>
    <x v="1"/>
    <s v="BF-11170"/>
    <s v="Ben Ferrer"/>
    <x v="2"/>
    <s v="United States"/>
    <s v="Baltimore"/>
    <x v="39"/>
    <n v="21215"/>
    <x v="3"/>
    <s v="OFF-LA-10002368"/>
    <x v="1"/>
    <x v="2"/>
    <x v="1786"/>
    <x v="1484"/>
    <n v="3"/>
    <n v="0"/>
    <n v="3.6017999999999999"/>
  </r>
  <r>
    <n v="6709"/>
    <s v="CA-2015-123141"/>
    <x v="717"/>
    <d v="2015-11-19T00:00:00"/>
    <x v="1"/>
    <s v="GZ-14470"/>
    <s v="Gary Zandusky"/>
    <x v="0"/>
    <s v="United States"/>
    <s v="Rio Rancho"/>
    <x v="27"/>
    <n v="87124"/>
    <x v="1"/>
    <s v="FUR-CH-10004287"/>
    <x v="0"/>
    <x v="1"/>
    <x v="158"/>
    <x v="2173"/>
    <n v="4"/>
    <n v="0.2"/>
    <n v="99.432000000000002"/>
  </r>
  <r>
    <n v="6710"/>
    <s v="CA-2015-123141"/>
    <x v="717"/>
    <d v="2015-11-19T00:00:00"/>
    <x v="1"/>
    <s v="GZ-14470"/>
    <s v="Gary Zandusky"/>
    <x v="0"/>
    <s v="United States"/>
    <s v="Rio Rancho"/>
    <x v="27"/>
    <n v="87124"/>
    <x v="1"/>
    <s v="FUR-CH-10001891"/>
    <x v="0"/>
    <x v="1"/>
    <x v="268"/>
    <x v="285"/>
    <n v="3"/>
    <n v="0.2"/>
    <n v="20.155799999999999"/>
  </r>
  <r>
    <n v="6711"/>
    <s v="CA-2016-149503"/>
    <x v="10"/>
    <d v="2016-12-12T00:00:00"/>
    <x v="2"/>
    <s v="SP-20650"/>
    <s v="Stephanie Phelps"/>
    <x v="1"/>
    <s v="United States"/>
    <s v="Stockton"/>
    <x v="1"/>
    <n v="95207"/>
    <x v="1"/>
    <s v="OFF-BI-10002133"/>
    <x v="1"/>
    <x v="8"/>
    <x v="1147"/>
    <x v="4428"/>
    <n v="8"/>
    <n v="0.2"/>
    <n v="99.296000000000006"/>
  </r>
  <r>
    <n v="6712"/>
    <s v="CA-2017-163069"/>
    <x v="238"/>
    <d v="2017-08-21T00:00:00"/>
    <x v="0"/>
    <s v="PJ-19015"/>
    <s v="Pauline Johnson"/>
    <x v="0"/>
    <s v="United States"/>
    <s v="Columbus"/>
    <x v="24"/>
    <n v="43229"/>
    <x v="3"/>
    <s v="OFF-AR-10001419"/>
    <x v="1"/>
    <x v="6"/>
    <x v="1015"/>
    <x v="4373"/>
    <n v="3"/>
    <n v="0.2"/>
    <n v="1.2390000000000001"/>
  </r>
  <r>
    <n v="6713"/>
    <s v="CA-2017-107629"/>
    <x v="817"/>
    <d v="2017-12-14T00:00:00"/>
    <x v="3"/>
    <s v="DB-13060"/>
    <s v="Dave Brooks"/>
    <x v="0"/>
    <s v="United States"/>
    <s v="Skokie"/>
    <x v="10"/>
    <n v="60076"/>
    <x v="2"/>
    <s v="FUR-FU-10002298"/>
    <x v="0"/>
    <x v="5"/>
    <x v="1305"/>
    <x v="4429"/>
    <n v="6"/>
    <n v="0.6"/>
    <n v="-292.98719999999997"/>
  </r>
  <r>
    <n v="6714"/>
    <s v="CA-2017-107629"/>
    <x v="817"/>
    <d v="2017-12-14T00:00:00"/>
    <x v="3"/>
    <s v="DB-13060"/>
    <s v="Dave Brooks"/>
    <x v="0"/>
    <s v="United States"/>
    <s v="Skokie"/>
    <x v="10"/>
    <n v="60076"/>
    <x v="2"/>
    <s v="FUR-FU-10004091"/>
    <x v="0"/>
    <x v="5"/>
    <x v="267"/>
    <x v="4430"/>
    <n v="3"/>
    <n v="0.6"/>
    <n v="-26.755800000000001"/>
  </r>
  <r>
    <n v="6715"/>
    <s v="CA-2017-107629"/>
    <x v="817"/>
    <d v="2017-12-14T00:00:00"/>
    <x v="3"/>
    <s v="DB-13060"/>
    <s v="Dave Brooks"/>
    <x v="0"/>
    <s v="United States"/>
    <s v="Skokie"/>
    <x v="10"/>
    <n v="60076"/>
    <x v="2"/>
    <s v="TEC-AC-10004510"/>
    <x v="2"/>
    <x v="11"/>
    <x v="953"/>
    <x v="4431"/>
    <n v="3"/>
    <n v="0.2"/>
    <n v="-4.9080000000000004"/>
  </r>
  <r>
    <n v="6716"/>
    <s v="CA-2017-107629"/>
    <x v="817"/>
    <d v="2017-12-14T00:00:00"/>
    <x v="3"/>
    <s v="DB-13060"/>
    <s v="Dave Brooks"/>
    <x v="0"/>
    <s v="United States"/>
    <s v="Skokie"/>
    <x v="10"/>
    <n v="60076"/>
    <x v="2"/>
    <s v="OFF-AR-10002987"/>
    <x v="1"/>
    <x v="6"/>
    <x v="1562"/>
    <x v="4432"/>
    <n v="6"/>
    <n v="0.2"/>
    <n v="24.9984"/>
  </r>
  <r>
    <n v="6717"/>
    <s v="CA-2016-134789"/>
    <x v="143"/>
    <d v="2016-04-15T00:00:00"/>
    <x v="1"/>
    <s v="CK-12325"/>
    <s v="Christine Kargatis"/>
    <x v="2"/>
    <s v="United States"/>
    <s v="Hot Springs"/>
    <x v="36"/>
    <n v="71901"/>
    <x v="0"/>
    <s v="OFF-FA-10002280"/>
    <x v="1"/>
    <x v="13"/>
    <x v="659"/>
    <x v="59"/>
    <n v="6"/>
    <n v="0"/>
    <n v="14.4"/>
  </r>
  <r>
    <n v="6718"/>
    <s v="CA-2016-134789"/>
    <x v="143"/>
    <d v="2016-04-15T00:00:00"/>
    <x v="1"/>
    <s v="CK-12325"/>
    <s v="Christine Kargatis"/>
    <x v="2"/>
    <s v="United States"/>
    <s v="Hot Springs"/>
    <x v="36"/>
    <n v="71901"/>
    <x v="0"/>
    <s v="OFF-PA-10001934"/>
    <x v="1"/>
    <x v="10"/>
    <x v="548"/>
    <x v="233"/>
    <n v="4"/>
    <n v="0"/>
    <n v="12.700799999999999"/>
  </r>
  <r>
    <n v="6719"/>
    <s v="CA-2016-134789"/>
    <x v="143"/>
    <d v="2016-04-15T00:00:00"/>
    <x v="1"/>
    <s v="CK-12325"/>
    <s v="Christine Kargatis"/>
    <x v="2"/>
    <s v="United States"/>
    <s v="Hot Springs"/>
    <x v="36"/>
    <n v="71901"/>
    <x v="0"/>
    <s v="FUR-FU-10003268"/>
    <x v="0"/>
    <x v="5"/>
    <x v="885"/>
    <x v="4433"/>
    <n v="4"/>
    <n v="0"/>
    <n v="31.984000000000002"/>
  </r>
  <r>
    <n v="6720"/>
    <s v="CA-2016-130442"/>
    <x v="186"/>
    <d v="2016-12-19T00:00:00"/>
    <x v="2"/>
    <s v="SF-20065"/>
    <s v="Sandra Flanagan"/>
    <x v="0"/>
    <s v="United States"/>
    <s v="Goldsboro"/>
    <x v="3"/>
    <n v="27534"/>
    <x v="0"/>
    <s v="OFF-AP-10004859"/>
    <x v="1"/>
    <x v="9"/>
    <x v="930"/>
    <x v="4180"/>
    <n v="3"/>
    <n v="0.2"/>
    <n v="3.0575999999999999"/>
  </r>
  <r>
    <n v="6721"/>
    <s v="CA-2017-102974"/>
    <x v="20"/>
    <d v="2017-09-24T00:00:00"/>
    <x v="1"/>
    <s v="DP-13105"/>
    <s v="Dave Poirier"/>
    <x v="1"/>
    <s v="United States"/>
    <s v="Los Angeles"/>
    <x v="1"/>
    <n v="90032"/>
    <x v="1"/>
    <s v="TEC-AC-10000057"/>
    <x v="2"/>
    <x v="11"/>
    <x v="632"/>
    <x v="179"/>
    <n v="5"/>
    <n v="0"/>
    <n v="31.4895"/>
  </r>
  <r>
    <n v="6722"/>
    <s v="CA-2017-102974"/>
    <x v="20"/>
    <d v="2017-09-24T00:00:00"/>
    <x v="1"/>
    <s v="DP-13105"/>
    <s v="Dave Poirier"/>
    <x v="1"/>
    <s v="United States"/>
    <s v="Los Angeles"/>
    <x v="1"/>
    <n v="90032"/>
    <x v="1"/>
    <s v="OFF-AR-10000914"/>
    <x v="1"/>
    <x v="6"/>
    <x v="1748"/>
    <x v="4434"/>
    <n v="2"/>
    <n v="0"/>
    <n v="6.0632000000000001"/>
  </r>
  <r>
    <n v="6723"/>
    <s v="CA-2017-102974"/>
    <x v="20"/>
    <d v="2017-09-24T00:00:00"/>
    <x v="1"/>
    <s v="DP-13105"/>
    <s v="Dave Poirier"/>
    <x v="1"/>
    <s v="United States"/>
    <s v="Los Angeles"/>
    <x v="1"/>
    <n v="90032"/>
    <x v="1"/>
    <s v="OFF-AR-10004956"/>
    <x v="1"/>
    <x v="6"/>
    <x v="1244"/>
    <x v="80"/>
    <n v="3"/>
    <n v="0"/>
    <n v="4.8545999999999996"/>
  </r>
  <r>
    <n v="6724"/>
    <s v="US-2017-166394"/>
    <x v="507"/>
    <d v="2017-09-06T00:00:00"/>
    <x v="0"/>
    <s v="VM-21835"/>
    <s v="Vivian Mathis"/>
    <x v="0"/>
    <s v="United States"/>
    <s v="Nashua"/>
    <x v="38"/>
    <n v="3060"/>
    <x v="3"/>
    <s v="OFF-FA-10001843"/>
    <x v="1"/>
    <x v="13"/>
    <x v="128"/>
    <x v="1450"/>
    <n v="6"/>
    <n v="0"/>
    <n v="6.9653999999999998"/>
  </r>
  <r>
    <n v="6725"/>
    <s v="CA-2016-128811"/>
    <x v="126"/>
    <d v="2016-09-16T00:00:00"/>
    <x v="1"/>
    <s v="SF-20200"/>
    <s v="Sarah Foster"/>
    <x v="0"/>
    <s v="United States"/>
    <s v="Seattle"/>
    <x v="4"/>
    <n v="98103"/>
    <x v="1"/>
    <s v="OFF-FA-10000585"/>
    <x v="1"/>
    <x v="13"/>
    <x v="204"/>
    <x v="4435"/>
    <n v="3"/>
    <n v="0"/>
    <n v="4.8162000000000003"/>
  </r>
  <r>
    <n v="6726"/>
    <s v="CA-2016-128811"/>
    <x v="126"/>
    <d v="2016-09-16T00:00:00"/>
    <x v="1"/>
    <s v="SF-20200"/>
    <s v="Sarah Foster"/>
    <x v="0"/>
    <s v="United States"/>
    <s v="Seattle"/>
    <x v="4"/>
    <n v="98103"/>
    <x v="1"/>
    <s v="OFF-LA-10003720"/>
    <x v="1"/>
    <x v="2"/>
    <x v="1636"/>
    <x v="466"/>
    <n v="3"/>
    <n v="0"/>
    <n v="5.2028999999999996"/>
  </r>
  <r>
    <n v="6727"/>
    <s v="CA-2016-128811"/>
    <x v="126"/>
    <d v="2016-09-16T00:00:00"/>
    <x v="1"/>
    <s v="SF-20200"/>
    <s v="Sarah Foster"/>
    <x v="0"/>
    <s v="United States"/>
    <s v="Seattle"/>
    <x v="4"/>
    <n v="98103"/>
    <x v="1"/>
    <s v="OFF-BI-10000301"/>
    <x v="1"/>
    <x v="8"/>
    <x v="625"/>
    <x v="4436"/>
    <n v="4"/>
    <n v="0.2"/>
    <n v="7.7640000000000002"/>
  </r>
  <r>
    <n v="6728"/>
    <s v="CA-2017-145443"/>
    <x v="682"/>
    <d v="2017-08-15T00:00:00"/>
    <x v="0"/>
    <s v="SC-20695"/>
    <s v="Steve Chapman"/>
    <x v="1"/>
    <s v="United States"/>
    <s v="Richmond"/>
    <x v="14"/>
    <n v="47374"/>
    <x v="2"/>
    <s v="OFF-PA-10003302"/>
    <x v="1"/>
    <x v="10"/>
    <x v="1721"/>
    <x v="924"/>
    <n v="5"/>
    <n v="0"/>
    <n v="83.284000000000006"/>
  </r>
  <r>
    <n v="6729"/>
    <s v="CA-2016-165827"/>
    <x v="254"/>
    <d v="2016-11-09T00:00:00"/>
    <x v="1"/>
    <s v="MF-17665"/>
    <s v="Maureen Fritzler"/>
    <x v="1"/>
    <s v="United States"/>
    <s v="Miami"/>
    <x v="2"/>
    <n v="33180"/>
    <x v="0"/>
    <s v="FUR-FU-10001889"/>
    <x v="0"/>
    <x v="5"/>
    <x v="1158"/>
    <x v="4437"/>
    <n v="6"/>
    <n v="0.2"/>
    <n v="8.2056000000000004"/>
  </r>
  <r>
    <n v="6730"/>
    <s v="CA-2015-156734"/>
    <x v="652"/>
    <d v="2015-06-20T00:00:00"/>
    <x v="2"/>
    <s v="BV-11245"/>
    <s v="Benjamin Venier"/>
    <x v="1"/>
    <s v="United States"/>
    <s v="Smyrna"/>
    <x v="18"/>
    <n v="37167"/>
    <x v="0"/>
    <s v="OFF-BI-10002982"/>
    <x v="1"/>
    <x v="8"/>
    <x v="1267"/>
    <x v="4438"/>
    <n v="3"/>
    <n v="0.7"/>
    <n v="-4.4946000000000002"/>
  </r>
  <r>
    <n v="6731"/>
    <s v="CA-2015-156734"/>
    <x v="652"/>
    <d v="2015-06-20T00:00:00"/>
    <x v="2"/>
    <s v="BV-11245"/>
    <s v="Benjamin Venier"/>
    <x v="1"/>
    <s v="United States"/>
    <s v="Smyrna"/>
    <x v="18"/>
    <n v="37167"/>
    <x v="0"/>
    <s v="FUR-CH-10002965"/>
    <x v="0"/>
    <x v="1"/>
    <x v="229"/>
    <x v="4439"/>
    <n v="4"/>
    <n v="0.2"/>
    <n v="56.2744"/>
  </r>
  <r>
    <n v="6732"/>
    <s v="CA-2015-156734"/>
    <x v="652"/>
    <d v="2015-06-20T00:00:00"/>
    <x v="2"/>
    <s v="BV-11245"/>
    <s v="Benjamin Venier"/>
    <x v="1"/>
    <s v="United States"/>
    <s v="Smyrna"/>
    <x v="18"/>
    <n v="37167"/>
    <x v="0"/>
    <s v="OFF-PA-10001937"/>
    <x v="1"/>
    <x v="10"/>
    <x v="289"/>
    <x v="557"/>
    <n v="4"/>
    <n v="0.2"/>
    <n v="7.2576000000000001"/>
  </r>
  <r>
    <n v="6733"/>
    <s v="CA-2014-120096"/>
    <x v="1129"/>
    <d v="2014-07-07T00:00:00"/>
    <x v="2"/>
    <s v="KE-16420"/>
    <s v="Katrina Edelman"/>
    <x v="1"/>
    <s v="United States"/>
    <s v="Aurora"/>
    <x v="22"/>
    <n v="80013"/>
    <x v="1"/>
    <s v="OFF-PA-10001977"/>
    <x v="1"/>
    <x v="10"/>
    <x v="1473"/>
    <x v="3380"/>
    <n v="4"/>
    <n v="0.2"/>
    <n v="62.137599999999999"/>
  </r>
  <r>
    <n v="6734"/>
    <s v="CA-2014-120096"/>
    <x v="1129"/>
    <d v="2014-07-07T00:00:00"/>
    <x v="2"/>
    <s v="KE-16420"/>
    <s v="Katrina Edelman"/>
    <x v="1"/>
    <s v="United States"/>
    <s v="Aurora"/>
    <x v="22"/>
    <n v="80013"/>
    <x v="1"/>
    <s v="OFF-AP-10000692"/>
    <x v="1"/>
    <x v="9"/>
    <x v="1250"/>
    <x v="4440"/>
    <n v="2"/>
    <n v="0.2"/>
    <n v="3.2431999999999999"/>
  </r>
  <r>
    <n v="6735"/>
    <s v="CA-2015-141754"/>
    <x v="139"/>
    <d v="2015-12-25T00:00:00"/>
    <x v="1"/>
    <s v="EM-14200"/>
    <s v="Evan Minnotte"/>
    <x v="2"/>
    <s v="United States"/>
    <s v="Miami"/>
    <x v="2"/>
    <n v="33142"/>
    <x v="0"/>
    <s v="OFF-LA-10004093"/>
    <x v="1"/>
    <x v="2"/>
    <x v="676"/>
    <x v="3190"/>
    <n v="2"/>
    <n v="0.2"/>
    <n v="3.9474"/>
  </r>
  <r>
    <n v="6736"/>
    <s v="CA-2016-123358"/>
    <x v="342"/>
    <d v="2016-04-17T00:00:00"/>
    <x v="1"/>
    <s v="BT-11680"/>
    <s v="Brian Thompson"/>
    <x v="0"/>
    <s v="United States"/>
    <s v="San Francisco"/>
    <x v="1"/>
    <n v="94122"/>
    <x v="1"/>
    <s v="OFF-AP-10004980"/>
    <x v="1"/>
    <x v="9"/>
    <x v="976"/>
    <x v="4441"/>
    <n v="3"/>
    <n v="0"/>
    <n v="44.366399999999999"/>
  </r>
  <r>
    <n v="6737"/>
    <s v="CA-2016-123358"/>
    <x v="342"/>
    <d v="2016-04-17T00:00:00"/>
    <x v="1"/>
    <s v="BT-11680"/>
    <s v="Brian Thompson"/>
    <x v="0"/>
    <s v="United States"/>
    <s v="San Francisco"/>
    <x v="1"/>
    <n v="94122"/>
    <x v="1"/>
    <s v="OFF-ST-10001932"/>
    <x v="1"/>
    <x v="4"/>
    <x v="1650"/>
    <x v="4246"/>
    <n v="3"/>
    <n v="0"/>
    <n v="81.131399999999999"/>
  </r>
  <r>
    <n v="6738"/>
    <s v="CA-2016-123358"/>
    <x v="342"/>
    <d v="2016-04-17T00:00:00"/>
    <x v="1"/>
    <s v="BT-11680"/>
    <s v="Brian Thompson"/>
    <x v="0"/>
    <s v="United States"/>
    <s v="San Francisco"/>
    <x v="1"/>
    <n v="94122"/>
    <x v="1"/>
    <s v="OFF-ST-10000636"/>
    <x v="1"/>
    <x v="4"/>
    <x v="1753"/>
    <x v="4442"/>
    <n v="9"/>
    <n v="0"/>
    <n v="6.0263999999999998"/>
  </r>
  <r>
    <n v="6739"/>
    <s v="CA-2016-123358"/>
    <x v="342"/>
    <d v="2016-04-17T00:00:00"/>
    <x v="1"/>
    <s v="BT-11680"/>
    <s v="Brian Thompson"/>
    <x v="0"/>
    <s v="United States"/>
    <s v="San Francisco"/>
    <x v="1"/>
    <n v="94122"/>
    <x v="1"/>
    <s v="OFF-BI-10000069"/>
    <x v="1"/>
    <x v="8"/>
    <x v="491"/>
    <x v="4443"/>
    <n v="4"/>
    <n v="0.2"/>
    <n v="15.6104"/>
  </r>
  <r>
    <n v="6740"/>
    <s v="CA-2014-144029"/>
    <x v="542"/>
    <d v="2014-05-31T00:00:00"/>
    <x v="1"/>
    <s v="MM-18055"/>
    <s v="Michelle Moray"/>
    <x v="0"/>
    <s v="United States"/>
    <s v="Chicago"/>
    <x v="10"/>
    <n v="60623"/>
    <x v="2"/>
    <s v="OFF-ST-10001837"/>
    <x v="1"/>
    <x v="4"/>
    <x v="1340"/>
    <x v="4444"/>
    <n v="3"/>
    <n v="0.2"/>
    <n v="7.6967999999999996"/>
  </r>
  <r>
    <n v="6741"/>
    <s v="CA-2014-144029"/>
    <x v="542"/>
    <d v="2014-05-31T00:00:00"/>
    <x v="1"/>
    <s v="MM-18055"/>
    <s v="Michelle Moray"/>
    <x v="0"/>
    <s v="United States"/>
    <s v="Chicago"/>
    <x v="10"/>
    <n v="60623"/>
    <x v="2"/>
    <s v="FUR-CH-10003981"/>
    <x v="0"/>
    <x v="1"/>
    <x v="1175"/>
    <x v="4445"/>
    <n v="2"/>
    <n v="0.3"/>
    <n v="-5.1395999999999997"/>
  </r>
  <r>
    <n v="6742"/>
    <s v="CA-2014-144029"/>
    <x v="542"/>
    <d v="2014-05-31T00:00:00"/>
    <x v="1"/>
    <s v="MM-18055"/>
    <s v="Michelle Moray"/>
    <x v="0"/>
    <s v="United States"/>
    <s v="Chicago"/>
    <x v="10"/>
    <n v="60623"/>
    <x v="2"/>
    <s v="OFF-AR-10000716"/>
    <x v="1"/>
    <x v="6"/>
    <x v="794"/>
    <x v="2513"/>
    <n v="3"/>
    <n v="0.2"/>
    <n v="3.1806000000000001"/>
  </r>
  <r>
    <n v="6743"/>
    <s v="US-2017-101784"/>
    <x v="91"/>
    <d v="2017-07-11T00:00:00"/>
    <x v="1"/>
    <s v="PO-18850"/>
    <s v="Patrick O'Brill"/>
    <x v="0"/>
    <s v="United States"/>
    <s v="Los Angeles"/>
    <x v="1"/>
    <n v="90008"/>
    <x v="1"/>
    <s v="FUR-CH-10001146"/>
    <x v="0"/>
    <x v="1"/>
    <x v="124"/>
    <x v="4446"/>
    <n v="3"/>
    <n v="0.2"/>
    <n v="-13.7403"/>
  </r>
  <r>
    <n v="6744"/>
    <s v="CA-2015-156923"/>
    <x v="1130"/>
    <d v="2015-02-20T00:00:00"/>
    <x v="1"/>
    <s v="SP-20860"/>
    <s v="Sung Pak"/>
    <x v="1"/>
    <s v="United States"/>
    <s v="Dover"/>
    <x v="38"/>
    <n v="3820"/>
    <x v="3"/>
    <s v="OFF-PA-10002751"/>
    <x v="1"/>
    <x v="10"/>
    <x v="151"/>
    <x v="1197"/>
    <n v="6"/>
    <n v="0"/>
    <n v="16.146000000000001"/>
  </r>
  <r>
    <n v="6745"/>
    <s v="CA-2017-111269"/>
    <x v="114"/>
    <d v="2017-06-18T00:00:00"/>
    <x v="0"/>
    <s v="CS-12355"/>
    <s v="Christine Sundaresam"/>
    <x v="0"/>
    <s v="United States"/>
    <s v="Dublin"/>
    <x v="24"/>
    <n v="43017"/>
    <x v="3"/>
    <s v="TEC-AC-10001606"/>
    <x v="2"/>
    <x v="11"/>
    <x v="590"/>
    <x v="4447"/>
    <n v="6"/>
    <n v="0.2"/>
    <n v="107.9892"/>
  </r>
  <r>
    <n v="6746"/>
    <s v="CA-2017-111269"/>
    <x v="114"/>
    <d v="2017-06-18T00:00:00"/>
    <x v="0"/>
    <s v="CS-12355"/>
    <s v="Christine Sundaresam"/>
    <x v="0"/>
    <s v="United States"/>
    <s v="Dublin"/>
    <x v="24"/>
    <n v="43017"/>
    <x v="3"/>
    <s v="OFF-AR-10001427"/>
    <x v="1"/>
    <x v="6"/>
    <x v="251"/>
    <x v="100"/>
    <n v="5"/>
    <n v="0.2"/>
    <n v="1.794"/>
  </r>
  <r>
    <n v="6747"/>
    <s v="CA-2017-159156"/>
    <x v="38"/>
    <d v="2017-11-16T00:00:00"/>
    <x v="2"/>
    <s v="KB-16600"/>
    <s v="Ken Brennan"/>
    <x v="1"/>
    <s v="United States"/>
    <s v="New York City"/>
    <x v="15"/>
    <n v="10009"/>
    <x v="3"/>
    <s v="TEC-PH-10004389"/>
    <x v="2"/>
    <x v="7"/>
    <x v="1431"/>
    <x v="3125"/>
    <n v="5"/>
    <n v="0"/>
    <n v="163.78700000000001"/>
  </r>
  <r>
    <n v="6748"/>
    <s v="CA-2017-100230"/>
    <x v="157"/>
    <d v="2017-12-15T00:00:00"/>
    <x v="1"/>
    <s v="AA-10375"/>
    <s v="Allen Armold"/>
    <x v="0"/>
    <s v="United States"/>
    <s v="New York City"/>
    <x v="15"/>
    <n v="10035"/>
    <x v="3"/>
    <s v="OFF-BI-10002498"/>
    <x v="1"/>
    <x v="8"/>
    <x v="440"/>
    <x v="475"/>
    <n v="1"/>
    <n v="0.2"/>
    <n v="5.0462999999999996"/>
  </r>
  <r>
    <n v="6749"/>
    <s v="CA-2017-100230"/>
    <x v="157"/>
    <d v="2017-12-15T00:00:00"/>
    <x v="1"/>
    <s v="AA-10375"/>
    <s v="Allen Armold"/>
    <x v="0"/>
    <s v="United States"/>
    <s v="New York City"/>
    <x v="15"/>
    <n v="10035"/>
    <x v="3"/>
    <s v="OFF-PA-10002245"/>
    <x v="1"/>
    <x v="10"/>
    <x v="1343"/>
    <x v="1444"/>
    <n v="3"/>
    <n v="0"/>
    <n v="8.0730000000000004"/>
  </r>
  <r>
    <n v="6750"/>
    <s v="CA-2017-100230"/>
    <x v="157"/>
    <d v="2017-12-15T00:00:00"/>
    <x v="1"/>
    <s v="AA-10375"/>
    <s v="Allen Armold"/>
    <x v="0"/>
    <s v="United States"/>
    <s v="New York City"/>
    <x v="15"/>
    <n v="10035"/>
    <x v="3"/>
    <s v="TEC-PH-10004522"/>
    <x v="2"/>
    <x v="7"/>
    <x v="1704"/>
    <x v="4448"/>
    <n v="2"/>
    <n v="0"/>
    <n v="29.245000000000001"/>
  </r>
  <r>
    <n v="6751"/>
    <s v="CA-2016-154767"/>
    <x v="931"/>
    <d v="2016-06-30T00:00:00"/>
    <x v="0"/>
    <s v="BP-11155"/>
    <s v="Becky Pak"/>
    <x v="0"/>
    <s v="United States"/>
    <s v="Paterson"/>
    <x v="30"/>
    <n v="7501"/>
    <x v="3"/>
    <s v="FUR-CH-10003535"/>
    <x v="0"/>
    <x v="1"/>
    <x v="1522"/>
    <x v="4174"/>
    <n v="2"/>
    <n v="0"/>
    <n v="20.7332"/>
  </r>
  <r>
    <n v="6752"/>
    <s v="CA-2016-154767"/>
    <x v="931"/>
    <d v="2016-06-30T00:00:00"/>
    <x v="0"/>
    <s v="BP-11155"/>
    <s v="Becky Pak"/>
    <x v="0"/>
    <s v="United States"/>
    <s v="Paterson"/>
    <x v="30"/>
    <n v="7501"/>
    <x v="3"/>
    <s v="OFF-AP-10000595"/>
    <x v="1"/>
    <x v="9"/>
    <x v="1505"/>
    <x v="4449"/>
    <n v="2"/>
    <n v="0"/>
    <n v="2.2724000000000002"/>
  </r>
  <r>
    <n v="6753"/>
    <s v="CA-2016-154767"/>
    <x v="931"/>
    <d v="2016-06-30T00:00:00"/>
    <x v="0"/>
    <s v="BP-11155"/>
    <s v="Becky Pak"/>
    <x v="0"/>
    <s v="United States"/>
    <s v="Paterson"/>
    <x v="30"/>
    <n v="7501"/>
    <x v="3"/>
    <s v="OFF-PA-10003039"/>
    <x v="1"/>
    <x v="10"/>
    <x v="334"/>
    <x v="1156"/>
    <n v="2"/>
    <n v="0"/>
    <n v="27.882000000000001"/>
  </r>
  <r>
    <n v="6754"/>
    <s v="CA-2016-154767"/>
    <x v="931"/>
    <d v="2016-06-30T00:00:00"/>
    <x v="0"/>
    <s v="BP-11155"/>
    <s v="Becky Pak"/>
    <x v="0"/>
    <s v="United States"/>
    <s v="Paterson"/>
    <x v="30"/>
    <n v="7501"/>
    <x v="3"/>
    <s v="OFF-BI-10002003"/>
    <x v="1"/>
    <x v="8"/>
    <x v="1393"/>
    <x v="1181"/>
    <n v="2"/>
    <n v="0"/>
    <n v="3.7412000000000001"/>
  </r>
  <r>
    <n v="6755"/>
    <s v="CA-2016-154767"/>
    <x v="931"/>
    <d v="2016-06-30T00:00:00"/>
    <x v="0"/>
    <s v="BP-11155"/>
    <s v="Becky Pak"/>
    <x v="0"/>
    <s v="United States"/>
    <s v="Paterson"/>
    <x v="30"/>
    <n v="7501"/>
    <x v="3"/>
    <s v="OFF-AP-10002311"/>
    <x v="1"/>
    <x v="9"/>
    <x v="14"/>
    <x v="4450"/>
    <n v="4"/>
    <n v="0"/>
    <n v="121.1056"/>
  </r>
  <r>
    <n v="6756"/>
    <s v="CA-2017-124205"/>
    <x v="175"/>
    <d v="2017-09-19T00:00:00"/>
    <x v="1"/>
    <s v="TC-21145"/>
    <s v="Theresa Coyne"/>
    <x v="1"/>
    <s v="United States"/>
    <s v="Lakewood"/>
    <x v="30"/>
    <n v="8701"/>
    <x v="3"/>
    <s v="FUR-FU-10002445"/>
    <x v="0"/>
    <x v="5"/>
    <x v="1448"/>
    <x v="4451"/>
    <n v="5"/>
    <n v="0"/>
    <n v="18.96"/>
  </r>
  <r>
    <n v="6757"/>
    <s v="CA-2017-124205"/>
    <x v="175"/>
    <d v="2017-09-19T00:00:00"/>
    <x v="1"/>
    <s v="TC-21145"/>
    <s v="Theresa Coyne"/>
    <x v="1"/>
    <s v="United States"/>
    <s v="Lakewood"/>
    <x v="30"/>
    <n v="8701"/>
    <x v="3"/>
    <s v="FUR-CH-10003606"/>
    <x v="0"/>
    <x v="1"/>
    <x v="1575"/>
    <x v="4452"/>
    <n v="4"/>
    <n v="0"/>
    <n v="143.62880000000001"/>
  </r>
  <r>
    <n v="6758"/>
    <s v="CA-2017-124205"/>
    <x v="175"/>
    <d v="2017-09-19T00:00:00"/>
    <x v="1"/>
    <s v="TC-21145"/>
    <s v="Theresa Coyne"/>
    <x v="1"/>
    <s v="United States"/>
    <s v="Lakewood"/>
    <x v="30"/>
    <n v="8701"/>
    <x v="3"/>
    <s v="TEC-PH-10002115"/>
    <x v="2"/>
    <x v="7"/>
    <x v="801"/>
    <x v="4453"/>
    <n v="6"/>
    <n v="0"/>
    <n v="102.9444"/>
  </r>
  <r>
    <n v="6759"/>
    <s v="CA-2017-124205"/>
    <x v="175"/>
    <d v="2017-09-19T00:00:00"/>
    <x v="1"/>
    <s v="TC-21145"/>
    <s v="Theresa Coyne"/>
    <x v="1"/>
    <s v="United States"/>
    <s v="Lakewood"/>
    <x v="30"/>
    <n v="8701"/>
    <x v="3"/>
    <s v="OFF-ST-10000934"/>
    <x v="1"/>
    <x v="4"/>
    <x v="356"/>
    <x v="3314"/>
    <n v="2"/>
    <n v="0"/>
    <n v="0"/>
  </r>
  <r>
    <n v="6760"/>
    <s v="CA-2017-165715"/>
    <x v="574"/>
    <d v="2017-12-08T00:00:00"/>
    <x v="1"/>
    <s v="BG-11035"/>
    <s v="Barry Gonzalez"/>
    <x v="0"/>
    <s v="United States"/>
    <s v="Greensboro"/>
    <x v="3"/>
    <n v="27405"/>
    <x v="0"/>
    <s v="OFF-AR-10003903"/>
    <x v="1"/>
    <x v="6"/>
    <x v="887"/>
    <x v="3291"/>
    <n v="1"/>
    <n v="0.2"/>
    <n v="2.4582000000000002"/>
  </r>
  <r>
    <n v="6761"/>
    <s v="CA-2017-100636"/>
    <x v="335"/>
    <d v="2017-06-30T00:00:00"/>
    <x v="1"/>
    <s v="DO-13435"/>
    <s v="Denny Ordway"/>
    <x v="0"/>
    <s v="United States"/>
    <s v="New York City"/>
    <x v="15"/>
    <n v="10035"/>
    <x v="3"/>
    <s v="OFF-ST-10004123"/>
    <x v="1"/>
    <x v="4"/>
    <x v="72"/>
    <x v="1042"/>
    <n v="3"/>
    <n v="0"/>
    <n v="0"/>
  </r>
  <r>
    <n v="6762"/>
    <s v="CA-2016-162943"/>
    <x v="1131"/>
    <d v="2016-07-26T00:00:00"/>
    <x v="0"/>
    <s v="DB-12970"/>
    <s v="Darren Budd"/>
    <x v="1"/>
    <s v="United States"/>
    <s v="New York City"/>
    <x v="15"/>
    <n v="10035"/>
    <x v="3"/>
    <s v="FUR-CH-10001708"/>
    <x v="0"/>
    <x v="1"/>
    <x v="893"/>
    <x v="4454"/>
    <n v="2"/>
    <n v="0.1"/>
    <n v="31.015599999999999"/>
  </r>
  <r>
    <n v="6763"/>
    <s v="CA-2016-144764"/>
    <x v="476"/>
    <d v="2016-09-08T00:00:00"/>
    <x v="1"/>
    <s v="RL-19615"/>
    <s v="Rob Lucas"/>
    <x v="0"/>
    <s v="United States"/>
    <s v="Chicago"/>
    <x v="10"/>
    <n v="60623"/>
    <x v="2"/>
    <s v="OFF-LA-10000240"/>
    <x v="1"/>
    <x v="2"/>
    <x v="2"/>
    <x v="3119"/>
    <n v="5"/>
    <n v="0.2"/>
    <n v="9.8684999999999992"/>
  </r>
  <r>
    <n v="6764"/>
    <s v="CA-2016-144764"/>
    <x v="476"/>
    <d v="2016-09-08T00:00:00"/>
    <x v="1"/>
    <s v="RL-19615"/>
    <s v="Rob Lucas"/>
    <x v="0"/>
    <s v="United States"/>
    <s v="Chicago"/>
    <x v="10"/>
    <n v="60623"/>
    <x v="2"/>
    <s v="OFF-ST-10002485"/>
    <x v="1"/>
    <x v="4"/>
    <x v="211"/>
    <x v="200"/>
    <n v="2"/>
    <n v="0.2"/>
    <n v="-8.3523999999999994"/>
  </r>
  <r>
    <n v="6765"/>
    <s v="CA-2016-144764"/>
    <x v="476"/>
    <d v="2016-09-08T00:00:00"/>
    <x v="1"/>
    <s v="RL-19615"/>
    <s v="Rob Lucas"/>
    <x v="0"/>
    <s v="United States"/>
    <s v="Chicago"/>
    <x v="10"/>
    <n v="60623"/>
    <x v="2"/>
    <s v="TEC-MA-10003230"/>
    <x v="2"/>
    <x v="15"/>
    <x v="1787"/>
    <x v="4455"/>
    <n v="3"/>
    <n v="0.3"/>
    <n v="-19.47"/>
  </r>
  <r>
    <n v="6766"/>
    <s v="CA-2017-100615"/>
    <x v="693"/>
    <d v="2017-04-24T00:00:00"/>
    <x v="1"/>
    <s v="SJ-20215"/>
    <s v="Sarah Jordon"/>
    <x v="0"/>
    <s v="United States"/>
    <s v="Chicago"/>
    <x v="10"/>
    <n v="60653"/>
    <x v="2"/>
    <s v="FUR-CH-10002602"/>
    <x v="0"/>
    <x v="1"/>
    <x v="291"/>
    <x v="2555"/>
    <n v="3"/>
    <n v="0.3"/>
    <n v="-18.117599999999999"/>
  </r>
  <r>
    <n v="6767"/>
    <s v="CA-2017-100615"/>
    <x v="693"/>
    <d v="2017-04-24T00:00:00"/>
    <x v="1"/>
    <s v="SJ-20215"/>
    <s v="Sarah Jordon"/>
    <x v="0"/>
    <s v="United States"/>
    <s v="Chicago"/>
    <x v="10"/>
    <n v="60653"/>
    <x v="2"/>
    <s v="OFF-AR-10001683"/>
    <x v="1"/>
    <x v="6"/>
    <x v="32"/>
    <x v="33"/>
    <n v="2"/>
    <n v="0.2"/>
    <n v="3.5459999999999998"/>
  </r>
  <r>
    <n v="6768"/>
    <s v="CA-2017-100615"/>
    <x v="693"/>
    <d v="2017-04-24T00:00:00"/>
    <x v="1"/>
    <s v="SJ-20215"/>
    <s v="Sarah Jordon"/>
    <x v="0"/>
    <s v="United States"/>
    <s v="Chicago"/>
    <x v="10"/>
    <n v="60653"/>
    <x v="2"/>
    <s v="FUR-FU-10002456"/>
    <x v="0"/>
    <x v="5"/>
    <x v="1018"/>
    <x v="58"/>
    <n v="5"/>
    <n v="0.6"/>
    <n v="-6.1879999999999997"/>
  </r>
  <r>
    <n v="6769"/>
    <s v="CA-2014-109302"/>
    <x v="1132"/>
    <d v="2014-08-16T00:00:00"/>
    <x v="1"/>
    <s v="CS-12175"/>
    <s v="Charles Sheldon"/>
    <x v="1"/>
    <s v="United States"/>
    <s v="Lakewood"/>
    <x v="30"/>
    <n v="8701"/>
    <x v="3"/>
    <s v="OFF-BI-10002854"/>
    <x v="1"/>
    <x v="8"/>
    <x v="904"/>
    <x v="4456"/>
    <n v="7"/>
    <n v="0"/>
    <n v="98.105000000000004"/>
  </r>
  <r>
    <n v="6770"/>
    <s v="CA-2017-139787"/>
    <x v="20"/>
    <d v="2017-09-23T00:00:00"/>
    <x v="1"/>
    <s v="JP-16135"/>
    <s v="Julie Prescott"/>
    <x v="2"/>
    <s v="United States"/>
    <s v="Columbus"/>
    <x v="32"/>
    <n v="31907"/>
    <x v="0"/>
    <s v="OFF-AR-10002445"/>
    <x v="1"/>
    <x v="6"/>
    <x v="1646"/>
    <x v="3704"/>
    <n v="5"/>
    <n v="0"/>
    <n v="13.452"/>
  </r>
  <r>
    <n v="6771"/>
    <s v="CA-2017-139402"/>
    <x v="34"/>
    <d v="2017-12-13T00:00:00"/>
    <x v="1"/>
    <s v="NC-18535"/>
    <s v="Nick Crebassa"/>
    <x v="1"/>
    <s v="United States"/>
    <s v="Phoenix"/>
    <x v="16"/>
    <n v="85023"/>
    <x v="1"/>
    <s v="OFF-PA-10004359"/>
    <x v="1"/>
    <x v="10"/>
    <x v="1068"/>
    <x v="1242"/>
    <n v="5"/>
    <n v="0.2"/>
    <n v="146.79"/>
  </r>
  <r>
    <n v="6772"/>
    <s v="CA-2017-139402"/>
    <x v="34"/>
    <d v="2017-12-13T00:00:00"/>
    <x v="1"/>
    <s v="NC-18535"/>
    <s v="Nick Crebassa"/>
    <x v="1"/>
    <s v="United States"/>
    <s v="Phoenix"/>
    <x v="16"/>
    <n v="85023"/>
    <x v="1"/>
    <s v="OFF-BI-10000279"/>
    <x v="1"/>
    <x v="8"/>
    <x v="1774"/>
    <x v="4457"/>
    <n v="3"/>
    <n v="0.7"/>
    <n v="-9.9704999999999995"/>
  </r>
  <r>
    <n v="6773"/>
    <s v="CA-2016-119018"/>
    <x v="254"/>
    <d v="2016-11-08T00:00:00"/>
    <x v="1"/>
    <s v="CW-11905"/>
    <s v="Carl Weiss"/>
    <x v="2"/>
    <s v="United States"/>
    <s v="Los Angeles"/>
    <x v="1"/>
    <n v="90004"/>
    <x v="1"/>
    <s v="OFF-BI-10003314"/>
    <x v="1"/>
    <x v="8"/>
    <x v="308"/>
    <x v="323"/>
    <n v="2"/>
    <n v="0.2"/>
    <n v="2.7955999999999999"/>
  </r>
  <r>
    <n v="6774"/>
    <s v="CA-2016-119018"/>
    <x v="254"/>
    <d v="2016-11-08T00:00:00"/>
    <x v="1"/>
    <s v="CW-11905"/>
    <s v="Carl Weiss"/>
    <x v="2"/>
    <s v="United States"/>
    <s v="Los Angeles"/>
    <x v="1"/>
    <n v="90004"/>
    <x v="1"/>
    <s v="OFF-BI-10000494"/>
    <x v="1"/>
    <x v="8"/>
    <x v="1572"/>
    <x v="4458"/>
    <n v="1"/>
    <n v="0.2"/>
    <n v="1.3049999999999999"/>
  </r>
  <r>
    <n v="6775"/>
    <s v="CA-2016-119018"/>
    <x v="254"/>
    <d v="2016-11-08T00:00:00"/>
    <x v="1"/>
    <s v="CW-11905"/>
    <s v="Carl Weiss"/>
    <x v="2"/>
    <s v="United States"/>
    <s v="Los Angeles"/>
    <x v="1"/>
    <n v="90004"/>
    <x v="1"/>
    <s v="OFF-PA-10000295"/>
    <x v="1"/>
    <x v="10"/>
    <x v="1788"/>
    <x v="783"/>
    <n v="6"/>
    <n v="0"/>
    <n v="18.662400000000002"/>
  </r>
  <r>
    <n v="6776"/>
    <s v="CA-2015-105361"/>
    <x v="368"/>
    <d v="2015-04-04T00:00:00"/>
    <x v="1"/>
    <s v="CM-12115"/>
    <s v="Chad McGuire"/>
    <x v="0"/>
    <s v="United States"/>
    <s v="New York City"/>
    <x v="15"/>
    <n v="10024"/>
    <x v="3"/>
    <s v="OFF-PA-10002615"/>
    <x v="1"/>
    <x v="10"/>
    <x v="250"/>
    <x v="4459"/>
    <n v="4"/>
    <n v="0"/>
    <n v="8.1143999999999998"/>
  </r>
  <r>
    <n v="6777"/>
    <s v="US-2016-152373"/>
    <x v="64"/>
    <d v="2016-09-11T00:00:00"/>
    <x v="1"/>
    <s v="PT-19090"/>
    <s v="Pete Takahito"/>
    <x v="0"/>
    <s v="United States"/>
    <s v="San Antonio"/>
    <x v="5"/>
    <n v="78207"/>
    <x v="2"/>
    <s v="OFF-ST-10003479"/>
    <x v="1"/>
    <x v="4"/>
    <x v="41"/>
    <x v="4460"/>
    <n v="3"/>
    <n v="0.2"/>
    <n v="-17.523"/>
  </r>
  <r>
    <n v="6778"/>
    <s v="US-2017-166037"/>
    <x v="480"/>
    <d v="2017-02-01T00:00:00"/>
    <x v="1"/>
    <s v="CL-12700"/>
    <s v="Craig Leslie"/>
    <x v="2"/>
    <s v="United States"/>
    <s v="New York City"/>
    <x v="15"/>
    <n v="10009"/>
    <x v="3"/>
    <s v="TEC-AC-10002800"/>
    <x v="2"/>
    <x v="11"/>
    <x v="1216"/>
    <x v="4461"/>
    <n v="9"/>
    <n v="0"/>
    <n v="157.46850000000001"/>
  </r>
  <r>
    <n v="6779"/>
    <s v="US-2016-147711"/>
    <x v="323"/>
    <d v="2016-09-08T00:00:00"/>
    <x v="0"/>
    <s v="HF-14995"/>
    <s v="Herbert Flentye"/>
    <x v="0"/>
    <s v="United States"/>
    <s v="Baltimore"/>
    <x v="39"/>
    <n v="21215"/>
    <x v="3"/>
    <s v="FUR-BO-10003159"/>
    <x v="0"/>
    <x v="0"/>
    <x v="1109"/>
    <x v="4462"/>
    <n v="3"/>
    <n v="0"/>
    <n v="31.044599999999999"/>
  </r>
  <r>
    <n v="6780"/>
    <s v="US-2016-147711"/>
    <x v="323"/>
    <d v="2016-09-08T00:00:00"/>
    <x v="0"/>
    <s v="HF-14995"/>
    <s v="Herbert Flentye"/>
    <x v="0"/>
    <s v="United States"/>
    <s v="Baltimore"/>
    <x v="39"/>
    <n v="21215"/>
    <x v="3"/>
    <s v="FUR-FU-10002364"/>
    <x v="0"/>
    <x v="5"/>
    <x v="1240"/>
    <x v="1787"/>
    <n v="2"/>
    <n v="0"/>
    <n v="4.2804000000000002"/>
  </r>
  <r>
    <n v="6781"/>
    <s v="US-2016-147711"/>
    <x v="323"/>
    <d v="2016-09-08T00:00:00"/>
    <x v="0"/>
    <s v="HF-14995"/>
    <s v="Herbert Flentye"/>
    <x v="0"/>
    <s v="United States"/>
    <s v="Baltimore"/>
    <x v="39"/>
    <n v="21215"/>
    <x v="3"/>
    <s v="OFF-BI-10003350"/>
    <x v="1"/>
    <x v="8"/>
    <x v="842"/>
    <x v="1022"/>
    <n v="2"/>
    <n v="0"/>
    <n v="5.8696000000000002"/>
  </r>
  <r>
    <n v="6782"/>
    <s v="US-2016-147711"/>
    <x v="323"/>
    <d v="2016-09-08T00:00:00"/>
    <x v="0"/>
    <s v="HF-14995"/>
    <s v="Herbert Flentye"/>
    <x v="0"/>
    <s v="United States"/>
    <s v="Baltimore"/>
    <x v="39"/>
    <n v="21215"/>
    <x v="3"/>
    <s v="OFF-LA-10004093"/>
    <x v="1"/>
    <x v="2"/>
    <x v="676"/>
    <x v="2003"/>
    <n v="8"/>
    <n v="0"/>
    <n v="27.485600000000002"/>
  </r>
  <r>
    <n v="6783"/>
    <s v="CA-2017-121293"/>
    <x v="800"/>
    <d v="2017-07-28T00:00:00"/>
    <x v="0"/>
    <s v="JC-15775"/>
    <s v="John Castell"/>
    <x v="0"/>
    <s v="United States"/>
    <s v="Philadelphia"/>
    <x v="9"/>
    <n v="19143"/>
    <x v="3"/>
    <s v="FUR-FU-10000732"/>
    <x v="0"/>
    <x v="5"/>
    <x v="545"/>
    <x v="4463"/>
    <n v="4"/>
    <n v="0.2"/>
    <n v="3.0144000000000002"/>
  </r>
  <r>
    <n v="6784"/>
    <s v="CA-2017-121293"/>
    <x v="800"/>
    <d v="2017-07-28T00:00:00"/>
    <x v="0"/>
    <s v="JC-15775"/>
    <s v="John Castell"/>
    <x v="0"/>
    <s v="United States"/>
    <s v="Philadelphia"/>
    <x v="9"/>
    <n v="19143"/>
    <x v="3"/>
    <s v="OFF-SU-10004884"/>
    <x v="1"/>
    <x v="14"/>
    <x v="1789"/>
    <x v="4464"/>
    <n v="3"/>
    <n v="0.2"/>
    <n v="4.2470999999999997"/>
  </r>
  <r>
    <n v="6785"/>
    <s v="CA-2017-121293"/>
    <x v="800"/>
    <d v="2017-07-28T00:00:00"/>
    <x v="0"/>
    <s v="JC-15775"/>
    <s v="John Castell"/>
    <x v="0"/>
    <s v="United States"/>
    <s v="Philadelphia"/>
    <x v="9"/>
    <n v="19143"/>
    <x v="3"/>
    <s v="FUR-TA-10001771"/>
    <x v="0"/>
    <x v="3"/>
    <x v="1733"/>
    <x v="4465"/>
    <n v="1"/>
    <n v="0.4"/>
    <n v="-34.646999999999998"/>
  </r>
  <r>
    <n v="6786"/>
    <s v="CA-2017-121293"/>
    <x v="800"/>
    <d v="2017-07-28T00:00:00"/>
    <x v="0"/>
    <s v="JC-15775"/>
    <s v="John Castell"/>
    <x v="0"/>
    <s v="United States"/>
    <s v="Philadelphia"/>
    <x v="9"/>
    <n v="19143"/>
    <x v="3"/>
    <s v="OFF-ST-10000060"/>
    <x v="1"/>
    <x v="4"/>
    <x v="392"/>
    <x v="4466"/>
    <n v="5"/>
    <n v="0.2"/>
    <n v="-25.992000000000001"/>
  </r>
  <r>
    <n v="6787"/>
    <s v="CA-2017-121293"/>
    <x v="800"/>
    <d v="2017-07-28T00:00:00"/>
    <x v="0"/>
    <s v="JC-15775"/>
    <s v="John Castell"/>
    <x v="0"/>
    <s v="United States"/>
    <s v="Philadelphia"/>
    <x v="9"/>
    <n v="19143"/>
    <x v="3"/>
    <s v="OFF-PA-10004100"/>
    <x v="1"/>
    <x v="10"/>
    <x v="260"/>
    <x v="557"/>
    <n v="4"/>
    <n v="0.2"/>
    <n v="7.2576000000000001"/>
  </r>
  <r>
    <n v="6788"/>
    <s v="CA-2015-118843"/>
    <x v="1023"/>
    <d v="2015-09-20T00:00:00"/>
    <x v="1"/>
    <s v="JH-15910"/>
    <s v="Jonathan Howell"/>
    <x v="0"/>
    <s v="United States"/>
    <s v="Atlanta"/>
    <x v="32"/>
    <n v="30318"/>
    <x v="0"/>
    <s v="FUR-FU-10003975"/>
    <x v="0"/>
    <x v="5"/>
    <x v="783"/>
    <x v="2073"/>
    <n v="3"/>
    <n v="0"/>
    <n v="12.993"/>
  </r>
  <r>
    <n v="6789"/>
    <s v="CA-2015-118843"/>
    <x v="1023"/>
    <d v="2015-09-20T00:00:00"/>
    <x v="1"/>
    <s v="JH-15910"/>
    <s v="Jonathan Howell"/>
    <x v="0"/>
    <s v="United States"/>
    <s v="Atlanta"/>
    <x v="32"/>
    <n v="30318"/>
    <x v="0"/>
    <s v="OFF-PA-10001712"/>
    <x v="1"/>
    <x v="10"/>
    <x v="983"/>
    <x v="1546"/>
    <n v="7"/>
    <n v="0"/>
    <n v="31.468499999999999"/>
  </r>
  <r>
    <n v="6790"/>
    <s v="CA-2015-161445"/>
    <x v="67"/>
    <d v="2015-09-09T00:00:00"/>
    <x v="0"/>
    <s v="CC-12610"/>
    <s v="Corey Catlett"/>
    <x v="1"/>
    <s v="United States"/>
    <s v="Durham"/>
    <x v="3"/>
    <n v="27707"/>
    <x v="0"/>
    <s v="OFF-AR-10001953"/>
    <x v="1"/>
    <x v="6"/>
    <x v="400"/>
    <x v="1182"/>
    <n v="4"/>
    <n v="0.2"/>
    <n v="12.314399999999999"/>
  </r>
  <r>
    <n v="6791"/>
    <s v="CA-2016-124527"/>
    <x v="76"/>
    <d v="2016-11-17T00:00:00"/>
    <x v="2"/>
    <s v="IM-15055"/>
    <s v="Ionia McGrath"/>
    <x v="0"/>
    <s v="United States"/>
    <s v="Roseville"/>
    <x v="1"/>
    <n v="95661"/>
    <x v="1"/>
    <s v="OFF-BI-10004967"/>
    <x v="1"/>
    <x v="8"/>
    <x v="256"/>
    <x v="1350"/>
    <n v="5"/>
    <n v="0.2"/>
    <n v="2.8079999999999998"/>
  </r>
  <r>
    <n v="6792"/>
    <s v="CA-2016-162348"/>
    <x v="338"/>
    <d v="2016-11-15T00:00:00"/>
    <x v="1"/>
    <s v="BF-11170"/>
    <s v="Ben Ferrer"/>
    <x v="2"/>
    <s v="United States"/>
    <s v="Sacramento"/>
    <x v="1"/>
    <n v="95823"/>
    <x v="1"/>
    <s v="FUR-FU-10003731"/>
    <x v="0"/>
    <x v="5"/>
    <x v="1602"/>
    <x v="2966"/>
    <n v="1"/>
    <n v="0"/>
    <n v="2.7944"/>
  </r>
  <r>
    <n v="6793"/>
    <s v="CA-2014-141005"/>
    <x v="860"/>
    <d v="2014-08-18T00:00:00"/>
    <x v="2"/>
    <s v="CS-12355"/>
    <s v="Christine Sundaresam"/>
    <x v="0"/>
    <s v="United States"/>
    <s v="Fairfield"/>
    <x v="29"/>
    <n v="6824"/>
    <x v="3"/>
    <s v="OFF-BI-10001989"/>
    <x v="1"/>
    <x v="8"/>
    <x v="542"/>
    <x v="2714"/>
    <n v="3"/>
    <n v="0"/>
    <n v="30.211200000000002"/>
  </r>
  <r>
    <n v="6794"/>
    <s v="CA-2015-145394"/>
    <x v="547"/>
    <d v="2015-11-20T00:00:00"/>
    <x v="1"/>
    <s v="MC-17605"/>
    <s v="Matt Connell"/>
    <x v="1"/>
    <s v="United States"/>
    <s v="Chicago"/>
    <x v="10"/>
    <n v="60610"/>
    <x v="2"/>
    <s v="OFF-ST-10000344"/>
    <x v="1"/>
    <x v="4"/>
    <x v="1022"/>
    <x v="4467"/>
    <n v="2"/>
    <n v="0.2"/>
    <n v="1.6115999999999999"/>
  </r>
  <r>
    <n v="6795"/>
    <s v="CA-2015-145394"/>
    <x v="547"/>
    <d v="2015-11-20T00:00:00"/>
    <x v="1"/>
    <s v="MC-17605"/>
    <s v="Matt Connell"/>
    <x v="1"/>
    <s v="United States"/>
    <s v="Chicago"/>
    <x v="10"/>
    <n v="60610"/>
    <x v="2"/>
    <s v="TEC-PH-10001051"/>
    <x v="2"/>
    <x v="7"/>
    <x v="1263"/>
    <x v="1946"/>
    <n v="3"/>
    <n v="0.2"/>
    <n v="26.997299999999999"/>
  </r>
  <r>
    <n v="6796"/>
    <s v="CA-2015-145394"/>
    <x v="547"/>
    <d v="2015-11-20T00:00:00"/>
    <x v="1"/>
    <s v="MC-17605"/>
    <s v="Matt Connell"/>
    <x v="1"/>
    <s v="United States"/>
    <s v="Chicago"/>
    <x v="10"/>
    <n v="60610"/>
    <x v="2"/>
    <s v="FUR-FU-10001215"/>
    <x v="0"/>
    <x v="5"/>
    <x v="1609"/>
    <x v="523"/>
    <n v="2"/>
    <n v="0.6"/>
    <n v="-15.5268"/>
  </r>
  <r>
    <n v="6797"/>
    <s v="CA-2015-168809"/>
    <x v="767"/>
    <d v="2015-08-25T00:00:00"/>
    <x v="3"/>
    <s v="MC-18100"/>
    <s v="Mick Crebagga"/>
    <x v="0"/>
    <s v="United States"/>
    <s v="Houston"/>
    <x v="5"/>
    <n v="77041"/>
    <x v="2"/>
    <s v="FUR-FU-10001473"/>
    <x v="0"/>
    <x v="5"/>
    <x v="1253"/>
    <x v="1839"/>
    <n v="2"/>
    <n v="0.6"/>
    <n v="-16.585799999999999"/>
  </r>
  <r>
    <n v="6798"/>
    <s v="CA-2015-168809"/>
    <x v="767"/>
    <d v="2015-08-25T00:00:00"/>
    <x v="3"/>
    <s v="MC-18100"/>
    <s v="Mick Crebagga"/>
    <x v="0"/>
    <s v="United States"/>
    <s v="Houston"/>
    <x v="5"/>
    <n v="77041"/>
    <x v="2"/>
    <s v="OFF-BI-10000315"/>
    <x v="1"/>
    <x v="8"/>
    <x v="412"/>
    <x v="3497"/>
    <n v="1"/>
    <n v="0.8"/>
    <n v="-6.0768000000000004"/>
  </r>
  <r>
    <n v="6799"/>
    <s v="CA-2015-168809"/>
    <x v="767"/>
    <d v="2015-08-25T00:00:00"/>
    <x v="3"/>
    <s v="MC-18100"/>
    <s v="Mick Crebagga"/>
    <x v="0"/>
    <s v="United States"/>
    <s v="Houston"/>
    <x v="5"/>
    <n v="77041"/>
    <x v="2"/>
    <s v="FUR-FU-10002240"/>
    <x v="0"/>
    <x v="5"/>
    <x v="1790"/>
    <x v="2273"/>
    <n v="5"/>
    <n v="0.6"/>
    <n v="-3.94"/>
  </r>
  <r>
    <n v="6800"/>
    <s v="CA-2016-109827"/>
    <x v="591"/>
    <d v="2017-01-01T00:00:00"/>
    <x v="1"/>
    <s v="LW-16825"/>
    <s v="Laurel Workman"/>
    <x v="1"/>
    <s v="United States"/>
    <s v="Phoenix"/>
    <x v="16"/>
    <n v="85023"/>
    <x v="1"/>
    <s v="FUR-TA-10002607"/>
    <x v="0"/>
    <x v="3"/>
    <x v="224"/>
    <x v="4468"/>
    <n v="1"/>
    <n v="0.5"/>
    <n v="-24.102599999999999"/>
  </r>
  <r>
    <n v="6801"/>
    <s v="CA-2016-109827"/>
    <x v="591"/>
    <d v="2017-01-01T00:00:00"/>
    <x v="1"/>
    <s v="LW-16825"/>
    <s v="Laurel Workman"/>
    <x v="1"/>
    <s v="United States"/>
    <s v="Phoenix"/>
    <x v="16"/>
    <n v="85023"/>
    <x v="1"/>
    <s v="TEC-MA-10003356"/>
    <x v="2"/>
    <x v="15"/>
    <x v="1370"/>
    <x v="1720"/>
    <n v="2"/>
    <n v="0.7"/>
    <n v="-386.95699999999999"/>
  </r>
  <r>
    <n v="6802"/>
    <s v="CA-2016-109827"/>
    <x v="591"/>
    <d v="2017-01-01T00:00:00"/>
    <x v="1"/>
    <s v="LW-16825"/>
    <s v="Laurel Workman"/>
    <x v="1"/>
    <s v="United States"/>
    <s v="Phoenix"/>
    <x v="16"/>
    <n v="85023"/>
    <x v="1"/>
    <s v="TEC-AC-10002217"/>
    <x v="2"/>
    <x v="11"/>
    <x v="1187"/>
    <x v="4469"/>
    <n v="3"/>
    <n v="0.2"/>
    <n v="-7.8959999999999999"/>
  </r>
  <r>
    <n v="6803"/>
    <s v="CA-2016-109827"/>
    <x v="591"/>
    <d v="2017-01-01T00:00:00"/>
    <x v="1"/>
    <s v="LW-16825"/>
    <s v="Laurel Workman"/>
    <x v="1"/>
    <s v="United States"/>
    <s v="Phoenix"/>
    <x v="16"/>
    <n v="85023"/>
    <x v="1"/>
    <s v="TEC-AC-10004353"/>
    <x v="2"/>
    <x v="11"/>
    <x v="724"/>
    <x v="4470"/>
    <n v="2"/>
    <n v="0.2"/>
    <n v="21.42"/>
  </r>
  <r>
    <n v="6804"/>
    <s v="CA-2016-109827"/>
    <x v="591"/>
    <d v="2017-01-01T00:00:00"/>
    <x v="1"/>
    <s v="LW-16825"/>
    <s v="Laurel Workman"/>
    <x v="1"/>
    <s v="United States"/>
    <s v="Phoenix"/>
    <x v="16"/>
    <n v="85023"/>
    <x v="1"/>
    <s v="FUR-CH-10004754"/>
    <x v="0"/>
    <x v="1"/>
    <x v="1132"/>
    <x v="4471"/>
    <n v="2"/>
    <n v="0.2"/>
    <n v="4.1971999999999996"/>
  </r>
  <r>
    <n v="6805"/>
    <s v="CA-2014-152233"/>
    <x v="1082"/>
    <d v="2014-10-06T00:00:00"/>
    <x v="2"/>
    <s v="KH-16510"/>
    <s v="Keith Herrera"/>
    <x v="0"/>
    <s v="United States"/>
    <s v="Pomona"/>
    <x v="1"/>
    <n v="91767"/>
    <x v="1"/>
    <s v="TEC-AC-10002800"/>
    <x v="2"/>
    <x v="11"/>
    <x v="1216"/>
    <x v="2564"/>
    <n v="2"/>
    <n v="0"/>
    <n v="34.993000000000002"/>
  </r>
  <r>
    <n v="6806"/>
    <s v="CA-2014-125682"/>
    <x v="754"/>
    <d v="2014-11-25T00:00:00"/>
    <x v="2"/>
    <s v="RB-19645"/>
    <s v="Robert Barroso"/>
    <x v="1"/>
    <s v="United States"/>
    <s v="Atlanta"/>
    <x v="32"/>
    <n v="30318"/>
    <x v="0"/>
    <s v="OFF-PA-10001752"/>
    <x v="1"/>
    <x v="10"/>
    <x v="1369"/>
    <x v="739"/>
    <n v="2"/>
    <n v="0"/>
    <n v="4.8803999999999998"/>
  </r>
  <r>
    <n v="6807"/>
    <s v="CA-2017-162880"/>
    <x v="53"/>
    <d v="2017-12-29T00:00:00"/>
    <x v="1"/>
    <s v="GD-14590"/>
    <s v="Giulietta Dortch"/>
    <x v="1"/>
    <s v="United States"/>
    <s v="Everett"/>
    <x v="4"/>
    <n v="98208"/>
    <x v="1"/>
    <s v="OFF-BI-10003314"/>
    <x v="1"/>
    <x v="8"/>
    <x v="308"/>
    <x v="4472"/>
    <n v="1"/>
    <n v="0.2"/>
    <n v="1.3977999999999999"/>
  </r>
  <r>
    <n v="6808"/>
    <s v="CA-2015-128125"/>
    <x v="1052"/>
    <d v="2015-04-05T00:00:00"/>
    <x v="1"/>
    <s v="EB-13705"/>
    <s v="Ed Braxton"/>
    <x v="1"/>
    <s v="United States"/>
    <s v="Houston"/>
    <x v="5"/>
    <n v="77095"/>
    <x v="2"/>
    <s v="OFF-PA-10000357"/>
    <x v="1"/>
    <x v="10"/>
    <x v="447"/>
    <x v="3874"/>
    <n v="3"/>
    <n v="0.2"/>
    <n v="35.661299999999997"/>
  </r>
  <r>
    <n v="6809"/>
    <s v="CA-2015-128125"/>
    <x v="1052"/>
    <d v="2015-04-05T00:00:00"/>
    <x v="1"/>
    <s v="EB-13705"/>
    <s v="Ed Braxton"/>
    <x v="1"/>
    <s v="United States"/>
    <s v="Houston"/>
    <x v="5"/>
    <n v="77095"/>
    <x v="2"/>
    <s v="FUR-FU-10001085"/>
    <x v="0"/>
    <x v="5"/>
    <x v="1599"/>
    <x v="1044"/>
    <n v="3"/>
    <n v="0.6"/>
    <n v="-7.8330000000000002"/>
  </r>
  <r>
    <n v="6810"/>
    <s v="CA-2017-156237"/>
    <x v="32"/>
    <d v="2017-09-15T00:00:00"/>
    <x v="2"/>
    <s v="PS-18760"/>
    <s v="Pamela Stobb"/>
    <x v="0"/>
    <s v="United States"/>
    <s v="Philadelphia"/>
    <x v="9"/>
    <n v="19140"/>
    <x v="3"/>
    <s v="OFF-BI-10000301"/>
    <x v="1"/>
    <x v="8"/>
    <x v="625"/>
    <x v="2350"/>
    <n v="2"/>
    <n v="0.7"/>
    <n v="-2.5880000000000001"/>
  </r>
  <r>
    <n v="6811"/>
    <s v="CA-2017-156237"/>
    <x v="32"/>
    <d v="2017-09-15T00:00:00"/>
    <x v="2"/>
    <s v="PS-18760"/>
    <s v="Pamela Stobb"/>
    <x v="0"/>
    <s v="United States"/>
    <s v="Philadelphia"/>
    <x v="9"/>
    <n v="19140"/>
    <x v="3"/>
    <s v="TEC-MA-10002930"/>
    <x v="2"/>
    <x v="15"/>
    <x v="1784"/>
    <x v="4473"/>
    <n v="1"/>
    <n v="0.7"/>
    <n v="-18.038499999999999"/>
  </r>
  <r>
    <n v="6812"/>
    <s v="CA-2017-156237"/>
    <x v="32"/>
    <d v="2017-09-15T00:00:00"/>
    <x v="2"/>
    <s v="PS-18760"/>
    <s v="Pamela Stobb"/>
    <x v="0"/>
    <s v="United States"/>
    <s v="Philadelphia"/>
    <x v="9"/>
    <n v="19140"/>
    <x v="3"/>
    <s v="FUR-CH-10002372"/>
    <x v="0"/>
    <x v="1"/>
    <x v="395"/>
    <x v="4474"/>
    <n v="2"/>
    <n v="0.3"/>
    <n v="-29.152799999999999"/>
  </r>
  <r>
    <n v="6813"/>
    <s v="CA-2017-156237"/>
    <x v="32"/>
    <d v="2017-09-15T00:00:00"/>
    <x v="2"/>
    <s v="PS-18760"/>
    <s v="Pamela Stobb"/>
    <x v="0"/>
    <s v="United States"/>
    <s v="Philadelphia"/>
    <x v="9"/>
    <n v="19140"/>
    <x v="3"/>
    <s v="OFF-BI-10003707"/>
    <x v="1"/>
    <x v="8"/>
    <x v="784"/>
    <x v="4475"/>
    <n v="4"/>
    <n v="0.7"/>
    <n v="-12.208"/>
  </r>
  <r>
    <n v="6814"/>
    <s v="CA-2017-156237"/>
    <x v="32"/>
    <d v="2017-09-15T00:00:00"/>
    <x v="2"/>
    <s v="PS-18760"/>
    <s v="Pamela Stobb"/>
    <x v="0"/>
    <s v="United States"/>
    <s v="Philadelphia"/>
    <x v="9"/>
    <n v="19140"/>
    <x v="3"/>
    <s v="FUR-FU-10001057"/>
    <x v="0"/>
    <x v="5"/>
    <x v="1791"/>
    <x v="4476"/>
    <n v="8"/>
    <n v="0.2"/>
    <n v="4.7976000000000001"/>
  </r>
  <r>
    <n v="6815"/>
    <s v="CA-2017-156237"/>
    <x v="32"/>
    <d v="2017-09-15T00:00:00"/>
    <x v="2"/>
    <s v="PS-18760"/>
    <s v="Pamela Stobb"/>
    <x v="0"/>
    <s v="United States"/>
    <s v="Philadelphia"/>
    <x v="9"/>
    <n v="19140"/>
    <x v="3"/>
    <s v="TEC-MA-10001681"/>
    <x v="2"/>
    <x v="15"/>
    <x v="344"/>
    <x v="4477"/>
    <n v="2"/>
    <n v="0.7"/>
    <n v="-168.81899999999999"/>
  </r>
  <r>
    <n v="6816"/>
    <s v="CA-2014-144414"/>
    <x v="1103"/>
    <d v="2014-06-21T00:00:00"/>
    <x v="1"/>
    <s v="GH-14425"/>
    <s v="Gary Hwang"/>
    <x v="0"/>
    <s v="United States"/>
    <s v="Seattle"/>
    <x v="4"/>
    <n v="98105"/>
    <x v="1"/>
    <s v="FUR-FU-10003981"/>
    <x v="0"/>
    <x v="5"/>
    <x v="325"/>
    <x v="869"/>
    <n v="3"/>
    <n v="0"/>
    <n v="2.6208"/>
  </r>
  <r>
    <n v="6817"/>
    <s v="CA-2014-144414"/>
    <x v="1103"/>
    <d v="2014-06-21T00:00:00"/>
    <x v="1"/>
    <s v="GH-14425"/>
    <s v="Gary Hwang"/>
    <x v="0"/>
    <s v="United States"/>
    <s v="Seattle"/>
    <x v="4"/>
    <n v="98105"/>
    <x v="1"/>
    <s v="OFF-FA-10000624"/>
    <x v="1"/>
    <x v="13"/>
    <x v="294"/>
    <x v="1488"/>
    <n v="5"/>
    <n v="0"/>
    <n v="8.9499999999999993"/>
  </r>
  <r>
    <n v="6818"/>
    <s v="CA-2014-144414"/>
    <x v="1103"/>
    <d v="2014-06-21T00:00:00"/>
    <x v="1"/>
    <s v="GH-14425"/>
    <s v="Gary Hwang"/>
    <x v="0"/>
    <s v="United States"/>
    <s v="Seattle"/>
    <x v="4"/>
    <n v="98105"/>
    <x v="1"/>
    <s v="OFF-BI-10004995"/>
    <x v="1"/>
    <x v="8"/>
    <x v="316"/>
    <x v="4478"/>
    <n v="3"/>
    <n v="0.2"/>
    <n v="1061.5722000000001"/>
  </r>
  <r>
    <n v="6819"/>
    <s v="CA-2017-163860"/>
    <x v="116"/>
    <d v="2018-01-01T00:00:00"/>
    <x v="1"/>
    <s v="LO-17170"/>
    <s v="Lori Olson"/>
    <x v="1"/>
    <s v="United States"/>
    <s v="Peoria"/>
    <x v="10"/>
    <n v="61604"/>
    <x v="2"/>
    <s v="OFF-BI-10003784"/>
    <x v="1"/>
    <x v="8"/>
    <x v="1323"/>
    <x v="61"/>
    <n v="5"/>
    <n v="0.8"/>
    <n v="-2.6880000000000002"/>
  </r>
  <r>
    <n v="6820"/>
    <s v="CA-2017-163860"/>
    <x v="116"/>
    <d v="2018-01-01T00:00:00"/>
    <x v="1"/>
    <s v="LO-17170"/>
    <s v="Lori Olson"/>
    <x v="1"/>
    <s v="United States"/>
    <s v="Peoria"/>
    <x v="10"/>
    <n v="61604"/>
    <x v="2"/>
    <s v="FUR-FU-10004586"/>
    <x v="0"/>
    <x v="5"/>
    <x v="1482"/>
    <x v="885"/>
    <n v="3"/>
    <n v="0.6"/>
    <n v="-2.3904000000000001"/>
  </r>
  <r>
    <n v="6821"/>
    <s v="CA-2017-163860"/>
    <x v="116"/>
    <d v="2018-01-01T00:00:00"/>
    <x v="1"/>
    <s v="LO-17170"/>
    <s v="Lori Olson"/>
    <x v="1"/>
    <s v="United States"/>
    <s v="Peoria"/>
    <x v="10"/>
    <n v="61604"/>
    <x v="2"/>
    <s v="FUR-CH-10004698"/>
    <x v="0"/>
    <x v="1"/>
    <x v="168"/>
    <x v="4474"/>
    <n v="2"/>
    <n v="0.3"/>
    <n v="-3.2391999999999999"/>
  </r>
  <r>
    <n v="6822"/>
    <s v="CA-2017-163860"/>
    <x v="116"/>
    <d v="2018-01-01T00:00:00"/>
    <x v="1"/>
    <s v="LO-17170"/>
    <s v="Lori Olson"/>
    <x v="1"/>
    <s v="United States"/>
    <s v="Peoria"/>
    <x v="10"/>
    <n v="61604"/>
    <x v="2"/>
    <s v="FUR-FU-10001935"/>
    <x v="0"/>
    <x v="5"/>
    <x v="345"/>
    <x v="366"/>
    <n v="2"/>
    <n v="0.6"/>
    <n v="-1.4059999999999999"/>
  </r>
  <r>
    <n v="6823"/>
    <s v="US-2017-115609"/>
    <x v="808"/>
    <d v="2017-11-07T00:00:00"/>
    <x v="1"/>
    <s v="CS-12505"/>
    <s v="Cindy Stewart"/>
    <x v="0"/>
    <s v="United States"/>
    <s v="Los Angeles"/>
    <x v="1"/>
    <n v="90036"/>
    <x v="1"/>
    <s v="OFF-AP-10003040"/>
    <x v="1"/>
    <x v="9"/>
    <x v="730"/>
    <x v="4479"/>
    <n v="5"/>
    <n v="0"/>
    <n v="43.706000000000003"/>
  </r>
  <r>
    <n v="6824"/>
    <s v="CA-2015-154291"/>
    <x v="395"/>
    <d v="2015-07-29T00:00:00"/>
    <x v="1"/>
    <s v="YS-21880"/>
    <s v="Yana Sorensen"/>
    <x v="1"/>
    <s v="United States"/>
    <s v="Montgomery"/>
    <x v="19"/>
    <n v="36116"/>
    <x v="0"/>
    <s v="OFF-EN-10001335"/>
    <x v="1"/>
    <x v="12"/>
    <x v="467"/>
    <x v="4480"/>
    <n v="9"/>
    <n v="0"/>
    <n v="49.23"/>
  </r>
  <r>
    <n v="6825"/>
    <s v="CA-2015-154291"/>
    <x v="395"/>
    <d v="2015-07-29T00:00:00"/>
    <x v="1"/>
    <s v="YS-21880"/>
    <s v="Yana Sorensen"/>
    <x v="1"/>
    <s v="United States"/>
    <s v="Montgomery"/>
    <x v="19"/>
    <n v="36116"/>
    <x v="0"/>
    <s v="FUR-TA-10002041"/>
    <x v="0"/>
    <x v="3"/>
    <x v="363"/>
    <x v="4481"/>
    <n v="2"/>
    <n v="0"/>
    <n v="39.443800000000003"/>
  </r>
  <r>
    <n v="6826"/>
    <s v="CA-2016-118689"/>
    <x v="824"/>
    <d v="2016-10-09T00:00:00"/>
    <x v="1"/>
    <s v="TC-20980"/>
    <s v="Tamara Chand"/>
    <x v="1"/>
    <s v="United States"/>
    <s v="Lafayette"/>
    <x v="14"/>
    <n v="47905"/>
    <x v="2"/>
    <s v="OFF-ST-10001558"/>
    <x v="1"/>
    <x v="4"/>
    <x v="719"/>
    <x v="4482"/>
    <n v="2"/>
    <n v="0"/>
    <n v="4.8719999999999999"/>
  </r>
  <r>
    <n v="6827"/>
    <s v="CA-2016-118689"/>
    <x v="824"/>
    <d v="2016-10-09T00:00:00"/>
    <x v="1"/>
    <s v="TC-20980"/>
    <s v="Tamara Chand"/>
    <x v="1"/>
    <s v="United States"/>
    <s v="Lafayette"/>
    <x v="14"/>
    <n v="47905"/>
    <x v="2"/>
    <s v="TEC-CO-10004722"/>
    <x v="2"/>
    <x v="16"/>
    <x v="1374"/>
    <x v="4483"/>
    <n v="5"/>
    <n v="0"/>
    <n v="8399.9760000000006"/>
  </r>
  <r>
    <n v="6828"/>
    <s v="CA-2016-118689"/>
    <x v="824"/>
    <d v="2016-10-09T00:00:00"/>
    <x v="1"/>
    <s v="TC-20980"/>
    <s v="Tamara Chand"/>
    <x v="1"/>
    <s v="United States"/>
    <s v="Lafayette"/>
    <x v="14"/>
    <n v="47905"/>
    <x v="2"/>
    <s v="OFF-BI-10004600"/>
    <x v="1"/>
    <x v="8"/>
    <x v="1486"/>
    <x v="2501"/>
    <n v="2"/>
    <n v="0"/>
    <n v="331.19099999999997"/>
  </r>
  <r>
    <n v="6829"/>
    <s v="CA-2016-118689"/>
    <x v="824"/>
    <d v="2016-10-09T00:00:00"/>
    <x v="1"/>
    <s v="TC-20980"/>
    <s v="Tamara Chand"/>
    <x v="1"/>
    <s v="United States"/>
    <s v="Lafayette"/>
    <x v="14"/>
    <n v="47905"/>
    <x v="2"/>
    <s v="OFF-BI-10003712"/>
    <x v="1"/>
    <x v="8"/>
    <x v="696"/>
    <x v="4484"/>
    <n v="7"/>
    <n v="0"/>
    <n v="16.8413"/>
  </r>
  <r>
    <n v="6830"/>
    <s v="CA-2016-118689"/>
    <x v="824"/>
    <d v="2016-10-09T00:00:00"/>
    <x v="1"/>
    <s v="TC-20980"/>
    <s v="Tamara Chand"/>
    <x v="1"/>
    <s v="United States"/>
    <s v="Lafayette"/>
    <x v="14"/>
    <n v="47905"/>
    <x v="2"/>
    <s v="OFF-AR-10001958"/>
    <x v="1"/>
    <x v="6"/>
    <x v="208"/>
    <x v="2007"/>
    <n v="2"/>
    <n v="0"/>
    <n v="9.5088000000000008"/>
  </r>
  <r>
    <n v="6831"/>
    <s v="CA-2016-140438"/>
    <x v="435"/>
    <d v="2016-12-27T00:00:00"/>
    <x v="0"/>
    <s v="PW-19030"/>
    <s v="Pauline Webber"/>
    <x v="1"/>
    <s v="United States"/>
    <s v="New York City"/>
    <x v="15"/>
    <n v="10009"/>
    <x v="3"/>
    <s v="TEC-PH-10001750"/>
    <x v="2"/>
    <x v="7"/>
    <x v="977"/>
    <x v="925"/>
    <n v="3"/>
    <n v="0"/>
    <n v="53.451900000000002"/>
  </r>
  <r>
    <n v="6832"/>
    <s v="US-2017-123204"/>
    <x v="246"/>
    <d v="2017-07-27T00:00:00"/>
    <x v="1"/>
    <s v="CS-11860"/>
    <s v="Cari Schnelling"/>
    <x v="0"/>
    <s v="United States"/>
    <s v="New York City"/>
    <x v="15"/>
    <n v="10024"/>
    <x v="3"/>
    <s v="OFF-AP-10002287"/>
    <x v="1"/>
    <x v="9"/>
    <x v="1283"/>
    <x v="1897"/>
    <n v="4"/>
    <n v="0"/>
    <n v="4.5448000000000004"/>
  </r>
  <r>
    <n v="6833"/>
    <s v="CA-2015-112522"/>
    <x v="998"/>
    <d v="2015-10-17T00:00:00"/>
    <x v="1"/>
    <s v="DP-13165"/>
    <s v="David Philippe"/>
    <x v="0"/>
    <s v="United States"/>
    <s v="Chicago"/>
    <x v="10"/>
    <n v="60610"/>
    <x v="2"/>
    <s v="OFF-AR-10003183"/>
    <x v="1"/>
    <x v="6"/>
    <x v="1399"/>
    <x v="2204"/>
    <n v="3"/>
    <n v="0.2"/>
    <n v="1.002"/>
  </r>
  <r>
    <n v="6834"/>
    <s v="CA-2016-153101"/>
    <x v="162"/>
    <d v="2016-09-08T00:00:00"/>
    <x v="3"/>
    <s v="PJ-19015"/>
    <s v="Pauline Johnson"/>
    <x v="0"/>
    <s v="United States"/>
    <s v="Santa Ana"/>
    <x v="1"/>
    <n v="92704"/>
    <x v="1"/>
    <s v="FUR-TA-10003008"/>
    <x v="0"/>
    <x v="3"/>
    <x v="955"/>
    <x v="4485"/>
    <n v="1"/>
    <n v="0.2"/>
    <n v="-12.778499999999999"/>
  </r>
  <r>
    <n v="6835"/>
    <s v="CA-2016-142615"/>
    <x v="73"/>
    <d v="2016-11-24T00:00:00"/>
    <x v="1"/>
    <s v="BM-11575"/>
    <s v="Brendan Murry"/>
    <x v="1"/>
    <s v="United States"/>
    <s v="Montebello"/>
    <x v="1"/>
    <n v="90640"/>
    <x v="1"/>
    <s v="TEC-AC-10004803"/>
    <x v="2"/>
    <x v="11"/>
    <x v="1765"/>
    <x v="4486"/>
    <n v="2"/>
    <n v="0"/>
    <n v="3.9032"/>
  </r>
  <r>
    <n v="6836"/>
    <s v="CA-2017-142643"/>
    <x v="453"/>
    <d v="2017-10-20T00:00:00"/>
    <x v="1"/>
    <s v="DL-13495"/>
    <s v="Dionis Lloyd"/>
    <x v="1"/>
    <s v="United States"/>
    <s v="Thousand Oaks"/>
    <x v="1"/>
    <n v="91360"/>
    <x v="1"/>
    <s v="OFF-LA-10003510"/>
    <x v="1"/>
    <x v="2"/>
    <x v="580"/>
    <x v="4487"/>
    <n v="5"/>
    <n v="0"/>
    <n v="70.218999999999994"/>
  </r>
  <r>
    <n v="6837"/>
    <s v="CA-2017-142643"/>
    <x v="453"/>
    <d v="2017-10-20T00:00:00"/>
    <x v="1"/>
    <s v="DL-13495"/>
    <s v="Dionis Lloyd"/>
    <x v="1"/>
    <s v="United States"/>
    <s v="Thousand Oaks"/>
    <x v="1"/>
    <n v="91360"/>
    <x v="1"/>
    <s v="FUR-FU-10000087"/>
    <x v="0"/>
    <x v="5"/>
    <x v="206"/>
    <x v="20"/>
    <n v="1"/>
    <n v="0"/>
    <n v="9.3152000000000008"/>
  </r>
  <r>
    <n v="6838"/>
    <s v="CA-2015-116260"/>
    <x v="380"/>
    <d v="2015-07-12T00:00:00"/>
    <x v="1"/>
    <s v="BF-10975"/>
    <s v="Barbara Fisher"/>
    <x v="1"/>
    <s v="United States"/>
    <s v="Vineland"/>
    <x v="30"/>
    <n v="8360"/>
    <x v="3"/>
    <s v="OFF-AR-10003732"/>
    <x v="1"/>
    <x v="6"/>
    <x v="324"/>
    <x v="1731"/>
    <n v="4"/>
    <n v="0"/>
    <n v="2.8912"/>
  </r>
  <r>
    <n v="6839"/>
    <s v="CA-2017-107517"/>
    <x v="1119"/>
    <d v="2017-02-09T00:00:00"/>
    <x v="1"/>
    <s v="FC-14335"/>
    <s v="Fred Chung"/>
    <x v="1"/>
    <s v="United States"/>
    <s v="Torrance"/>
    <x v="1"/>
    <n v="90503"/>
    <x v="1"/>
    <s v="OFF-AP-10000275"/>
    <x v="1"/>
    <x v="9"/>
    <x v="1728"/>
    <x v="3814"/>
    <n v="5"/>
    <n v="0"/>
    <n v="459.39600000000002"/>
  </r>
  <r>
    <n v="6840"/>
    <s v="CA-2017-107517"/>
    <x v="1119"/>
    <d v="2017-02-09T00:00:00"/>
    <x v="1"/>
    <s v="FC-14335"/>
    <s v="Fred Chung"/>
    <x v="1"/>
    <s v="United States"/>
    <s v="Torrance"/>
    <x v="1"/>
    <n v="90503"/>
    <x v="1"/>
    <s v="TEC-PH-10003505"/>
    <x v="2"/>
    <x v="7"/>
    <x v="910"/>
    <x v="4488"/>
    <n v="5"/>
    <n v="0.2"/>
    <n v="41.76"/>
  </r>
  <r>
    <n v="6841"/>
    <s v="CA-2015-166338"/>
    <x v="401"/>
    <d v="2015-12-07T00:00:00"/>
    <x v="2"/>
    <s v="MP-18175"/>
    <s v="Mike Pelletier"/>
    <x v="2"/>
    <s v="United States"/>
    <s v="Troy"/>
    <x v="24"/>
    <n v="45373"/>
    <x v="3"/>
    <s v="OFF-BI-10002852"/>
    <x v="1"/>
    <x v="8"/>
    <x v="91"/>
    <x v="4489"/>
    <n v="3"/>
    <n v="0.7"/>
    <n v="-10.382400000000001"/>
  </r>
  <r>
    <n v="6842"/>
    <s v="CA-2016-123946"/>
    <x v="126"/>
    <d v="2016-09-17T00:00:00"/>
    <x v="1"/>
    <s v="AJ-10795"/>
    <s v="Anthony Johnson"/>
    <x v="1"/>
    <s v="United States"/>
    <s v="Springfield"/>
    <x v="17"/>
    <n v="22153"/>
    <x v="0"/>
    <s v="TEC-AC-10004877"/>
    <x v="2"/>
    <x v="11"/>
    <x v="1679"/>
    <x v="343"/>
    <n v="3"/>
    <n v="0"/>
    <n v="1.6559999999999999"/>
  </r>
  <r>
    <n v="6843"/>
    <s v="CA-2016-123946"/>
    <x v="126"/>
    <d v="2016-09-17T00:00:00"/>
    <x v="1"/>
    <s v="AJ-10795"/>
    <s v="Anthony Johnson"/>
    <x v="1"/>
    <s v="United States"/>
    <s v="Springfield"/>
    <x v="17"/>
    <n v="22153"/>
    <x v="0"/>
    <s v="OFF-FA-10002975"/>
    <x v="1"/>
    <x v="13"/>
    <x v="128"/>
    <x v="1176"/>
    <n v="3"/>
    <n v="0"/>
    <n v="5.2164000000000001"/>
  </r>
  <r>
    <n v="6844"/>
    <s v="CA-2016-123946"/>
    <x v="126"/>
    <d v="2016-09-17T00:00:00"/>
    <x v="1"/>
    <s v="AJ-10795"/>
    <s v="Anthony Johnson"/>
    <x v="1"/>
    <s v="United States"/>
    <s v="Springfield"/>
    <x v="17"/>
    <n v="22153"/>
    <x v="0"/>
    <s v="OFF-ST-10000419"/>
    <x v="1"/>
    <x v="4"/>
    <x v="1024"/>
    <x v="4490"/>
    <n v="5"/>
    <n v="0"/>
    <n v="0.67900000000000005"/>
  </r>
  <r>
    <n v="6845"/>
    <s v="CA-2016-123946"/>
    <x v="126"/>
    <d v="2016-09-17T00:00:00"/>
    <x v="1"/>
    <s v="AJ-10795"/>
    <s v="Anthony Johnson"/>
    <x v="1"/>
    <s v="United States"/>
    <s v="Springfield"/>
    <x v="17"/>
    <n v="22153"/>
    <x v="0"/>
    <s v="FUR-CH-10002073"/>
    <x v="0"/>
    <x v="1"/>
    <x v="1792"/>
    <x v="4491"/>
    <n v="4"/>
    <n v="0"/>
    <n v="307.14479999999998"/>
  </r>
  <r>
    <n v="6846"/>
    <s v="CA-2014-147543"/>
    <x v="522"/>
    <d v="2014-07-12T00:00:00"/>
    <x v="1"/>
    <s v="BC-11125"/>
    <s v="Becky Castell"/>
    <x v="2"/>
    <s v="United States"/>
    <s v="El Cajon"/>
    <x v="1"/>
    <n v="92020"/>
    <x v="1"/>
    <s v="FUR-CH-10000155"/>
    <x v="0"/>
    <x v="1"/>
    <x v="1166"/>
    <x v="1618"/>
    <n v="2"/>
    <n v="0.2"/>
    <n v="47.847999999999999"/>
  </r>
  <r>
    <n v="6847"/>
    <s v="US-2016-159093"/>
    <x v="195"/>
    <d v="2016-05-14T00:00:00"/>
    <x v="1"/>
    <s v="RS-19420"/>
    <s v="Ricardo Sperren"/>
    <x v="1"/>
    <s v="United States"/>
    <s v="Los Angeles"/>
    <x v="1"/>
    <n v="90036"/>
    <x v="1"/>
    <s v="OFF-PA-10001260"/>
    <x v="1"/>
    <x v="10"/>
    <x v="1778"/>
    <x v="4492"/>
    <n v="4"/>
    <n v="0"/>
    <n v="14.417999999999999"/>
  </r>
  <r>
    <n v="6848"/>
    <s v="CA-2016-162110"/>
    <x v="427"/>
    <d v="2016-07-22T00:00:00"/>
    <x v="1"/>
    <s v="NP-18670"/>
    <s v="Nora Paige"/>
    <x v="0"/>
    <s v="United States"/>
    <s v="Phoenix"/>
    <x v="16"/>
    <n v="85023"/>
    <x v="1"/>
    <s v="TEC-PH-10001924"/>
    <x v="2"/>
    <x v="7"/>
    <x v="431"/>
    <x v="680"/>
    <n v="1"/>
    <n v="0.2"/>
    <n v="3.4994999999999998"/>
  </r>
  <r>
    <n v="6849"/>
    <s v="US-2016-163461"/>
    <x v="1133"/>
    <d v="2016-06-21T00:00:00"/>
    <x v="2"/>
    <s v="BT-11440"/>
    <s v="Bobby Trafton"/>
    <x v="0"/>
    <s v="United States"/>
    <s v="Frankfort"/>
    <x v="10"/>
    <n v="60423"/>
    <x v="2"/>
    <s v="OFF-PA-10003134"/>
    <x v="1"/>
    <x v="10"/>
    <x v="1672"/>
    <x v="4288"/>
    <n v="2"/>
    <n v="0.2"/>
    <n v="26.9024"/>
  </r>
  <r>
    <n v="6850"/>
    <s v="CA-2014-101462"/>
    <x v="1017"/>
    <d v="2014-04-25T00:00:00"/>
    <x v="1"/>
    <s v="BP-11230"/>
    <s v="Benjamin Patterson"/>
    <x v="0"/>
    <s v="United States"/>
    <s v="Los Angeles"/>
    <x v="1"/>
    <n v="90045"/>
    <x v="1"/>
    <s v="FUR-FU-10000409"/>
    <x v="0"/>
    <x v="5"/>
    <x v="1430"/>
    <x v="3523"/>
    <n v="4"/>
    <n v="0"/>
    <n v="27.563199999999998"/>
  </r>
  <r>
    <n v="6851"/>
    <s v="US-2016-100461"/>
    <x v="1134"/>
    <d v="2016-01-12T00:00:00"/>
    <x v="1"/>
    <s v="JO-15145"/>
    <s v="Jack O'Briant"/>
    <x v="1"/>
    <s v="United States"/>
    <s v="Franklin"/>
    <x v="6"/>
    <n v="53132"/>
    <x v="2"/>
    <s v="FUR-BO-10002545"/>
    <x v="0"/>
    <x v="0"/>
    <x v="37"/>
    <x v="4493"/>
    <n v="6"/>
    <n v="0"/>
    <n v="407.12880000000001"/>
  </r>
  <r>
    <n v="6852"/>
    <s v="US-2016-100461"/>
    <x v="1134"/>
    <d v="2016-01-12T00:00:00"/>
    <x v="1"/>
    <s v="JO-15145"/>
    <s v="Jack O'Briant"/>
    <x v="1"/>
    <s v="United States"/>
    <s v="Franklin"/>
    <x v="6"/>
    <n v="53132"/>
    <x v="2"/>
    <s v="OFF-BI-10001460"/>
    <x v="1"/>
    <x v="8"/>
    <x v="58"/>
    <x v="4494"/>
    <n v="7"/>
    <n v="0"/>
    <n v="49.843499999999999"/>
  </r>
  <r>
    <n v="6853"/>
    <s v="US-2017-162670"/>
    <x v="331"/>
    <d v="2017-12-28T00:00:00"/>
    <x v="0"/>
    <s v="MF-18250"/>
    <s v="Monica Federle"/>
    <x v="1"/>
    <s v="United States"/>
    <s v="Little Rock"/>
    <x v="36"/>
    <n v="72209"/>
    <x v="0"/>
    <s v="OFF-ST-10001328"/>
    <x v="1"/>
    <x v="4"/>
    <x v="178"/>
    <x v="4495"/>
    <n v="4"/>
    <n v="0"/>
    <n v="17.371200000000002"/>
  </r>
  <r>
    <n v="6854"/>
    <s v="US-2017-162670"/>
    <x v="331"/>
    <d v="2017-12-28T00:00:00"/>
    <x v="0"/>
    <s v="MF-18250"/>
    <s v="Monica Federle"/>
    <x v="1"/>
    <s v="United States"/>
    <s v="Little Rock"/>
    <x v="36"/>
    <n v="72209"/>
    <x v="0"/>
    <s v="TEC-PH-10003601"/>
    <x v="2"/>
    <x v="7"/>
    <x v="1392"/>
    <x v="4496"/>
    <n v="3"/>
    <n v="0"/>
    <n v="148.49100000000001"/>
  </r>
  <r>
    <n v="6855"/>
    <s v="US-2017-162670"/>
    <x v="331"/>
    <d v="2017-12-28T00:00:00"/>
    <x v="0"/>
    <s v="MF-18250"/>
    <s v="Monica Federle"/>
    <x v="1"/>
    <s v="United States"/>
    <s v="Little Rock"/>
    <x v="36"/>
    <n v="72209"/>
    <x v="0"/>
    <s v="OFF-ST-10001522"/>
    <x v="1"/>
    <x v="4"/>
    <x v="197"/>
    <x v="4497"/>
    <n v="4"/>
    <n v="0"/>
    <n v="14.718400000000001"/>
  </r>
  <r>
    <n v="6856"/>
    <s v="US-2017-162670"/>
    <x v="331"/>
    <d v="2017-12-28T00:00:00"/>
    <x v="0"/>
    <s v="MF-18250"/>
    <s v="Monica Federle"/>
    <x v="1"/>
    <s v="United States"/>
    <s v="Little Rock"/>
    <x v="36"/>
    <n v="72209"/>
    <x v="0"/>
    <s v="OFF-PA-10001994"/>
    <x v="1"/>
    <x v="10"/>
    <x v="1122"/>
    <x v="4498"/>
    <n v="2"/>
    <n v="0"/>
    <n v="20.6816"/>
  </r>
  <r>
    <n v="6857"/>
    <s v="US-2017-162670"/>
    <x v="331"/>
    <d v="2017-12-28T00:00:00"/>
    <x v="0"/>
    <s v="MF-18250"/>
    <s v="Monica Federle"/>
    <x v="1"/>
    <s v="United States"/>
    <s v="Little Rock"/>
    <x v="36"/>
    <n v="72209"/>
    <x v="0"/>
    <s v="OFF-EN-10001453"/>
    <x v="1"/>
    <x v="12"/>
    <x v="1685"/>
    <x v="1091"/>
    <n v="3"/>
    <n v="0"/>
    <n v="85.981800000000007"/>
  </r>
  <r>
    <n v="6858"/>
    <s v="CA-2017-128965"/>
    <x v="827"/>
    <d v="2017-04-22T00:00:00"/>
    <x v="1"/>
    <s v="PS-18760"/>
    <s v="Pamela Stobb"/>
    <x v="0"/>
    <s v="United States"/>
    <s v="Los Angeles"/>
    <x v="1"/>
    <n v="90008"/>
    <x v="1"/>
    <s v="OFF-PA-10004911"/>
    <x v="1"/>
    <x v="10"/>
    <x v="938"/>
    <x v="4499"/>
    <n v="3"/>
    <n v="0"/>
    <n v="13.507199999999999"/>
  </r>
  <r>
    <n v="6859"/>
    <s v="CA-2017-128965"/>
    <x v="827"/>
    <d v="2017-04-22T00:00:00"/>
    <x v="1"/>
    <s v="PS-18760"/>
    <s v="Pamela Stobb"/>
    <x v="0"/>
    <s v="United States"/>
    <s v="Los Angeles"/>
    <x v="1"/>
    <n v="90008"/>
    <x v="1"/>
    <s v="OFF-LA-10001404"/>
    <x v="1"/>
    <x v="2"/>
    <x v="925"/>
    <x v="1552"/>
    <n v="2"/>
    <n v="0"/>
    <n v="3.4685999999999999"/>
  </r>
  <r>
    <n v="6860"/>
    <s v="CA-2017-128965"/>
    <x v="827"/>
    <d v="2017-04-22T00:00:00"/>
    <x v="1"/>
    <s v="PS-18760"/>
    <s v="Pamela Stobb"/>
    <x v="0"/>
    <s v="United States"/>
    <s v="Los Angeles"/>
    <x v="1"/>
    <n v="90008"/>
    <x v="1"/>
    <s v="OFF-FA-10001561"/>
    <x v="1"/>
    <x v="13"/>
    <x v="839"/>
    <x v="2868"/>
    <n v="5"/>
    <n v="0"/>
    <n v="3.597"/>
  </r>
  <r>
    <n v="6861"/>
    <s v="CA-2017-128965"/>
    <x v="827"/>
    <d v="2017-04-22T00:00:00"/>
    <x v="1"/>
    <s v="PS-18760"/>
    <s v="Pamela Stobb"/>
    <x v="0"/>
    <s v="United States"/>
    <s v="Los Angeles"/>
    <x v="1"/>
    <n v="90008"/>
    <x v="1"/>
    <s v="TEC-AC-10001383"/>
    <x v="2"/>
    <x v="11"/>
    <x v="606"/>
    <x v="4500"/>
    <n v="11"/>
    <n v="0"/>
    <n v="46.731299999999997"/>
  </r>
  <r>
    <n v="6862"/>
    <s v="CA-2017-128965"/>
    <x v="827"/>
    <d v="2017-04-22T00:00:00"/>
    <x v="1"/>
    <s v="PS-18760"/>
    <s v="Pamela Stobb"/>
    <x v="0"/>
    <s v="United States"/>
    <s v="Los Angeles"/>
    <x v="1"/>
    <n v="90008"/>
    <x v="1"/>
    <s v="OFF-LA-10003190"/>
    <x v="1"/>
    <x v="2"/>
    <x v="1172"/>
    <x v="4023"/>
    <n v="8"/>
    <n v="0"/>
    <n v="11.2896"/>
  </r>
  <r>
    <n v="6863"/>
    <s v="CA-2017-128965"/>
    <x v="827"/>
    <d v="2017-04-22T00:00:00"/>
    <x v="1"/>
    <s v="PS-18760"/>
    <s v="Pamela Stobb"/>
    <x v="0"/>
    <s v="United States"/>
    <s v="Los Angeles"/>
    <x v="1"/>
    <n v="90008"/>
    <x v="1"/>
    <s v="FUR-CH-10003774"/>
    <x v="0"/>
    <x v="1"/>
    <x v="1194"/>
    <x v="286"/>
    <n v="3"/>
    <n v="0.2"/>
    <n v="-19.105799999999999"/>
  </r>
  <r>
    <n v="6864"/>
    <s v="CA-2017-138618"/>
    <x v="96"/>
    <d v="2017-12-08T00:00:00"/>
    <x v="1"/>
    <s v="MY-17380"/>
    <s v="Maribeth Yedwab"/>
    <x v="1"/>
    <s v="United States"/>
    <s v="San Antonio"/>
    <x v="5"/>
    <n v="78207"/>
    <x v="2"/>
    <s v="OFF-PA-10000520"/>
    <x v="1"/>
    <x v="10"/>
    <x v="1428"/>
    <x v="559"/>
    <n v="2"/>
    <n v="0.2"/>
    <n v="3.6288"/>
  </r>
  <r>
    <n v="6865"/>
    <s v="US-2016-126452"/>
    <x v="1036"/>
    <d v="2016-08-28T00:00:00"/>
    <x v="1"/>
    <s v="SC-20230"/>
    <s v="Scot Coram"/>
    <x v="1"/>
    <s v="United States"/>
    <s v="Los Angeles"/>
    <x v="1"/>
    <n v="90004"/>
    <x v="1"/>
    <s v="OFF-BI-10004465"/>
    <x v="1"/>
    <x v="8"/>
    <x v="739"/>
    <x v="2485"/>
    <n v="2"/>
    <n v="0.2"/>
    <n v="4.7519999999999998"/>
  </r>
  <r>
    <n v="6866"/>
    <s v="US-2016-126452"/>
    <x v="1036"/>
    <d v="2016-08-28T00:00:00"/>
    <x v="1"/>
    <s v="SC-20230"/>
    <s v="Scot Coram"/>
    <x v="1"/>
    <s v="United States"/>
    <s v="Los Angeles"/>
    <x v="1"/>
    <n v="90004"/>
    <x v="1"/>
    <s v="TEC-PH-10003555"/>
    <x v="2"/>
    <x v="7"/>
    <x v="462"/>
    <x v="1361"/>
    <n v="5"/>
    <n v="0.2"/>
    <n v="-20.690999999999999"/>
  </r>
  <r>
    <n v="6867"/>
    <s v="US-2016-126452"/>
    <x v="1036"/>
    <d v="2016-08-28T00:00:00"/>
    <x v="1"/>
    <s v="SC-20230"/>
    <s v="Scot Coram"/>
    <x v="1"/>
    <s v="United States"/>
    <s v="Los Angeles"/>
    <x v="1"/>
    <n v="90004"/>
    <x v="1"/>
    <s v="TEC-AC-10000844"/>
    <x v="2"/>
    <x v="11"/>
    <x v="106"/>
    <x v="2325"/>
    <n v="3"/>
    <n v="0"/>
    <n v="91.789199999999994"/>
  </r>
  <r>
    <n v="6868"/>
    <s v="US-2016-126452"/>
    <x v="1036"/>
    <d v="2016-08-28T00:00:00"/>
    <x v="1"/>
    <s v="SC-20230"/>
    <s v="Scot Coram"/>
    <x v="1"/>
    <s v="United States"/>
    <s v="Los Angeles"/>
    <x v="1"/>
    <n v="90004"/>
    <x v="1"/>
    <s v="TEC-PH-10003187"/>
    <x v="2"/>
    <x v="7"/>
    <x v="1419"/>
    <x v="236"/>
    <n v="2"/>
    <n v="0.2"/>
    <n v="-7.9960000000000004"/>
  </r>
  <r>
    <n v="6869"/>
    <s v="US-2016-126452"/>
    <x v="1036"/>
    <d v="2016-08-28T00:00:00"/>
    <x v="1"/>
    <s v="SC-20230"/>
    <s v="Scot Coram"/>
    <x v="1"/>
    <s v="United States"/>
    <s v="Los Angeles"/>
    <x v="1"/>
    <n v="90004"/>
    <x v="1"/>
    <s v="FUR-TA-10003569"/>
    <x v="0"/>
    <x v="3"/>
    <x v="1367"/>
    <x v="4501"/>
    <n v="9"/>
    <n v="0.2"/>
    <n v="180.441"/>
  </r>
  <r>
    <n v="6870"/>
    <s v="US-2016-126452"/>
    <x v="1036"/>
    <d v="2016-08-28T00:00:00"/>
    <x v="1"/>
    <s v="SC-20230"/>
    <s v="Scot Coram"/>
    <x v="1"/>
    <s v="United States"/>
    <s v="Los Angeles"/>
    <x v="1"/>
    <n v="90004"/>
    <x v="1"/>
    <s v="OFF-PA-10003848"/>
    <x v="1"/>
    <x v="10"/>
    <x v="1451"/>
    <x v="91"/>
    <n v="2"/>
    <n v="0"/>
    <n v="6.2207999999999997"/>
  </r>
  <r>
    <n v="6871"/>
    <s v="US-2016-126452"/>
    <x v="1036"/>
    <d v="2016-08-28T00:00:00"/>
    <x v="1"/>
    <s v="SC-20230"/>
    <s v="Scot Coram"/>
    <x v="1"/>
    <s v="United States"/>
    <s v="Los Angeles"/>
    <x v="1"/>
    <n v="90004"/>
    <x v="1"/>
    <s v="OFF-PA-10002606"/>
    <x v="1"/>
    <x v="10"/>
    <x v="1601"/>
    <x v="3878"/>
    <n v="9"/>
    <n v="0"/>
    <n v="21.384"/>
  </r>
  <r>
    <n v="6872"/>
    <s v="CA-2016-145009"/>
    <x v="5"/>
    <d v="2016-12-08T00:00:00"/>
    <x v="0"/>
    <s v="RF-19345"/>
    <s v="Randy Ferguson"/>
    <x v="1"/>
    <s v="United States"/>
    <s v="Chicago"/>
    <x v="10"/>
    <n v="60610"/>
    <x v="2"/>
    <s v="OFF-LA-10004853"/>
    <x v="1"/>
    <x v="2"/>
    <x v="690"/>
    <x v="1627"/>
    <n v="3"/>
    <n v="0.2"/>
    <n v="3.8843999999999999"/>
  </r>
  <r>
    <n v="6873"/>
    <s v="CA-2015-162544"/>
    <x v="1135"/>
    <d v="2015-12-19T00:00:00"/>
    <x v="2"/>
    <s v="SG-20080"/>
    <s v="Sandra Glassco"/>
    <x v="0"/>
    <s v="United States"/>
    <s v="Seattle"/>
    <x v="4"/>
    <n v="98105"/>
    <x v="1"/>
    <s v="OFF-PA-10004948"/>
    <x v="1"/>
    <x v="10"/>
    <x v="1656"/>
    <x v="1377"/>
    <n v="1"/>
    <n v="0"/>
    <n v="2.3405999999999998"/>
  </r>
  <r>
    <n v="6874"/>
    <s v="CA-2014-124394"/>
    <x v="1136"/>
    <d v="2014-10-22T00:00:00"/>
    <x v="0"/>
    <s v="TB-21520"/>
    <s v="Tracy Blumstein"/>
    <x v="0"/>
    <s v="United States"/>
    <s v="Beaumont"/>
    <x v="5"/>
    <n v="77705"/>
    <x v="2"/>
    <s v="OFF-BI-10003676"/>
    <x v="1"/>
    <x v="8"/>
    <x v="824"/>
    <x v="991"/>
    <n v="5"/>
    <n v="0.8"/>
    <n v="-17.248000000000001"/>
  </r>
  <r>
    <n v="6875"/>
    <s v="CA-2014-124394"/>
    <x v="1136"/>
    <d v="2014-10-22T00:00:00"/>
    <x v="0"/>
    <s v="TB-21520"/>
    <s v="Tracy Blumstein"/>
    <x v="0"/>
    <s v="United States"/>
    <s v="Beaumont"/>
    <x v="5"/>
    <n v="77705"/>
    <x v="2"/>
    <s v="TEC-AC-10001314"/>
    <x v="2"/>
    <x v="11"/>
    <x v="952"/>
    <x v="2435"/>
    <n v="3"/>
    <n v="0.2"/>
    <n v="-17.996400000000001"/>
  </r>
  <r>
    <n v="6876"/>
    <s v="US-2016-121013"/>
    <x v="64"/>
    <d v="2016-09-10T00:00:00"/>
    <x v="1"/>
    <s v="MM-17920"/>
    <s v="Michael Moore"/>
    <x v="0"/>
    <s v="United States"/>
    <s v="Chesapeake"/>
    <x v="17"/>
    <n v="23320"/>
    <x v="0"/>
    <s v="OFF-LA-10004545"/>
    <x v="1"/>
    <x v="2"/>
    <x v="1337"/>
    <x v="2910"/>
    <n v="2"/>
    <n v="0"/>
    <n v="11.7782"/>
  </r>
  <r>
    <n v="6877"/>
    <s v="US-2016-121013"/>
    <x v="64"/>
    <d v="2016-09-10T00:00:00"/>
    <x v="1"/>
    <s v="MM-17920"/>
    <s v="Michael Moore"/>
    <x v="0"/>
    <s v="United States"/>
    <s v="Chesapeake"/>
    <x v="17"/>
    <n v="23320"/>
    <x v="0"/>
    <s v="FUR-TA-10003238"/>
    <x v="0"/>
    <x v="3"/>
    <x v="1242"/>
    <x v="675"/>
    <n v="3"/>
    <n v="0"/>
    <n v="314.05860000000001"/>
  </r>
  <r>
    <n v="6878"/>
    <s v="US-2015-123918"/>
    <x v="52"/>
    <d v="2015-10-15T00:00:00"/>
    <x v="3"/>
    <s v="CG-12520"/>
    <s v="Claire Gute"/>
    <x v="0"/>
    <s v="United States"/>
    <s v="Dallas"/>
    <x v="5"/>
    <n v="75217"/>
    <x v="2"/>
    <s v="FUR-FU-10004952"/>
    <x v="0"/>
    <x v="5"/>
    <x v="853"/>
    <x v="4502"/>
    <n v="6"/>
    <n v="0.6"/>
    <n v="-95.247600000000006"/>
  </r>
  <r>
    <n v="6879"/>
    <s v="US-2015-123918"/>
    <x v="52"/>
    <d v="2015-10-15T00:00:00"/>
    <x v="3"/>
    <s v="CG-12520"/>
    <s v="Claire Gute"/>
    <x v="0"/>
    <s v="United States"/>
    <s v="Dallas"/>
    <x v="5"/>
    <n v="75217"/>
    <x v="2"/>
    <s v="OFF-PA-10003001"/>
    <x v="1"/>
    <x v="10"/>
    <x v="1073"/>
    <x v="752"/>
    <n v="1"/>
    <n v="0.2"/>
    <n v="1.8704000000000001"/>
  </r>
  <r>
    <n v="6880"/>
    <s v="CA-2015-137113"/>
    <x v="494"/>
    <d v="2015-12-05T00:00:00"/>
    <x v="0"/>
    <s v="TW-21025"/>
    <s v="Tamara Willingham"/>
    <x v="2"/>
    <s v="United States"/>
    <s v="Seattle"/>
    <x v="4"/>
    <n v="98105"/>
    <x v="1"/>
    <s v="FUR-CH-10001215"/>
    <x v="0"/>
    <x v="1"/>
    <x v="445"/>
    <x v="4052"/>
    <n v="5"/>
    <n v="0.2"/>
    <n v="125.245"/>
  </r>
  <r>
    <n v="6881"/>
    <s v="CA-2015-137113"/>
    <x v="494"/>
    <d v="2015-12-05T00:00:00"/>
    <x v="0"/>
    <s v="TW-21025"/>
    <s v="Tamara Willingham"/>
    <x v="2"/>
    <s v="United States"/>
    <s v="Seattle"/>
    <x v="4"/>
    <n v="98105"/>
    <x v="1"/>
    <s v="OFF-PA-10004255"/>
    <x v="1"/>
    <x v="10"/>
    <x v="1315"/>
    <x v="56"/>
    <n v="5"/>
    <n v="0"/>
    <n v="15.552"/>
  </r>
  <r>
    <n v="6882"/>
    <s v="CA-2015-137113"/>
    <x v="494"/>
    <d v="2015-12-05T00:00:00"/>
    <x v="0"/>
    <s v="TW-21025"/>
    <s v="Tamara Willingham"/>
    <x v="2"/>
    <s v="United States"/>
    <s v="Seattle"/>
    <x v="4"/>
    <n v="98105"/>
    <x v="1"/>
    <s v="FUR-TA-10001705"/>
    <x v="0"/>
    <x v="3"/>
    <x v="215"/>
    <x v="4503"/>
    <n v="9"/>
    <n v="0"/>
    <n v="401.81400000000002"/>
  </r>
  <r>
    <n v="6883"/>
    <s v="CA-2015-137113"/>
    <x v="494"/>
    <d v="2015-12-05T00:00:00"/>
    <x v="0"/>
    <s v="TW-21025"/>
    <s v="Tamara Willingham"/>
    <x v="2"/>
    <s v="United States"/>
    <s v="Seattle"/>
    <x v="4"/>
    <n v="98105"/>
    <x v="1"/>
    <s v="OFF-ST-10002554"/>
    <x v="1"/>
    <x v="4"/>
    <x v="1153"/>
    <x v="64"/>
    <n v="3"/>
    <n v="0"/>
    <n v="2.9346000000000001"/>
  </r>
  <r>
    <n v="6884"/>
    <s v="CA-2015-137113"/>
    <x v="494"/>
    <d v="2015-12-05T00:00:00"/>
    <x v="0"/>
    <s v="TW-21025"/>
    <s v="Tamara Willingham"/>
    <x v="2"/>
    <s v="United States"/>
    <s v="Seattle"/>
    <x v="4"/>
    <n v="98105"/>
    <x v="1"/>
    <s v="OFF-PA-10002222"/>
    <x v="1"/>
    <x v="10"/>
    <x v="394"/>
    <x v="1147"/>
    <n v="5"/>
    <n v="0"/>
    <n v="52.531999999999996"/>
  </r>
  <r>
    <n v="6885"/>
    <s v="CA-2015-120677"/>
    <x v="70"/>
    <d v="2015-06-04T00:00:00"/>
    <x v="1"/>
    <s v="BD-11320"/>
    <s v="Bill Donatelli"/>
    <x v="0"/>
    <s v="United States"/>
    <s v="Minneapolis"/>
    <x v="11"/>
    <n v="55407"/>
    <x v="2"/>
    <s v="FUR-CH-10002320"/>
    <x v="0"/>
    <x v="1"/>
    <x v="1463"/>
    <x v="4504"/>
    <n v="8"/>
    <n v="0"/>
    <n v="770.35199999999998"/>
  </r>
  <r>
    <n v="6886"/>
    <s v="CA-2017-123036"/>
    <x v="18"/>
    <d v="2017-09-17T00:00:00"/>
    <x v="1"/>
    <s v="HA-14905"/>
    <s v="Helen Abelman"/>
    <x v="0"/>
    <s v="United States"/>
    <s v="Springfield"/>
    <x v="24"/>
    <n v="45503"/>
    <x v="3"/>
    <s v="TEC-AC-10003499"/>
    <x v="2"/>
    <x v="11"/>
    <x v="103"/>
    <x v="4505"/>
    <n v="4"/>
    <n v="0.2"/>
    <n v="8.8008000000000006"/>
  </r>
  <r>
    <n v="6887"/>
    <s v="CA-2017-123036"/>
    <x v="18"/>
    <d v="2017-09-17T00:00:00"/>
    <x v="1"/>
    <s v="HA-14905"/>
    <s v="Helen Abelman"/>
    <x v="0"/>
    <s v="United States"/>
    <s v="Springfield"/>
    <x v="24"/>
    <n v="45503"/>
    <x v="3"/>
    <s v="TEC-PH-10003580"/>
    <x v="2"/>
    <x v="7"/>
    <x v="1006"/>
    <x v="4506"/>
    <n v="2"/>
    <n v="0.4"/>
    <n v="-56.3108"/>
  </r>
  <r>
    <n v="6888"/>
    <s v="CA-2017-120222"/>
    <x v="1016"/>
    <d v="2017-05-02T00:00:00"/>
    <x v="1"/>
    <s v="LL-16840"/>
    <s v="Lauren Leatherbury"/>
    <x v="0"/>
    <s v="United States"/>
    <s v="Los Angeles"/>
    <x v="1"/>
    <n v="90032"/>
    <x v="1"/>
    <s v="OFF-PA-10004675"/>
    <x v="1"/>
    <x v="10"/>
    <x v="69"/>
    <x v="71"/>
    <n v="3"/>
    <n v="0"/>
    <n v="8.7629999999999999"/>
  </r>
  <r>
    <n v="6889"/>
    <s v="CA-2017-120222"/>
    <x v="1016"/>
    <d v="2017-05-02T00:00:00"/>
    <x v="1"/>
    <s v="LL-16840"/>
    <s v="Lauren Leatherbury"/>
    <x v="0"/>
    <s v="United States"/>
    <s v="Los Angeles"/>
    <x v="1"/>
    <n v="90032"/>
    <x v="1"/>
    <s v="OFF-BI-10000666"/>
    <x v="1"/>
    <x v="8"/>
    <x v="989"/>
    <x v="4507"/>
    <n v="3"/>
    <n v="0.2"/>
    <n v="27.504000000000001"/>
  </r>
  <r>
    <n v="6890"/>
    <s v="CA-2017-164756"/>
    <x v="65"/>
    <d v="2017-09-22T00:00:00"/>
    <x v="1"/>
    <s v="SS-20140"/>
    <s v="Saphhira Shifley"/>
    <x v="1"/>
    <s v="United States"/>
    <s v="Columbus"/>
    <x v="32"/>
    <n v="31907"/>
    <x v="0"/>
    <s v="TEC-PH-10001552"/>
    <x v="2"/>
    <x v="7"/>
    <x v="180"/>
    <x v="4508"/>
    <n v="8"/>
    <n v="0"/>
    <n v="26.790400000000002"/>
  </r>
  <r>
    <n v="6891"/>
    <s v="CA-2017-164756"/>
    <x v="65"/>
    <d v="2017-09-22T00:00:00"/>
    <x v="1"/>
    <s v="SS-20140"/>
    <s v="Saphhira Shifley"/>
    <x v="1"/>
    <s v="United States"/>
    <s v="Columbus"/>
    <x v="32"/>
    <n v="31907"/>
    <x v="0"/>
    <s v="OFF-PA-10000673"/>
    <x v="1"/>
    <x v="10"/>
    <x v="252"/>
    <x v="360"/>
    <n v="7"/>
    <n v="0"/>
    <n v="24.460799999999999"/>
  </r>
  <r>
    <n v="6892"/>
    <s v="CA-2017-164756"/>
    <x v="65"/>
    <d v="2017-09-22T00:00:00"/>
    <x v="1"/>
    <s v="SS-20140"/>
    <s v="Saphhira Shifley"/>
    <x v="1"/>
    <s v="United States"/>
    <s v="Columbus"/>
    <x v="32"/>
    <n v="31907"/>
    <x v="0"/>
    <s v="OFF-AR-10000380"/>
    <x v="1"/>
    <x v="6"/>
    <x v="108"/>
    <x v="3273"/>
    <n v="3"/>
    <n v="0"/>
    <n v="34.182000000000002"/>
  </r>
  <r>
    <n v="6893"/>
    <s v="CA-2017-164756"/>
    <x v="65"/>
    <d v="2017-09-22T00:00:00"/>
    <x v="1"/>
    <s v="SS-20140"/>
    <s v="Saphhira Shifley"/>
    <x v="1"/>
    <s v="United States"/>
    <s v="Columbus"/>
    <x v="32"/>
    <n v="31907"/>
    <x v="0"/>
    <s v="OFF-PA-10003848"/>
    <x v="1"/>
    <x v="10"/>
    <x v="1451"/>
    <x v="233"/>
    <n v="4"/>
    <n v="0"/>
    <n v="12.441599999999999"/>
  </r>
  <r>
    <n v="6894"/>
    <s v="CA-2017-164756"/>
    <x v="65"/>
    <d v="2017-09-22T00:00:00"/>
    <x v="1"/>
    <s v="SS-20140"/>
    <s v="Saphhira Shifley"/>
    <x v="1"/>
    <s v="United States"/>
    <s v="Columbus"/>
    <x v="32"/>
    <n v="31907"/>
    <x v="0"/>
    <s v="FUR-FU-10002963"/>
    <x v="0"/>
    <x v="5"/>
    <x v="1511"/>
    <x v="2308"/>
    <n v="4"/>
    <n v="0"/>
    <n v="6.9088000000000003"/>
  </r>
  <r>
    <n v="6895"/>
    <s v="CA-2017-164756"/>
    <x v="65"/>
    <d v="2017-09-22T00:00:00"/>
    <x v="1"/>
    <s v="SS-20140"/>
    <s v="Saphhira Shifley"/>
    <x v="1"/>
    <s v="United States"/>
    <s v="Columbus"/>
    <x v="32"/>
    <n v="31907"/>
    <x v="0"/>
    <s v="TEC-PH-10002447"/>
    <x v="2"/>
    <x v="7"/>
    <x v="53"/>
    <x v="4509"/>
    <n v="2"/>
    <n v="0"/>
    <n v="119.4742"/>
  </r>
  <r>
    <n v="6896"/>
    <s v="CA-2017-164756"/>
    <x v="65"/>
    <d v="2017-09-22T00:00:00"/>
    <x v="1"/>
    <s v="SS-20140"/>
    <s v="Saphhira Shifley"/>
    <x v="1"/>
    <s v="United States"/>
    <s v="Columbus"/>
    <x v="32"/>
    <n v="31907"/>
    <x v="0"/>
    <s v="OFF-SU-10004261"/>
    <x v="1"/>
    <x v="14"/>
    <x v="610"/>
    <x v="4510"/>
    <n v="2"/>
    <n v="0"/>
    <n v="9.9992000000000001"/>
  </r>
  <r>
    <n v="6897"/>
    <s v="CA-2017-164756"/>
    <x v="65"/>
    <d v="2017-09-22T00:00:00"/>
    <x v="1"/>
    <s v="SS-20140"/>
    <s v="Saphhira Shifley"/>
    <x v="1"/>
    <s v="United States"/>
    <s v="Columbus"/>
    <x v="32"/>
    <n v="31907"/>
    <x v="0"/>
    <s v="OFF-PA-10003228"/>
    <x v="1"/>
    <x v="10"/>
    <x v="1677"/>
    <x v="1644"/>
    <n v="5"/>
    <n v="0"/>
    <n v="114.9385"/>
  </r>
  <r>
    <n v="6898"/>
    <s v="CA-2017-122028"/>
    <x v="238"/>
    <d v="2017-08-25T00:00:00"/>
    <x v="1"/>
    <s v="CK-12205"/>
    <s v="Chloris Kastensmidt"/>
    <x v="0"/>
    <s v="United States"/>
    <s v="Lakewood"/>
    <x v="24"/>
    <n v="44107"/>
    <x v="3"/>
    <s v="OFF-BI-10004817"/>
    <x v="1"/>
    <x v="8"/>
    <x v="1208"/>
    <x v="4511"/>
    <n v="3"/>
    <n v="0.7"/>
    <n v="-7.9067999999999996"/>
  </r>
  <r>
    <n v="6899"/>
    <s v="US-2015-165512"/>
    <x v="1137"/>
    <d v="2015-05-26T00:00:00"/>
    <x v="0"/>
    <s v="VS-21820"/>
    <s v="Vivek Sundaresam"/>
    <x v="0"/>
    <s v="United States"/>
    <s v="Naperville"/>
    <x v="10"/>
    <n v="60540"/>
    <x v="2"/>
    <s v="FUR-CH-10002880"/>
    <x v="0"/>
    <x v="1"/>
    <x v="809"/>
    <x v="4512"/>
    <n v="7"/>
    <n v="0.3"/>
    <n v="-163.57669999999999"/>
  </r>
  <r>
    <n v="6900"/>
    <s v="US-2015-165512"/>
    <x v="1137"/>
    <d v="2015-05-26T00:00:00"/>
    <x v="0"/>
    <s v="VS-21820"/>
    <s v="Vivek Sundaresam"/>
    <x v="0"/>
    <s v="United States"/>
    <s v="Naperville"/>
    <x v="10"/>
    <n v="60540"/>
    <x v="2"/>
    <s v="OFF-BI-10001249"/>
    <x v="1"/>
    <x v="8"/>
    <x v="1191"/>
    <x v="2976"/>
    <n v="6"/>
    <n v="0.8"/>
    <n v="-13.0152"/>
  </r>
  <r>
    <n v="6901"/>
    <s v="CA-2015-140557"/>
    <x v="67"/>
    <d v="2015-09-11T00:00:00"/>
    <x v="1"/>
    <s v="TN-21040"/>
    <s v="Tanja Norvell"/>
    <x v="2"/>
    <s v="United States"/>
    <s v="New York City"/>
    <x v="15"/>
    <n v="10009"/>
    <x v="3"/>
    <s v="TEC-AC-10002402"/>
    <x v="2"/>
    <x v="11"/>
    <x v="657"/>
    <x v="4513"/>
    <n v="7"/>
    <n v="0"/>
    <n v="167.97900000000001"/>
  </r>
  <r>
    <n v="6902"/>
    <s v="US-2017-135013"/>
    <x v="1138"/>
    <d v="2017-07-24T00:00:00"/>
    <x v="3"/>
    <s v="HR-14830"/>
    <s v="Harold Ryan"/>
    <x v="1"/>
    <s v="United States"/>
    <s v="Huntington Beach"/>
    <x v="1"/>
    <n v="92646"/>
    <x v="1"/>
    <s v="TEC-CO-10001449"/>
    <x v="2"/>
    <x v="16"/>
    <x v="306"/>
    <x v="4514"/>
    <n v="5"/>
    <n v="0.2"/>
    <n v="839.98599999999999"/>
  </r>
  <r>
    <n v="6903"/>
    <s v="CA-2017-111220"/>
    <x v="264"/>
    <d v="2017-09-08T00:00:00"/>
    <x v="1"/>
    <s v="JS-15595"/>
    <s v="Jill Stevenson"/>
    <x v="1"/>
    <s v="United States"/>
    <s v="Chicago"/>
    <x v="10"/>
    <n v="60653"/>
    <x v="2"/>
    <s v="OFF-FA-10002280"/>
    <x v="1"/>
    <x v="13"/>
    <x v="659"/>
    <x v="4515"/>
    <n v="4"/>
    <n v="0.2"/>
    <n v="5.6"/>
  </r>
  <r>
    <n v="6904"/>
    <s v="CA-2017-111220"/>
    <x v="264"/>
    <d v="2017-09-08T00:00:00"/>
    <x v="1"/>
    <s v="JS-15595"/>
    <s v="Jill Stevenson"/>
    <x v="1"/>
    <s v="United States"/>
    <s v="Chicago"/>
    <x v="10"/>
    <n v="60653"/>
    <x v="2"/>
    <s v="OFF-AP-10003278"/>
    <x v="1"/>
    <x v="9"/>
    <x v="1793"/>
    <x v="4516"/>
    <n v="2"/>
    <n v="0.8"/>
    <n v="-15.0876"/>
  </r>
  <r>
    <n v="6905"/>
    <s v="CA-2017-111220"/>
    <x v="264"/>
    <d v="2017-09-08T00:00:00"/>
    <x v="1"/>
    <s v="JS-15595"/>
    <s v="Jill Stevenson"/>
    <x v="1"/>
    <s v="United States"/>
    <s v="Chicago"/>
    <x v="10"/>
    <n v="60653"/>
    <x v="2"/>
    <s v="OFF-ST-10003994"/>
    <x v="1"/>
    <x v="4"/>
    <x v="1745"/>
    <x v="4517"/>
    <n v="5"/>
    <n v="0.2"/>
    <n v="-44.234999999999999"/>
  </r>
  <r>
    <n v="6906"/>
    <s v="US-2017-149006"/>
    <x v="1139"/>
    <d v="2017-12-08T00:00:00"/>
    <x v="0"/>
    <s v="BN-11470"/>
    <s v="Brad Norvell"/>
    <x v="1"/>
    <s v="United States"/>
    <s v="Brentwood"/>
    <x v="1"/>
    <n v="94513"/>
    <x v="1"/>
    <s v="OFF-ST-10003221"/>
    <x v="1"/>
    <x v="4"/>
    <x v="683"/>
    <x v="3766"/>
    <n v="1"/>
    <n v="0"/>
    <n v="2.8835999999999999"/>
  </r>
  <r>
    <n v="6907"/>
    <s v="CA-2017-149468"/>
    <x v="968"/>
    <d v="2017-05-20T00:00:00"/>
    <x v="3"/>
    <s v="AR-10405"/>
    <s v="Allen Rosenblatt"/>
    <x v="1"/>
    <s v="United States"/>
    <s v="Trenton"/>
    <x v="12"/>
    <n v="48183"/>
    <x v="2"/>
    <s v="OFF-BI-10002225"/>
    <x v="1"/>
    <x v="8"/>
    <x v="340"/>
    <x v="517"/>
    <n v="2"/>
    <n v="0"/>
    <n v="19.814399999999999"/>
  </r>
  <r>
    <n v="6908"/>
    <s v="CA-2016-140249"/>
    <x v="720"/>
    <d v="2016-10-03T00:00:00"/>
    <x v="1"/>
    <s v="SW-20455"/>
    <s v="Shaun Weien"/>
    <x v="0"/>
    <s v="United States"/>
    <s v="Seattle"/>
    <x v="4"/>
    <n v="98103"/>
    <x v="1"/>
    <s v="TEC-PH-10002584"/>
    <x v="2"/>
    <x v="7"/>
    <x v="1705"/>
    <x v="3676"/>
    <n v="2"/>
    <n v="0.2"/>
    <n v="125.19799999999999"/>
  </r>
  <r>
    <n v="6909"/>
    <s v="US-2017-135503"/>
    <x v="389"/>
    <d v="2017-12-15T00:00:00"/>
    <x v="1"/>
    <s v="JE-16165"/>
    <s v="Justin Ellison"/>
    <x v="1"/>
    <s v="United States"/>
    <s v="North Charleston"/>
    <x v="20"/>
    <n v="29406"/>
    <x v="0"/>
    <s v="FUR-FU-10002364"/>
    <x v="0"/>
    <x v="5"/>
    <x v="1240"/>
    <x v="1787"/>
    <n v="2"/>
    <n v="0"/>
    <n v="4.2804000000000002"/>
  </r>
  <r>
    <n v="6910"/>
    <s v="CA-2014-126277"/>
    <x v="103"/>
    <d v="2014-09-18T00:00:00"/>
    <x v="0"/>
    <s v="LH-16900"/>
    <s v="Lena Hernandez"/>
    <x v="0"/>
    <s v="United States"/>
    <s v="Columbus"/>
    <x v="24"/>
    <n v="43229"/>
    <x v="3"/>
    <s v="OFF-BI-10004022"/>
    <x v="1"/>
    <x v="8"/>
    <x v="755"/>
    <x v="1278"/>
    <n v="3"/>
    <n v="0.7"/>
    <n v="-2.0015999999999998"/>
  </r>
  <r>
    <n v="6911"/>
    <s v="US-2017-115301"/>
    <x v="570"/>
    <d v="2017-08-02T00:00:00"/>
    <x v="1"/>
    <s v="VG-21790"/>
    <s v="Vivek Gonzalez"/>
    <x v="0"/>
    <s v="United States"/>
    <s v="Seattle"/>
    <x v="4"/>
    <n v="98103"/>
    <x v="1"/>
    <s v="FUR-BO-10004709"/>
    <x v="0"/>
    <x v="0"/>
    <x v="266"/>
    <x v="4518"/>
    <n v="2"/>
    <n v="0"/>
    <n v="25.511199999999999"/>
  </r>
  <r>
    <n v="6912"/>
    <s v="CA-2017-168942"/>
    <x v="378"/>
    <d v="2017-08-05T00:00:00"/>
    <x v="0"/>
    <s v="EM-13960"/>
    <s v="Eric Murdock"/>
    <x v="0"/>
    <s v="United States"/>
    <s v="San Francisco"/>
    <x v="1"/>
    <n v="94109"/>
    <x v="1"/>
    <s v="OFF-ST-10004340"/>
    <x v="1"/>
    <x v="4"/>
    <x v="817"/>
    <x v="4519"/>
    <n v="3"/>
    <n v="0"/>
    <n v="50.3658"/>
  </r>
  <r>
    <n v="6913"/>
    <s v="US-2017-128398"/>
    <x v="743"/>
    <d v="2017-05-05T00:00:00"/>
    <x v="0"/>
    <s v="EM-13825"/>
    <s v="Elizabeth Moffitt"/>
    <x v="1"/>
    <s v="United States"/>
    <s v="Los Angeles"/>
    <x v="1"/>
    <n v="90049"/>
    <x v="1"/>
    <s v="TEC-AC-10001714"/>
    <x v="2"/>
    <x v="11"/>
    <x v="685"/>
    <x v="4520"/>
    <n v="4"/>
    <n v="0"/>
    <n v="59.037199999999999"/>
  </r>
  <r>
    <n v="6914"/>
    <s v="CA-2015-104115"/>
    <x v="821"/>
    <d v="2015-06-16T00:00:00"/>
    <x v="1"/>
    <s v="JH-15910"/>
    <s v="Jonathan Howell"/>
    <x v="0"/>
    <s v="United States"/>
    <s v="West Palm Beach"/>
    <x v="2"/>
    <n v="33407"/>
    <x v="0"/>
    <s v="TEC-PH-10002844"/>
    <x v="2"/>
    <x v="7"/>
    <x v="104"/>
    <x v="3886"/>
    <n v="2"/>
    <n v="0.2"/>
    <n v="4.1988000000000003"/>
  </r>
  <r>
    <n v="6915"/>
    <s v="CA-2014-142510"/>
    <x v="1091"/>
    <d v="2014-12-29T00:00:00"/>
    <x v="1"/>
    <s v="NP-18700"/>
    <s v="Nora Preis"/>
    <x v="0"/>
    <s v="United States"/>
    <s v="Chicago"/>
    <x v="10"/>
    <n v="60623"/>
    <x v="2"/>
    <s v="OFF-ST-10000585"/>
    <x v="1"/>
    <x v="4"/>
    <x v="546"/>
    <x v="4521"/>
    <n v="1"/>
    <n v="0.2"/>
    <n v="9.9120000000000008"/>
  </r>
  <r>
    <n v="6916"/>
    <s v="CA-2014-142510"/>
    <x v="1091"/>
    <d v="2014-12-29T00:00:00"/>
    <x v="1"/>
    <s v="NP-18700"/>
    <s v="Nora Preis"/>
    <x v="0"/>
    <s v="United States"/>
    <s v="Chicago"/>
    <x v="10"/>
    <n v="60623"/>
    <x v="2"/>
    <s v="OFF-BI-10002824"/>
    <x v="1"/>
    <x v="8"/>
    <x v="528"/>
    <x v="3740"/>
    <n v="6"/>
    <n v="0.8"/>
    <n v="-31.332000000000001"/>
  </r>
  <r>
    <n v="6917"/>
    <s v="CA-2014-142510"/>
    <x v="1091"/>
    <d v="2014-12-29T00:00:00"/>
    <x v="1"/>
    <s v="NP-18700"/>
    <s v="Nora Preis"/>
    <x v="0"/>
    <s v="United States"/>
    <s v="Chicago"/>
    <x v="10"/>
    <n v="60623"/>
    <x v="2"/>
    <s v="OFF-PA-10001289"/>
    <x v="1"/>
    <x v="10"/>
    <x v="961"/>
    <x v="4522"/>
    <n v="4"/>
    <n v="0.2"/>
    <n v="44.961599999999997"/>
  </r>
  <r>
    <n v="6918"/>
    <s v="CA-2014-124247"/>
    <x v="757"/>
    <d v="2014-12-21T00:00:00"/>
    <x v="1"/>
    <s v="SH-20635"/>
    <s v="Stefanie Holloman"/>
    <x v="1"/>
    <s v="United States"/>
    <s v="Sacramento"/>
    <x v="1"/>
    <n v="95823"/>
    <x v="1"/>
    <s v="FUR-CH-10001854"/>
    <x v="0"/>
    <x v="1"/>
    <x v="1119"/>
    <x v="4523"/>
    <n v="5"/>
    <n v="0.2"/>
    <n v="70.195999999999998"/>
  </r>
  <r>
    <n v="6919"/>
    <s v="CA-2016-105473"/>
    <x v="947"/>
    <d v="2016-04-18T00:00:00"/>
    <x v="0"/>
    <s v="BM-11785"/>
    <s v="Bryan Mills"/>
    <x v="0"/>
    <s v="United States"/>
    <s v="Seattle"/>
    <x v="4"/>
    <n v="98115"/>
    <x v="1"/>
    <s v="OFF-SU-10003567"/>
    <x v="1"/>
    <x v="14"/>
    <x v="1498"/>
    <x v="3910"/>
    <n v="3"/>
    <n v="0"/>
    <n v="0.86399999999999999"/>
  </r>
  <r>
    <n v="6920"/>
    <s v="CA-2015-102806"/>
    <x v="1031"/>
    <d v="2015-05-28T00:00:00"/>
    <x v="1"/>
    <s v="HG-14965"/>
    <s v="Henry Goldwyn"/>
    <x v="1"/>
    <s v="United States"/>
    <s v="Philadelphia"/>
    <x v="9"/>
    <n v="19143"/>
    <x v="3"/>
    <s v="OFF-BI-10001597"/>
    <x v="1"/>
    <x v="8"/>
    <x v="798"/>
    <x v="4238"/>
    <n v="2"/>
    <n v="0.7"/>
    <n v="-18.031199999999998"/>
  </r>
  <r>
    <n v="6921"/>
    <s v="CA-2017-121706"/>
    <x v="425"/>
    <d v="2017-03-02T00:00:00"/>
    <x v="1"/>
    <s v="BM-11140"/>
    <s v="Becky Martin"/>
    <x v="0"/>
    <s v="United States"/>
    <s v="Santa Barbara"/>
    <x v="1"/>
    <n v="93101"/>
    <x v="1"/>
    <s v="OFF-AP-10003287"/>
    <x v="1"/>
    <x v="9"/>
    <x v="543"/>
    <x v="4524"/>
    <n v="7"/>
    <n v="0"/>
    <n v="99.901200000000003"/>
  </r>
  <r>
    <n v="6922"/>
    <s v="CA-2017-109211"/>
    <x v="1095"/>
    <d v="2017-04-10T00:00:00"/>
    <x v="1"/>
    <s v="PS-19045"/>
    <s v="Penelope Sewall"/>
    <x v="2"/>
    <s v="United States"/>
    <s v="New York City"/>
    <x v="15"/>
    <n v="10011"/>
    <x v="3"/>
    <s v="OFF-EN-10001532"/>
    <x v="1"/>
    <x v="12"/>
    <x v="618"/>
    <x v="4525"/>
    <n v="1"/>
    <n v="0"/>
    <n v="8.49"/>
  </r>
  <r>
    <n v="6923"/>
    <s v="CA-2015-134257"/>
    <x v="199"/>
    <d v="2015-03-19T00:00:00"/>
    <x v="0"/>
    <s v="MS-17710"/>
    <s v="Maurice Satty"/>
    <x v="0"/>
    <s v="United States"/>
    <s v="Auburn"/>
    <x v="19"/>
    <n v="36830"/>
    <x v="0"/>
    <s v="OFF-LA-10003930"/>
    <x v="1"/>
    <x v="2"/>
    <x v="508"/>
    <x v="4526"/>
    <n v="5"/>
    <n v="0"/>
    <n v="240.8595"/>
  </r>
  <r>
    <n v="6924"/>
    <s v="CA-2015-134257"/>
    <x v="199"/>
    <d v="2015-03-19T00:00:00"/>
    <x v="0"/>
    <s v="MS-17710"/>
    <s v="Maurice Satty"/>
    <x v="0"/>
    <s v="United States"/>
    <s v="Auburn"/>
    <x v="19"/>
    <n v="36830"/>
    <x v="0"/>
    <s v="OFF-EN-10003845"/>
    <x v="1"/>
    <x v="12"/>
    <x v="436"/>
    <x v="1552"/>
    <n v="2"/>
    <n v="0"/>
    <n v="3.3948"/>
  </r>
  <r>
    <n v="6925"/>
    <s v="CA-2015-137925"/>
    <x v="672"/>
    <d v="2015-12-04T00:00:00"/>
    <x v="1"/>
    <s v="JL-15235"/>
    <s v="Janet Lee"/>
    <x v="0"/>
    <s v="United States"/>
    <s v="New York City"/>
    <x v="15"/>
    <n v="10035"/>
    <x v="3"/>
    <s v="OFF-PA-10002659"/>
    <x v="1"/>
    <x v="10"/>
    <x v="931"/>
    <x v="4527"/>
    <n v="7"/>
    <n v="0"/>
    <n v="10.883599999999999"/>
  </r>
  <r>
    <n v="6926"/>
    <s v="CA-2015-137925"/>
    <x v="672"/>
    <d v="2015-12-04T00:00:00"/>
    <x v="1"/>
    <s v="JL-15235"/>
    <s v="Janet Lee"/>
    <x v="0"/>
    <s v="United States"/>
    <s v="New York City"/>
    <x v="15"/>
    <n v="10035"/>
    <x v="3"/>
    <s v="FUR-BO-10001608"/>
    <x v="0"/>
    <x v="0"/>
    <x v="1532"/>
    <x v="2798"/>
    <n v="12"/>
    <n v="0.2"/>
    <n v="42.588000000000001"/>
  </r>
  <r>
    <n v="6927"/>
    <s v="CA-2016-140046"/>
    <x v="1062"/>
    <d v="2016-08-03T00:00:00"/>
    <x v="1"/>
    <s v="KM-16660"/>
    <s v="Khloe Miller"/>
    <x v="0"/>
    <s v="United States"/>
    <s v="Los Angeles"/>
    <x v="1"/>
    <n v="90032"/>
    <x v="1"/>
    <s v="OFF-LA-10000305"/>
    <x v="1"/>
    <x v="2"/>
    <x v="1716"/>
    <x v="1365"/>
    <n v="3"/>
    <n v="0"/>
    <n v="8.6940000000000008"/>
  </r>
  <r>
    <n v="6928"/>
    <s v="CA-2016-140382"/>
    <x v="661"/>
    <d v="2016-06-25T00:00:00"/>
    <x v="0"/>
    <s v="RD-19900"/>
    <s v="Ruben Dartt"/>
    <x v="0"/>
    <s v="United States"/>
    <s v="San Francisco"/>
    <x v="1"/>
    <n v="94109"/>
    <x v="1"/>
    <s v="OFF-ST-10003638"/>
    <x v="1"/>
    <x v="4"/>
    <x v="1231"/>
    <x v="4528"/>
    <n v="4"/>
    <n v="0"/>
    <n v="25.293600000000001"/>
  </r>
  <r>
    <n v="6929"/>
    <s v="CA-2016-140382"/>
    <x v="661"/>
    <d v="2016-06-25T00:00:00"/>
    <x v="0"/>
    <s v="RD-19900"/>
    <s v="Ruben Dartt"/>
    <x v="0"/>
    <s v="United States"/>
    <s v="San Francisco"/>
    <x v="1"/>
    <n v="94109"/>
    <x v="1"/>
    <s v="OFF-LA-10001934"/>
    <x v="1"/>
    <x v="2"/>
    <x v="573"/>
    <x v="2468"/>
    <n v="3"/>
    <n v="0"/>
    <n v="10.3071"/>
  </r>
  <r>
    <n v="6930"/>
    <s v="CA-2016-140382"/>
    <x v="661"/>
    <d v="2016-06-25T00:00:00"/>
    <x v="0"/>
    <s v="RD-19900"/>
    <s v="Ruben Dartt"/>
    <x v="0"/>
    <s v="United States"/>
    <s v="San Francisco"/>
    <x v="1"/>
    <n v="94109"/>
    <x v="1"/>
    <s v="TEC-PH-10003012"/>
    <x v="2"/>
    <x v="7"/>
    <x v="348"/>
    <x v="4529"/>
    <n v="7"/>
    <n v="0.2"/>
    <n v="97.0137"/>
  </r>
  <r>
    <n v="6931"/>
    <s v="CA-2016-140382"/>
    <x v="661"/>
    <d v="2016-06-25T00:00:00"/>
    <x v="0"/>
    <s v="RD-19900"/>
    <s v="Ruben Dartt"/>
    <x v="0"/>
    <s v="United States"/>
    <s v="San Francisco"/>
    <x v="1"/>
    <n v="94109"/>
    <x v="1"/>
    <s v="OFF-PA-10001019"/>
    <x v="1"/>
    <x v="10"/>
    <x v="681"/>
    <x v="1016"/>
    <n v="1"/>
    <n v="0"/>
    <n v="9.3905999999999992"/>
  </r>
  <r>
    <n v="6932"/>
    <s v="CA-2014-164182"/>
    <x v="686"/>
    <d v="2014-07-18T00:00:00"/>
    <x v="1"/>
    <s v="ST-20530"/>
    <s v="Shui Tom"/>
    <x v="0"/>
    <s v="United States"/>
    <s v="Philadelphia"/>
    <x v="9"/>
    <n v="19140"/>
    <x v="3"/>
    <s v="TEC-PH-10002070"/>
    <x v="2"/>
    <x v="7"/>
    <x v="1794"/>
    <x v="4530"/>
    <n v="1"/>
    <n v="0.4"/>
    <n v="-2.2490000000000001"/>
  </r>
  <r>
    <n v="6933"/>
    <s v="CA-2014-164182"/>
    <x v="686"/>
    <d v="2014-07-18T00:00:00"/>
    <x v="1"/>
    <s v="ST-20530"/>
    <s v="Shui Tom"/>
    <x v="0"/>
    <s v="United States"/>
    <s v="Philadelphia"/>
    <x v="9"/>
    <n v="19140"/>
    <x v="3"/>
    <s v="TEC-PH-10002583"/>
    <x v="2"/>
    <x v="7"/>
    <x v="1717"/>
    <x v="1792"/>
    <n v="2"/>
    <n v="0.4"/>
    <n v="-13.993"/>
  </r>
  <r>
    <n v="6934"/>
    <s v="CA-2014-164182"/>
    <x v="686"/>
    <d v="2014-07-18T00:00:00"/>
    <x v="1"/>
    <s v="ST-20530"/>
    <s v="Shui Tom"/>
    <x v="0"/>
    <s v="United States"/>
    <s v="Philadelphia"/>
    <x v="9"/>
    <n v="19140"/>
    <x v="3"/>
    <s v="FUR-FU-10001057"/>
    <x v="0"/>
    <x v="5"/>
    <x v="1791"/>
    <x v="236"/>
    <n v="2"/>
    <n v="0.2"/>
    <n v="1.1994"/>
  </r>
  <r>
    <n v="6935"/>
    <s v="CA-2014-164182"/>
    <x v="686"/>
    <d v="2014-07-18T00:00:00"/>
    <x v="1"/>
    <s v="ST-20530"/>
    <s v="Shui Tom"/>
    <x v="0"/>
    <s v="United States"/>
    <s v="Philadelphia"/>
    <x v="9"/>
    <n v="19140"/>
    <x v="3"/>
    <s v="OFF-AR-10001044"/>
    <x v="1"/>
    <x v="6"/>
    <x v="1051"/>
    <x v="4531"/>
    <n v="2"/>
    <n v="0.2"/>
    <n v="4.6782000000000004"/>
  </r>
  <r>
    <n v="6936"/>
    <s v="CA-2017-137365"/>
    <x v="329"/>
    <d v="2017-12-03T00:00:00"/>
    <x v="0"/>
    <s v="BP-11095"/>
    <s v="Bart Pistole"/>
    <x v="1"/>
    <s v="United States"/>
    <s v="El Paso"/>
    <x v="5"/>
    <n v="79907"/>
    <x v="2"/>
    <s v="TEC-AC-10001767"/>
    <x v="2"/>
    <x v="11"/>
    <x v="97"/>
    <x v="98"/>
    <n v="3"/>
    <n v="0.2"/>
    <n v="-10.7973"/>
  </r>
  <r>
    <n v="6937"/>
    <s v="CA-2016-129847"/>
    <x v="476"/>
    <d v="2016-09-04T00:00:00"/>
    <x v="2"/>
    <s v="TA-21385"/>
    <s v="Tom Ashbrook"/>
    <x v="2"/>
    <s v="United States"/>
    <s v="Chicago"/>
    <x v="10"/>
    <n v="60653"/>
    <x v="2"/>
    <s v="FUR-FU-10000277"/>
    <x v="0"/>
    <x v="5"/>
    <x v="1795"/>
    <x v="4532"/>
    <n v="2"/>
    <n v="0.6"/>
    <n v="-75.844800000000006"/>
  </r>
  <r>
    <n v="6938"/>
    <s v="CA-2014-126963"/>
    <x v="345"/>
    <d v="2014-06-15T00:00:00"/>
    <x v="3"/>
    <s v="PS-18760"/>
    <s v="Pamela Stobb"/>
    <x v="0"/>
    <s v="United States"/>
    <s v="El Paso"/>
    <x v="5"/>
    <n v="79907"/>
    <x v="2"/>
    <s v="OFF-PA-10001952"/>
    <x v="1"/>
    <x v="10"/>
    <x v="1756"/>
    <x v="4533"/>
    <n v="2"/>
    <n v="0.2"/>
    <n v="11.876799999999999"/>
  </r>
  <r>
    <n v="6939"/>
    <s v="CA-2016-125094"/>
    <x v="732"/>
    <d v="2016-11-09T00:00:00"/>
    <x v="1"/>
    <s v="NP-18700"/>
    <s v="Nora Preis"/>
    <x v="0"/>
    <s v="United States"/>
    <s v="Seattle"/>
    <x v="4"/>
    <n v="98105"/>
    <x v="1"/>
    <s v="TEC-AC-10004420"/>
    <x v="2"/>
    <x v="11"/>
    <x v="1796"/>
    <x v="4534"/>
    <n v="4"/>
    <n v="0"/>
    <n v="52.769199999999998"/>
  </r>
  <r>
    <n v="6940"/>
    <s v="CA-2017-107132"/>
    <x v="335"/>
    <d v="2017-06-30T00:00:00"/>
    <x v="1"/>
    <s v="SC-20260"/>
    <s v="Scott Cohen"/>
    <x v="1"/>
    <s v="United States"/>
    <s v="New York City"/>
    <x v="15"/>
    <n v="10009"/>
    <x v="3"/>
    <s v="OFF-BI-10001071"/>
    <x v="1"/>
    <x v="8"/>
    <x v="669"/>
    <x v="4535"/>
    <n v="2"/>
    <n v="0.2"/>
    <n v="37.108400000000003"/>
  </r>
  <r>
    <n v="6941"/>
    <s v="CA-2017-107132"/>
    <x v="335"/>
    <d v="2017-06-30T00:00:00"/>
    <x v="1"/>
    <s v="SC-20260"/>
    <s v="Scott Cohen"/>
    <x v="1"/>
    <s v="United States"/>
    <s v="New York City"/>
    <x v="15"/>
    <n v="10009"/>
    <x v="3"/>
    <s v="OFF-SU-10002503"/>
    <x v="1"/>
    <x v="14"/>
    <x v="675"/>
    <x v="158"/>
    <n v="5"/>
    <n v="0"/>
    <n v="8.2360000000000007"/>
  </r>
  <r>
    <n v="6942"/>
    <s v="CA-2017-107132"/>
    <x v="335"/>
    <d v="2017-06-30T00:00:00"/>
    <x v="1"/>
    <s v="SC-20260"/>
    <s v="Scott Cohen"/>
    <x v="1"/>
    <s v="United States"/>
    <s v="New York City"/>
    <x v="15"/>
    <n v="10009"/>
    <x v="3"/>
    <s v="OFF-ST-10001490"/>
    <x v="1"/>
    <x v="4"/>
    <x v="518"/>
    <x v="4536"/>
    <n v="4"/>
    <n v="0"/>
    <n v="214.16399999999999"/>
  </r>
  <r>
    <n v="6943"/>
    <s v="CA-2017-107132"/>
    <x v="335"/>
    <d v="2017-06-30T00:00:00"/>
    <x v="1"/>
    <s v="SC-20260"/>
    <s v="Scott Cohen"/>
    <x v="1"/>
    <s v="United States"/>
    <s v="New York City"/>
    <x v="15"/>
    <n v="10009"/>
    <x v="3"/>
    <s v="OFF-PA-10003790"/>
    <x v="1"/>
    <x v="10"/>
    <x v="1259"/>
    <x v="4092"/>
    <n v="3"/>
    <n v="0"/>
    <n v="31.519200000000001"/>
  </r>
  <r>
    <n v="6944"/>
    <s v="CA-2015-139248"/>
    <x v="395"/>
    <d v="2015-07-30T00:00:00"/>
    <x v="1"/>
    <s v="RD-19930"/>
    <s v="Russell D'Ascenzo"/>
    <x v="0"/>
    <s v="United States"/>
    <s v="Los Angeles"/>
    <x v="1"/>
    <n v="90032"/>
    <x v="1"/>
    <s v="TEC-PH-10004094"/>
    <x v="2"/>
    <x v="7"/>
    <x v="1797"/>
    <x v="4537"/>
    <n v="5"/>
    <n v="0.2"/>
    <n v="38.997500000000002"/>
  </r>
  <r>
    <n v="6945"/>
    <s v="CA-2014-148369"/>
    <x v="865"/>
    <d v="2014-09-27T00:00:00"/>
    <x v="1"/>
    <s v="TH-21115"/>
    <s v="Thea Hudgings"/>
    <x v="1"/>
    <s v="United States"/>
    <s v="Newark"/>
    <x v="13"/>
    <n v="19711"/>
    <x v="3"/>
    <s v="OFF-BI-10004876"/>
    <x v="1"/>
    <x v="8"/>
    <x v="986"/>
    <x v="1731"/>
    <n v="4"/>
    <n v="0"/>
    <n v="5.4488000000000003"/>
  </r>
  <r>
    <n v="6946"/>
    <s v="CA-2016-106243"/>
    <x v="955"/>
    <d v="2016-10-04T00:00:00"/>
    <x v="1"/>
    <s v="GM-14680"/>
    <s v="Greg Matthias"/>
    <x v="0"/>
    <s v="United States"/>
    <s v="New York City"/>
    <x v="15"/>
    <n v="10011"/>
    <x v="3"/>
    <s v="FUR-BO-10003034"/>
    <x v="0"/>
    <x v="0"/>
    <x v="1203"/>
    <x v="2908"/>
    <n v="5"/>
    <n v="0.2"/>
    <n v="-26.196000000000002"/>
  </r>
  <r>
    <n v="6947"/>
    <s v="CA-2015-126466"/>
    <x v="529"/>
    <d v="2015-11-13T00:00:00"/>
    <x v="1"/>
    <s v="JO-15550"/>
    <s v="Jesus Ocampo"/>
    <x v="2"/>
    <s v="United States"/>
    <s v="Roseville"/>
    <x v="1"/>
    <n v="95661"/>
    <x v="1"/>
    <s v="OFF-FA-10000490"/>
    <x v="1"/>
    <x v="13"/>
    <x v="310"/>
    <x v="4538"/>
    <n v="2"/>
    <n v="0"/>
    <n v="1.1656"/>
  </r>
  <r>
    <n v="6948"/>
    <s v="CA-2015-130365"/>
    <x v="334"/>
    <d v="2015-04-29T00:00:00"/>
    <x v="1"/>
    <s v="ZC-21910"/>
    <s v="Zuschuss Carroll"/>
    <x v="0"/>
    <s v="United States"/>
    <s v="Aurora"/>
    <x v="10"/>
    <n v="60505"/>
    <x v="2"/>
    <s v="OFF-ST-10002574"/>
    <x v="1"/>
    <x v="4"/>
    <x v="935"/>
    <x v="3084"/>
    <n v="2"/>
    <n v="0.2"/>
    <n v="-55.256"/>
  </r>
  <r>
    <n v="6949"/>
    <s v="CA-2015-130365"/>
    <x v="334"/>
    <d v="2015-04-29T00:00:00"/>
    <x v="1"/>
    <s v="ZC-21910"/>
    <s v="Zuschuss Carroll"/>
    <x v="0"/>
    <s v="United States"/>
    <s v="Aurora"/>
    <x v="10"/>
    <n v="60505"/>
    <x v="2"/>
    <s v="FUR-CH-10003535"/>
    <x v="0"/>
    <x v="1"/>
    <x v="1522"/>
    <x v="3294"/>
    <n v="3"/>
    <n v="0.3"/>
    <n v="-23.7822"/>
  </r>
  <r>
    <n v="6950"/>
    <s v="CA-2017-143021"/>
    <x v="123"/>
    <d v="2017-11-19T00:00:00"/>
    <x v="3"/>
    <s v="AP-10720"/>
    <s v="Anne Pryor"/>
    <x v="2"/>
    <s v="United States"/>
    <s v="New York City"/>
    <x v="15"/>
    <n v="10011"/>
    <x v="3"/>
    <s v="OFF-BI-10001628"/>
    <x v="1"/>
    <x v="8"/>
    <x v="1112"/>
    <x v="4539"/>
    <n v="7"/>
    <n v="0.2"/>
    <n v="18.252500000000001"/>
  </r>
  <r>
    <n v="6951"/>
    <s v="CA-2017-143021"/>
    <x v="123"/>
    <d v="2017-11-19T00:00:00"/>
    <x v="3"/>
    <s v="AP-10720"/>
    <s v="Anne Pryor"/>
    <x v="2"/>
    <s v="United States"/>
    <s v="New York City"/>
    <x v="15"/>
    <n v="10011"/>
    <x v="3"/>
    <s v="FUR-TA-10001676"/>
    <x v="0"/>
    <x v="3"/>
    <x v="966"/>
    <x v="2562"/>
    <n v="3"/>
    <n v="0.4"/>
    <n v="-29.323799999999999"/>
  </r>
  <r>
    <n v="6952"/>
    <s v="CA-2015-161767"/>
    <x v="312"/>
    <d v="2015-11-24T00:00:00"/>
    <x v="1"/>
    <s v="GK-14620"/>
    <s v="Grace Kelly"/>
    <x v="1"/>
    <s v="United States"/>
    <s v="Dallas"/>
    <x v="5"/>
    <n v="75217"/>
    <x v="2"/>
    <s v="TEC-MA-10002790"/>
    <x v="2"/>
    <x v="15"/>
    <x v="1798"/>
    <x v="219"/>
    <n v="2"/>
    <n v="0.4"/>
    <n v="55.998600000000003"/>
  </r>
  <r>
    <n v="6953"/>
    <s v="CA-2015-129917"/>
    <x v="653"/>
    <d v="2015-10-03T00:00:00"/>
    <x v="2"/>
    <s v="HM-14980"/>
    <s v="Henry MacAllister"/>
    <x v="0"/>
    <s v="United States"/>
    <s v="Los Angeles"/>
    <x v="1"/>
    <n v="90008"/>
    <x v="1"/>
    <s v="OFF-BI-10001757"/>
    <x v="1"/>
    <x v="8"/>
    <x v="1167"/>
    <x v="921"/>
    <n v="3"/>
    <n v="0.2"/>
    <n v="4.1327999999999996"/>
  </r>
  <r>
    <n v="6954"/>
    <s v="CA-2015-129917"/>
    <x v="653"/>
    <d v="2015-10-03T00:00:00"/>
    <x v="2"/>
    <s v="HM-14980"/>
    <s v="Henry MacAllister"/>
    <x v="0"/>
    <s v="United States"/>
    <s v="Los Angeles"/>
    <x v="1"/>
    <n v="90008"/>
    <x v="1"/>
    <s v="OFF-BI-10004828"/>
    <x v="1"/>
    <x v="8"/>
    <x v="1587"/>
    <x v="4540"/>
    <n v="4"/>
    <n v="0.2"/>
    <n v="19.418399999999998"/>
  </r>
  <r>
    <n v="6955"/>
    <s v="CA-2015-129917"/>
    <x v="653"/>
    <d v="2015-10-03T00:00:00"/>
    <x v="2"/>
    <s v="HM-14980"/>
    <s v="Henry MacAllister"/>
    <x v="0"/>
    <s v="United States"/>
    <s v="Los Angeles"/>
    <x v="1"/>
    <n v="90008"/>
    <x v="1"/>
    <s v="TEC-PH-10000369"/>
    <x v="2"/>
    <x v="7"/>
    <x v="1355"/>
    <x v="178"/>
    <n v="5"/>
    <n v="0.2"/>
    <n v="50.396000000000001"/>
  </r>
  <r>
    <n v="6956"/>
    <s v="CA-2015-115420"/>
    <x v="334"/>
    <d v="2015-05-02T00:00:00"/>
    <x v="1"/>
    <s v="LS-16945"/>
    <s v="Linda Southworth"/>
    <x v="1"/>
    <s v="United States"/>
    <s v="Los Angeles"/>
    <x v="1"/>
    <n v="90004"/>
    <x v="1"/>
    <s v="OFF-EN-10003862"/>
    <x v="1"/>
    <x v="12"/>
    <x v="760"/>
    <x v="4541"/>
    <n v="2"/>
    <n v="0"/>
    <n v="9.8163999999999998"/>
  </r>
  <r>
    <n v="6957"/>
    <s v="CA-2016-157588"/>
    <x v="216"/>
    <d v="2016-07-19T00:00:00"/>
    <x v="1"/>
    <s v="AR-10570"/>
    <s v="Anemone Ratner"/>
    <x v="0"/>
    <s v="United States"/>
    <s v="Columbus"/>
    <x v="32"/>
    <n v="31907"/>
    <x v="0"/>
    <s v="OFF-BI-10003963"/>
    <x v="1"/>
    <x v="8"/>
    <x v="1329"/>
    <x v="3343"/>
    <n v="5"/>
    <n v="0"/>
    <n v="17.108000000000001"/>
  </r>
  <r>
    <n v="6958"/>
    <s v="CA-2016-157588"/>
    <x v="216"/>
    <d v="2016-07-19T00:00:00"/>
    <x v="1"/>
    <s v="AR-10570"/>
    <s v="Anemone Ratner"/>
    <x v="0"/>
    <s v="United States"/>
    <s v="Columbus"/>
    <x v="32"/>
    <n v="31907"/>
    <x v="0"/>
    <s v="FUR-FU-10004848"/>
    <x v="0"/>
    <x v="5"/>
    <x v="28"/>
    <x v="2616"/>
    <n v="1"/>
    <n v="0"/>
    <n v="15.525"/>
  </r>
  <r>
    <n v="6959"/>
    <s v="CA-2015-167255"/>
    <x v="874"/>
    <d v="2015-09-29T00:00:00"/>
    <x v="0"/>
    <s v="RH-19510"/>
    <s v="Rick Huthwaite"/>
    <x v="2"/>
    <s v="United States"/>
    <s v="San Francisco"/>
    <x v="1"/>
    <n v="94110"/>
    <x v="1"/>
    <s v="OFF-ST-10001328"/>
    <x v="1"/>
    <x v="4"/>
    <x v="178"/>
    <x v="4542"/>
    <n v="1"/>
    <n v="0"/>
    <n v="4.3428000000000004"/>
  </r>
  <r>
    <n v="6960"/>
    <s v="CA-2015-167255"/>
    <x v="874"/>
    <d v="2015-09-29T00:00:00"/>
    <x v="0"/>
    <s v="RH-19510"/>
    <s v="Rick Huthwaite"/>
    <x v="2"/>
    <s v="United States"/>
    <s v="San Francisco"/>
    <x v="1"/>
    <n v="94110"/>
    <x v="1"/>
    <s v="OFF-PA-10002377"/>
    <x v="1"/>
    <x v="10"/>
    <x v="127"/>
    <x v="674"/>
    <n v="3"/>
    <n v="0"/>
    <n v="73.41"/>
  </r>
  <r>
    <n v="6961"/>
    <s v="CA-2015-167255"/>
    <x v="874"/>
    <d v="2015-09-29T00:00:00"/>
    <x v="0"/>
    <s v="RH-19510"/>
    <s v="Rick Huthwaite"/>
    <x v="2"/>
    <s v="United States"/>
    <s v="San Francisco"/>
    <x v="1"/>
    <n v="94110"/>
    <x v="1"/>
    <s v="OFF-PA-10003441"/>
    <x v="1"/>
    <x v="10"/>
    <x v="490"/>
    <x v="91"/>
    <n v="2"/>
    <n v="0"/>
    <n v="6.2207999999999997"/>
  </r>
  <r>
    <n v="6962"/>
    <s v="CA-2017-162096"/>
    <x v="468"/>
    <d v="2017-11-10T00:00:00"/>
    <x v="3"/>
    <s v="TB-21190"/>
    <s v="Thomas Brumley"/>
    <x v="2"/>
    <s v="United States"/>
    <s v="Riverside"/>
    <x v="1"/>
    <n v="92503"/>
    <x v="1"/>
    <s v="OFF-AR-10002221"/>
    <x v="1"/>
    <x v="6"/>
    <x v="1017"/>
    <x v="4543"/>
    <n v="3"/>
    <n v="0"/>
    <n v="2.1059999999999999"/>
  </r>
  <r>
    <n v="6963"/>
    <s v="CA-2016-157161"/>
    <x v="87"/>
    <d v="2016-07-20T00:00:00"/>
    <x v="0"/>
    <s v="JD-15895"/>
    <s v="Jonathan Doherty"/>
    <x v="1"/>
    <s v="United States"/>
    <s v="Columbia"/>
    <x v="20"/>
    <n v="29203"/>
    <x v="0"/>
    <s v="OFF-EN-10001509"/>
    <x v="1"/>
    <x v="12"/>
    <x v="29"/>
    <x v="4544"/>
    <n v="5"/>
    <n v="0"/>
    <n v="4.7939999999999996"/>
  </r>
  <r>
    <n v="6964"/>
    <s v="CA-2016-157161"/>
    <x v="87"/>
    <d v="2016-07-20T00:00:00"/>
    <x v="0"/>
    <s v="JD-15895"/>
    <s v="Jonathan Doherty"/>
    <x v="1"/>
    <s v="United States"/>
    <s v="Columbia"/>
    <x v="20"/>
    <n v="29203"/>
    <x v="0"/>
    <s v="OFF-AR-10003338"/>
    <x v="1"/>
    <x v="6"/>
    <x v="1439"/>
    <x v="4545"/>
    <n v="3"/>
    <n v="0"/>
    <n v="5.58"/>
  </r>
  <r>
    <n v="6965"/>
    <s v="CA-2016-157161"/>
    <x v="87"/>
    <d v="2016-07-20T00:00:00"/>
    <x v="0"/>
    <s v="JD-15895"/>
    <s v="Jonathan Doherty"/>
    <x v="1"/>
    <s v="United States"/>
    <s v="Columbia"/>
    <x v="20"/>
    <n v="29203"/>
    <x v="0"/>
    <s v="OFF-BI-10004728"/>
    <x v="1"/>
    <x v="8"/>
    <x v="544"/>
    <x v="899"/>
    <n v="5"/>
    <n v="0"/>
    <n v="11.086"/>
  </r>
  <r>
    <n v="6966"/>
    <s v="CA-2016-157161"/>
    <x v="87"/>
    <d v="2016-07-20T00:00:00"/>
    <x v="0"/>
    <s v="JD-15895"/>
    <s v="Jonathan Doherty"/>
    <x v="1"/>
    <s v="United States"/>
    <s v="Columbia"/>
    <x v="20"/>
    <n v="29203"/>
    <x v="0"/>
    <s v="TEC-AC-10000358"/>
    <x v="2"/>
    <x v="11"/>
    <x v="1287"/>
    <x v="4546"/>
    <n v="2"/>
    <n v="0"/>
    <n v="18.235199999999999"/>
  </r>
  <r>
    <n v="6967"/>
    <s v="CA-2016-157161"/>
    <x v="87"/>
    <d v="2016-07-20T00:00:00"/>
    <x v="0"/>
    <s v="JD-15895"/>
    <s v="Jonathan Doherty"/>
    <x v="1"/>
    <s v="United States"/>
    <s v="Columbia"/>
    <x v="20"/>
    <n v="29203"/>
    <x v="0"/>
    <s v="OFF-BI-10002764"/>
    <x v="1"/>
    <x v="8"/>
    <x v="507"/>
    <x v="4547"/>
    <n v="2"/>
    <n v="0"/>
    <n v="3.1654"/>
  </r>
  <r>
    <n v="6968"/>
    <s v="CA-2016-157161"/>
    <x v="87"/>
    <d v="2016-07-20T00:00:00"/>
    <x v="0"/>
    <s v="JD-15895"/>
    <s v="Jonathan Doherty"/>
    <x v="1"/>
    <s v="United States"/>
    <s v="Columbia"/>
    <x v="20"/>
    <n v="29203"/>
    <x v="0"/>
    <s v="OFF-PA-10001461"/>
    <x v="1"/>
    <x v="10"/>
    <x v="1596"/>
    <x v="1817"/>
    <n v="9"/>
    <n v="0"/>
    <n v="28.857600000000001"/>
  </r>
  <r>
    <n v="6969"/>
    <s v="CA-2015-110765"/>
    <x v="1140"/>
    <d v="2015-10-20T00:00:00"/>
    <x v="0"/>
    <s v="MP-17965"/>
    <s v="Michael Paige"/>
    <x v="1"/>
    <s v="United States"/>
    <s v="New York City"/>
    <x v="15"/>
    <n v="10011"/>
    <x v="3"/>
    <s v="TEC-PH-10004165"/>
    <x v="2"/>
    <x v="7"/>
    <x v="895"/>
    <x v="4548"/>
    <n v="3"/>
    <n v="0"/>
    <n v="214.4922"/>
  </r>
  <r>
    <n v="6970"/>
    <s v="CA-2016-163937"/>
    <x v="994"/>
    <d v="2016-01-13T00:00:00"/>
    <x v="0"/>
    <s v="JB-16000"/>
    <s v="Joy Bell-"/>
    <x v="0"/>
    <s v="United States"/>
    <s v="Longview"/>
    <x v="4"/>
    <n v="98632"/>
    <x v="1"/>
    <s v="FUR-FU-10000010"/>
    <x v="0"/>
    <x v="5"/>
    <x v="527"/>
    <x v="2557"/>
    <n v="5"/>
    <n v="0"/>
    <n v="7.7035"/>
  </r>
  <r>
    <n v="6971"/>
    <s v="CA-2017-153822"/>
    <x v="20"/>
    <d v="2017-09-25T00:00:00"/>
    <x v="1"/>
    <s v="AB-10105"/>
    <s v="Adrian Barton"/>
    <x v="0"/>
    <s v="United States"/>
    <s v="Phoenix"/>
    <x v="16"/>
    <n v="85023"/>
    <x v="1"/>
    <s v="OFF-ST-10000321"/>
    <x v="1"/>
    <x v="4"/>
    <x v="1543"/>
    <x v="1420"/>
    <n v="2"/>
    <n v="0.2"/>
    <n v="-2.5247999999999999"/>
  </r>
  <r>
    <n v="6972"/>
    <s v="CA-2017-153822"/>
    <x v="20"/>
    <d v="2017-09-25T00:00:00"/>
    <x v="1"/>
    <s v="AB-10105"/>
    <s v="Adrian Barton"/>
    <x v="0"/>
    <s v="United States"/>
    <s v="Phoenix"/>
    <x v="16"/>
    <n v="85023"/>
    <x v="1"/>
    <s v="TEC-AC-10000109"/>
    <x v="2"/>
    <x v="11"/>
    <x v="202"/>
    <x v="212"/>
    <n v="2"/>
    <n v="0.2"/>
    <n v="4.4791999999999996"/>
  </r>
  <r>
    <n v="6973"/>
    <s v="CA-2017-153822"/>
    <x v="20"/>
    <d v="2017-09-25T00:00:00"/>
    <x v="1"/>
    <s v="AB-10105"/>
    <s v="Adrian Barton"/>
    <x v="0"/>
    <s v="United States"/>
    <s v="Phoenix"/>
    <x v="16"/>
    <n v="85023"/>
    <x v="1"/>
    <s v="TEC-PH-10002415"/>
    <x v="2"/>
    <x v="7"/>
    <x v="1526"/>
    <x v="2685"/>
    <n v="2"/>
    <n v="0.2"/>
    <n v="29.495000000000001"/>
  </r>
  <r>
    <n v="6974"/>
    <s v="CA-2017-153822"/>
    <x v="20"/>
    <d v="2017-09-25T00:00:00"/>
    <x v="1"/>
    <s v="AB-10105"/>
    <s v="Adrian Barton"/>
    <x v="0"/>
    <s v="United States"/>
    <s v="Phoenix"/>
    <x v="16"/>
    <n v="85023"/>
    <x v="1"/>
    <s v="OFF-BI-10001460"/>
    <x v="1"/>
    <x v="8"/>
    <x v="58"/>
    <x v="4549"/>
    <n v="4"/>
    <n v="0.7"/>
    <n v="-13.938000000000001"/>
  </r>
  <r>
    <n v="6975"/>
    <s v="CA-2017-146185"/>
    <x v="175"/>
    <d v="2017-09-19T00:00:00"/>
    <x v="1"/>
    <s v="CC-12145"/>
    <s v="Charles Crestani"/>
    <x v="0"/>
    <s v="United States"/>
    <s v="Houston"/>
    <x v="5"/>
    <n v="77095"/>
    <x v="2"/>
    <s v="OFF-AR-10002987"/>
    <x v="1"/>
    <x v="6"/>
    <x v="1562"/>
    <x v="3993"/>
    <n v="2"/>
    <n v="0.2"/>
    <n v="8.3328000000000007"/>
  </r>
  <r>
    <n v="6976"/>
    <s v="CA-2015-112144"/>
    <x v="1141"/>
    <d v="2015-07-02T00:00:00"/>
    <x v="1"/>
    <s v="CY-12745"/>
    <s v="Craig Yedwab"/>
    <x v="1"/>
    <s v="United States"/>
    <s v="Gilbert"/>
    <x v="16"/>
    <n v="85234"/>
    <x v="1"/>
    <s v="OFF-LA-10000443"/>
    <x v="1"/>
    <x v="2"/>
    <x v="1127"/>
    <x v="2144"/>
    <n v="2"/>
    <n v="0.2"/>
    <n v="1.9925999999999999"/>
  </r>
  <r>
    <n v="6977"/>
    <s v="CA-2015-112144"/>
    <x v="1141"/>
    <d v="2015-07-02T00:00:00"/>
    <x v="1"/>
    <s v="CY-12745"/>
    <s v="Craig Yedwab"/>
    <x v="1"/>
    <s v="United States"/>
    <s v="Gilbert"/>
    <x v="16"/>
    <n v="85234"/>
    <x v="1"/>
    <s v="FUR-FU-10004306"/>
    <x v="0"/>
    <x v="5"/>
    <x v="622"/>
    <x v="4550"/>
    <n v="4"/>
    <n v="0.2"/>
    <n v="46.631999999999998"/>
  </r>
  <r>
    <n v="6978"/>
    <s v="US-2016-119298"/>
    <x v="881"/>
    <d v="2016-11-28T00:00:00"/>
    <x v="2"/>
    <s v="EP-13915"/>
    <s v="Emily Phan"/>
    <x v="0"/>
    <s v="United States"/>
    <s v="Jonesboro"/>
    <x v="36"/>
    <n v="72401"/>
    <x v="0"/>
    <s v="TEC-PH-10002564"/>
    <x v="2"/>
    <x v="7"/>
    <x v="985"/>
    <x v="2759"/>
    <n v="2"/>
    <n v="0"/>
    <n v="17.994"/>
  </r>
  <r>
    <n v="6979"/>
    <s v="CA-2017-155159"/>
    <x v="920"/>
    <d v="2017-11-29T00:00:00"/>
    <x v="0"/>
    <s v="DL-13315"/>
    <s v="Delfina Latchford"/>
    <x v="0"/>
    <s v="United States"/>
    <s v="Atlanta"/>
    <x v="32"/>
    <n v="30318"/>
    <x v="0"/>
    <s v="OFF-PA-10003724"/>
    <x v="1"/>
    <x v="10"/>
    <x v="362"/>
    <x v="4551"/>
    <n v="9"/>
    <n v="0"/>
    <n v="23.946300000000001"/>
  </r>
  <r>
    <n v="6980"/>
    <s v="CA-2017-149076"/>
    <x v="424"/>
    <d v="2017-01-19T00:00:00"/>
    <x v="1"/>
    <s v="SO-20335"/>
    <s v="Sean O'Donnell"/>
    <x v="0"/>
    <s v="United States"/>
    <s v="Los Angeles"/>
    <x v="1"/>
    <n v="90036"/>
    <x v="1"/>
    <s v="OFF-PA-10000483"/>
    <x v="1"/>
    <x v="10"/>
    <x v="1681"/>
    <x v="894"/>
    <n v="5"/>
    <n v="0"/>
    <n v="69.704999999999998"/>
  </r>
  <r>
    <n v="6981"/>
    <s v="CA-2014-146990"/>
    <x v="845"/>
    <d v="2014-11-08T00:00:00"/>
    <x v="2"/>
    <s v="BP-11095"/>
    <s v="Bart Pistole"/>
    <x v="1"/>
    <s v="United States"/>
    <s v="New York City"/>
    <x v="15"/>
    <n v="10024"/>
    <x v="3"/>
    <s v="OFF-FA-10000611"/>
    <x v="1"/>
    <x v="13"/>
    <x v="1074"/>
    <x v="4552"/>
    <n v="4"/>
    <n v="0"/>
    <n v="2.8416000000000001"/>
  </r>
  <r>
    <n v="6982"/>
    <s v="CA-2014-146990"/>
    <x v="845"/>
    <d v="2014-11-08T00:00:00"/>
    <x v="2"/>
    <s v="BP-11095"/>
    <s v="Bart Pistole"/>
    <x v="1"/>
    <s v="United States"/>
    <s v="New York City"/>
    <x v="15"/>
    <n v="10024"/>
    <x v="3"/>
    <s v="OFF-PA-10000246"/>
    <x v="1"/>
    <x v="10"/>
    <x v="1595"/>
    <x v="4553"/>
    <n v="3"/>
    <n v="0"/>
    <n v="13.8828"/>
  </r>
  <r>
    <n v="6983"/>
    <s v="CA-2016-116526"/>
    <x v="142"/>
    <d v="2016-09-05T00:00:00"/>
    <x v="1"/>
    <s v="JA-15970"/>
    <s v="Joseph Airdo"/>
    <x v="0"/>
    <s v="United States"/>
    <s v="Detroit"/>
    <x v="12"/>
    <n v="48227"/>
    <x v="2"/>
    <s v="OFF-BI-10004728"/>
    <x v="1"/>
    <x v="8"/>
    <x v="544"/>
    <x v="899"/>
    <n v="5"/>
    <n v="0"/>
    <n v="11.086"/>
  </r>
  <r>
    <n v="6984"/>
    <s v="CA-2016-116526"/>
    <x v="142"/>
    <d v="2016-09-05T00:00:00"/>
    <x v="1"/>
    <s v="JA-15970"/>
    <s v="Joseph Airdo"/>
    <x v="0"/>
    <s v="United States"/>
    <s v="Detroit"/>
    <x v="12"/>
    <n v="48227"/>
    <x v="2"/>
    <s v="TEC-PH-10002365"/>
    <x v="2"/>
    <x v="7"/>
    <x v="403"/>
    <x v="4554"/>
    <n v="1"/>
    <n v="0"/>
    <n v="2.2827999999999999"/>
  </r>
  <r>
    <n v="6985"/>
    <s v="CA-2016-116526"/>
    <x v="142"/>
    <d v="2016-09-05T00:00:00"/>
    <x v="1"/>
    <s v="JA-15970"/>
    <s v="Joseph Airdo"/>
    <x v="0"/>
    <s v="United States"/>
    <s v="Detroit"/>
    <x v="12"/>
    <n v="48227"/>
    <x v="2"/>
    <s v="OFF-AP-10002457"/>
    <x v="1"/>
    <x v="9"/>
    <x v="549"/>
    <x v="4555"/>
    <n v="4"/>
    <n v="0.1"/>
    <n v="71.162000000000006"/>
  </r>
  <r>
    <n v="6986"/>
    <s v="CA-2016-116526"/>
    <x v="142"/>
    <d v="2016-09-05T00:00:00"/>
    <x v="1"/>
    <s v="JA-15970"/>
    <s v="Joseph Airdo"/>
    <x v="0"/>
    <s v="United States"/>
    <s v="Detroit"/>
    <x v="12"/>
    <n v="48227"/>
    <x v="2"/>
    <s v="OFF-BI-10000320"/>
    <x v="1"/>
    <x v="8"/>
    <x v="776"/>
    <x v="3418"/>
    <n v="4"/>
    <n v="0"/>
    <n v="14.4648"/>
  </r>
  <r>
    <n v="6987"/>
    <s v="CA-2016-116526"/>
    <x v="142"/>
    <d v="2016-09-05T00:00:00"/>
    <x v="1"/>
    <s v="JA-15970"/>
    <s v="Joseph Airdo"/>
    <x v="0"/>
    <s v="United States"/>
    <s v="Detroit"/>
    <x v="12"/>
    <n v="48227"/>
    <x v="2"/>
    <s v="OFF-AR-10004999"/>
    <x v="1"/>
    <x v="6"/>
    <x v="873"/>
    <x v="489"/>
    <n v="2"/>
    <n v="0"/>
    <n v="2.99"/>
  </r>
  <r>
    <n v="6988"/>
    <s v="CA-2016-116526"/>
    <x v="142"/>
    <d v="2016-09-05T00:00:00"/>
    <x v="1"/>
    <s v="JA-15970"/>
    <s v="Joseph Airdo"/>
    <x v="0"/>
    <s v="United States"/>
    <s v="Detroit"/>
    <x v="12"/>
    <n v="48227"/>
    <x v="2"/>
    <s v="OFF-BI-10001116"/>
    <x v="1"/>
    <x v="8"/>
    <x v="1075"/>
    <x v="1579"/>
    <n v="5"/>
    <n v="0"/>
    <n v="12.672000000000001"/>
  </r>
  <r>
    <n v="6989"/>
    <s v="CA-2017-158561"/>
    <x v="343"/>
    <d v="2017-11-16T00:00:00"/>
    <x v="0"/>
    <s v="BB-11545"/>
    <s v="Brenda Bowman"/>
    <x v="1"/>
    <s v="United States"/>
    <s v="Fort Lauderdale"/>
    <x v="2"/>
    <n v="33311"/>
    <x v="0"/>
    <s v="OFF-AP-10002651"/>
    <x v="1"/>
    <x v="9"/>
    <x v="1350"/>
    <x v="3978"/>
    <n v="5"/>
    <n v="0.2"/>
    <n v="130.2885"/>
  </r>
  <r>
    <n v="6990"/>
    <s v="CA-2017-165099"/>
    <x v="157"/>
    <d v="2017-12-13T00:00:00"/>
    <x v="2"/>
    <s v="DK-13375"/>
    <s v="Dennis Kane"/>
    <x v="0"/>
    <s v="United States"/>
    <s v="Abilene"/>
    <x v="5"/>
    <n v="79605"/>
    <x v="2"/>
    <s v="OFF-AP-10001634"/>
    <x v="1"/>
    <x v="9"/>
    <x v="1799"/>
    <x v="4556"/>
    <n v="2"/>
    <n v="0.8"/>
    <n v="-3.7584"/>
  </r>
  <r>
    <n v="6991"/>
    <s v="CA-2015-109386"/>
    <x v="627"/>
    <d v="2015-11-13T00:00:00"/>
    <x v="0"/>
    <s v="RH-19600"/>
    <s v="Rob Haberlin"/>
    <x v="0"/>
    <s v="United States"/>
    <s v="Hampton"/>
    <x v="17"/>
    <n v="23666"/>
    <x v="0"/>
    <s v="OFF-AP-10003266"/>
    <x v="1"/>
    <x v="9"/>
    <x v="667"/>
    <x v="4557"/>
    <n v="3"/>
    <n v="0"/>
    <n v="18.660599999999999"/>
  </r>
  <r>
    <n v="6992"/>
    <s v="CA-2015-109386"/>
    <x v="627"/>
    <d v="2015-11-13T00:00:00"/>
    <x v="0"/>
    <s v="RH-19600"/>
    <s v="Rob Haberlin"/>
    <x v="0"/>
    <s v="United States"/>
    <s v="Hampton"/>
    <x v="17"/>
    <n v="23666"/>
    <x v="0"/>
    <s v="TEC-PH-10002890"/>
    <x v="2"/>
    <x v="7"/>
    <x v="1396"/>
    <x v="4558"/>
    <n v="5"/>
    <n v="0"/>
    <n v="58.811999999999998"/>
  </r>
  <r>
    <n v="6993"/>
    <s v="CA-2015-109386"/>
    <x v="627"/>
    <d v="2015-11-13T00:00:00"/>
    <x v="0"/>
    <s v="RH-19600"/>
    <s v="Rob Haberlin"/>
    <x v="0"/>
    <s v="United States"/>
    <s v="Hampton"/>
    <x v="17"/>
    <n v="23666"/>
    <x v="0"/>
    <s v="FUR-FU-10000308"/>
    <x v="0"/>
    <x v="5"/>
    <x v="1278"/>
    <x v="4519"/>
    <n v="3"/>
    <n v="0"/>
    <n v="41.038800000000002"/>
  </r>
  <r>
    <n v="6994"/>
    <s v="CA-2015-109386"/>
    <x v="627"/>
    <d v="2015-11-13T00:00:00"/>
    <x v="0"/>
    <s v="RH-19600"/>
    <s v="Rob Haberlin"/>
    <x v="0"/>
    <s v="United States"/>
    <s v="Hampton"/>
    <x v="17"/>
    <n v="23666"/>
    <x v="0"/>
    <s v="OFF-AR-10000380"/>
    <x v="1"/>
    <x v="6"/>
    <x v="108"/>
    <x v="4410"/>
    <n v="7"/>
    <n v="0"/>
    <n v="79.757999999999996"/>
  </r>
  <r>
    <n v="6995"/>
    <s v="CA-2015-109386"/>
    <x v="627"/>
    <d v="2015-11-13T00:00:00"/>
    <x v="0"/>
    <s v="RH-19600"/>
    <s v="Rob Haberlin"/>
    <x v="0"/>
    <s v="United States"/>
    <s v="Hampton"/>
    <x v="17"/>
    <n v="23666"/>
    <x v="0"/>
    <s v="OFF-AR-10000122"/>
    <x v="1"/>
    <x v="6"/>
    <x v="311"/>
    <x v="4559"/>
    <n v="5"/>
    <n v="0"/>
    <n v="6.9749999999999996"/>
  </r>
  <r>
    <n v="6996"/>
    <s v="CA-2015-166800"/>
    <x v="902"/>
    <d v="2015-11-26T00:00:00"/>
    <x v="1"/>
    <s v="AG-10300"/>
    <s v="Aleksandra Gannaway"/>
    <x v="1"/>
    <s v="United States"/>
    <s v="Las Vegas"/>
    <x v="33"/>
    <n v="89115"/>
    <x v="1"/>
    <s v="OFF-AP-10004868"/>
    <x v="1"/>
    <x v="9"/>
    <x v="1027"/>
    <x v="4560"/>
    <n v="4"/>
    <n v="0"/>
    <n v="8.3916000000000004"/>
  </r>
  <r>
    <n v="6997"/>
    <s v="CA-2017-117443"/>
    <x v="331"/>
    <d v="2017-12-25T00:00:00"/>
    <x v="0"/>
    <s v="JB-15400"/>
    <s v="Jennifer Braxton"/>
    <x v="1"/>
    <s v="United States"/>
    <s v="Rockford"/>
    <x v="10"/>
    <n v="61107"/>
    <x v="2"/>
    <s v="OFF-BI-10004002"/>
    <x v="1"/>
    <x v="8"/>
    <x v="154"/>
    <x v="4561"/>
    <n v="4"/>
    <n v="0.8"/>
    <n v="-22.143999999999998"/>
  </r>
  <r>
    <n v="6998"/>
    <s v="CA-2017-117443"/>
    <x v="331"/>
    <d v="2017-12-25T00:00:00"/>
    <x v="0"/>
    <s v="JB-15400"/>
    <s v="Jennifer Braxton"/>
    <x v="1"/>
    <s v="United States"/>
    <s v="Rockford"/>
    <x v="10"/>
    <n v="61107"/>
    <x v="2"/>
    <s v="OFF-PA-10004475"/>
    <x v="1"/>
    <x v="10"/>
    <x v="1072"/>
    <x v="4562"/>
    <n v="4"/>
    <n v="0.2"/>
    <n v="63.753599999999999"/>
  </r>
  <r>
    <n v="6999"/>
    <s v="US-2016-134369"/>
    <x v="1142"/>
    <d v="2016-09-22T00:00:00"/>
    <x v="1"/>
    <s v="BC-11125"/>
    <s v="Becky Castell"/>
    <x v="2"/>
    <s v="United States"/>
    <s v="Laguna Niguel"/>
    <x v="1"/>
    <n v="92677"/>
    <x v="1"/>
    <s v="OFF-PA-10002195"/>
    <x v="1"/>
    <x v="10"/>
    <x v="1552"/>
    <x v="91"/>
    <n v="2"/>
    <n v="0"/>
    <n v="6.3503999999999996"/>
  </r>
  <r>
    <n v="7000"/>
    <s v="CA-2017-123687"/>
    <x v="1143"/>
    <d v="2017-05-29T00:00:00"/>
    <x v="2"/>
    <s v="KC-16675"/>
    <s v="Kimberly Carter"/>
    <x v="1"/>
    <s v="United States"/>
    <s v="Louisville"/>
    <x v="0"/>
    <n v="40214"/>
    <x v="0"/>
    <s v="OFF-AP-10002670"/>
    <x v="1"/>
    <x v="9"/>
    <x v="1699"/>
    <x v="4563"/>
    <n v="3"/>
    <n v="0"/>
    <n v="62.531999999999996"/>
  </r>
  <r>
    <n v="7001"/>
    <s v="CA-2017-123687"/>
    <x v="1143"/>
    <d v="2017-05-29T00:00:00"/>
    <x v="2"/>
    <s v="KC-16675"/>
    <s v="Kimberly Carter"/>
    <x v="1"/>
    <s v="United States"/>
    <s v="Louisville"/>
    <x v="0"/>
    <n v="40214"/>
    <x v="0"/>
    <s v="OFF-SU-10004498"/>
    <x v="1"/>
    <x v="14"/>
    <x v="505"/>
    <x v="4564"/>
    <n v="2"/>
    <n v="0"/>
    <n v="0.77280000000000004"/>
  </r>
  <r>
    <n v="7002"/>
    <s v="CA-2015-104871"/>
    <x v="1110"/>
    <d v="2015-04-03T00:00:00"/>
    <x v="1"/>
    <s v="DR-12940"/>
    <s v="Daniel Raglin"/>
    <x v="2"/>
    <s v="United States"/>
    <s v="Normal"/>
    <x v="10"/>
    <n v="61761"/>
    <x v="2"/>
    <s v="FUR-CH-10003298"/>
    <x v="0"/>
    <x v="1"/>
    <x v="1576"/>
    <x v="4565"/>
    <n v="4"/>
    <n v="0.3"/>
    <n v="-110.0232"/>
  </r>
  <r>
    <n v="7003"/>
    <s v="CA-2014-133158"/>
    <x v="710"/>
    <d v="2014-08-21T00:00:00"/>
    <x v="0"/>
    <s v="DW-13195"/>
    <s v="David Wiener"/>
    <x v="1"/>
    <s v="United States"/>
    <s v="Los Angeles"/>
    <x v="1"/>
    <n v="90045"/>
    <x v="1"/>
    <s v="FUR-FU-10000723"/>
    <x v="0"/>
    <x v="5"/>
    <x v="480"/>
    <x v="4566"/>
    <n v="7"/>
    <n v="0"/>
    <n v="26.031600000000001"/>
  </r>
  <r>
    <n v="7004"/>
    <s v="CA-2014-133158"/>
    <x v="710"/>
    <d v="2014-08-21T00:00:00"/>
    <x v="0"/>
    <s v="DW-13195"/>
    <s v="David Wiener"/>
    <x v="1"/>
    <s v="United States"/>
    <s v="Los Angeles"/>
    <x v="1"/>
    <n v="90045"/>
    <x v="1"/>
    <s v="OFF-BI-10000632"/>
    <x v="1"/>
    <x v="8"/>
    <x v="1297"/>
    <x v="1940"/>
    <n v="2"/>
    <n v="0.2"/>
    <n v="22.5732"/>
  </r>
  <r>
    <n v="7005"/>
    <s v="CA-2014-126333"/>
    <x v="851"/>
    <d v="2014-12-28T00:00:00"/>
    <x v="1"/>
    <s v="ME-18010"/>
    <s v="Michelle Ellison"/>
    <x v="1"/>
    <s v="United States"/>
    <s v="Port Arthur"/>
    <x v="5"/>
    <n v="77642"/>
    <x v="2"/>
    <s v="OFF-PA-10000223"/>
    <x v="1"/>
    <x v="10"/>
    <x v="1383"/>
    <x v="1170"/>
    <n v="1"/>
    <n v="0.2"/>
    <n v="1.8144"/>
  </r>
  <r>
    <n v="7006"/>
    <s v="CA-2015-141740"/>
    <x v="549"/>
    <d v="2015-11-05T00:00:00"/>
    <x v="1"/>
    <s v="JF-15490"/>
    <s v="Jeremy Farry"/>
    <x v="0"/>
    <s v="United States"/>
    <s v="New York City"/>
    <x v="15"/>
    <n v="10009"/>
    <x v="3"/>
    <s v="FUR-CH-10001545"/>
    <x v="0"/>
    <x v="1"/>
    <x v="1746"/>
    <x v="4567"/>
    <n v="2"/>
    <n v="0.1"/>
    <n v="13.6776"/>
  </r>
  <r>
    <n v="7007"/>
    <s v="CA-2014-119466"/>
    <x v="534"/>
    <d v="2014-12-21T00:00:00"/>
    <x v="1"/>
    <s v="SP-20860"/>
    <s v="Sung Pak"/>
    <x v="1"/>
    <s v="United States"/>
    <s v="Chicago"/>
    <x v="10"/>
    <n v="60623"/>
    <x v="2"/>
    <s v="FUR-FU-10001546"/>
    <x v="0"/>
    <x v="5"/>
    <x v="1432"/>
    <x v="1076"/>
    <n v="2"/>
    <n v="0.6"/>
    <n v="-7.476"/>
  </r>
  <r>
    <n v="7008"/>
    <s v="CA-2015-154823"/>
    <x v="291"/>
    <d v="2015-08-25T00:00:00"/>
    <x v="1"/>
    <s v="KN-16390"/>
    <s v="Katherine Nockton"/>
    <x v="1"/>
    <s v="United States"/>
    <s v="Springfield"/>
    <x v="24"/>
    <n v="45503"/>
    <x v="3"/>
    <s v="OFF-BI-10001098"/>
    <x v="1"/>
    <x v="8"/>
    <x v="410"/>
    <x v="2211"/>
    <n v="2"/>
    <n v="0.7"/>
    <n v="-8.9795999999999996"/>
  </r>
  <r>
    <n v="7009"/>
    <s v="CA-2015-154823"/>
    <x v="291"/>
    <d v="2015-08-25T00:00:00"/>
    <x v="1"/>
    <s v="KN-16390"/>
    <s v="Katherine Nockton"/>
    <x v="1"/>
    <s v="United States"/>
    <s v="Springfield"/>
    <x v="24"/>
    <n v="45503"/>
    <x v="3"/>
    <s v="FUR-CH-10003379"/>
    <x v="0"/>
    <x v="1"/>
    <x v="464"/>
    <x v="4568"/>
    <n v="3"/>
    <n v="0.3"/>
    <n v="-42.747"/>
  </r>
  <r>
    <n v="7010"/>
    <s v="CA-2015-154823"/>
    <x v="291"/>
    <d v="2015-08-25T00:00:00"/>
    <x v="1"/>
    <s v="KN-16390"/>
    <s v="Katherine Nockton"/>
    <x v="1"/>
    <s v="United States"/>
    <s v="Springfield"/>
    <x v="24"/>
    <n v="45503"/>
    <x v="3"/>
    <s v="FUR-FU-10000193"/>
    <x v="0"/>
    <x v="5"/>
    <x v="1512"/>
    <x v="3250"/>
    <n v="1"/>
    <n v="0.2"/>
    <n v="-3.8976000000000002"/>
  </r>
  <r>
    <n v="7011"/>
    <s v="US-2014-135881"/>
    <x v="235"/>
    <d v="2014-05-27T00:00:00"/>
    <x v="1"/>
    <s v="GT-14710"/>
    <s v="Greg Tran"/>
    <x v="0"/>
    <s v="United States"/>
    <s v="New York City"/>
    <x v="15"/>
    <n v="10035"/>
    <x v="3"/>
    <s v="OFF-BI-10000829"/>
    <x v="1"/>
    <x v="8"/>
    <x v="307"/>
    <x v="2082"/>
    <n v="5"/>
    <n v="0.2"/>
    <n v="5.8369999999999997"/>
  </r>
  <r>
    <n v="7012"/>
    <s v="US-2014-135881"/>
    <x v="235"/>
    <d v="2014-05-27T00:00:00"/>
    <x v="1"/>
    <s v="GT-14710"/>
    <s v="Greg Tran"/>
    <x v="0"/>
    <s v="United States"/>
    <s v="New York City"/>
    <x v="15"/>
    <n v="10035"/>
    <x v="3"/>
    <s v="OFF-SU-10003002"/>
    <x v="1"/>
    <x v="14"/>
    <x v="1567"/>
    <x v="1310"/>
    <n v="2"/>
    <n v="0"/>
    <n v="0.1512"/>
  </r>
  <r>
    <n v="7013"/>
    <s v="US-2014-135881"/>
    <x v="235"/>
    <d v="2014-05-27T00:00:00"/>
    <x v="1"/>
    <s v="GT-14710"/>
    <s v="Greg Tran"/>
    <x v="0"/>
    <s v="United States"/>
    <s v="New York City"/>
    <x v="15"/>
    <n v="10035"/>
    <x v="3"/>
    <s v="OFF-AP-10002118"/>
    <x v="1"/>
    <x v="9"/>
    <x v="77"/>
    <x v="79"/>
    <n v="1"/>
    <n v="0"/>
    <n v="56.203200000000002"/>
  </r>
  <r>
    <n v="7014"/>
    <s v="CA-2017-141201"/>
    <x v="34"/>
    <d v="2017-12-11T00:00:00"/>
    <x v="0"/>
    <s v="DB-12910"/>
    <s v="Daniel Byrd"/>
    <x v="2"/>
    <s v="United States"/>
    <s v="Salinas"/>
    <x v="1"/>
    <n v="93905"/>
    <x v="1"/>
    <s v="FUR-BO-10001519"/>
    <x v="0"/>
    <x v="0"/>
    <x v="672"/>
    <x v="4569"/>
    <n v="3"/>
    <n v="0.15"/>
    <n v="15.697800000000001"/>
  </r>
  <r>
    <n v="7015"/>
    <s v="CA-2014-114790"/>
    <x v="518"/>
    <d v="2014-03-13T00:00:00"/>
    <x v="0"/>
    <s v="FM-14215"/>
    <s v="Filia McAdams"/>
    <x v="1"/>
    <s v="United States"/>
    <s v="Richmond"/>
    <x v="0"/>
    <n v="40475"/>
    <x v="0"/>
    <s v="OFF-AP-10002578"/>
    <x v="1"/>
    <x v="9"/>
    <x v="414"/>
    <x v="4570"/>
    <n v="3"/>
    <n v="0"/>
    <n v="38.157600000000002"/>
  </r>
  <r>
    <n v="7016"/>
    <s v="CA-2014-114790"/>
    <x v="518"/>
    <d v="2014-03-13T00:00:00"/>
    <x v="0"/>
    <s v="FM-14215"/>
    <s v="Filia McAdams"/>
    <x v="1"/>
    <s v="United States"/>
    <s v="Richmond"/>
    <x v="0"/>
    <n v="40475"/>
    <x v="0"/>
    <s v="TEC-AC-10000710"/>
    <x v="2"/>
    <x v="11"/>
    <x v="678"/>
    <x v="93"/>
    <n v="2"/>
    <n v="0"/>
    <n v="14.172800000000001"/>
  </r>
  <r>
    <n v="7017"/>
    <s v="CA-2014-114790"/>
    <x v="518"/>
    <d v="2014-03-13T00:00:00"/>
    <x v="0"/>
    <s v="FM-14215"/>
    <s v="Filia McAdams"/>
    <x v="1"/>
    <s v="United States"/>
    <s v="Richmond"/>
    <x v="0"/>
    <n v="40475"/>
    <x v="0"/>
    <s v="TEC-PH-10000984"/>
    <x v="2"/>
    <x v="7"/>
    <x v="470"/>
    <x v="2133"/>
    <n v="3"/>
    <n v="0"/>
    <n v="164.63159999999999"/>
  </r>
  <r>
    <n v="7018"/>
    <s v="CA-2014-114790"/>
    <x v="518"/>
    <d v="2014-03-13T00:00:00"/>
    <x v="0"/>
    <s v="FM-14215"/>
    <s v="Filia McAdams"/>
    <x v="1"/>
    <s v="United States"/>
    <s v="Richmond"/>
    <x v="0"/>
    <n v="40475"/>
    <x v="0"/>
    <s v="OFF-PA-10000213"/>
    <x v="1"/>
    <x v="10"/>
    <x v="1449"/>
    <x v="1801"/>
    <n v="3"/>
    <n v="0"/>
    <n v="7.0217999999999998"/>
  </r>
  <r>
    <n v="7019"/>
    <s v="US-2016-154256"/>
    <x v="661"/>
    <d v="2016-06-27T00:00:00"/>
    <x v="0"/>
    <s v="SM-20005"/>
    <s v="Sally Matthias"/>
    <x v="0"/>
    <s v="United States"/>
    <s v="New York City"/>
    <x v="15"/>
    <n v="10035"/>
    <x v="3"/>
    <s v="OFF-LA-10003720"/>
    <x v="1"/>
    <x v="2"/>
    <x v="1636"/>
    <x v="4237"/>
    <n v="7"/>
    <n v="0"/>
    <n v="12.1401"/>
  </r>
  <r>
    <n v="7020"/>
    <s v="CA-2014-124737"/>
    <x v="709"/>
    <d v="2014-08-27T00:00:00"/>
    <x v="1"/>
    <s v="AP-10915"/>
    <s v="Arthur Prichep"/>
    <x v="0"/>
    <s v="United States"/>
    <s v="Denver"/>
    <x v="22"/>
    <n v="80219"/>
    <x v="1"/>
    <s v="OFF-PA-10001837"/>
    <x v="1"/>
    <x v="10"/>
    <x v="1800"/>
    <x v="12"/>
    <n v="3"/>
    <n v="0.2"/>
    <n v="5.4432"/>
  </r>
  <r>
    <n v="7021"/>
    <s v="CA-2014-124737"/>
    <x v="709"/>
    <d v="2014-08-27T00:00:00"/>
    <x v="1"/>
    <s v="AP-10915"/>
    <s v="Arthur Prichep"/>
    <x v="0"/>
    <s v="United States"/>
    <s v="Denver"/>
    <x v="22"/>
    <n v="80219"/>
    <x v="1"/>
    <s v="OFF-SU-10004661"/>
    <x v="1"/>
    <x v="14"/>
    <x v="1757"/>
    <x v="4571"/>
    <n v="1"/>
    <n v="0.2"/>
    <n v="0.51"/>
  </r>
  <r>
    <n v="7022"/>
    <s v="CA-2014-124737"/>
    <x v="709"/>
    <d v="2014-08-27T00:00:00"/>
    <x v="1"/>
    <s v="AP-10915"/>
    <s v="Arthur Prichep"/>
    <x v="0"/>
    <s v="United States"/>
    <s v="Denver"/>
    <x v="22"/>
    <n v="80219"/>
    <x v="1"/>
    <s v="FUR-FU-10003274"/>
    <x v="0"/>
    <x v="5"/>
    <x v="248"/>
    <x v="1700"/>
    <n v="3"/>
    <n v="0.2"/>
    <n v="1.2672000000000001"/>
  </r>
  <r>
    <n v="7023"/>
    <s v="CA-2014-124737"/>
    <x v="709"/>
    <d v="2014-08-27T00:00:00"/>
    <x v="1"/>
    <s v="AP-10915"/>
    <s v="Arthur Prichep"/>
    <x v="0"/>
    <s v="United States"/>
    <s v="Denver"/>
    <x v="22"/>
    <n v="80219"/>
    <x v="1"/>
    <s v="TEC-PH-10000149"/>
    <x v="2"/>
    <x v="7"/>
    <x v="424"/>
    <x v="4572"/>
    <n v="9"/>
    <n v="0.2"/>
    <n v="10.773"/>
  </r>
  <r>
    <n v="7024"/>
    <s v="CA-2014-124737"/>
    <x v="709"/>
    <d v="2014-08-27T00:00:00"/>
    <x v="1"/>
    <s v="AP-10915"/>
    <s v="Arthur Prichep"/>
    <x v="0"/>
    <s v="United States"/>
    <s v="Denver"/>
    <x v="22"/>
    <n v="80219"/>
    <x v="1"/>
    <s v="OFF-PA-10000019"/>
    <x v="1"/>
    <x v="10"/>
    <x v="711"/>
    <x v="276"/>
    <n v="6"/>
    <n v="0.2"/>
    <n v="10.8864"/>
  </r>
  <r>
    <n v="7025"/>
    <s v="CA-2014-124737"/>
    <x v="709"/>
    <d v="2014-08-27T00:00:00"/>
    <x v="1"/>
    <s v="AP-10915"/>
    <s v="Arthur Prichep"/>
    <x v="0"/>
    <s v="United States"/>
    <s v="Denver"/>
    <x v="22"/>
    <n v="80219"/>
    <x v="1"/>
    <s v="OFF-PA-10001125"/>
    <x v="1"/>
    <x v="10"/>
    <x v="1021"/>
    <x v="1319"/>
    <n v="9"/>
    <n v="0.2"/>
    <n v="69.704999999999998"/>
  </r>
  <r>
    <n v="7026"/>
    <s v="US-2017-101840"/>
    <x v="695"/>
    <d v="2017-02-12T00:00:00"/>
    <x v="1"/>
    <s v="SP-20545"/>
    <s v="Sibella Parks"/>
    <x v="1"/>
    <s v="United States"/>
    <s v="New York City"/>
    <x v="15"/>
    <n v="10024"/>
    <x v="3"/>
    <s v="TEC-PH-10002538"/>
    <x v="2"/>
    <x v="7"/>
    <x v="529"/>
    <x v="4573"/>
    <n v="6"/>
    <n v="0"/>
    <n v="65.963399999999993"/>
  </r>
  <r>
    <n v="7027"/>
    <s v="US-2017-101840"/>
    <x v="695"/>
    <d v="2017-02-12T00:00:00"/>
    <x v="1"/>
    <s v="SP-20545"/>
    <s v="Sibella Parks"/>
    <x v="1"/>
    <s v="United States"/>
    <s v="New York City"/>
    <x v="15"/>
    <n v="10024"/>
    <x v="3"/>
    <s v="OFF-BI-10000279"/>
    <x v="1"/>
    <x v="8"/>
    <x v="1774"/>
    <x v="4574"/>
    <n v="4"/>
    <n v="0.2"/>
    <n v="15.606"/>
  </r>
  <r>
    <n v="7028"/>
    <s v="CA-2017-131653"/>
    <x v="926"/>
    <d v="2017-02-05T00:00:00"/>
    <x v="1"/>
    <s v="RD-19585"/>
    <s v="Rob Dowd"/>
    <x v="0"/>
    <s v="United States"/>
    <s v="New York City"/>
    <x v="15"/>
    <n v="10011"/>
    <x v="3"/>
    <s v="OFF-LA-10001045"/>
    <x v="1"/>
    <x v="2"/>
    <x v="708"/>
    <x v="3576"/>
    <n v="2"/>
    <n v="0"/>
    <n v="2.4011999999999998"/>
  </r>
  <r>
    <n v="7029"/>
    <s v="US-2016-157840"/>
    <x v="887"/>
    <d v="2016-12-23T00:00:00"/>
    <x v="0"/>
    <s v="MC-17575"/>
    <s v="Matt Collins"/>
    <x v="0"/>
    <s v="United States"/>
    <s v="Fremont"/>
    <x v="8"/>
    <n v="68025"/>
    <x v="2"/>
    <s v="OFF-PA-10003673"/>
    <x v="1"/>
    <x v="10"/>
    <x v="980"/>
    <x v="1269"/>
    <n v="5"/>
    <n v="0"/>
    <n v="15.593999999999999"/>
  </r>
  <r>
    <n v="7030"/>
    <s v="CA-2016-145548"/>
    <x v="583"/>
    <d v="2016-11-16T00:00:00"/>
    <x v="1"/>
    <s v="EB-13750"/>
    <s v="Edward Becker"/>
    <x v="1"/>
    <s v="United States"/>
    <s v="New York City"/>
    <x v="15"/>
    <n v="10011"/>
    <x v="3"/>
    <s v="OFF-ST-10002562"/>
    <x v="1"/>
    <x v="4"/>
    <x v="683"/>
    <x v="4499"/>
    <n v="3"/>
    <n v="0"/>
    <n v="7.8792"/>
  </r>
  <r>
    <n v="7031"/>
    <s v="CA-2016-145548"/>
    <x v="583"/>
    <d v="2016-11-16T00:00:00"/>
    <x v="1"/>
    <s v="EB-13750"/>
    <s v="Edward Becker"/>
    <x v="1"/>
    <s v="United States"/>
    <s v="New York City"/>
    <x v="15"/>
    <n v="10011"/>
    <x v="3"/>
    <s v="TEC-AC-10002305"/>
    <x v="2"/>
    <x v="11"/>
    <x v="1530"/>
    <x v="3844"/>
    <n v="2"/>
    <n v="0"/>
    <n v="6.48"/>
  </r>
  <r>
    <n v="7032"/>
    <s v="CA-2016-145548"/>
    <x v="583"/>
    <d v="2016-11-16T00:00:00"/>
    <x v="1"/>
    <s v="EB-13750"/>
    <s v="Edward Becker"/>
    <x v="1"/>
    <s v="United States"/>
    <s v="New York City"/>
    <x v="15"/>
    <n v="10011"/>
    <x v="3"/>
    <s v="OFF-AR-10003373"/>
    <x v="1"/>
    <x v="6"/>
    <x v="290"/>
    <x v="1635"/>
    <n v="3"/>
    <n v="0"/>
    <n v="25.093800000000002"/>
  </r>
  <r>
    <n v="7033"/>
    <s v="CA-2016-145548"/>
    <x v="583"/>
    <d v="2016-11-16T00:00:00"/>
    <x v="1"/>
    <s v="EB-13750"/>
    <s v="Edward Becker"/>
    <x v="1"/>
    <s v="United States"/>
    <s v="New York City"/>
    <x v="15"/>
    <n v="10011"/>
    <x v="3"/>
    <s v="FUR-CH-10003774"/>
    <x v="0"/>
    <x v="1"/>
    <x v="1194"/>
    <x v="4575"/>
    <n v="3"/>
    <n v="0.1"/>
    <n v="8.1882000000000001"/>
  </r>
  <r>
    <n v="7034"/>
    <s v="CA-2016-145548"/>
    <x v="583"/>
    <d v="2016-11-16T00:00:00"/>
    <x v="1"/>
    <s v="EB-13750"/>
    <s v="Edward Becker"/>
    <x v="1"/>
    <s v="United States"/>
    <s v="New York City"/>
    <x v="15"/>
    <n v="10011"/>
    <x v="3"/>
    <s v="OFF-BI-10001510"/>
    <x v="1"/>
    <x v="8"/>
    <x v="709"/>
    <x v="4576"/>
    <n v="3"/>
    <n v="0.2"/>
    <n v="17.190000000000001"/>
  </r>
  <r>
    <n v="7035"/>
    <s v="CA-2016-145548"/>
    <x v="583"/>
    <d v="2016-11-16T00:00:00"/>
    <x v="1"/>
    <s v="EB-13750"/>
    <s v="Edward Becker"/>
    <x v="1"/>
    <s v="United States"/>
    <s v="New York City"/>
    <x v="15"/>
    <n v="10011"/>
    <x v="3"/>
    <s v="OFF-BI-10004236"/>
    <x v="1"/>
    <x v="8"/>
    <x v="900"/>
    <x v="4423"/>
    <n v="3"/>
    <n v="0.2"/>
    <n v="11.4504"/>
  </r>
  <r>
    <n v="7036"/>
    <s v="CA-2017-119494"/>
    <x v="45"/>
    <d v="2017-11-13T00:00:00"/>
    <x v="1"/>
    <s v="JE-15610"/>
    <s v="Jim Epp"/>
    <x v="1"/>
    <s v="United States"/>
    <s v="San Diego"/>
    <x v="1"/>
    <n v="92105"/>
    <x v="1"/>
    <s v="FUR-CH-10004675"/>
    <x v="0"/>
    <x v="1"/>
    <x v="635"/>
    <x v="4577"/>
    <n v="3"/>
    <n v="0.2"/>
    <n v="52.339199999999998"/>
  </r>
  <r>
    <n v="7037"/>
    <s v="CA-2014-124618"/>
    <x v="1073"/>
    <d v="2014-05-04T00:00:00"/>
    <x v="0"/>
    <s v="CS-11860"/>
    <s v="Cari Schnelling"/>
    <x v="0"/>
    <s v="United States"/>
    <s v="Lakeland"/>
    <x v="2"/>
    <n v="33801"/>
    <x v="0"/>
    <s v="TEC-CO-10004202"/>
    <x v="2"/>
    <x v="16"/>
    <x v="844"/>
    <x v="1973"/>
    <n v="2"/>
    <n v="0.2"/>
    <n v="89.997"/>
  </r>
  <r>
    <n v="7038"/>
    <s v="CA-2017-161970"/>
    <x v="585"/>
    <d v="2017-09-27T00:00:00"/>
    <x v="1"/>
    <s v="PB-19105"/>
    <s v="Peter Bühler"/>
    <x v="0"/>
    <s v="United States"/>
    <s v="Smyrna"/>
    <x v="32"/>
    <n v="30080"/>
    <x v="0"/>
    <s v="OFF-PA-10004255"/>
    <x v="1"/>
    <x v="10"/>
    <x v="1315"/>
    <x v="91"/>
    <n v="2"/>
    <n v="0"/>
    <n v="6.2207999999999997"/>
  </r>
  <r>
    <n v="7039"/>
    <s v="CA-2017-161970"/>
    <x v="585"/>
    <d v="2017-09-27T00:00:00"/>
    <x v="1"/>
    <s v="PB-19105"/>
    <s v="Peter Bühler"/>
    <x v="0"/>
    <s v="United States"/>
    <s v="Smyrna"/>
    <x v="32"/>
    <n v="30080"/>
    <x v="0"/>
    <s v="OFF-AR-10003896"/>
    <x v="1"/>
    <x v="6"/>
    <x v="1801"/>
    <x v="1444"/>
    <n v="3"/>
    <n v="0"/>
    <n v="6.4584000000000001"/>
  </r>
  <r>
    <n v="7040"/>
    <s v="CA-2017-103443"/>
    <x v="94"/>
    <d v="2017-12-23T00:00:00"/>
    <x v="1"/>
    <s v="AT-10735"/>
    <s v="Annie Thurman"/>
    <x v="0"/>
    <s v="United States"/>
    <s v="New York City"/>
    <x v="15"/>
    <n v="10009"/>
    <x v="3"/>
    <s v="OFF-ST-10002276"/>
    <x v="1"/>
    <x v="4"/>
    <x v="226"/>
    <x v="240"/>
    <n v="2"/>
    <n v="0"/>
    <n v="41.68"/>
  </r>
  <r>
    <n v="7041"/>
    <s v="CA-2017-103443"/>
    <x v="94"/>
    <d v="2017-12-23T00:00:00"/>
    <x v="1"/>
    <s v="AT-10735"/>
    <s v="Annie Thurman"/>
    <x v="0"/>
    <s v="United States"/>
    <s v="New York City"/>
    <x v="15"/>
    <n v="10009"/>
    <x v="3"/>
    <s v="OFF-BI-10001617"/>
    <x v="1"/>
    <x v="8"/>
    <x v="1324"/>
    <x v="176"/>
    <n v="3"/>
    <n v="0.2"/>
    <n v="8.3754000000000008"/>
  </r>
  <r>
    <n v="7042"/>
    <s v="CA-2017-103443"/>
    <x v="94"/>
    <d v="2017-12-23T00:00:00"/>
    <x v="1"/>
    <s v="AT-10735"/>
    <s v="Annie Thurman"/>
    <x v="0"/>
    <s v="United States"/>
    <s v="New York City"/>
    <x v="15"/>
    <n v="10009"/>
    <x v="3"/>
    <s v="FUR-FU-10000308"/>
    <x v="0"/>
    <x v="5"/>
    <x v="1278"/>
    <x v="2217"/>
    <n v="2"/>
    <n v="0"/>
    <n v="27.359200000000001"/>
  </r>
  <r>
    <n v="7043"/>
    <s v="US-2017-165358"/>
    <x v="930"/>
    <d v="2017-07-23T00:00:00"/>
    <x v="1"/>
    <s v="SV-20365"/>
    <s v="Seth Vernon"/>
    <x v="0"/>
    <s v="United States"/>
    <s v="Philadelphia"/>
    <x v="9"/>
    <n v="19134"/>
    <x v="3"/>
    <s v="TEC-CO-10001943"/>
    <x v="2"/>
    <x v="16"/>
    <x v="1675"/>
    <x v="2730"/>
    <n v="5"/>
    <n v="0.4"/>
    <n v="69.996499999999997"/>
  </r>
  <r>
    <n v="7044"/>
    <s v="US-2017-165358"/>
    <x v="930"/>
    <d v="2017-07-23T00:00:00"/>
    <x v="1"/>
    <s v="SV-20365"/>
    <s v="Seth Vernon"/>
    <x v="0"/>
    <s v="United States"/>
    <s v="Philadelphia"/>
    <x v="9"/>
    <n v="19134"/>
    <x v="3"/>
    <s v="FUR-CH-10002647"/>
    <x v="0"/>
    <x v="1"/>
    <x v="475"/>
    <x v="4578"/>
    <n v="4"/>
    <n v="0.3"/>
    <n v="-14.196"/>
  </r>
  <r>
    <n v="7045"/>
    <s v="US-2017-165358"/>
    <x v="930"/>
    <d v="2017-07-23T00:00:00"/>
    <x v="1"/>
    <s v="SV-20365"/>
    <s v="Seth Vernon"/>
    <x v="0"/>
    <s v="United States"/>
    <s v="Philadelphia"/>
    <x v="9"/>
    <n v="19134"/>
    <x v="3"/>
    <s v="OFF-SU-10004768"/>
    <x v="1"/>
    <x v="14"/>
    <x v="1308"/>
    <x v="1964"/>
    <n v="2"/>
    <n v="0.2"/>
    <n v="1.1479999999999999"/>
  </r>
  <r>
    <n v="7046"/>
    <s v="CA-2016-160136"/>
    <x v="54"/>
    <d v="2016-11-09T00:00:00"/>
    <x v="1"/>
    <s v="PJ-18835"/>
    <s v="Patrick Jones"/>
    <x v="1"/>
    <s v="United States"/>
    <s v="Dallas"/>
    <x v="5"/>
    <n v="75217"/>
    <x v="2"/>
    <s v="OFF-PA-10002160"/>
    <x v="1"/>
    <x v="10"/>
    <x v="1199"/>
    <x v="4579"/>
    <n v="2"/>
    <n v="0.2"/>
    <n v="3.3523999999999998"/>
  </r>
  <r>
    <n v="7047"/>
    <s v="CA-2014-150581"/>
    <x v="918"/>
    <d v="2014-04-12T00:00:00"/>
    <x v="1"/>
    <s v="NM-18445"/>
    <s v="Nathan Mautz"/>
    <x v="2"/>
    <s v="United States"/>
    <s v="Concord"/>
    <x v="1"/>
    <n v="94521"/>
    <x v="1"/>
    <s v="FUR-TA-10003748"/>
    <x v="0"/>
    <x v="3"/>
    <x v="210"/>
    <x v="4580"/>
    <n v="1"/>
    <n v="0.2"/>
    <n v="2.4897999999999998"/>
  </r>
  <r>
    <n v="7048"/>
    <s v="CA-2014-150581"/>
    <x v="918"/>
    <d v="2014-04-12T00:00:00"/>
    <x v="1"/>
    <s v="NM-18445"/>
    <s v="Nathan Mautz"/>
    <x v="2"/>
    <s v="United States"/>
    <s v="Concord"/>
    <x v="1"/>
    <n v="94521"/>
    <x v="1"/>
    <s v="TEC-AC-10001908"/>
    <x v="2"/>
    <x v="11"/>
    <x v="295"/>
    <x v="1221"/>
    <n v="4"/>
    <n v="0"/>
    <n v="139.98599999999999"/>
  </r>
  <r>
    <n v="7049"/>
    <s v="CA-2016-119515"/>
    <x v="1041"/>
    <d v="2016-08-16T00:00:00"/>
    <x v="2"/>
    <s v="TR-21325"/>
    <s v="Toby Ritter"/>
    <x v="0"/>
    <s v="United States"/>
    <s v="Nashville"/>
    <x v="18"/>
    <n v="37211"/>
    <x v="0"/>
    <s v="OFF-PA-10000552"/>
    <x v="1"/>
    <x v="10"/>
    <x v="1541"/>
    <x v="12"/>
    <n v="3"/>
    <n v="0.2"/>
    <n v="5.4432"/>
  </r>
  <r>
    <n v="7050"/>
    <s v="CA-2014-141355"/>
    <x v="794"/>
    <d v="2014-09-30T00:00:00"/>
    <x v="1"/>
    <s v="BF-11005"/>
    <s v="Barry Franz"/>
    <x v="2"/>
    <s v="United States"/>
    <s v="Aurora"/>
    <x v="22"/>
    <n v="80013"/>
    <x v="1"/>
    <s v="OFF-AR-10003179"/>
    <x v="1"/>
    <x v="6"/>
    <x v="1574"/>
    <x v="4581"/>
    <n v="2"/>
    <n v="0.2"/>
    <n v="2.3685999999999998"/>
  </r>
  <r>
    <n v="7051"/>
    <s v="CA-2016-165330"/>
    <x v="25"/>
    <d v="2016-12-11T00:00:00"/>
    <x v="3"/>
    <s v="WB-21850"/>
    <s v="William Brown"/>
    <x v="0"/>
    <s v="United States"/>
    <s v="Anaheim"/>
    <x v="1"/>
    <n v="92804"/>
    <x v="1"/>
    <s v="OFF-BI-10004593"/>
    <x v="1"/>
    <x v="8"/>
    <x v="270"/>
    <x v="4582"/>
    <n v="5"/>
    <n v="0.2"/>
    <n v="68.12"/>
  </r>
  <r>
    <n v="7052"/>
    <s v="CA-2016-165330"/>
    <x v="25"/>
    <d v="2016-12-11T00:00:00"/>
    <x v="3"/>
    <s v="WB-21850"/>
    <s v="William Brown"/>
    <x v="0"/>
    <s v="United States"/>
    <s v="Anaheim"/>
    <x v="1"/>
    <n v="92804"/>
    <x v="1"/>
    <s v="OFF-AR-10000914"/>
    <x v="1"/>
    <x v="6"/>
    <x v="1748"/>
    <x v="4434"/>
    <n v="2"/>
    <n v="0"/>
    <n v="6.0632000000000001"/>
  </r>
  <r>
    <n v="7053"/>
    <s v="CA-2016-165330"/>
    <x v="25"/>
    <d v="2016-12-11T00:00:00"/>
    <x v="3"/>
    <s v="WB-21850"/>
    <s v="William Brown"/>
    <x v="0"/>
    <s v="United States"/>
    <s v="Anaheim"/>
    <x v="1"/>
    <n v="92804"/>
    <x v="1"/>
    <s v="OFF-PA-10000241"/>
    <x v="1"/>
    <x v="10"/>
    <x v="1160"/>
    <x v="4583"/>
    <n v="1"/>
    <n v="0"/>
    <n v="13.941000000000001"/>
  </r>
  <r>
    <n v="7054"/>
    <s v="CA-2016-165330"/>
    <x v="25"/>
    <d v="2016-12-11T00:00:00"/>
    <x v="3"/>
    <s v="WB-21850"/>
    <s v="William Brown"/>
    <x v="0"/>
    <s v="United States"/>
    <s v="Anaheim"/>
    <x v="1"/>
    <n v="92804"/>
    <x v="1"/>
    <s v="TEC-AC-10000057"/>
    <x v="2"/>
    <x v="11"/>
    <x v="632"/>
    <x v="664"/>
    <n v="4"/>
    <n v="0"/>
    <n v="25.191600000000001"/>
  </r>
  <r>
    <n v="7055"/>
    <s v="CA-2016-165330"/>
    <x v="25"/>
    <d v="2016-12-11T00:00:00"/>
    <x v="3"/>
    <s v="WB-21850"/>
    <s v="William Brown"/>
    <x v="0"/>
    <s v="United States"/>
    <s v="Anaheim"/>
    <x v="1"/>
    <n v="92804"/>
    <x v="1"/>
    <s v="FUR-CH-10003774"/>
    <x v="0"/>
    <x v="1"/>
    <x v="1194"/>
    <x v="4009"/>
    <n v="5"/>
    <n v="0.2"/>
    <n v="-31.843"/>
  </r>
  <r>
    <n v="7056"/>
    <s v="CA-2016-165330"/>
    <x v="25"/>
    <d v="2016-12-11T00:00:00"/>
    <x v="3"/>
    <s v="WB-21850"/>
    <s v="William Brown"/>
    <x v="0"/>
    <s v="United States"/>
    <s v="Anaheim"/>
    <x v="1"/>
    <n v="92804"/>
    <x v="1"/>
    <s v="OFF-BI-10002824"/>
    <x v="1"/>
    <x v="8"/>
    <x v="528"/>
    <x v="2011"/>
    <n v="3"/>
    <n v="0.2"/>
    <n v="11.19"/>
  </r>
  <r>
    <n v="7057"/>
    <s v="CA-2016-165330"/>
    <x v="25"/>
    <d v="2016-12-11T00:00:00"/>
    <x v="3"/>
    <s v="WB-21850"/>
    <s v="William Brown"/>
    <x v="0"/>
    <s v="United States"/>
    <s v="Anaheim"/>
    <x v="1"/>
    <n v="92804"/>
    <x v="1"/>
    <s v="OFF-BI-10004001"/>
    <x v="1"/>
    <x v="8"/>
    <x v="818"/>
    <x v="4584"/>
    <n v="9"/>
    <n v="0.2"/>
    <n v="39.873600000000003"/>
  </r>
  <r>
    <n v="7058"/>
    <s v="CA-2016-165330"/>
    <x v="25"/>
    <d v="2016-12-11T00:00:00"/>
    <x v="3"/>
    <s v="WB-21850"/>
    <s v="William Brown"/>
    <x v="0"/>
    <s v="United States"/>
    <s v="Anaheim"/>
    <x v="1"/>
    <n v="92804"/>
    <x v="1"/>
    <s v="FUR-TA-10004619"/>
    <x v="0"/>
    <x v="3"/>
    <x v="891"/>
    <x v="4585"/>
    <n v="7"/>
    <n v="0.2"/>
    <n v="111.517"/>
  </r>
  <r>
    <n v="7059"/>
    <s v="CA-2016-165330"/>
    <x v="25"/>
    <d v="2016-12-11T00:00:00"/>
    <x v="3"/>
    <s v="WB-21850"/>
    <s v="William Brown"/>
    <x v="0"/>
    <s v="United States"/>
    <s v="Anaheim"/>
    <x v="1"/>
    <n v="92804"/>
    <x v="1"/>
    <s v="OFF-ST-10000636"/>
    <x v="1"/>
    <x v="4"/>
    <x v="1753"/>
    <x v="4586"/>
    <n v="3"/>
    <n v="0"/>
    <n v="2.0087999999999999"/>
  </r>
  <r>
    <n v="7060"/>
    <s v="CA-2016-165330"/>
    <x v="25"/>
    <d v="2016-12-11T00:00:00"/>
    <x v="3"/>
    <s v="WB-21850"/>
    <s v="William Brown"/>
    <x v="0"/>
    <s v="United States"/>
    <s v="Anaheim"/>
    <x v="1"/>
    <n v="92804"/>
    <x v="1"/>
    <s v="OFF-AP-10001469"/>
    <x v="1"/>
    <x v="9"/>
    <x v="586"/>
    <x v="4587"/>
    <n v="2"/>
    <n v="0"/>
    <n v="24.191800000000001"/>
  </r>
  <r>
    <n v="7061"/>
    <s v="CA-2016-165330"/>
    <x v="25"/>
    <d v="2016-12-11T00:00:00"/>
    <x v="3"/>
    <s v="WB-21850"/>
    <s v="William Brown"/>
    <x v="0"/>
    <s v="United States"/>
    <s v="Anaheim"/>
    <x v="1"/>
    <n v="92804"/>
    <x v="1"/>
    <s v="OFF-BI-10002897"/>
    <x v="1"/>
    <x v="8"/>
    <x v="1802"/>
    <x v="4588"/>
    <n v="2"/>
    <n v="0.2"/>
    <n v="2.1286"/>
  </r>
  <r>
    <n v="7062"/>
    <s v="CA-2015-132633"/>
    <x v="302"/>
    <d v="2015-02-05T00:00:00"/>
    <x v="0"/>
    <s v="KH-16630"/>
    <s v="Ken Heidel"/>
    <x v="1"/>
    <s v="United States"/>
    <s v="Pleasant Grove"/>
    <x v="7"/>
    <n v="84062"/>
    <x v="1"/>
    <s v="OFF-BI-10002432"/>
    <x v="1"/>
    <x v="8"/>
    <x v="875"/>
    <x v="4589"/>
    <n v="3"/>
    <n v="0.2"/>
    <n v="4.0986000000000002"/>
  </r>
  <r>
    <n v="7063"/>
    <s v="CA-2016-157742"/>
    <x v="723"/>
    <d v="2016-12-31T00:00:00"/>
    <x v="0"/>
    <s v="KL-16645"/>
    <s v="Ken Lonsdale"/>
    <x v="0"/>
    <s v="United States"/>
    <s v="Springfield"/>
    <x v="21"/>
    <n v="97477"/>
    <x v="1"/>
    <s v="OFF-EN-10002592"/>
    <x v="1"/>
    <x v="12"/>
    <x v="1711"/>
    <x v="4590"/>
    <n v="3"/>
    <n v="0.2"/>
    <n v="10.422000000000001"/>
  </r>
  <r>
    <n v="7064"/>
    <s v="CA-2017-127712"/>
    <x v="515"/>
    <d v="2017-09-05T00:00:00"/>
    <x v="1"/>
    <s v="MG-17890"/>
    <s v="Michael Granlund"/>
    <x v="2"/>
    <s v="United States"/>
    <s v="Salem"/>
    <x v="21"/>
    <n v="97301"/>
    <x v="1"/>
    <s v="OFF-SU-10002522"/>
    <x v="1"/>
    <x v="14"/>
    <x v="1553"/>
    <x v="920"/>
    <n v="2"/>
    <n v="0.2"/>
    <n v="0.69840000000000002"/>
  </r>
  <r>
    <n v="7065"/>
    <s v="CA-2017-169474"/>
    <x v="1144"/>
    <d v="2017-02-09T00:00:00"/>
    <x v="1"/>
    <s v="JF-15355"/>
    <s v="Jay Fein"/>
    <x v="0"/>
    <s v="United States"/>
    <s v="Rochester"/>
    <x v="15"/>
    <n v="14609"/>
    <x v="3"/>
    <s v="OFF-AP-10003971"/>
    <x v="1"/>
    <x v="9"/>
    <x v="923"/>
    <x v="4591"/>
    <n v="3"/>
    <n v="0"/>
    <n v="8.4941999999999993"/>
  </r>
  <r>
    <n v="7066"/>
    <s v="CA-2014-106726"/>
    <x v="776"/>
    <d v="2014-12-08T00:00:00"/>
    <x v="2"/>
    <s v="RS-19765"/>
    <s v="Roland Schwarz"/>
    <x v="1"/>
    <s v="United States"/>
    <s v="Los Angeles"/>
    <x v="1"/>
    <n v="90008"/>
    <x v="1"/>
    <s v="OFF-ST-10001496"/>
    <x v="1"/>
    <x v="4"/>
    <x v="733"/>
    <x v="4592"/>
    <n v="7"/>
    <n v="0"/>
    <n v="327.94580000000002"/>
  </r>
  <r>
    <n v="7067"/>
    <s v="CA-2016-147473"/>
    <x v="198"/>
    <d v="2016-06-03T00:00:00"/>
    <x v="1"/>
    <s v="NL-18310"/>
    <s v="Nancy Lomonaco"/>
    <x v="2"/>
    <s v="United States"/>
    <s v="Los Angeles"/>
    <x v="1"/>
    <n v="90049"/>
    <x v="1"/>
    <s v="OFF-PA-10004782"/>
    <x v="1"/>
    <x v="10"/>
    <x v="1422"/>
    <x v="783"/>
    <n v="6"/>
    <n v="0"/>
    <n v="18.662400000000002"/>
  </r>
  <r>
    <n v="7068"/>
    <s v="CA-2016-114209"/>
    <x v="206"/>
    <d v="2016-05-26T00:00:00"/>
    <x v="1"/>
    <s v="AS-10285"/>
    <s v="Alejandro Savely"/>
    <x v="1"/>
    <s v="United States"/>
    <s v="Dallas"/>
    <x v="5"/>
    <n v="75081"/>
    <x v="2"/>
    <s v="OFF-BI-10000343"/>
    <x v="1"/>
    <x v="8"/>
    <x v="186"/>
    <x v="3153"/>
    <n v="2"/>
    <n v="0.8"/>
    <n v="-3.2406000000000001"/>
  </r>
  <r>
    <n v="7069"/>
    <s v="CA-2016-114209"/>
    <x v="206"/>
    <d v="2016-05-26T00:00:00"/>
    <x v="1"/>
    <s v="AS-10285"/>
    <s v="Alejandro Savely"/>
    <x v="1"/>
    <s v="United States"/>
    <s v="Dallas"/>
    <x v="5"/>
    <n v="75081"/>
    <x v="2"/>
    <s v="OFF-PA-10003591"/>
    <x v="1"/>
    <x v="10"/>
    <x v="693"/>
    <x v="4593"/>
    <n v="9"/>
    <n v="0.2"/>
    <n v="30.995999999999999"/>
  </r>
  <r>
    <n v="7070"/>
    <s v="CA-2014-141901"/>
    <x v="128"/>
    <d v="2014-08-14T00:00:00"/>
    <x v="1"/>
    <s v="GM-14500"/>
    <s v="Gene McClure"/>
    <x v="0"/>
    <s v="United States"/>
    <s v="Fresno"/>
    <x v="1"/>
    <n v="93727"/>
    <x v="1"/>
    <s v="OFF-PA-10001667"/>
    <x v="1"/>
    <x v="10"/>
    <x v="458"/>
    <x v="156"/>
    <n v="1"/>
    <n v="0"/>
    <n v="2.6909999999999998"/>
  </r>
  <r>
    <n v="7071"/>
    <s v="CA-2016-164490"/>
    <x v="64"/>
    <d v="2016-09-10T00:00:00"/>
    <x v="0"/>
    <s v="SU-20665"/>
    <s v="Stephanie Ulpright"/>
    <x v="2"/>
    <s v="United States"/>
    <s v="Chicago"/>
    <x v="10"/>
    <n v="60653"/>
    <x v="2"/>
    <s v="OFF-PA-10004971"/>
    <x v="1"/>
    <x v="10"/>
    <x v="609"/>
    <x v="4579"/>
    <n v="2"/>
    <n v="0.2"/>
    <n v="3.3523999999999998"/>
  </r>
  <r>
    <n v="7072"/>
    <s v="CA-2016-112256"/>
    <x v="310"/>
    <d v="2016-07-28T00:00:00"/>
    <x v="1"/>
    <s v="CK-12205"/>
    <s v="Chloris Kastensmidt"/>
    <x v="0"/>
    <s v="United States"/>
    <s v="Mcallen"/>
    <x v="5"/>
    <n v="78501"/>
    <x v="2"/>
    <s v="OFF-AR-10001216"/>
    <x v="1"/>
    <x v="6"/>
    <x v="1464"/>
    <x v="2999"/>
    <n v="2"/>
    <n v="0.2"/>
    <n v="0.33360000000000001"/>
  </r>
  <r>
    <n v="7073"/>
    <s v="CA-2016-112256"/>
    <x v="310"/>
    <d v="2016-07-28T00:00:00"/>
    <x v="1"/>
    <s v="CK-12205"/>
    <s v="Chloris Kastensmidt"/>
    <x v="0"/>
    <s v="United States"/>
    <s v="Mcallen"/>
    <x v="5"/>
    <n v="78501"/>
    <x v="2"/>
    <s v="OFF-PA-10004355"/>
    <x v="1"/>
    <x v="10"/>
    <x v="1103"/>
    <x v="1170"/>
    <n v="1"/>
    <n v="0.2"/>
    <n v="1.8144"/>
  </r>
  <r>
    <n v="7074"/>
    <s v="CA-2016-112256"/>
    <x v="310"/>
    <d v="2016-07-28T00:00:00"/>
    <x v="1"/>
    <s v="CK-12205"/>
    <s v="Chloris Kastensmidt"/>
    <x v="0"/>
    <s v="United States"/>
    <s v="Mcallen"/>
    <x v="5"/>
    <n v="78501"/>
    <x v="2"/>
    <s v="OFF-AR-10001953"/>
    <x v="1"/>
    <x v="6"/>
    <x v="400"/>
    <x v="4594"/>
    <n v="5"/>
    <n v="0.2"/>
    <n v="15.393000000000001"/>
  </r>
  <r>
    <n v="7075"/>
    <s v="CA-2016-112256"/>
    <x v="310"/>
    <d v="2016-07-28T00:00:00"/>
    <x v="1"/>
    <s v="CK-12205"/>
    <s v="Chloris Kastensmidt"/>
    <x v="0"/>
    <s v="United States"/>
    <s v="Mcallen"/>
    <x v="5"/>
    <n v="78501"/>
    <x v="2"/>
    <s v="OFF-BI-10004364"/>
    <x v="1"/>
    <x v="8"/>
    <x v="305"/>
    <x v="320"/>
    <n v="4"/>
    <n v="0.8"/>
    <n v="-8.3160000000000007"/>
  </r>
  <r>
    <n v="7076"/>
    <s v="CA-2016-112256"/>
    <x v="310"/>
    <d v="2016-07-28T00:00:00"/>
    <x v="1"/>
    <s v="CK-12205"/>
    <s v="Chloris Kastensmidt"/>
    <x v="0"/>
    <s v="United States"/>
    <s v="Mcallen"/>
    <x v="5"/>
    <n v="78501"/>
    <x v="2"/>
    <s v="OFF-SU-10001165"/>
    <x v="1"/>
    <x v="14"/>
    <x v="1048"/>
    <x v="3832"/>
    <n v="2"/>
    <n v="0.2"/>
    <n v="1.0007999999999999"/>
  </r>
  <r>
    <n v="7077"/>
    <s v="CA-2016-167416"/>
    <x v="536"/>
    <d v="2016-05-17T00:00:00"/>
    <x v="1"/>
    <s v="JM-15580"/>
    <s v="Jill Matthias"/>
    <x v="0"/>
    <s v="United States"/>
    <s v="Seattle"/>
    <x v="4"/>
    <n v="98105"/>
    <x v="1"/>
    <s v="OFF-EN-10001141"/>
    <x v="1"/>
    <x v="12"/>
    <x v="598"/>
    <x v="2735"/>
    <n v="5"/>
    <n v="0"/>
    <n v="26.901"/>
  </r>
  <r>
    <n v="7078"/>
    <s v="CA-2016-106950"/>
    <x v="476"/>
    <d v="2016-09-06T00:00:00"/>
    <x v="1"/>
    <s v="JE-15715"/>
    <s v="Joe Elijah"/>
    <x v="0"/>
    <s v="United States"/>
    <s v="Charlotte"/>
    <x v="3"/>
    <n v="28205"/>
    <x v="0"/>
    <s v="OFF-BI-10000014"/>
    <x v="1"/>
    <x v="8"/>
    <x v="634"/>
    <x v="4595"/>
    <n v="7"/>
    <n v="0.7"/>
    <n v="-17.565100000000001"/>
  </r>
  <r>
    <n v="7079"/>
    <s v="CA-2016-106950"/>
    <x v="476"/>
    <d v="2016-09-06T00:00:00"/>
    <x v="1"/>
    <s v="JE-15715"/>
    <s v="Joe Elijah"/>
    <x v="0"/>
    <s v="United States"/>
    <s v="Charlotte"/>
    <x v="3"/>
    <n v="28205"/>
    <x v="0"/>
    <s v="OFF-AP-10000159"/>
    <x v="1"/>
    <x v="9"/>
    <x v="1416"/>
    <x v="4596"/>
    <n v="9"/>
    <n v="0.2"/>
    <n v="34.813800000000001"/>
  </r>
  <r>
    <n v="7080"/>
    <s v="CA-2016-106950"/>
    <x v="476"/>
    <d v="2016-09-06T00:00:00"/>
    <x v="1"/>
    <s v="JE-15715"/>
    <s v="Joe Elijah"/>
    <x v="0"/>
    <s v="United States"/>
    <s v="Charlotte"/>
    <x v="3"/>
    <n v="28205"/>
    <x v="0"/>
    <s v="OFF-AR-10003560"/>
    <x v="1"/>
    <x v="6"/>
    <x v="487"/>
    <x v="526"/>
    <n v="4"/>
    <n v="0.2"/>
    <n v="3.4047999999999998"/>
  </r>
  <r>
    <n v="7081"/>
    <s v="CA-2016-106950"/>
    <x v="476"/>
    <d v="2016-09-06T00:00:00"/>
    <x v="1"/>
    <s v="JE-15715"/>
    <s v="Joe Elijah"/>
    <x v="0"/>
    <s v="United States"/>
    <s v="Charlotte"/>
    <x v="3"/>
    <n v="28205"/>
    <x v="0"/>
    <s v="FUR-TA-10001768"/>
    <x v="0"/>
    <x v="3"/>
    <x v="114"/>
    <x v="4597"/>
    <n v="3"/>
    <n v="0.4"/>
    <n v="-149.63069999999999"/>
  </r>
  <r>
    <n v="7082"/>
    <s v="CA-2016-106950"/>
    <x v="476"/>
    <d v="2016-09-06T00:00:00"/>
    <x v="1"/>
    <s v="JE-15715"/>
    <s v="Joe Elijah"/>
    <x v="0"/>
    <s v="United States"/>
    <s v="Charlotte"/>
    <x v="3"/>
    <n v="28205"/>
    <x v="0"/>
    <s v="TEC-AC-10002049"/>
    <x v="2"/>
    <x v="11"/>
    <x v="1062"/>
    <x v="4598"/>
    <n v="3"/>
    <n v="0.2"/>
    <n v="303.80399999999997"/>
  </r>
  <r>
    <n v="7083"/>
    <s v="CA-2016-106950"/>
    <x v="476"/>
    <d v="2016-09-06T00:00:00"/>
    <x v="1"/>
    <s v="JE-15715"/>
    <s v="Joe Elijah"/>
    <x v="0"/>
    <s v="United States"/>
    <s v="Charlotte"/>
    <x v="3"/>
    <n v="28205"/>
    <x v="0"/>
    <s v="OFF-BI-10003166"/>
    <x v="1"/>
    <x v="8"/>
    <x v="1414"/>
    <x v="1683"/>
    <n v="5"/>
    <n v="0.7"/>
    <n v="-12.628"/>
  </r>
  <r>
    <n v="7084"/>
    <s v="CA-2017-118724"/>
    <x v="246"/>
    <d v="2017-07-25T00:00:00"/>
    <x v="0"/>
    <s v="AR-10825"/>
    <s v="Anthony Rawles"/>
    <x v="1"/>
    <s v="United States"/>
    <s v="Concord"/>
    <x v="1"/>
    <n v="94521"/>
    <x v="1"/>
    <s v="OFF-AR-10003469"/>
    <x v="1"/>
    <x v="6"/>
    <x v="1258"/>
    <x v="2799"/>
    <n v="2"/>
    <n v="0"/>
    <n v="1.6896"/>
  </r>
  <r>
    <n v="7085"/>
    <s v="CA-2017-118724"/>
    <x v="246"/>
    <d v="2017-07-25T00:00:00"/>
    <x v="0"/>
    <s v="AR-10825"/>
    <s v="Anthony Rawles"/>
    <x v="1"/>
    <s v="United States"/>
    <s v="Concord"/>
    <x v="1"/>
    <n v="94521"/>
    <x v="1"/>
    <s v="TEC-PH-10002549"/>
    <x v="2"/>
    <x v="7"/>
    <x v="937"/>
    <x v="4599"/>
    <n v="9"/>
    <n v="0.2"/>
    <n v="121.9644"/>
  </r>
  <r>
    <n v="7086"/>
    <s v="CA-2017-112004"/>
    <x v="145"/>
    <d v="2017-09-28T00:00:00"/>
    <x v="2"/>
    <s v="AH-10075"/>
    <s v="Adam Hart"/>
    <x v="1"/>
    <s v="United States"/>
    <s v="Chester"/>
    <x v="9"/>
    <n v="19013"/>
    <x v="3"/>
    <s v="OFF-BI-10003476"/>
    <x v="1"/>
    <x v="8"/>
    <x v="1535"/>
    <x v="4600"/>
    <n v="5"/>
    <n v="0.7"/>
    <n v="-6.3029999999999999"/>
  </r>
  <r>
    <n v="7087"/>
    <s v="CA-2017-112004"/>
    <x v="145"/>
    <d v="2017-09-28T00:00:00"/>
    <x v="2"/>
    <s v="AH-10075"/>
    <s v="Adam Hart"/>
    <x v="1"/>
    <s v="United States"/>
    <s v="Chester"/>
    <x v="9"/>
    <n v="19013"/>
    <x v="3"/>
    <s v="OFF-SU-10000157"/>
    <x v="1"/>
    <x v="14"/>
    <x v="1408"/>
    <x v="4601"/>
    <n v="2"/>
    <n v="0.2"/>
    <n v="-42.951599999999999"/>
  </r>
  <r>
    <n v="7088"/>
    <s v="US-2017-143175"/>
    <x v="646"/>
    <d v="2017-08-06T00:00:00"/>
    <x v="0"/>
    <s v="GA-14515"/>
    <s v="George Ashbrook"/>
    <x v="0"/>
    <s v="United States"/>
    <s v="Los Angeles"/>
    <x v="1"/>
    <n v="90004"/>
    <x v="1"/>
    <s v="OFF-ST-10003123"/>
    <x v="1"/>
    <x v="4"/>
    <x v="1277"/>
    <x v="4041"/>
    <n v="3"/>
    <n v="0"/>
    <n v="23.968800000000002"/>
  </r>
  <r>
    <n v="7089"/>
    <s v="CA-2015-105844"/>
    <x v="969"/>
    <d v="2015-10-27T00:00:00"/>
    <x v="0"/>
    <s v="JF-15415"/>
    <s v="Jennifer Ferguson"/>
    <x v="0"/>
    <s v="United States"/>
    <s v="Sparks"/>
    <x v="33"/>
    <n v="89431"/>
    <x v="1"/>
    <s v="OFF-AR-10001955"/>
    <x v="1"/>
    <x v="6"/>
    <x v="1030"/>
    <x v="1362"/>
    <n v="4"/>
    <n v="0"/>
    <n v="23.808"/>
  </r>
  <r>
    <n v="7090"/>
    <s v="CA-2017-118864"/>
    <x v="140"/>
    <d v="2017-06-19T00:00:00"/>
    <x v="0"/>
    <s v="KH-16690"/>
    <s v="Kristen Hastings"/>
    <x v="1"/>
    <s v="United States"/>
    <s v="Los Angeles"/>
    <x v="1"/>
    <n v="90032"/>
    <x v="1"/>
    <s v="TEC-PH-10001809"/>
    <x v="2"/>
    <x v="7"/>
    <x v="1173"/>
    <x v="664"/>
    <n v="1"/>
    <n v="0.2"/>
    <n v="7.4974999999999996"/>
  </r>
  <r>
    <n v="7091"/>
    <s v="CA-2015-119480"/>
    <x v="1145"/>
    <d v="2015-01-13T00:00:00"/>
    <x v="1"/>
    <s v="CC-12685"/>
    <s v="Craig Carroll"/>
    <x v="0"/>
    <s v="United States"/>
    <s v="Henderson"/>
    <x v="0"/>
    <n v="42420"/>
    <x v="0"/>
    <s v="OFF-PA-10000474"/>
    <x v="1"/>
    <x v="10"/>
    <x v="33"/>
    <x v="1907"/>
    <n v="3"/>
    <n v="0"/>
    <n v="49.970399999999998"/>
  </r>
  <r>
    <n v="7092"/>
    <s v="CA-2015-119480"/>
    <x v="1145"/>
    <d v="2015-01-13T00:00:00"/>
    <x v="1"/>
    <s v="CC-12685"/>
    <s v="Craig Carroll"/>
    <x v="0"/>
    <s v="United States"/>
    <s v="Henderson"/>
    <x v="0"/>
    <n v="42420"/>
    <x v="0"/>
    <s v="OFF-AP-10001205"/>
    <x v="1"/>
    <x v="9"/>
    <x v="1294"/>
    <x v="4602"/>
    <n v="3"/>
    <n v="0"/>
    <n v="45.763199999999998"/>
  </r>
  <r>
    <n v="7093"/>
    <s v="CA-2015-119480"/>
    <x v="1145"/>
    <d v="2015-01-13T00:00:00"/>
    <x v="1"/>
    <s v="CC-12685"/>
    <s v="Craig Carroll"/>
    <x v="0"/>
    <s v="United States"/>
    <s v="Henderson"/>
    <x v="0"/>
    <n v="42420"/>
    <x v="0"/>
    <s v="OFF-AR-10004691"/>
    <x v="1"/>
    <x v="6"/>
    <x v="1380"/>
    <x v="3802"/>
    <n v="2"/>
    <n v="0"/>
    <n v="11.117599999999999"/>
  </r>
  <r>
    <n v="7094"/>
    <s v="CA-2015-119480"/>
    <x v="1145"/>
    <d v="2015-01-13T00:00:00"/>
    <x v="1"/>
    <s v="CC-12685"/>
    <s v="Craig Carroll"/>
    <x v="0"/>
    <s v="United States"/>
    <s v="Henderson"/>
    <x v="0"/>
    <n v="42420"/>
    <x v="0"/>
    <s v="OFF-PA-10004996"/>
    <x v="1"/>
    <x v="10"/>
    <x v="1528"/>
    <x v="3667"/>
    <n v="5"/>
    <n v="0"/>
    <n v="24.2285"/>
  </r>
  <r>
    <n v="7095"/>
    <s v="US-2015-153374"/>
    <x v="97"/>
    <d v="2015-02-13T00:00:00"/>
    <x v="0"/>
    <s v="JF-15565"/>
    <s v="Jill Fjeld"/>
    <x v="0"/>
    <s v="United States"/>
    <s v="Decatur"/>
    <x v="10"/>
    <n v="62521"/>
    <x v="2"/>
    <s v="TEC-AC-10001908"/>
    <x v="2"/>
    <x v="11"/>
    <x v="295"/>
    <x v="4447"/>
    <n v="6"/>
    <n v="0.2"/>
    <n v="89.991"/>
  </r>
  <r>
    <n v="7096"/>
    <s v="CA-2016-101980"/>
    <x v="1146"/>
    <d v="2016-08-20T00:00:00"/>
    <x v="2"/>
    <s v="RP-19390"/>
    <s v="Resi Pölking"/>
    <x v="0"/>
    <s v="United States"/>
    <s v="New York City"/>
    <x v="15"/>
    <n v="10009"/>
    <x v="3"/>
    <s v="OFF-BI-10000666"/>
    <x v="1"/>
    <x v="8"/>
    <x v="989"/>
    <x v="4603"/>
    <n v="6"/>
    <n v="0.2"/>
    <n v="55.008000000000003"/>
  </r>
  <r>
    <n v="7097"/>
    <s v="CA-2016-101980"/>
    <x v="1146"/>
    <d v="2016-08-20T00:00:00"/>
    <x v="2"/>
    <s v="RP-19390"/>
    <s v="Resi Pölking"/>
    <x v="0"/>
    <s v="United States"/>
    <s v="New York City"/>
    <x v="15"/>
    <n v="10009"/>
    <x v="3"/>
    <s v="OFF-BI-10004318"/>
    <x v="1"/>
    <x v="8"/>
    <x v="1583"/>
    <x v="4604"/>
    <n v="2"/>
    <n v="0.2"/>
    <n v="89.954800000000006"/>
  </r>
  <r>
    <n v="7098"/>
    <s v="CA-2016-101980"/>
    <x v="1146"/>
    <d v="2016-08-20T00:00:00"/>
    <x v="2"/>
    <s v="RP-19390"/>
    <s v="Resi Pölking"/>
    <x v="0"/>
    <s v="United States"/>
    <s v="New York City"/>
    <x v="15"/>
    <n v="10009"/>
    <x v="3"/>
    <s v="OFF-BI-10003429"/>
    <x v="1"/>
    <x v="8"/>
    <x v="852"/>
    <x v="1038"/>
    <n v="5"/>
    <n v="0.2"/>
    <n v="9.1784999999999997"/>
  </r>
  <r>
    <n v="7099"/>
    <s v="CA-2017-144596"/>
    <x v="44"/>
    <d v="2017-11-10T00:00:00"/>
    <x v="1"/>
    <s v="CD-11980"/>
    <s v="Carol Darley"/>
    <x v="0"/>
    <s v="United States"/>
    <s v="New York City"/>
    <x v="15"/>
    <n v="10011"/>
    <x v="3"/>
    <s v="OFF-PA-10003302"/>
    <x v="1"/>
    <x v="10"/>
    <x v="1721"/>
    <x v="4605"/>
    <n v="9"/>
    <n v="0"/>
    <n v="149.91120000000001"/>
  </r>
  <r>
    <n v="7100"/>
    <s v="CA-2015-124933"/>
    <x v="207"/>
    <d v="2015-12-30T00:00:00"/>
    <x v="0"/>
    <s v="DF-13135"/>
    <s v="David Flashing"/>
    <x v="0"/>
    <s v="United States"/>
    <s v="New York City"/>
    <x v="15"/>
    <n v="10009"/>
    <x v="3"/>
    <s v="OFF-PA-10003302"/>
    <x v="1"/>
    <x v="10"/>
    <x v="1721"/>
    <x v="3441"/>
    <n v="6"/>
    <n v="0"/>
    <n v="99.940799999999996"/>
  </r>
  <r>
    <n v="7101"/>
    <s v="CA-2014-159625"/>
    <x v="533"/>
    <d v="2014-11-28T00:00:00"/>
    <x v="1"/>
    <s v="SM-20005"/>
    <s v="Sally Matthias"/>
    <x v="0"/>
    <s v="United States"/>
    <s v="Scottsdale"/>
    <x v="16"/>
    <n v="85254"/>
    <x v="1"/>
    <s v="OFF-EN-10002621"/>
    <x v="1"/>
    <x v="12"/>
    <x v="153"/>
    <x v="2953"/>
    <n v="3"/>
    <n v="0.2"/>
    <n v="8.8019999999999996"/>
  </r>
  <r>
    <n v="7102"/>
    <s v="CA-2016-144337"/>
    <x v="1147"/>
    <d v="2016-08-05T00:00:00"/>
    <x v="0"/>
    <s v="SG-20890"/>
    <s v="Susan Gilcrest"/>
    <x v="1"/>
    <s v="United States"/>
    <s v="Amarillo"/>
    <x v="5"/>
    <n v="79109"/>
    <x v="2"/>
    <s v="OFF-PA-10000249"/>
    <x v="1"/>
    <x v="10"/>
    <x v="33"/>
    <x v="2993"/>
    <n v="2"/>
    <n v="0.2"/>
    <n v="6.6311999999999998"/>
  </r>
  <r>
    <n v="7103"/>
    <s v="CA-2014-117478"/>
    <x v="158"/>
    <d v="2014-09-24T00:00:00"/>
    <x v="2"/>
    <s v="LH-16750"/>
    <s v="Larry Hughes"/>
    <x v="0"/>
    <s v="United States"/>
    <s v="Philadelphia"/>
    <x v="9"/>
    <n v="19140"/>
    <x v="3"/>
    <s v="OFF-BI-10000050"/>
    <x v="1"/>
    <x v="8"/>
    <x v="347"/>
    <x v="1124"/>
    <n v="3"/>
    <n v="0.7"/>
    <n v="-5.0369999999999999"/>
  </r>
  <r>
    <n v="7104"/>
    <s v="CA-2017-147410"/>
    <x v="507"/>
    <d v="2017-09-08T00:00:00"/>
    <x v="1"/>
    <s v="EJ-14155"/>
    <s v="Eva Jacobs"/>
    <x v="0"/>
    <s v="United States"/>
    <s v="Santa Ana"/>
    <x v="1"/>
    <n v="92704"/>
    <x v="1"/>
    <s v="OFF-ST-10003805"/>
    <x v="1"/>
    <x v="4"/>
    <x v="1660"/>
    <x v="4606"/>
    <n v="2"/>
    <n v="0"/>
    <n v="105.27500000000001"/>
  </r>
  <r>
    <n v="7105"/>
    <s v="CA-2017-128944"/>
    <x v="249"/>
    <d v="2017-06-21T00:00:00"/>
    <x v="0"/>
    <s v="KH-16330"/>
    <s v="Katharine Harms"/>
    <x v="1"/>
    <s v="United States"/>
    <s v="Newark"/>
    <x v="24"/>
    <n v="43055"/>
    <x v="3"/>
    <s v="FUR-CH-10000785"/>
    <x v="0"/>
    <x v="1"/>
    <x v="323"/>
    <x v="4607"/>
    <n v="6"/>
    <n v="0.3"/>
    <n v="-43.435200000000002"/>
  </r>
  <r>
    <n v="7106"/>
    <s v="CA-2017-128944"/>
    <x v="249"/>
    <d v="2017-06-21T00:00:00"/>
    <x v="0"/>
    <s v="KH-16330"/>
    <s v="Katharine Harms"/>
    <x v="1"/>
    <s v="United States"/>
    <s v="Newark"/>
    <x v="24"/>
    <n v="43055"/>
    <x v="3"/>
    <s v="FUR-FU-10004909"/>
    <x v="0"/>
    <x v="5"/>
    <x v="1357"/>
    <x v="4608"/>
    <n v="3"/>
    <n v="0.2"/>
    <n v="7.2720000000000002"/>
  </r>
  <r>
    <n v="7107"/>
    <s v="CA-2017-128944"/>
    <x v="249"/>
    <d v="2017-06-21T00:00:00"/>
    <x v="0"/>
    <s v="KH-16330"/>
    <s v="Katharine Harms"/>
    <x v="1"/>
    <s v="United States"/>
    <s v="Newark"/>
    <x v="24"/>
    <n v="43055"/>
    <x v="3"/>
    <s v="TEC-AC-10001553"/>
    <x v="2"/>
    <x v="11"/>
    <x v="1608"/>
    <x v="602"/>
    <n v="9"/>
    <n v="0.2"/>
    <n v="1.5290999999999999"/>
  </r>
  <r>
    <n v="7108"/>
    <s v="CA-2016-109666"/>
    <x v="475"/>
    <d v="2016-04-26T00:00:00"/>
    <x v="1"/>
    <s v="KM-16720"/>
    <s v="Kunst Miller"/>
    <x v="0"/>
    <s v="United States"/>
    <s v="New York City"/>
    <x v="15"/>
    <n v="10035"/>
    <x v="3"/>
    <s v="TEC-PH-10004774"/>
    <x v="2"/>
    <x v="7"/>
    <x v="713"/>
    <x v="2232"/>
    <n v="2"/>
    <n v="0"/>
    <n v="0.77939999999999998"/>
  </r>
  <r>
    <n v="7109"/>
    <s v="CA-2016-109666"/>
    <x v="475"/>
    <d v="2016-04-26T00:00:00"/>
    <x v="1"/>
    <s v="KM-16720"/>
    <s v="Kunst Miller"/>
    <x v="0"/>
    <s v="United States"/>
    <s v="New York City"/>
    <x v="15"/>
    <n v="10035"/>
    <x v="3"/>
    <s v="OFF-AR-10004582"/>
    <x v="1"/>
    <x v="6"/>
    <x v="1184"/>
    <x v="175"/>
    <n v="2"/>
    <n v="0"/>
    <n v="1.476"/>
  </r>
  <r>
    <n v="7110"/>
    <s v="CA-2016-109666"/>
    <x v="475"/>
    <d v="2016-04-26T00:00:00"/>
    <x v="1"/>
    <s v="KM-16720"/>
    <s v="Kunst Miller"/>
    <x v="0"/>
    <s v="United States"/>
    <s v="New York City"/>
    <x v="15"/>
    <n v="10035"/>
    <x v="3"/>
    <s v="OFF-ST-10000991"/>
    <x v="1"/>
    <x v="4"/>
    <x v="157"/>
    <x v="4609"/>
    <n v="4"/>
    <n v="0"/>
    <n v="13.7964"/>
  </r>
  <r>
    <n v="7111"/>
    <s v="CA-2016-109666"/>
    <x v="475"/>
    <d v="2016-04-26T00:00:00"/>
    <x v="1"/>
    <s v="KM-16720"/>
    <s v="Kunst Miller"/>
    <x v="0"/>
    <s v="United States"/>
    <s v="New York City"/>
    <x v="15"/>
    <n v="10035"/>
    <x v="3"/>
    <s v="OFF-SU-10002522"/>
    <x v="1"/>
    <x v="14"/>
    <x v="1553"/>
    <x v="3335"/>
    <n v="2"/>
    <n v="0"/>
    <n v="2.2504"/>
  </r>
  <r>
    <n v="7112"/>
    <s v="CA-2016-109666"/>
    <x v="475"/>
    <d v="2016-04-26T00:00:00"/>
    <x v="1"/>
    <s v="KM-16720"/>
    <s v="Kunst Miller"/>
    <x v="0"/>
    <s v="United States"/>
    <s v="New York City"/>
    <x v="15"/>
    <n v="10035"/>
    <x v="3"/>
    <s v="OFF-AR-10004022"/>
    <x v="1"/>
    <x v="6"/>
    <x v="907"/>
    <x v="994"/>
    <n v="2"/>
    <n v="0"/>
    <n v="17.989999999999998"/>
  </r>
  <r>
    <n v="7113"/>
    <s v="CA-2016-109666"/>
    <x v="475"/>
    <d v="2016-04-26T00:00:00"/>
    <x v="1"/>
    <s v="KM-16720"/>
    <s v="Kunst Miller"/>
    <x v="0"/>
    <s v="United States"/>
    <s v="New York City"/>
    <x v="15"/>
    <n v="10035"/>
    <x v="3"/>
    <s v="OFF-SU-10001218"/>
    <x v="1"/>
    <x v="14"/>
    <x v="134"/>
    <x v="2735"/>
    <n v="5"/>
    <n v="0"/>
    <n v="15.372"/>
  </r>
  <r>
    <n v="7114"/>
    <s v="CA-2016-109666"/>
    <x v="475"/>
    <d v="2016-04-26T00:00:00"/>
    <x v="1"/>
    <s v="KM-16720"/>
    <s v="Kunst Miller"/>
    <x v="0"/>
    <s v="United States"/>
    <s v="New York City"/>
    <x v="15"/>
    <n v="10035"/>
    <x v="3"/>
    <s v="OFF-BI-10000174"/>
    <x v="1"/>
    <x v="8"/>
    <x v="1444"/>
    <x v="4610"/>
    <n v="2"/>
    <n v="0.2"/>
    <n v="3.2480000000000002"/>
  </r>
  <r>
    <n v="7115"/>
    <s v="US-2016-102239"/>
    <x v="465"/>
    <d v="2016-05-06T00:00:00"/>
    <x v="2"/>
    <s v="LW-16990"/>
    <s v="Lindsay Williams"/>
    <x v="1"/>
    <s v="United States"/>
    <s v="Henderson"/>
    <x v="33"/>
    <n v="89015"/>
    <x v="1"/>
    <s v="FUR-TA-10003392"/>
    <x v="0"/>
    <x v="3"/>
    <x v="1648"/>
    <x v="4611"/>
    <n v="6"/>
    <n v="0"/>
    <n v="320.31720000000001"/>
  </r>
  <r>
    <n v="7116"/>
    <s v="US-2016-102239"/>
    <x v="465"/>
    <d v="2016-05-06T00:00:00"/>
    <x v="2"/>
    <s v="LW-16990"/>
    <s v="Lindsay Williams"/>
    <x v="1"/>
    <s v="United States"/>
    <s v="Henderson"/>
    <x v="33"/>
    <n v="89015"/>
    <x v="1"/>
    <s v="OFF-BI-10001890"/>
    <x v="1"/>
    <x v="8"/>
    <x v="176"/>
    <x v="3004"/>
    <n v="2"/>
    <n v="0.2"/>
    <n v="2.0047999999999999"/>
  </r>
  <r>
    <n v="7117"/>
    <s v="CA-2014-143168"/>
    <x v="638"/>
    <d v="2014-10-23T00:00:00"/>
    <x v="0"/>
    <s v="IG-15085"/>
    <s v="Ivan Gibson"/>
    <x v="0"/>
    <s v="United States"/>
    <s v="Seattle"/>
    <x v="4"/>
    <n v="98103"/>
    <x v="1"/>
    <s v="OFF-PA-10000167"/>
    <x v="1"/>
    <x v="10"/>
    <x v="1080"/>
    <x v="1156"/>
    <n v="2"/>
    <n v="0"/>
    <n v="27.882000000000001"/>
  </r>
  <r>
    <n v="7118"/>
    <s v="CA-2014-143168"/>
    <x v="638"/>
    <d v="2014-10-23T00:00:00"/>
    <x v="0"/>
    <s v="IG-15085"/>
    <s v="Ivan Gibson"/>
    <x v="0"/>
    <s v="United States"/>
    <s v="Seattle"/>
    <x v="4"/>
    <n v="98103"/>
    <x v="1"/>
    <s v="OFF-BI-10003784"/>
    <x v="1"/>
    <x v="8"/>
    <x v="1323"/>
    <x v="2000"/>
    <n v="1"/>
    <n v="0.2"/>
    <n v="0.47039999999999998"/>
  </r>
  <r>
    <n v="7119"/>
    <s v="CA-2017-104906"/>
    <x v="778"/>
    <d v="2017-02-17T00:00:00"/>
    <x v="1"/>
    <s v="JP-15460"/>
    <s v="Jennifer Patt"/>
    <x v="1"/>
    <s v="United States"/>
    <s v="New York City"/>
    <x v="15"/>
    <n v="10009"/>
    <x v="3"/>
    <s v="OFF-PA-10001184"/>
    <x v="1"/>
    <x v="10"/>
    <x v="1316"/>
    <x v="1444"/>
    <n v="3"/>
    <n v="0"/>
    <n v="8.7905999999999995"/>
  </r>
  <r>
    <n v="7120"/>
    <s v="CA-2017-118122"/>
    <x v="701"/>
    <d v="2017-11-24T00:00:00"/>
    <x v="1"/>
    <s v="GG-14650"/>
    <s v="Greg Guthrie"/>
    <x v="1"/>
    <s v="United States"/>
    <s v="Seattle"/>
    <x v="4"/>
    <n v="98103"/>
    <x v="1"/>
    <s v="OFF-BI-10002103"/>
    <x v="1"/>
    <x v="8"/>
    <x v="530"/>
    <x v="1150"/>
    <n v="2"/>
    <n v="0.2"/>
    <n v="4.5187999999999997"/>
  </r>
  <r>
    <n v="7121"/>
    <s v="US-2014-147774"/>
    <x v="407"/>
    <d v="2014-01-26T00:00:00"/>
    <x v="1"/>
    <s v="MM-18280"/>
    <s v="Muhammed MacIntyre"/>
    <x v="1"/>
    <s v="United States"/>
    <s v="Smyrna"/>
    <x v="18"/>
    <n v="37167"/>
    <x v="0"/>
    <s v="OFF-BI-10003091"/>
    <x v="1"/>
    <x v="8"/>
    <x v="1174"/>
    <x v="4612"/>
    <n v="1"/>
    <n v="0.7"/>
    <n v="-51.5154"/>
  </r>
  <r>
    <n v="7122"/>
    <s v="CA-2017-166926"/>
    <x v="96"/>
    <d v="2017-12-08T00:00:00"/>
    <x v="1"/>
    <s v="SO-20335"/>
    <s v="Sean O'Donnell"/>
    <x v="0"/>
    <s v="United States"/>
    <s v="Seattle"/>
    <x v="4"/>
    <n v="98105"/>
    <x v="1"/>
    <s v="OFF-PA-10001593"/>
    <x v="1"/>
    <x v="10"/>
    <x v="1764"/>
    <x v="1075"/>
    <n v="7"/>
    <n v="0"/>
    <n v="18.837"/>
  </r>
  <r>
    <n v="7123"/>
    <s v="CA-2017-166926"/>
    <x v="96"/>
    <d v="2017-12-08T00:00:00"/>
    <x v="1"/>
    <s v="SO-20335"/>
    <s v="Sean O'Donnell"/>
    <x v="0"/>
    <s v="United States"/>
    <s v="Seattle"/>
    <x v="4"/>
    <n v="98105"/>
    <x v="1"/>
    <s v="FUR-BO-10002598"/>
    <x v="0"/>
    <x v="0"/>
    <x v="1518"/>
    <x v="1713"/>
    <n v="2"/>
    <n v="0"/>
    <n v="41.168399999999998"/>
  </r>
  <r>
    <n v="7124"/>
    <s v="CA-2015-128013"/>
    <x v="101"/>
    <d v="2015-08-16T00:00:00"/>
    <x v="1"/>
    <s v="MF-18250"/>
    <s v="Monica Federle"/>
    <x v="1"/>
    <s v="United States"/>
    <s v="New York City"/>
    <x v="15"/>
    <n v="10035"/>
    <x v="3"/>
    <s v="FUR-FU-10000320"/>
    <x v="0"/>
    <x v="5"/>
    <x v="1521"/>
    <x v="4613"/>
    <n v="3"/>
    <n v="0"/>
    <n v="4.4088000000000003"/>
  </r>
  <r>
    <n v="7125"/>
    <s v="CA-2015-128013"/>
    <x v="101"/>
    <d v="2015-08-16T00:00:00"/>
    <x v="1"/>
    <s v="MF-18250"/>
    <s v="Monica Federle"/>
    <x v="1"/>
    <s v="United States"/>
    <s v="New York City"/>
    <x v="15"/>
    <n v="10035"/>
    <x v="3"/>
    <s v="OFF-PA-10001815"/>
    <x v="1"/>
    <x v="10"/>
    <x v="1402"/>
    <x v="3683"/>
    <n v="3"/>
    <n v="0"/>
    <n v="69.177599999999998"/>
  </r>
  <r>
    <n v="7126"/>
    <s v="CA-2016-123176"/>
    <x v="720"/>
    <d v="2016-09-29T00:00:00"/>
    <x v="0"/>
    <s v="JG-15160"/>
    <s v="James Galang"/>
    <x v="0"/>
    <s v="United States"/>
    <s v="Atlanta"/>
    <x v="32"/>
    <n v="30318"/>
    <x v="0"/>
    <s v="OFF-PA-10003971"/>
    <x v="1"/>
    <x v="10"/>
    <x v="1281"/>
    <x v="1444"/>
    <n v="3"/>
    <n v="0"/>
    <n v="8.7905999999999995"/>
  </r>
  <r>
    <n v="7127"/>
    <s v="CA-2016-123176"/>
    <x v="720"/>
    <d v="2016-09-29T00:00:00"/>
    <x v="0"/>
    <s v="JG-15160"/>
    <s v="James Galang"/>
    <x v="0"/>
    <s v="United States"/>
    <s v="Atlanta"/>
    <x v="32"/>
    <n v="30318"/>
    <x v="0"/>
    <s v="OFF-AR-10004685"/>
    <x v="1"/>
    <x v="6"/>
    <x v="183"/>
    <x v="4614"/>
    <n v="3"/>
    <n v="0"/>
    <n v="4.5837000000000003"/>
  </r>
  <r>
    <n v="7128"/>
    <s v="US-2016-117541"/>
    <x v="696"/>
    <d v="2016-11-20T00:00:00"/>
    <x v="1"/>
    <s v="JM-16195"/>
    <s v="Justin MacKendrick"/>
    <x v="0"/>
    <s v="United States"/>
    <s v="Newark"/>
    <x v="13"/>
    <n v="19711"/>
    <x v="3"/>
    <s v="OFF-PA-10001609"/>
    <x v="1"/>
    <x v="10"/>
    <x v="1116"/>
    <x v="4615"/>
    <n v="5"/>
    <n v="0"/>
    <n v="7.5670000000000002"/>
  </r>
  <r>
    <n v="7129"/>
    <s v="US-2016-117541"/>
    <x v="696"/>
    <d v="2016-11-20T00:00:00"/>
    <x v="1"/>
    <s v="JM-16195"/>
    <s v="Justin MacKendrick"/>
    <x v="0"/>
    <s v="United States"/>
    <s v="Newark"/>
    <x v="13"/>
    <n v="19711"/>
    <x v="3"/>
    <s v="FUR-FU-10000550"/>
    <x v="0"/>
    <x v="5"/>
    <x v="1454"/>
    <x v="544"/>
    <n v="4"/>
    <n v="0"/>
    <n v="6.5735999999999999"/>
  </r>
  <r>
    <n v="7130"/>
    <s v="CA-2016-166282"/>
    <x v="947"/>
    <d v="2016-04-22T00:00:00"/>
    <x v="1"/>
    <s v="PK-19075"/>
    <s v="Pete Kriz"/>
    <x v="0"/>
    <s v="United States"/>
    <s v="Nashville"/>
    <x v="18"/>
    <n v="37211"/>
    <x v="0"/>
    <s v="TEC-AC-10004209"/>
    <x v="2"/>
    <x v="11"/>
    <x v="908"/>
    <x v="200"/>
    <n v="4"/>
    <n v="0.2"/>
    <n v="8.3523999999999994"/>
  </r>
  <r>
    <n v="7131"/>
    <s v="CA-2016-166282"/>
    <x v="947"/>
    <d v="2016-04-22T00:00:00"/>
    <x v="1"/>
    <s v="PK-19075"/>
    <s v="Pete Kriz"/>
    <x v="0"/>
    <s v="United States"/>
    <s v="Nashville"/>
    <x v="18"/>
    <n v="37211"/>
    <x v="0"/>
    <s v="OFF-PA-10003022"/>
    <x v="1"/>
    <x v="10"/>
    <x v="1723"/>
    <x v="4616"/>
    <n v="7"/>
    <n v="0.2"/>
    <n v="40.003599999999999"/>
  </r>
  <r>
    <n v="7132"/>
    <s v="CA-2017-141439"/>
    <x v="200"/>
    <d v="2017-12-01T00:00:00"/>
    <x v="1"/>
    <s v="TT-21460"/>
    <s v="Tonja Turnell"/>
    <x v="2"/>
    <s v="United States"/>
    <s v="Richmond"/>
    <x v="14"/>
    <n v="47374"/>
    <x v="2"/>
    <s v="FUR-TA-10001039"/>
    <x v="0"/>
    <x v="3"/>
    <x v="832"/>
    <x v="4617"/>
    <n v="3"/>
    <n v="0"/>
    <n v="67.064400000000006"/>
  </r>
  <r>
    <n v="7133"/>
    <s v="CA-2017-141439"/>
    <x v="200"/>
    <d v="2017-12-01T00:00:00"/>
    <x v="1"/>
    <s v="TT-21460"/>
    <s v="Tonja Turnell"/>
    <x v="2"/>
    <s v="United States"/>
    <s v="Richmond"/>
    <x v="14"/>
    <n v="47374"/>
    <x v="2"/>
    <s v="TEC-PH-10002624"/>
    <x v="2"/>
    <x v="7"/>
    <x v="1135"/>
    <x v="2096"/>
    <n v="4"/>
    <n v="0"/>
    <n v="545.1884"/>
  </r>
  <r>
    <n v="7134"/>
    <s v="CA-2017-141439"/>
    <x v="200"/>
    <d v="2017-12-01T00:00:00"/>
    <x v="1"/>
    <s v="TT-21460"/>
    <s v="Tonja Turnell"/>
    <x v="2"/>
    <s v="United States"/>
    <s v="Richmond"/>
    <x v="14"/>
    <n v="47374"/>
    <x v="2"/>
    <s v="FUR-FU-10001473"/>
    <x v="0"/>
    <x v="5"/>
    <x v="993"/>
    <x v="1287"/>
    <n v="2"/>
    <n v="0"/>
    <n v="9.8856000000000002"/>
  </r>
  <r>
    <n v="7135"/>
    <s v="CA-2017-141439"/>
    <x v="200"/>
    <d v="2017-12-01T00:00:00"/>
    <x v="1"/>
    <s v="TT-21460"/>
    <s v="Tonja Turnell"/>
    <x v="2"/>
    <s v="United States"/>
    <s v="Richmond"/>
    <x v="14"/>
    <n v="47374"/>
    <x v="2"/>
    <s v="TEC-PH-10001819"/>
    <x v="2"/>
    <x v="7"/>
    <x v="813"/>
    <x v="2230"/>
    <n v="2"/>
    <n v="0"/>
    <n v="43.190399999999997"/>
  </r>
  <r>
    <n v="7136"/>
    <s v="CA-2017-141439"/>
    <x v="200"/>
    <d v="2017-12-01T00:00:00"/>
    <x v="1"/>
    <s v="TT-21460"/>
    <s v="Tonja Turnell"/>
    <x v="2"/>
    <s v="United States"/>
    <s v="Richmond"/>
    <x v="14"/>
    <n v="47374"/>
    <x v="2"/>
    <s v="FUR-CH-10004287"/>
    <x v="0"/>
    <x v="1"/>
    <x v="158"/>
    <x v="4618"/>
    <n v="3"/>
    <n v="0"/>
    <n v="240.29400000000001"/>
  </r>
  <r>
    <n v="7137"/>
    <s v="CA-2015-163965"/>
    <x v="312"/>
    <d v="2015-11-27T00:00:00"/>
    <x v="1"/>
    <s v="SS-20875"/>
    <s v="Sung Shariari"/>
    <x v="0"/>
    <s v="United States"/>
    <s v="Miami"/>
    <x v="2"/>
    <n v="33180"/>
    <x v="0"/>
    <s v="OFF-BI-10004728"/>
    <x v="1"/>
    <x v="8"/>
    <x v="544"/>
    <x v="2159"/>
    <n v="5"/>
    <n v="0.7"/>
    <n v="-5.7839999999999998"/>
  </r>
  <r>
    <n v="7138"/>
    <s v="CA-2015-163965"/>
    <x v="312"/>
    <d v="2015-11-27T00:00:00"/>
    <x v="1"/>
    <s v="SS-20875"/>
    <s v="Sung Shariari"/>
    <x v="0"/>
    <s v="United States"/>
    <s v="Miami"/>
    <x v="2"/>
    <n v="33180"/>
    <x v="0"/>
    <s v="OFF-ST-10000918"/>
    <x v="1"/>
    <x v="4"/>
    <x v="377"/>
    <x v="4619"/>
    <n v="2"/>
    <n v="0.2"/>
    <n v="1.3080000000000001"/>
  </r>
  <r>
    <n v="7139"/>
    <s v="CA-2015-163965"/>
    <x v="312"/>
    <d v="2015-11-27T00:00:00"/>
    <x v="1"/>
    <s v="SS-20875"/>
    <s v="Sung Shariari"/>
    <x v="0"/>
    <s v="United States"/>
    <s v="Miami"/>
    <x v="2"/>
    <n v="33180"/>
    <x v="0"/>
    <s v="OFF-BI-10004593"/>
    <x v="1"/>
    <x v="8"/>
    <x v="270"/>
    <x v="4620"/>
    <n v="4"/>
    <n v="0.7"/>
    <n v="-50.304000000000002"/>
  </r>
  <r>
    <n v="7140"/>
    <s v="CA-2015-163965"/>
    <x v="312"/>
    <d v="2015-11-27T00:00:00"/>
    <x v="1"/>
    <s v="SS-20875"/>
    <s v="Sung Shariari"/>
    <x v="0"/>
    <s v="United States"/>
    <s v="Miami"/>
    <x v="2"/>
    <n v="33180"/>
    <x v="0"/>
    <s v="FUR-BO-10001337"/>
    <x v="0"/>
    <x v="0"/>
    <x v="430"/>
    <x v="4621"/>
    <n v="3"/>
    <n v="0.2"/>
    <n v="-36.293999999999997"/>
  </r>
  <r>
    <n v="7141"/>
    <s v="CA-2017-128783"/>
    <x v="210"/>
    <d v="2017-09-07T00:00:00"/>
    <x v="3"/>
    <s v="TG-21640"/>
    <s v="Trudy Glocke"/>
    <x v="0"/>
    <s v="United States"/>
    <s v="Saint Charles"/>
    <x v="25"/>
    <n v="63301"/>
    <x v="2"/>
    <s v="TEC-AC-10002473"/>
    <x v="2"/>
    <x v="11"/>
    <x v="720"/>
    <x v="3458"/>
    <n v="4"/>
    <n v="0"/>
    <n v="46.543199999999999"/>
  </r>
  <r>
    <n v="7142"/>
    <s v="CA-2017-128783"/>
    <x v="210"/>
    <d v="2017-09-07T00:00:00"/>
    <x v="3"/>
    <s v="TG-21640"/>
    <s v="Trudy Glocke"/>
    <x v="0"/>
    <s v="United States"/>
    <s v="Saint Charles"/>
    <x v="25"/>
    <n v="63301"/>
    <x v="2"/>
    <s v="FUR-FU-10003623"/>
    <x v="0"/>
    <x v="5"/>
    <x v="1235"/>
    <x v="4622"/>
    <n v="5"/>
    <n v="0"/>
    <n v="37.884"/>
  </r>
  <r>
    <n v="7143"/>
    <s v="CA-2014-122217"/>
    <x v="156"/>
    <d v="2014-11-29T00:00:00"/>
    <x v="1"/>
    <s v="HP-14815"/>
    <s v="Harold Pawlan"/>
    <x v="2"/>
    <s v="United States"/>
    <s v="Virginia Beach"/>
    <x v="17"/>
    <n v="23464"/>
    <x v="0"/>
    <s v="FUR-FU-10002045"/>
    <x v="0"/>
    <x v="5"/>
    <x v="1365"/>
    <x v="4623"/>
    <n v="5"/>
    <n v="0"/>
    <n v="48.905999999999999"/>
  </r>
  <r>
    <n v="7144"/>
    <s v="US-2017-141558"/>
    <x v="825"/>
    <d v="2017-03-16T00:00:00"/>
    <x v="1"/>
    <s v="MH-17290"/>
    <s v="Marc Harrigan"/>
    <x v="2"/>
    <s v="United States"/>
    <s v="Philadelphia"/>
    <x v="9"/>
    <n v="19140"/>
    <x v="3"/>
    <s v="TEC-PH-10002555"/>
    <x v="2"/>
    <x v="7"/>
    <x v="1352"/>
    <x v="4624"/>
    <n v="5"/>
    <n v="0.4"/>
    <n v="-181.26499999999999"/>
  </r>
  <r>
    <n v="7145"/>
    <s v="US-2017-141558"/>
    <x v="825"/>
    <d v="2017-03-16T00:00:00"/>
    <x v="1"/>
    <s v="MH-17290"/>
    <s v="Marc Harrigan"/>
    <x v="2"/>
    <s v="United States"/>
    <s v="Philadelphia"/>
    <x v="9"/>
    <n v="19140"/>
    <x v="3"/>
    <s v="OFF-BI-10002794"/>
    <x v="1"/>
    <x v="8"/>
    <x v="102"/>
    <x v="4090"/>
    <n v="1"/>
    <n v="0.7"/>
    <n v="-8.6058000000000003"/>
  </r>
  <r>
    <n v="7146"/>
    <s v="US-2017-141558"/>
    <x v="825"/>
    <d v="2017-03-16T00:00:00"/>
    <x v="1"/>
    <s v="MH-17290"/>
    <s v="Marc Harrigan"/>
    <x v="2"/>
    <s v="United States"/>
    <s v="Philadelphia"/>
    <x v="9"/>
    <n v="19140"/>
    <x v="3"/>
    <s v="FUR-TA-10004086"/>
    <x v="0"/>
    <x v="3"/>
    <x v="832"/>
    <x v="1244"/>
    <n v="3"/>
    <n v="0.4"/>
    <n v="-46.429200000000002"/>
  </r>
  <r>
    <n v="7147"/>
    <s v="US-2017-141558"/>
    <x v="825"/>
    <d v="2017-03-16T00:00:00"/>
    <x v="1"/>
    <s v="MH-17290"/>
    <s v="Marc Harrigan"/>
    <x v="2"/>
    <s v="United States"/>
    <s v="Philadelphia"/>
    <x v="9"/>
    <n v="19140"/>
    <x v="3"/>
    <s v="OFF-ST-10004946"/>
    <x v="1"/>
    <x v="4"/>
    <x v="1779"/>
    <x v="4625"/>
    <n v="1"/>
    <n v="0.2"/>
    <n v="3.246"/>
  </r>
  <r>
    <n v="7148"/>
    <s v="CA-2016-139941"/>
    <x v="1"/>
    <d v="2016-06-17T00:00:00"/>
    <x v="1"/>
    <s v="CB-12415"/>
    <s v="Christy Brittain"/>
    <x v="0"/>
    <s v="United States"/>
    <s v="Long Beach"/>
    <x v="15"/>
    <n v="11561"/>
    <x v="3"/>
    <s v="OFF-PA-10000241"/>
    <x v="1"/>
    <x v="10"/>
    <x v="1160"/>
    <x v="1635"/>
    <n v="3"/>
    <n v="0"/>
    <n v="41.823"/>
  </r>
  <r>
    <n v="7149"/>
    <s v="CA-2016-139941"/>
    <x v="1"/>
    <d v="2016-06-17T00:00:00"/>
    <x v="1"/>
    <s v="CB-12415"/>
    <s v="Christy Brittain"/>
    <x v="0"/>
    <s v="United States"/>
    <s v="Long Beach"/>
    <x v="15"/>
    <n v="11561"/>
    <x v="3"/>
    <s v="OFF-AP-10004036"/>
    <x v="1"/>
    <x v="9"/>
    <x v="1282"/>
    <x v="4626"/>
    <n v="3"/>
    <n v="0"/>
    <n v="18.396000000000001"/>
  </r>
  <r>
    <n v="7150"/>
    <s v="CA-2015-166583"/>
    <x v="153"/>
    <d v="2015-06-30T00:00:00"/>
    <x v="1"/>
    <s v="VD-21670"/>
    <s v="Valerie Dominguez"/>
    <x v="0"/>
    <s v="United States"/>
    <s v="Houston"/>
    <x v="5"/>
    <n v="77070"/>
    <x v="2"/>
    <s v="TEC-PH-10001578"/>
    <x v="2"/>
    <x v="7"/>
    <x v="1230"/>
    <x v="4627"/>
    <n v="3"/>
    <n v="0.2"/>
    <n v="109.3365"/>
  </r>
  <r>
    <n v="7151"/>
    <s v="CA-2017-100412"/>
    <x v="66"/>
    <d v="2017-12-26T00:00:00"/>
    <x v="1"/>
    <s v="SR-20425"/>
    <s v="Sharelle Roach"/>
    <x v="2"/>
    <s v="United States"/>
    <s v="Tuscaloosa"/>
    <x v="19"/>
    <n v="35401"/>
    <x v="0"/>
    <s v="FUR-CH-10002647"/>
    <x v="0"/>
    <x v="1"/>
    <x v="475"/>
    <x v="1713"/>
    <n v="2"/>
    <n v="0"/>
    <n v="35.49"/>
  </r>
  <r>
    <n v="7152"/>
    <s v="CA-2017-142909"/>
    <x v="66"/>
    <d v="2017-12-25T00:00:00"/>
    <x v="0"/>
    <s v="AG-10330"/>
    <s v="Alex Grayson"/>
    <x v="0"/>
    <s v="United States"/>
    <s v="Mesa"/>
    <x v="16"/>
    <n v="85204"/>
    <x v="1"/>
    <s v="FUR-TA-10003008"/>
    <x v="0"/>
    <x v="3"/>
    <x v="955"/>
    <x v="4628"/>
    <n v="2"/>
    <n v="0.5"/>
    <n v="-135.08699999999999"/>
  </r>
  <r>
    <n v="7153"/>
    <s v="CA-2014-137911"/>
    <x v="1148"/>
    <d v="2014-10-15T00:00:00"/>
    <x v="1"/>
    <s v="BP-11095"/>
    <s v="Bart Pistole"/>
    <x v="1"/>
    <s v="United States"/>
    <s v="Jacksonville"/>
    <x v="3"/>
    <n v="28540"/>
    <x v="0"/>
    <s v="OFF-PA-10004071"/>
    <x v="1"/>
    <x v="10"/>
    <x v="417"/>
    <x v="1638"/>
    <n v="2"/>
    <n v="0.2"/>
    <n v="31.0688"/>
  </r>
  <r>
    <n v="7154"/>
    <s v="CA-2015-106208"/>
    <x v="895"/>
    <d v="2015-12-15T00:00:00"/>
    <x v="1"/>
    <s v="JW-16075"/>
    <s v="Julia West"/>
    <x v="0"/>
    <s v="United States"/>
    <s v="Chicago"/>
    <x v="10"/>
    <n v="60610"/>
    <x v="2"/>
    <s v="OFF-AP-10004980"/>
    <x v="1"/>
    <x v="9"/>
    <x v="976"/>
    <x v="4629"/>
    <n v="7"/>
    <n v="0.8"/>
    <n v="-108.8304"/>
  </r>
  <r>
    <n v="7155"/>
    <s v="US-2015-136749"/>
    <x v="707"/>
    <d v="2015-12-27T00:00:00"/>
    <x v="0"/>
    <s v="LH-16900"/>
    <s v="Lena Hernandez"/>
    <x v="0"/>
    <s v="United States"/>
    <s v="Columbus"/>
    <x v="32"/>
    <n v="31907"/>
    <x v="0"/>
    <s v="FUR-FU-10000747"/>
    <x v="0"/>
    <x v="5"/>
    <x v="1751"/>
    <x v="4630"/>
    <n v="6"/>
    <n v="0"/>
    <n v="46.8996"/>
  </r>
  <r>
    <n v="7156"/>
    <s v="US-2015-136749"/>
    <x v="707"/>
    <d v="2015-12-27T00:00:00"/>
    <x v="0"/>
    <s v="LH-16900"/>
    <s v="Lena Hernandez"/>
    <x v="0"/>
    <s v="United States"/>
    <s v="Columbus"/>
    <x v="32"/>
    <n v="31907"/>
    <x v="0"/>
    <s v="OFF-BI-10004492"/>
    <x v="1"/>
    <x v="8"/>
    <x v="351"/>
    <x v="4631"/>
    <n v="5"/>
    <n v="0"/>
    <n v="74.212999999999994"/>
  </r>
  <r>
    <n v="7157"/>
    <s v="CA-2017-126718"/>
    <x v="568"/>
    <d v="2017-05-04T00:00:00"/>
    <x v="1"/>
    <s v="KT-16480"/>
    <s v="Kean Thornton"/>
    <x v="0"/>
    <s v="United States"/>
    <s v="Orange"/>
    <x v="30"/>
    <n v="7050"/>
    <x v="3"/>
    <s v="OFF-LA-10004055"/>
    <x v="1"/>
    <x v="2"/>
    <x v="744"/>
    <x v="3262"/>
    <n v="1"/>
    <n v="0"/>
    <n v="2.4058999999999999"/>
  </r>
  <r>
    <n v="7158"/>
    <s v="CA-2016-131380"/>
    <x v="463"/>
    <d v="2016-03-31T00:00:00"/>
    <x v="0"/>
    <s v="CC-12220"/>
    <s v="Chris Cortes"/>
    <x v="0"/>
    <s v="United States"/>
    <s v="Los Angeles"/>
    <x v="1"/>
    <n v="90032"/>
    <x v="1"/>
    <s v="OFF-ST-10002485"/>
    <x v="1"/>
    <x v="4"/>
    <x v="211"/>
    <x v="1177"/>
    <n v="4"/>
    <n v="0"/>
    <n v="0.87919999999999998"/>
  </r>
  <r>
    <n v="7159"/>
    <s v="CA-2016-131380"/>
    <x v="463"/>
    <d v="2016-03-31T00:00:00"/>
    <x v="0"/>
    <s v="CC-12220"/>
    <s v="Chris Cortes"/>
    <x v="0"/>
    <s v="United States"/>
    <s v="Los Angeles"/>
    <x v="1"/>
    <n v="90032"/>
    <x v="1"/>
    <s v="OFF-PA-10001243"/>
    <x v="1"/>
    <x v="10"/>
    <x v="1803"/>
    <x v="156"/>
    <n v="1"/>
    <n v="0"/>
    <n v="2.9302000000000001"/>
  </r>
  <r>
    <n v="7160"/>
    <s v="CA-2015-145835"/>
    <x v="1149"/>
    <d v="2015-05-18T00:00:00"/>
    <x v="0"/>
    <s v="BF-11170"/>
    <s v="Ben Ferrer"/>
    <x v="2"/>
    <s v="United States"/>
    <s v="Chicago"/>
    <x v="10"/>
    <n v="60623"/>
    <x v="2"/>
    <s v="TEC-PH-10004447"/>
    <x v="2"/>
    <x v="7"/>
    <x v="866"/>
    <x v="2643"/>
    <n v="2"/>
    <n v="0.2"/>
    <n v="16.678799999999999"/>
  </r>
  <r>
    <n v="7161"/>
    <s v="CA-2015-145835"/>
    <x v="1149"/>
    <d v="2015-05-18T00:00:00"/>
    <x v="0"/>
    <s v="BF-11170"/>
    <s v="Ben Ferrer"/>
    <x v="2"/>
    <s v="United States"/>
    <s v="Chicago"/>
    <x v="10"/>
    <n v="60623"/>
    <x v="2"/>
    <s v="OFF-FA-10002280"/>
    <x v="1"/>
    <x v="13"/>
    <x v="659"/>
    <x v="4515"/>
    <n v="4"/>
    <n v="0.2"/>
    <n v="5.6"/>
  </r>
  <r>
    <n v="7162"/>
    <s v="CA-2014-138709"/>
    <x v="1129"/>
    <d v="2014-07-09T00:00:00"/>
    <x v="1"/>
    <s v="MS-17770"/>
    <s v="Maxwell Schwartz"/>
    <x v="0"/>
    <s v="United States"/>
    <s v="Richmond"/>
    <x v="17"/>
    <n v="23223"/>
    <x v="0"/>
    <s v="OFF-PA-10004734"/>
    <x v="1"/>
    <x v="10"/>
    <x v="339"/>
    <x v="1372"/>
    <n v="3"/>
    <n v="0"/>
    <n v="10.92"/>
  </r>
  <r>
    <n v="7163"/>
    <s v="CA-2014-138709"/>
    <x v="1129"/>
    <d v="2014-07-09T00:00:00"/>
    <x v="1"/>
    <s v="MS-17770"/>
    <s v="Maxwell Schwartz"/>
    <x v="0"/>
    <s v="United States"/>
    <s v="Richmond"/>
    <x v="17"/>
    <n v="23223"/>
    <x v="0"/>
    <s v="OFF-BI-10000145"/>
    <x v="1"/>
    <x v="8"/>
    <x v="742"/>
    <x v="4632"/>
    <n v="5"/>
    <n v="0"/>
    <n v="7.6440000000000001"/>
  </r>
  <r>
    <n v="7164"/>
    <s v="CA-2014-122070"/>
    <x v="1150"/>
    <d v="2014-04-24T00:00:00"/>
    <x v="0"/>
    <s v="AH-10030"/>
    <s v="Aaron Hawkins"/>
    <x v="1"/>
    <s v="United States"/>
    <s v="Troy"/>
    <x v="15"/>
    <n v="12180"/>
    <x v="3"/>
    <s v="OFF-EN-10004773"/>
    <x v="1"/>
    <x v="12"/>
    <x v="153"/>
    <x v="4633"/>
    <n v="8"/>
    <n v="0"/>
    <n v="121.44159999999999"/>
  </r>
  <r>
    <n v="7165"/>
    <s v="CA-2014-122070"/>
    <x v="1150"/>
    <d v="2014-04-24T00:00:00"/>
    <x v="0"/>
    <s v="AH-10030"/>
    <s v="Aaron Hawkins"/>
    <x v="1"/>
    <s v="United States"/>
    <s v="Troy"/>
    <x v="15"/>
    <n v="12180"/>
    <x v="3"/>
    <s v="OFF-BI-10004970"/>
    <x v="1"/>
    <x v="8"/>
    <x v="917"/>
    <x v="4373"/>
    <n v="3"/>
    <n v="0.2"/>
    <n v="3.3452999999999999"/>
  </r>
  <r>
    <n v="7166"/>
    <s v="CA-2016-158610"/>
    <x v="251"/>
    <d v="2016-09-22T00:00:00"/>
    <x v="2"/>
    <s v="CK-12595"/>
    <s v="Clytie Kelty"/>
    <x v="0"/>
    <s v="United States"/>
    <s v="Providence"/>
    <x v="34"/>
    <n v="2908"/>
    <x v="3"/>
    <s v="OFF-ST-10000604"/>
    <x v="1"/>
    <x v="4"/>
    <x v="54"/>
    <x v="2803"/>
    <n v="2"/>
    <n v="0"/>
    <n v="17.38"/>
  </r>
  <r>
    <n v="7167"/>
    <s v="CA-2014-117464"/>
    <x v="192"/>
    <d v="2014-07-24T00:00:00"/>
    <x v="0"/>
    <s v="NP-18325"/>
    <s v="Naresj Patel"/>
    <x v="0"/>
    <s v="United States"/>
    <s v="San Francisco"/>
    <x v="1"/>
    <n v="94122"/>
    <x v="1"/>
    <s v="OFF-AR-10003190"/>
    <x v="1"/>
    <x v="6"/>
    <x v="649"/>
    <x v="132"/>
    <n v="4"/>
    <n v="0"/>
    <n v="3.2256"/>
  </r>
  <r>
    <n v="7168"/>
    <s v="CA-2014-117464"/>
    <x v="192"/>
    <d v="2014-07-24T00:00:00"/>
    <x v="0"/>
    <s v="NP-18325"/>
    <s v="Naresj Patel"/>
    <x v="0"/>
    <s v="United States"/>
    <s v="San Francisco"/>
    <x v="1"/>
    <n v="94122"/>
    <x v="1"/>
    <s v="FUR-CH-10000155"/>
    <x v="0"/>
    <x v="1"/>
    <x v="1166"/>
    <x v="4634"/>
    <n v="3"/>
    <n v="0.2"/>
    <n v="71.772000000000006"/>
  </r>
  <r>
    <n v="7169"/>
    <s v="CA-2014-117464"/>
    <x v="192"/>
    <d v="2014-07-24T00:00:00"/>
    <x v="0"/>
    <s v="NP-18325"/>
    <s v="Naresj Patel"/>
    <x v="0"/>
    <s v="United States"/>
    <s v="San Francisco"/>
    <x v="1"/>
    <n v="94122"/>
    <x v="1"/>
    <s v="OFF-ST-10003058"/>
    <x v="1"/>
    <x v="4"/>
    <x v="393"/>
    <x v="4635"/>
    <n v="10"/>
    <n v="0"/>
    <n v="68.584999999999994"/>
  </r>
  <r>
    <n v="7170"/>
    <s v="CA-2014-117464"/>
    <x v="192"/>
    <d v="2014-07-24T00:00:00"/>
    <x v="0"/>
    <s v="NP-18325"/>
    <s v="Naresj Patel"/>
    <x v="0"/>
    <s v="United States"/>
    <s v="San Francisco"/>
    <x v="1"/>
    <n v="94122"/>
    <x v="1"/>
    <s v="FUR-TA-10004767"/>
    <x v="0"/>
    <x v="3"/>
    <x v="1156"/>
    <x v="2932"/>
    <n v="3"/>
    <n v="0.2"/>
    <n v="19.1646"/>
  </r>
  <r>
    <n v="7171"/>
    <s v="US-2017-168613"/>
    <x v="1048"/>
    <d v="2017-10-14T00:00:00"/>
    <x v="1"/>
    <s v="GM-14440"/>
    <s v="Gary McGarr"/>
    <x v="0"/>
    <s v="United States"/>
    <s v="New York City"/>
    <x v="15"/>
    <n v="10009"/>
    <x v="3"/>
    <s v="FUR-CH-10002372"/>
    <x v="0"/>
    <x v="1"/>
    <x v="395"/>
    <x v="3388"/>
    <n v="2"/>
    <n v="0.1"/>
    <n v="3.2391999999999999"/>
  </r>
  <r>
    <n v="7172"/>
    <s v="CA-2017-125381"/>
    <x v="1016"/>
    <d v="2017-04-27T00:00:00"/>
    <x v="0"/>
    <s v="SG-20605"/>
    <s v="Speros Goranitis"/>
    <x v="0"/>
    <s v="United States"/>
    <s v="San Francisco"/>
    <x v="1"/>
    <n v="94109"/>
    <x v="1"/>
    <s v="TEC-AC-10000158"/>
    <x v="2"/>
    <x v="11"/>
    <x v="357"/>
    <x v="3219"/>
    <n v="3"/>
    <n v="0"/>
    <n v="22.6737"/>
  </r>
  <r>
    <n v="7173"/>
    <s v="US-2017-141677"/>
    <x v="606"/>
    <d v="2017-03-30T00:00:00"/>
    <x v="1"/>
    <s v="HK-14890"/>
    <s v="Heather Kirkland"/>
    <x v="1"/>
    <s v="United States"/>
    <s v="Houston"/>
    <x v="5"/>
    <n v="77070"/>
    <x v="2"/>
    <s v="TEC-AC-10000158"/>
    <x v="2"/>
    <x v="11"/>
    <x v="357"/>
    <x v="734"/>
    <n v="5"/>
    <n v="0.2"/>
    <n v="1.7995000000000001"/>
  </r>
  <r>
    <n v="7174"/>
    <s v="US-2017-141677"/>
    <x v="606"/>
    <d v="2017-03-30T00:00:00"/>
    <x v="1"/>
    <s v="HK-14890"/>
    <s v="Heather Kirkland"/>
    <x v="1"/>
    <s v="United States"/>
    <s v="Houston"/>
    <x v="5"/>
    <n v="77070"/>
    <x v="2"/>
    <s v="TEC-CO-10002313"/>
    <x v="2"/>
    <x v="16"/>
    <x v="349"/>
    <x v="4514"/>
    <n v="5"/>
    <n v="0.2"/>
    <n v="569.9905"/>
  </r>
  <r>
    <n v="7175"/>
    <s v="US-2017-141677"/>
    <x v="606"/>
    <d v="2017-03-30T00:00:00"/>
    <x v="1"/>
    <s v="HK-14890"/>
    <s v="Heather Kirkland"/>
    <x v="1"/>
    <s v="United States"/>
    <s v="Houston"/>
    <x v="5"/>
    <n v="77070"/>
    <x v="2"/>
    <s v="OFF-PA-10002581"/>
    <x v="1"/>
    <x v="10"/>
    <x v="1309"/>
    <x v="1339"/>
    <n v="3"/>
    <n v="0.2"/>
    <n v="23.234999999999999"/>
  </r>
  <r>
    <n v="7176"/>
    <s v="US-2017-141677"/>
    <x v="606"/>
    <d v="2017-03-30T00:00:00"/>
    <x v="1"/>
    <s v="HK-14890"/>
    <s v="Heather Kirkland"/>
    <x v="1"/>
    <s v="United States"/>
    <s v="Houston"/>
    <x v="5"/>
    <n v="77070"/>
    <x v="2"/>
    <s v="OFF-AP-10001205"/>
    <x v="1"/>
    <x v="9"/>
    <x v="1294"/>
    <x v="2734"/>
    <n v="8"/>
    <n v="0.8"/>
    <n v="-226.63679999999999"/>
  </r>
  <r>
    <n v="7177"/>
    <s v="US-2017-141677"/>
    <x v="606"/>
    <d v="2017-03-30T00:00:00"/>
    <x v="1"/>
    <s v="HK-14890"/>
    <s v="Heather Kirkland"/>
    <x v="1"/>
    <s v="United States"/>
    <s v="Houston"/>
    <x v="5"/>
    <n v="77070"/>
    <x v="2"/>
    <s v="OFF-ST-10000344"/>
    <x v="1"/>
    <x v="4"/>
    <x v="1022"/>
    <x v="4636"/>
    <n v="3"/>
    <n v="0.2"/>
    <n v="2.4174000000000002"/>
  </r>
  <r>
    <n v="7178"/>
    <s v="CA-2017-133067"/>
    <x v="464"/>
    <d v="2017-05-10T00:00:00"/>
    <x v="1"/>
    <s v="MY-18295"/>
    <s v="Muhammed Yedwab"/>
    <x v="1"/>
    <s v="United States"/>
    <s v="Philadelphia"/>
    <x v="9"/>
    <n v="19140"/>
    <x v="3"/>
    <s v="OFF-BI-10002897"/>
    <x v="1"/>
    <x v="8"/>
    <x v="1802"/>
    <x v="4637"/>
    <n v="2"/>
    <n v="0.7"/>
    <n v="-1.5414000000000001"/>
  </r>
  <r>
    <n v="7179"/>
    <s v="CA-2017-133067"/>
    <x v="464"/>
    <d v="2017-05-10T00:00:00"/>
    <x v="1"/>
    <s v="MY-18295"/>
    <s v="Muhammed Yedwab"/>
    <x v="1"/>
    <s v="United States"/>
    <s v="Philadelphia"/>
    <x v="9"/>
    <n v="19140"/>
    <x v="3"/>
    <s v="OFF-BI-10003694"/>
    <x v="1"/>
    <x v="8"/>
    <x v="858"/>
    <x v="4638"/>
    <n v="3"/>
    <n v="0.7"/>
    <n v="-7.5167999999999999"/>
  </r>
  <r>
    <n v="7180"/>
    <s v="US-2016-144351"/>
    <x v="696"/>
    <d v="2016-11-18T00:00:00"/>
    <x v="1"/>
    <s v="RC-19960"/>
    <s v="Ryan Crowe"/>
    <x v="0"/>
    <s v="United States"/>
    <s v="Baltimore"/>
    <x v="39"/>
    <n v="21215"/>
    <x v="3"/>
    <s v="TEC-PH-10001644"/>
    <x v="2"/>
    <x v="7"/>
    <x v="1494"/>
    <x v="1309"/>
    <n v="3"/>
    <n v="0"/>
    <n v="25.191600000000001"/>
  </r>
  <r>
    <n v="7181"/>
    <s v="CA-2014-106054"/>
    <x v="1037"/>
    <d v="2014-01-07T00:00:00"/>
    <x v="2"/>
    <s v="JO-15145"/>
    <s v="Jack O'Briant"/>
    <x v="1"/>
    <s v="United States"/>
    <s v="Athens"/>
    <x v="32"/>
    <n v="30605"/>
    <x v="0"/>
    <s v="OFF-AR-10002399"/>
    <x v="1"/>
    <x v="6"/>
    <x v="319"/>
    <x v="4639"/>
    <n v="3"/>
    <n v="0"/>
    <n v="5.2397999999999998"/>
  </r>
  <r>
    <n v="7182"/>
    <s v="CA-2016-138667"/>
    <x v="797"/>
    <d v="2016-12-30T00:00:00"/>
    <x v="0"/>
    <s v="MW-18220"/>
    <s v="Mitch Webber"/>
    <x v="0"/>
    <s v="United States"/>
    <s v="Lancaster"/>
    <x v="24"/>
    <n v="43130"/>
    <x v="3"/>
    <s v="TEC-AC-10003063"/>
    <x v="2"/>
    <x v="11"/>
    <x v="1061"/>
    <x v="4640"/>
    <n v="2"/>
    <n v="0.2"/>
    <n v="0.5"/>
  </r>
  <r>
    <n v="7183"/>
    <s v="CA-2017-150609"/>
    <x v="504"/>
    <d v="2017-05-04T00:00:00"/>
    <x v="1"/>
    <s v="NZ-18565"/>
    <s v="Nick Zandusky"/>
    <x v="2"/>
    <s v="United States"/>
    <s v="Los Angeles"/>
    <x v="1"/>
    <n v="90032"/>
    <x v="1"/>
    <s v="OFF-BI-10002071"/>
    <x v="1"/>
    <x v="8"/>
    <x v="699"/>
    <x v="4641"/>
    <n v="5"/>
    <n v="0.2"/>
    <n v="7.5529999999999999"/>
  </r>
  <r>
    <n v="7184"/>
    <s v="CA-2017-128853"/>
    <x v="81"/>
    <d v="2017-04-23T00:00:00"/>
    <x v="2"/>
    <s v="JM-15250"/>
    <s v="Janet Martin"/>
    <x v="0"/>
    <s v="United States"/>
    <s v="Baltimore"/>
    <x v="39"/>
    <n v="21215"/>
    <x v="3"/>
    <s v="FUR-CH-10004218"/>
    <x v="0"/>
    <x v="1"/>
    <x v="38"/>
    <x v="4642"/>
    <n v="9"/>
    <n v="0"/>
    <n v="227.20500000000001"/>
  </r>
  <r>
    <n v="7185"/>
    <s v="CA-2017-133102"/>
    <x v="629"/>
    <d v="2017-08-24T00:00:00"/>
    <x v="1"/>
    <s v="ED-13885"/>
    <s v="Emily Ducich"/>
    <x v="2"/>
    <s v="United States"/>
    <s v="Houston"/>
    <x v="5"/>
    <n v="77095"/>
    <x v="2"/>
    <s v="OFF-SU-10000432"/>
    <x v="1"/>
    <x v="14"/>
    <x v="1558"/>
    <x v="4643"/>
    <n v="2"/>
    <n v="0.2"/>
    <n v="-1.0409999999999999"/>
  </r>
  <r>
    <n v="7186"/>
    <s v="CA-2017-133102"/>
    <x v="629"/>
    <d v="2017-08-24T00:00:00"/>
    <x v="1"/>
    <s v="ED-13885"/>
    <s v="Emily Ducich"/>
    <x v="2"/>
    <s v="United States"/>
    <s v="Houston"/>
    <x v="5"/>
    <n v="77095"/>
    <x v="2"/>
    <s v="OFF-AR-10003183"/>
    <x v="1"/>
    <x v="6"/>
    <x v="1399"/>
    <x v="2204"/>
    <n v="3"/>
    <n v="0.2"/>
    <n v="1.002"/>
  </r>
  <r>
    <n v="7187"/>
    <s v="CA-2017-133102"/>
    <x v="629"/>
    <d v="2017-08-24T00:00:00"/>
    <x v="1"/>
    <s v="ED-13885"/>
    <s v="Emily Ducich"/>
    <x v="2"/>
    <s v="United States"/>
    <s v="Houston"/>
    <x v="5"/>
    <n v="77095"/>
    <x v="2"/>
    <s v="FUR-CH-10002017"/>
    <x v="0"/>
    <x v="1"/>
    <x v="1377"/>
    <x v="4644"/>
    <n v="4"/>
    <n v="0.3"/>
    <n v="-2.1312000000000002"/>
  </r>
  <r>
    <n v="7188"/>
    <s v="CA-2017-133102"/>
    <x v="629"/>
    <d v="2017-08-24T00:00:00"/>
    <x v="1"/>
    <s v="ED-13885"/>
    <s v="Emily Ducich"/>
    <x v="2"/>
    <s v="United States"/>
    <s v="Houston"/>
    <x v="5"/>
    <n v="77095"/>
    <x v="2"/>
    <s v="FUR-FU-10003247"/>
    <x v="0"/>
    <x v="5"/>
    <x v="1465"/>
    <x v="1316"/>
    <n v="2"/>
    <n v="0.6"/>
    <n v="-22.238800000000001"/>
  </r>
  <r>
    <n v="7189"/>
    <s v="CA-2017-133102"/>
    <x v="629"/>
    <d v="2017-08-24T00:00:00"/>
    <x v="1"/>
    <s v="ED-13885"/>
    <s v="Emily Ducich"/>
    <x v="2"/>
    <s v="United States"/>
    <s v="Houston"/>
    <x v="5"/>
    <n v="77095"/>
    <x v="2"/>
    <s v="OFF-AP-10001563"/>
    <x v="1"/>
    <x v="9"/>
    <x v="535"/>
    <x v="1726"/>
    <n v="4"/>
    <n v="0.8"/>
    <n v="-99.103200000000001"/>
  </r>
  <r>
    <n v="7190"/>
    <s v="CA-2016-164399"/>
    <x v="396"/>
    <d v="2016-11-15T00:00:00"/>
    <x v="2"/>
    <s v="DW-13480"/>
    <s v="Dianna Wilson"/>
    <x v="2"/>
    <s v="United States"/>
    <s v="San Diego"/>
    <x v="1"/>
    <n v="92024"/>
    <x v="1"/>
    <s v="TEC-PH-10004908"/>
    <x v="2"/>
    <x v="7"/>
    <x v="1483"/>
    <x v="4645"/>
    <n v="3"/>
    <n v="0.2"/>
    <n v="25.497"/>
  </r>
  <r>
    <n v="7191"/>
    <s v="CA-2016-164399"/>
    <x v="396"/>
    <d v="2016-11-15T00:00:00"/>
    <x v="2"/>
    <s v="DW-13480"/>
    <s v="Dianna Wilson"/>
    <x v="2"/>
    <s v="United States"/>
    <s v="San Diego"/>
    <x v="1"/>
    <n v="92024"/>
    <x v="1"/>
    <s v="FUR-TA-10003392"/>
    <x v="0"/>
    <x v="3"/>
    <x v="1648"/>
    <x v="2929"/>
    <n v="3"/>
    <n v="0.2"/>
    <n v="-8.4293999999999993"/>
  </r>
  <r>
    <n v="7192"/>
    <s v="CA-2016-116918"/>
    <x v="393"/>
    <d v="2016-10-06T00:00:00"/>
    <x v="0"/>
    <s v="JK-15205"/>
    <s v="Jamie Kunitz"/>
    <x v="0"/>
    <s v="United States"/>
    <s v="Hialeah"/>
    <x v="2"/>
    <n v="33012"/>
    <x v="0"/>
    <s v="OFF-BI-10004140"/>
    <x v="1"/>
    <x v="8"/>
    <x v="307"/>
    <x v="4646"/>
    <n v="4"/>
    <n v="0.7"/>
    <n v="-4.49"/>
  </r>
  <r>
    <n v="7193"/>
    <s v="CA-2016-116918"/>
    <x v="393"/>
    <d v="2016-10-06T00:00:00"/>
    <x v="0"/>
    <s v="JK-15205"/>
    <s v="Jamie Kunitz"/>
    <x v="0"/>
    <s v="United States"/>
    <s v="Hialeah"/>
    <x v="2"/>
    <n v="33012"/>
    <x v="0"/>
    <s v="OFF-AR-10003631"/>
    <x v="1"/>
    <x v="6"/>
    <x v="772"/>
    <x v="4647"/>
    <n v="8"/>
    <n v="0.2"/>
    <n v="5.0335999999999999"/>
  </r>
  <r>
    <n v="7194"/>
    <s v="CA-2016-110492"/>
    <x v="1151"/>
    <d v="2016-02-14T00:00:00"/>
    <x v="2"/>
    <s v="JS-15880"/>
    <s v="John Stevenson"/>
    <x v="0"/>
    <s v="United States"/>
    <s v="Atlanta"/>
    <x v="32"/>
    <n v="30318"/>
    <x v="0"/>
    <s v="OFF-ST-10003716"/>
    <x v="1"/>
    <x v="4"/>
    <x v="898"/>
    <x v="4648"/>
    <n v="6"/>
    <n v="0"/>
    <n v="175.51560000000001"/>
  </r>
  <r>
    <n v="7195"/>
    <s v="CA-2016-110492"/>
    <x v="1151"/>
    <d v="2016-02-14T00:00:00"/>
    <x v="2"/>
    <s v="JS-15880"/>
    <s v="John Stevenson"/>
    <x v="0"/>
    <s v="United States"/>
    <s v="Atlanta"/>
    <x v="32"/>
    <n v="30318"/>
    <x v="0"/>
    <s v="OFF-BI-10003274"/>
    <x v="1"/>
    <x v="8"/>
    <x v="122"/>
    <x v="204"/>
    <n v="4"/>
    <n v="0"/>
    <n v="7.4824000000000002"/>
  </r>
  <r>
    <n v="7196"/>
    <s v="CA-2016-147683"/>
    <x v="373"/>
    <d v="2016-11-17T00:00:00"/>
    <x v="1"/>
    <s v="PO-19180"/>
    <s v="Philisse Overcash"/>
    <x v="2"/>
    <s v="United States"/>
    <s v="Seattle"/>
    <x v="4"/>
    <n v="98103"/>
    <x v="1"/>
    <s v="FUR-FU-10004848"/>
    <x v="0"/>
    <x v="5"/>
    <x v="1310"/>
    <x v="4649"/>
    <n v="2"/>
    <n v="0"/>
    <n v="7.2298"/>
  </r>
  <r>
    <n v="7197"/>
    <s v="CA-2014-116785"/>
    <x v="759"/>
    <d v="2014-04-30T00:00:00"/>
    <x v="1"/>
    <s v="MH-17290"/>
    <s v="Marc Harrigan"/>
    <x v="2"/>
    <s v="United States"/>
    <s v="Los Angeles"/>
    <x v="1"/>
    <n v="90036"/>
    <x v="1"/>
    <s v="OFF-AR-10003504"/>
    <x v="1"/>
    <x v="6"/>
    <x v="1035"/>
    <x v="1567"/>
    <n v="5"/>
    <n v="0"/>
    <n v="6.2060000000000004"/>
  </r>
  <r>
    <n v="7198"/>
    <s v="CA-2014-116785"/>
    <x v="759"/>
    <d v="2014-04-30T00:00:00"/>
    <x v="1"/>
    <s v="MH-17290"/>
    <s v="Marc Harrigan"/>
    <x v="2"/>
    <s v="United States"/>
    <s v="Los Angeles"/>
    <x v="1"/>
    <n v="90036"/>
    <x v="1"/>
    <s v="OFF-LA-10000305"/>
    <x v="1"/>
    <x v="2"/>
    <x v="1716"/>
    <x v="2336"/>
    <n v="2"/>
    <n v="0"/>
    <n v="5.7960000000000003"/>
  </r>
  <r>
    <n v="7199"/>
    <s v="US-2015-156797"/>
    <x v="1067"/>
    <d v="2015-08-15T00:00:00"/>
    <x v="1"/>
    <s v="PO-19180"/>
    <s v="Philisse Overcash"/>
    <x v="2"/>
    <s v="United States"/>
    <s v="New York City"/>
    <x v="15"/>
    <n v="10035"/>
    <x v="3"/>
    <s v="OFF-AR-10001427"/>
    <x v="1"/>
    <x v="6"/>
    <x v="251"/>
    <x v="489"/>
    <n v="2"/>
    <n v="0"/>
    <n v="3.1095999999999999"/>
  </r>
  <r>
    <n v="7200"/>
    <s v="US-2015-156797"/>
    <x v="1067"/>
    <d v="2015-08-15T00:00:00"/>
    <x v="1"/>
    <s v="PO-19180"/>
    <s v="Philisse Overcash"/>
    <x v="2"/>
    <s v="United States"/>
    <s v="New York City"/>
    <x v="15"/>
    <n v="10035"/>
    <x v="3"/>
    <s v="TEC-PH-10004614"/>
    <x v="2"/>
    <x v="7"/>
    <x v="302"/>
    <x v="4650"/>
    <n v="2"/>
    <n v="0"/>
    <n v="34.5"/>
  </r>
  <r>
    <n v="7201"/>
    <s v="CA-2016-104276"/>
    <x v="581"/>
    <d v="2016-12-03T00:00:00"/>
    <x v="1"/>
    <s v="HF-14995"/>
    <s v="Herbert Flentye"/>
    <x v="0"/>
    <s v="United States"/>
    <s v="Fort Lauderdale"/>
    <x v="2"/>
    <n v="33311"/>
    <x v="0"/>
    <s v="TEC-PH-10001944"/>
    <x v="2"/>
    <x v="7"/>
    <x v="1271"/>
    <x v="4651"/>
    <n v="1"/>
    <n v="0.2"/>
    <n v="14.595000000000001"/>
  </r>
  <r>
    <n v="7202"/>
    <s v="CA-2016-104276"/>
    <x v="581"/>
    <d v="2016-12-03T00:00:00"/>
    <x v="1"/>
    <s v="HF-14995"/>
    <s v="Herbert Flentye"/>
    <x v="0"/>
    <s v="United States"/>
    <s v="Fort Lauderdale"/>
    <x v="2"/>
    <n v="33311"/>
    <x v="0"/>
    <s v="FUR-TA-10001039"/>
    <x v="0"/>
    <x v="3"/>
    <x v="832"/>
    <x v="4652"/>
    <n v="7"/>
    <n v="0.45"/>
    <n v="-114.35339999999999"/>
  </r>
  <r>
    <n v="7203"/>
    <s v="CA-2016-120369"/>
    <x v="99"/>
    <d v="2016-10-28T00:00:00"/>
    <x v="3"/>
    <s v="VB-21745"/>
    <s v="Victoria Brennan"/>
    <x v="1"/>
    <s v="United States"/>
    <s v="Rochester"/>
    <x v="15"/>
    <n v="14609"/>
    <x v="3"/>
    <s v="FUR-FU-10003806"/>
    <x v="0"/>
    <x v="5"/>
    <x v="1804"/>
    <x v="4653"/>
    <n v="5"/>
    <n v="0"/>
    <n v="75.680000000000007"/>
  </r>
  <r>
    <n v="7204"/>
    <s v="CA-2014-118276"/>
    <x v="282"/>
    <d v="2015-01-02T00:00:00"/>
    <x v="1"/>
    <s v="MG-17890"/>
    <s v="Michael Granlund"/>
    <x v="2"/>
    <s v="United States"/>
    <s v="Saint Charles"/>
    <x v="10"/>
    <n v="60174"/>
    <x v="2"/>
    <s v="FUR-FU-10002111"/>
    <x v="0"/>
    <x v="5"/>
    <x v="1665"/>
    <x v="1648"/>
    <n v="3"/>
    <n v="0.6"/>
    <n v="-4.8048000000000002"/>
  </r>
  <r>
    <n v="7205"/>
    <s v="CA-2015-136658"/>
    <x v="229"/>
    <d v="2015-09-17T00:00:00"/>
    <x v="1"/>
    <s v="BO-11425"/>
    <s v="Bobby Odegard"/>
    <x v="0"/>
    <s v="United States"/>
    <s v="New York City"/>
    <x v="15"/>
    <n v="10024"/>
    <x v="3"/>
    <s v="OFF-AR-10000817"/>
    <x v="1"/>
    <x v="6"/>
    <x v="1264"/>
    <x v="2351"/>
    <n v="2"/>
    <n v="0"/>
    <n v="2.0672000000000001"/>
  </r>
  <r>
    <n v="7206"/>
    <s v="CA-2017-137414"/>
    <x v="280"/>
    <d v="2017-10-06T00:00:00"/>
    <x v="1"/>
    <s v="CM-12115"/>
    <s v="Chad McGuire"/>
    <x v="0"/>
    <s v="United States"/>
    <s v="San Francisco"/>
    <x v="1"/>
    <n v="94109"/>
    <x v="1"/>
    <s v="FUR-FU-10001424"/>
    <x v="0"/>
    <x v="5"/>
    <x v="698"/>
    <x v="45"/>
    <n v="2"/>
    <n v="0"/>
    <n v="5.9363999999999999"/>
  </r>
  <r>
    <n v="7207"/>
    <s v="CA-2017-137414"/>
    <x v="280"/>
    <d v="2017-10-06T00:00:00"/>
    <x v="1"/>
    <s v="CM-12115"/>
    <s v="Chad McGuire"/>
    <x v="0"/>
    <s v="United States"/>
    <s v="San Francisco"/>
    <x v="1"/>
    <n v="94109"/>
    <x v="1"/>
    <s v="TEC-MA-10002930"/>
    <x v="2"/>
    <x v="15"/>
    <x v="1784"/>
    <x v="4654"/>
    <n v="11"/>
    <n v="0.2"/>
    <n v="32.301499999999997"/>
  </r>
  <r>
    <n v="7208"/>
    <s v="CA-2016-143476"/>
    <x v="108"/>
    <d v="2016-09-13T00:00:00"/>
    <x v="2"/>
    <s v="LC-16930"/>
    <s v="Linda Cazamias"/>
    <x v="1"/>
    <s v="United States"/>
    <s v="Phoenix"/>
    <x v="16"/>
    <n v="85023"/>
    <x v="1"/>
    <s v="OFF-AR-10003759"/>
    <x v="1"/>
    <x v="6"/>
    <x v="846"/>
    <x v="2114"/>
    <n v="2"/>
    <n v="0.2"/>
    <n v="0.91"/>
  </r>
  <r>
    <n v="7209"/>
    <s v="CA-2016-143476"/>
    <x v="108"/>
    <d v="2016-09-13T00:00:00"/>
    <x v="2"/>
    <s v="LC-16930"/>
    <s v="Linda Cazamias"/>
    <x v="1"/>
    <s v="United States"/>
    <s v="Phoenix"/>
    <x v="16"/>
    <n v="85023"/>
    <x v="1"/>
    <s v="OFF-PA-10001837"/>
    <x v="1"/>
    <x v="10"/>
    <x v="1800"/>
    <x v="557"/>
    <n v="4"/>
    <n v="0.2"/>
    <n v="7.2576000000000001"/>
  </r>
  <r>
    <n v="7210"/>
    <s v="CA-2016-143476"/>
    <x v="108"/>
    <d v="2016-09-13T00:00:00"/>
    <x v="2"/>
    <s v="LC-16930"/>
    <s v="Linda Cazamias"/>
    <x v="1"/>
    <s v="United States"/>
    <s v="Phoenix"/>
    <x v="16"/>
    <n v="85023"/>
    <x v="1"/>
    <s v="OFF-PA-10001667"/>
    <x v="1"/>
    <x v="10"/>
    <x v="458"/>
    <x v="380"/>
    <n v="2"/>
    <n v="0.2"/>
    <n v="2.99"/>
  </r>
  <r>
    <n v="7211"/>
    <s v="US-2016-119046"/>
    <x v="799"/>
    <d v="2016-06-06T00:00:00"/>
    <x v="1"/>
    <s v="EH-13765"/>
    <s v="Edward Hooks"/>
    <x v="1"/>
    <s v="United States"/>
    <s v="Seattle"/>
    <x v="4"/>
    <n v="98115"/>
    <x v="1"/>
    <s v="OFF-PA-10000246"/>
    <x v="1"/>
    <x v="10"/>
    <x v="1595"/>
    <x v="4553"/>
    <n v="3"/>
    <n v="0"/>
    <n v="13.8828"/>
  </r>
  <r>
    <n v="7212"/>
    <s v="US-2016-119046"/>
    <x v="799"/>
    <d v="2016-06-06T00:00:00"/>
    <x v="1"/>
    <s v="EH-13765"/>
    <s v="Edward Hooks"/>
    <x v="1"/>
    <s v="United States"/>
    <s v="Seattle"/>
    <x v="4"/>
    <n v="98115"/>
    <x v="1"/>
    <s v="OFF-BI-10001078"/>
    <x v="1"/>
    <x v="8"/>
    <x v="61"/>
    <x v="4655"/>
    <n v="12"/>
    <n v="0.2"/>
    <n v="18.7224"/>
  </r>
  <r>
    <n v="7213"/>
    <s v="US-2016-119046"/>
    <x v="799"/>
    <d v="2016-06-06T00:00:00"/>
    <x v="1"/>
    <s v="EH-13765"/>
    <s v="Edward Hooks"/>
    <x v="1"/>
    <s v="United States"/>
    <s v="Seattle"/>
    <x v="4"/>
    <n v="98115"/>
    <x v="1"/>
    <s v="OFF-BI-10000138"/>
    <x v="1"/>
    <x v="8"/>
    <x v="605"/>
    <x v="1494"/>
    <n v="3"/>
    <n v="0.2"/>
    <n v="3.9312"/>
  </r>
  <r>
    <n v="7214"/>
    <s v="CA-2017-154949"/>
    <x v="453"/>
    <d v="2017-10-19T00:00:00"/>
    <x v="1"/>
    <s v="MC-17275"/>
    <s v="Marc Crier"/>
    <x v="0"/>
    <s v="United States"/>
    <s v="Camarillo"/>
    <x v="1"/>
    <n v="93010"/>
    <x v="1"/>
    <s v="OFF-LA-10002034"/>
    <x v="1"/>
    <x v="2"/>
    <x v="1111"/>
    <x v="1646"/>
    <n v="3"/>
    <n v="0"/>
    <n v="7.2176999999999998"/>
  </r>
  <r>
    <n v="7215"/>
    <s v="CA-2015-103072"/>
    <x v="874"/>
    <d v="2015-09-30T00:00:00"/>
    <x v="0"/>
    <s v="HW-14935"/>
    <s v="Helen Wasserman"/>
    <x v="1"/>
    <s v="United States"/>
    <s v="Detroit"/>
    <x v="12"/>
    <n v="48205"/>
    <x v="2"/>
    <s v="OFF-AR-10000127"/>
    <x v="1"/>
    <x v="6"/>
    <x v="1195"/>
    <x v="1220"/>
    <n v="5"/>
    <n v="0"/>
    <n v="4.7560000000000002"/>
  </r>
  <r>
    <n v="7216"/>
    <s v="CA-2015-103072"/>
    <x v="874"/>
    <d v="2015-09-30T00:00:00"/>
    <x v="0"/>
    <s v="HW-14935"/>
    <s v="Helen Wasserman"/>
    <x v="1"/>
    <s v="United States"/>
    <s v="Detroit"/>
    <x v="12"/>
    <n v="48205"/>
    <x v="2"/>
    <s v="OFF-PA-10003172"/>
    <x v="1"/>
    <x v="10"/>
    <x v="854"/>
    <x v="233"/>
    <n v="4"/>
    <n v="0"/>
    <n v="12.441599999999999"/>
  </r>
  <r>
    <n v="7217"/>
    <s v="CA-2015-150770"/>
    <x v="910"/>
    <d v="2015-05-06T00:00:00"/>
    <x v="2"/>
    <s v="LC-16870"/>
    <s v="Lena Cacioppo"/>
    <x v="0"/>
    <s v="United States"/>
    <s v="San Francisco"/>
    <x v="1"/>
    <n v="94109"/>
    <x v="1"/>
    <s v="OFF-AR-10001246"/>
    <x v="1"/>
    <x v="6"/>
    <x v="455"/>
    <x v="138"/>
    <n v="3"/>
    <n v="0"/>
    <n v="2.5577999999999999"/>
  </r>
  <r>
    <n v="7218"/>
    <s v="CA-2015-150770"/>
    <x v="910"/>
    <d v="2015-05-06T00:00:00"/>
    <x v="2"/>
    <s v="LC-16870"/>
    <s v="Lena Cacioppo"/>
    <x v="0"/>
    <s v="United States"/>
    <s v="San Francisco"/>
    <x v="1"/>
    <n v="94109"/>
    <x v="1"/>
    <s v="OFF-BI-10002026"/>
    <x v="1"/>
    <x v="8"/>
    <x v="1758"/>
    <x v="4656"/>
    <n v="2"/>
    <n v="0.2"/>
    <n v="21.8736"/>
  </r>
  <r>
    <n v="7219"/>
    <s v="CA-2015-150770"/>
    <x v="910"/>
    <d v="2015-05-06T00:00:00"/>
    <x v="2"/>
    <s v="LC-16870"/>
    <s v="Lena Cacioppo"/>
    <x v="0"/>
    <s v="United States"/>
    <s v="San Francisco"/>
    <x v="1"/>
    <n v="94109"/>
    <x v="1"/>
    <s v="TEC-AC-10000844"/>
    <x v="2"/>
    <x v="11"/>
    <x v="106"/>
    <x v="107"/>
    <n v="4"/>
    <n v="0"/>
    <n v="122.3856"/>
  </r>
  <r>
    <n v="7220"/>
    <s v="CA-2015-150770"/>
    <x v="910"/>
    <d v="2015-05-06T00:00:00"/>
    <x v="2"/>
    <s v="LC-16870"/>
    <s v="Lena Cacioppo"/>
    <x v="0"/>
    <s v="United States"/>
    <s v="San Francisco"/>
    <x v="1"/>
    <n v="94109"/>
    <x v="1"/>
    <s v="OFF-BI-10001575"/>
    <x v="1"/>
    <x v="8"/>
    <x v="582"/>
    <x v="1967"/>
    <n v="2"/>
    <n v="0.2"/>
    <n v="17.348800000000001"/>
  </r>
  <r>
    <n v="7221"/>
    <s v="CA-2017-154760"/>
    <x v="1152"/>
    <d v="2017-01-13T00:00:00"/>
    <x v="1"/>
    <s v="BP-11290"/>
    <s v="Beth Paige"/>
    <x v="0"/>
    <s v="United States"/>
    <s v="Philadelphia"/>
    <x v="9"/>
    <n v="19140"/>
    <x v="3"/>
    <s v="OFF-BI-10004632"/>
    <x v="1"/>
    <x v="8"/>
    <x v="569"/>
    <x v="4657"/>
    <n v="3"/>
    <n v="0.7"/>
    <n v="-228.74250000000001"/>
  </r>
  <r>
    <n v="7222"/>
    <s v="US-2017-104437"/>
    <x v="678"/>
    <d v="2017-01-31T00:00:00"/>
    <x v="1"/>
    <s v="TG-21310"/>
    <s v="Toby Gnade"/>
    <x v="0"/>
    <s v="United States"/>
    <s v="New York City"/>
    <x v="15"/>
    <n v="10035"/>
    <x v="3"/>
    <s v="TEC-PH-10000193"/>
    <x v="2"/>
    <x v="7"/>
    <x v="1664"/>
    <x v="4658"/>
    <n v="3"/>
    <n v="0"/>
    <n v="35.864400000000003"/>
  </r>
  <r>
    <n v="7223"/>
    <s v="CA-2017-113075"/>
    <x v="264"/>
    <d v="2017-09-06T00:00:00"/>
    <x v="1"/>
    <s v="MC-18100"/>
    <s v="Mick Crebagga"/>
    <x v="0"/>
    <s v="United States"/>
    <s v="Chicago"/>
    <x v="10"/>
    <n v="60623"/>
    <x v="2"/>
    <s v="TEC-AC-10003441"/>
    <x v="2"/>
    <x v="11"/>
    <x v="658"/>
    <x v="1374"/>
    <n v="3"/>
    <n v="0.2"/>
    <n v="-7.1189999999999998"/>
  </r>
  <r>
    <n v="7224"/>
    <s v="CA-2016-109953"/>
    <x v="216"/>
    <d v="2016-07-18T00:00:00"/>
    <x v="1"/>
    <s v="RB-19360"/>
    <s v="Raymond Buch"/>
    <x v="0"/>
    <s v="United States"/>
    <s v="San Francisco"/>
    <x v="1"/>
    <n v="94122"/>
    <x v="1"/>
    <s v="TEC-PH-10004093"/>
    <x v="2"/>
    <x v="7"/>
    <x v="40"/>
    <x v="4202"/>
    <n v="3"/>
    <n v="0.2"/>
    <n v="12.417299999999999"/>
  </r>
  <r>
    <n v="7225"/>
    <s v="CA-2016-109953"/>
    <x v="216"/>
    <d v="2016-07-18T00:00:00"/>
    <x v="1"/>
    <s v="RB-19360"/>
    <s v="Raymond Buch"/>
    <x v="0"/>
    <s v="United States"/>
    <s v="San Francisco"/>
    <x v="1"/>
    <n v="94122"/>
    <x v="1"/>
    <s v="OFF-AP-10002998"/>
    <x v="1"/>
    <x v="9"/>
    <x v="1644"/>
    <x v="4659"/>
    <n v="7"/>
    <n v="0"/>
    <n v="50.034599999999998"/>
  </r>
  <r>
    <n v="7226"/>
    <s v="CA-2016-109953"/>
    <x v="216"/>
    <d v="2016-07-18T00:00:00"/>
    <x v="1"/>
    <s v="RB-19360"/>
    <s v="Raymond Buch"/>
    <x v="0"/>
    <s v="United States"/>
    <s v="San Francisco"/>
    <x v="1"/>
    <n v="94122"/>
    <x v="1"/>
    <s v="FUR-FU-10000073"/>
    <x v="0"/>
    <x v="5"/>
    <x v="442"/>
    <x v="4660"/>
    <n v="4"/>
    <n v="0"/>
    <n v="10.164"/>
  </r>
  <r>
    <n v="7227"/>
    <s v="CA-2017-127397"/>
    <x v="642"/>
    <d v="2017-02-28T00:00:00"/>
    <x v="1"/>
    <s v="ES-14080"/>
    <s v="Erin Smith"/>
    <x v="1"/>
    <s v="United States"/>
    <s v="Philadelphia"/>
    <x v="9"/>
    <n v="19134"/>
    <x v="3"/>
    <s v="OFF-PA-10001125"/>
    <x v="1"/>
    <x v="10"/>
    <x v="1021"/>
    <x v="1832"/>
    <n v="5"/>
    <n v="0.2"/>
    <n v="38.725000000000001"/>
  </r>
  <r>
    <n v="7228"/>
    <s v="CA-2017-127397"/>
    <x v="642"/>
    <d v="2017-02-28T00:00:00"/>
    <x v="1"/>
    <s v="ES-14080"/>
    <s v="Erin Smith"/>
    <x v="1"/>
    <s v="United States"/>
    <s v="Philadelphia"/>
    <x v="9"/>
    <n v="19134"/>
    <x v="3"/>
    <s v="TEC-AC-10003033"/>
    <x v="2"/>
    <x v="11"/>
    <x v="763"/>
    <x v="4661"/>
    <n v="5"/>
    <n v="0.2"/>
    <n v="214.4675"/>
  </r>
  <r>
    <n v="7229"/>
    <s v="CA-2014-157546"/>
    <x v="836"/>
    <d v="2014-07-22T00:00:00"/>
    <x v="2"/>
    <s v="RD-19720"/>
    <s v="Roger Demir"/>
    <x v="0"/>
    <s v="United States"/>
    <s v="San Francisco"/>
    <x v="1"/>
    <n v="94122"/>
    <x v="1"/>
    <s v="OFF-BI-10002498"/>
    <x v="1"/>
    <x v="8"/>
    <x v="440"/>
    <x v="4662"/>
    <n v="6"/>
    <n v="0.2"/>
    <n v="30.277799999999999"/>
  </r>
  <r>
    <n v="7230"/>
    <s v="CA-2014-157546"/>
    <x v="836"/>
    <d v="2014-07-22T00:00:00"/>
    <x v="2"/>
    <s v="RD-19720"/>
    <s v="Roger Demir"/>
    <x v="0"/>
    <s v="United States"/>
    <s v="San Francisco"/>
    <x v="1"/>
    <n v="94122"/>
    <x v="1"/>
    <s v="OFF-PA-10004569"/>
    <x v="1"/>
    <x v="10"/>
    <x v="230"/>
    <x v="4663"/>
    <n v="3"/>
    <n v="0"/>
    <n v="10.7301"/>
  </r>
  <r>
    <n v="7231"/>
    <s v="CA-2017-153843"/>
    <x v="677"/>
    <d v="2017-03-15T00:00:00"/>
    <x v="2"/>
    <s v="SC-20380"/>
    <s v="Shahid Collister"/>
    <x v="0"/>
    <s v="United States"/>
    <s v="Fairfield"/>
    <x v="29"/>
    <n v="6824"/>
    <x v="3"/>
    <s v="OFF-BI-10002353"/>
    <x v="1"/>
    <x v="8"/>
    <x v="1077"/>
    <x v="2822"/>
    <n v="2"/>
    <n v="0"/>
    <n v="15.44"/>
  </r>
  <r>
    <n v="7232"/>
    <s v="CA-2017-153843"/>
    <x v="677"/>
    <d v="2017-03-15T00:00:00"/>
    <x v="2"/>
    <s v="SC-20380"/>
    <s v="Shahid Collister"/>
    <x v="0"/>
    <s v="United States"/>
    <s v="Fairfield"/>
    <x v="29"/>
    <n v="6824"/>
    <x v="3"/>
    <s v="OFF-AP-10001564"/>
    <x v="1"/>
    <x v="9"/>
    <x v="1768"/>
    <x v="4211"/>
    <n v="2"/>
    <n v="0"/>
    <n v="120.94159999999999"/>
  </r>
  <r>
    <n v="7233"/>
    <s v="CA-2017-153843"/>
    <x v="677"/>
    <d v="2017-03-15T00:00:00"/>
    <x v="2"/>
    <s v="SC-20380"/>
    <s v="Shahid Collister"/>
    <x v="0"/>
    <s v="United States"/>
    <s v="Fairfield"/>
    <x v="29"/>
    <n v="6824"/>
    <x v="3"/>
    <s v="OFF-PA-10003673"/>
    <x v="1"/>
    <x v="10"/>
    <x v="980"/>
    <x v="3226"/>
    <n v="4"/>
    <n v="0"/>
    <n v="12.475199999999999"/>
  </r>
  <r>
    <n v="7234"/>
    <s v="CA-2016-137337"/>
    <x v="387"/>
    <d v="2016-03-12T00:00:00"/>
    <x v="1"/>
    <s v="GB-14575"/>
    <s v="Giulietta Baptist"/>
    <x v="0"/>
    <s v="United States"/>
    <s v="New York City"/>
    <x v="15"/>
    <n v="10011"/>
    <x v="3"/>
    <s v="FUR-FU-10003347"/>
    <x v="0"/>
    <x v="5"/>
    <x v="379"/>
    <x v="4664"/>
    <n v="8"/>
    <n v="0"/>
    <n v="44.304000000000002"/>
  </r>
  <r>
    <n v="7235"/>
    <s v="CA-2016-137337"/>
    <x v="387"/>
    <d v="2016-03-12T00:00:00"/>
    <x v="1"/>
    <s v="GB-14575"/>
    <s v="Giulietta Baptist"/>
    <x v="0"/>
    <s v="United States"/>
    <s v="New York City"/>
    <x v="15"/>
    <n v="10011"/>
    <x v="3"/>
    <s v="OFF-PA-10001934"/>
    <x v="1"/>
    <x v="10"/>
    <x v="548"/>
    <x v="91"/>
    <n v="2"/>
    <n v="0"/>
    <n v="6.3503999999999996"/>
  </r>
  <r>
    <n v="7236"/>
    <s v="CA-2016-137337"/>
    <x v="387"/>
    <d v="2016-03-12T00:00:00"/>
    <x v="1"/>
    <s v="GB-14575"/>
    <s v="Giulietta Baptist"/>
    <x v="0"/>
    <s v="United States"/>
    <s v="New York City"/>
    <x v="15"/>
    <n v="10011"/>
    <x v="3"/>
    <s v="OFF-BI-10000632"/>
    <x v="1"/>
    <x v="8"/>
    <x v="1297"/>
    <x v="1940"/>
    <n v="2"/>
    <n v="0.2"/>
    <n v="22.5732"/>
  </r>
  <r>
    <n v="7237"/>
    <s v="CA-2014-138737"/>
    <x v="1035"/>
    <d v="2014-12-10T00:00:00"/>
    <x v="2"/>
    <s v="FP-14320"/>
    <s v="Frank Preis"/>
    <x v="0"/>
    <s v="United States"/>
    <s v="Los Angeles"/>
    <x v="1"/>
    <n v="90049"/>
    <x v="1"/>
    <s v="OFF-AR-10003190"/>
    <x v="1"/>
    <x v="6"/>
    <x v="649"/>
    <x v="874"/>
    <n v="3"/>
    <n v="0"/>
    <n v="2.4192"/>
  </r>
  <r>
    <n v="7238"/>
    <s v="CA-2016-164924"/>
    <x v="212"/>
    <d v="2016-07-10T00:00:00"/>
    <x v="3"/>
    <s v="EA-14035"/>
    <s v="Erin Ashbrook"/>
    <x v="1"/>
    <s v="United States"/>
    <s v="Philadelphia"/>
    <x v="9"/>
    <n v="19143"/>
    <x v="3"/>
    <s v="TEC-MA-10000904"/>
    <x v="2"/>
    <x v="15"/>
    <x v="1805"/>
    <x v="4665"/>
    <n v="3"/>
    <n v="0.7"/>
    <n v="-319.19159999999999"/>
  </r>
  <r>
    <n v="7239"/>
    <s v="CA-2016-101651"/>
    <x v="435"/>
    <d v="2016-12-30T00:00:00"/>
    <x v="1"/>
    <s v="SC-20305"/>
    <s v="Sean Christensen"/>
    <x v="0"/>
    <s v="United States"/>
    <s v="San Jose"/>
    <x v="1"/>
    <n v="95123"/>
    <x v="1"/>
    <s v="FUR-FU-10000771"/>
    <x v="0"/>
    <x v="5"/>
    <x v="1435"/>
    <x v="3287"/>
    <n v="7"/>
    <n v="0"/>
    <n v="18.463200000000001"/>
  </r>
  <r>
    <n v="7240"/>
    <s v="CA-2016-101651"/>
    <x v="435"/>
    <d v="2016-12-30T00:00:00"/>
    <x v="1"/>
    <s v="SC-20305"/>
    <s v="Sean Christensen"/>
    <x v="0"/>
    <s v="United States"/>
    <s v="San Jose"/>
    <x v="1"/>
    <n v="95123"/>
    <x v="1"/>
    <s v="OFF-EN-10001990"/>
    <x v="1"/>
    <x v="12"/>
    <x v="153"/>
    <x v="1477"/>
    <n v="7"/>
    <n v="0"/>
    <n v="18.687200000000001"/>
  </r>
  <r>
    <n v="7241"/>
    <s v="CA-2017-136651"/>
    <x v="756"/>
    <d v="2017-04-25T00:00:00"/>
    <x v="0"/>
    <s v="JF-15355"/>
    <s v="Jay Fein"/>
    <x v="0"/>
    <s v="United States"/>
    <s v="Pasadena"/>
    <x v="1"/>
    <n v="91104"/>
    <x v="1"/>
    <s v="FUR-FU-10002445"/>
    <x v="0"/>
    <x v="5"/>
    <x v="1448"/>
    <x v="3648"/>
    <n v="7"/>
    <n v="0"/>
    <n v="26.544"/>
  </r>
  <r>
    <n v="7242"/>
    <s v="CA-2017-136651"/>
    <x v="756"/>
    <d v="2017-04-25T00:00:00"/>
    <x v="0"/>
    <s v="JF-15355"/>
    <s v="Jay Fein"/>
    <x v="0"/>
    <s v="United States"/>
    <s v="Pasadena"/>
    <x v="1"/>
    <n v="91104"/>
    <x v="1"/>
    <s v="OFF-BI-10003638"/>
    <x v="1"/>
    <x v="8"/>
    <x v="612"/>
    <x v="4666"/>
    <n v="6"/>
    <n v="0.2"/>
    <n v="30.186"/>
  </r>
  <r>
    <n v="7243"/>
    <s v="CA-2017-136651"/>
    <x v="756"/>
    <d v="2017-04-25T00:00:00"/>
    <x v="0"/>
    <s v="JF-15355"/>
    <s v="Jay Fein"/>
    <x v="0"/>
    <s v="United States"/>
    <s v="Pasadena"/>
    <x v="1"/>
    <n v="91104"/>
    <x v="1"/>
    <s v="FUR-FU-10004864"/>
    <x v="0"/>
    <x v="5"/>
    <x v="1719"/>
    <x v="4667"/>
    <n v="2"/>
    <n v="0"/>
    <n v="7.9661999999999997"/>
  </r>
  <r>
    <n v="7244"/>
    <s v="CA-2017-118892"/>
    <x v="629"/>
    <d v="2017-08-22T00:00:00"/>
    <x v="0"/>
    <s v="TP-21415"/>
    <s v="Tom Prescott"/>
    <x v="0"/>
    <s v="United States"/>
    <s v="Philadelphia"/>
    <x v="9"/>
    <n v="19134"/>
    <x v="3"/>
    <s v="FUR-CH-10002024"/>
    <x v="0"/>
    <x v="1"/>
    <x v="483"/>
    <x v="4668"/>
    <n v="9"/>
    <n v="0.3"/>
    <n v="-630.88199999999995"/>
  </r>
  <r>
    <n v="7245"/>
    <s v="US-2017-151127"/>
    <x v="1053"/>
    <d v="2017-05-25T00:00:00"/>
    <x v="2"/>
    <s v="RL-19615"/>
    <s v="Rob Lucas"/>
    <x v="0"/>
    <s v="United States"/>
    <s v="Los Angeles"/>
    <x v="1"/>
    <n v="90049"/>
    <x v="1"/>
    <s v="OFF-AR-10002445"/>
    <x v="1"/>
    <x v="6"/>
    <x v="1646"/>
    <x v="4669"/>
    <n v="7"/>
    <n v="0"/>
    <n v="18.832799999999999"/>
  </r>
  <r>
    <n v="7246"/>
    <s v="CA-2017-145807"/>
    <x v="839"/>
    <d v="2017-02-13T00:00:00"/>
    <x v="1"/>
    <s v="SB-20170"/>
    <s v="Sarah Bern"/>
    <x v="0"/>
    <s v="United States"/>
    <s v="Los Angeles"/>
    <x v="1"/>
    <n v="90032"/>
    <x v="1"/>
    <s v="OFF-ST-10001370"/>
    <x v="1"/>
    <x v="4"/>
    <x v="1032"/>
    <x v="1367"/>
    <n v="5"/>
    <n v="0"/>
    <n v="17.745000000000001"/>
  </r>
  <r>
    <n v="7247"/>
    <s v="US-2014-127978"/>
    <x v="223"/>
    <d v="2014-03-08T00:00:00"/>
    <x v="1"/>
    <s v="JS-15595"/>
    <s v="Jill Stevenson"/>
    <x v="1"/>
    <s v="United States"/>
    <s v="Columbus"/>
    <x v="24"/>
    <n v="43229"/>
    <x v="3"/>
    <s v="OFF-LA-10000305"/>
    <x v="1"/>
    <x v="2"/>
    <x v="1716"/>
    <x v="1138"/>
    <n v="3"/>
    <n v="0.2"/>
    <n v="4.9139999999999997"/>
  </r>
  <r>
    <n v="7248"/>
    <s v="US-2014-127978"/>
    <x v="223"/>
    <d v="2014-03-08T00:00:00"/>
    <x v="1"/>
    <s v="JS-15595"/>
    <s v="Jill Stevenson"/>
    <x v="1"/>
    <s v="United States"/>
    <s v="Columbus"/>
    <x v="24"/>
    <n v="43229"/>
    <x v="3"/>
    <s v="FUR-BO-10001972"/>
    <x v="0"/>
    <x v="0"/>
    <x v="367"/>
    <x v="4670"/>
    <n v="5"/>
    <n v="0.5"/>
    <n v="-199.61699999999999"/>
  </r>
  <r>
    <n v="7249"/>
    <s v="US-2014-127978"/>
    <x v="223"/>
    <d v="2014-03-08T00:00:00"/>
    <x v="1"/>
    <s v="JS-15595"/>
    <s v="Jill Stevenson"/>
    <x v="1"/>
    <s v="United States"/>
    <s v="Columbus"/>
    <x v="24"/>
    <n v="43229"/>
    <x v="3"/>
    <s v="OFF-ST-10002486"/>
    <x v="1"/>
    <x v="4"/>
    <x v="700"/>
    <x v="4671"/>
    <n v="8"/>
    <n v="0.2"/>
    <n v="-10.0512"/>
  </r>
  <r>
    <n v="7250"/>
    <s v="CA-2015-158491"/>
    <x v="593"/>
    <d v="2015-06-09T00:00:00"/>
    <x v="0"/>
    <s v="BP-11155"/>
    <s v="Becky Pak"/>
    <x v="0"/>
    <s v="United States"/>
    <s v="Los Angeles"/>
    <x v="1"/>
    <n v="90008"/>
    <x v="1"/>
    <s v="TEC-AC-10001874"/>
    <x v="2"/>
    <x v="11"/>
    <x v="1571"/>
    <x v="998"/>
    <n v="2"/>
    <n v="0"/>
    <n v="35.994"/>
  </r>
  <r>
    <n v="7251"/>
    <s v="CA-2015-158491"/>
    <x v="593"/>
    <d v="2015-06-09T00:00:00"/>
    <x v="0"/>
    <s v="BP-11155"/>
    <s v="Becky Pak"/>
    <x v="0"/>
    <s v="United States"/>
    <s v="Los Angeles"/>
    <x v="1"/>
    <n v="90008"/>
    <x v="1"/>
    <s v="TEC-AC-10003870"/>
    <x v="2"/>
    <x v="11"/>
    <x v="1727"/>
    <x v="4672"/>
    <n v="3"/>
    <n v="0"/>
    <n v="395.988"/>
  </r>
  <r>
    <n v="7252"/>
    <s v="CA-2016-116764"/>
    <x v="278"/>
    <d v="2016-09-02T00:00:00"/>
    <x v="1"/>
    <s v="EM-13825"/>
    <s v="Elizabeth Moffitt"/>
    <x v="1"/>
    <s v="United States"/>
    <s v="Hollywood"/>
    <x v="2"/>
    <n v="33021"/>
    <x v="0"/>
    <s v="OFF-LA-10002473"/>
    <x v="1"/>
    <x v="2"/>
    <x v="1806"/>
    <x v="2106"/>
    <n v="4"/>
    <n v="0.2"/>
    <n v="3.3408000000000002"/>
  </r>
  <r>
    <n v="7253"/>
    <s v="CA-2016-152457"/>
    <x v="126"/>
    <d v="2016-09-18T00:00:00"/>
    <x v="1"/>
    <s v="SC-20695"/>
    <s v="Steve Chapman"/>
    <x v="1"/>
    <s v="United States"/>
    <s v="Roseville"/>
    <x v="12"/>
    <n v="48066"/>
    <x v="2"/>
    <s v="OFF-PA-10003790"/>
    <x v="1"/>
    <x v="10"/>
    <x v="1259"/>
    <x v="4092"/>
    <n v="3"/>
    <n v="0"/>
    <n v="31.519200000000001"/>
  </r>
  <r>
    <n v="7254"/>
    <s v="CA-2016-152730"/>
    <x v="198"/>
    <d v="2016-06-04T00:00:00"/>
    <x v="1"/>
    <s v="EM-14140"/>
    <s v="Eugene Moren"/>
    <x v="2"/>
    <s v="United States"/>
    <s v="Superior"/>
    <x v="6"/>
    <n v="54880"/>
    <x v="2"/>
    <s v="OFF-AP-10002684"/>
    <x v="1"/>
    <x v="9"/>
    <x v="167"/>
    <x v="4673"/>
    <n v="3"/>
    <n v="0"/>
    <n v="109.422"/>
  </r>
  <r>
    <n v="7255"/>
    <s v="CA-2016-152730"/>
    <x v="198"/>
    <d v="2016-06-04T00:00:00"/>
    <x v="1"/>
    <s v="EM-14140"/>
    <s v="Eugene Moren"/>
    <x v="2"/>
    <s v="United States"/>
    <s v="Superior"/>
    <x v="6"/>
    <n v="54880"/>
    <x v="2"/>
    <s v="FUR-FU-10001037"/>
    <x v="0"/>
    <x v="5"/>
    <x v="1169"/>
    <x v="4451"/>
    <n v="5"/>
    <n v="0"/>
    <n v="21.33"/>
  </r>
  <r>
    <n v="7256"/>
    <s v="CA-2016-152730"/>
    <x v="198"/>
    <d v="2016-06-04T00:00:00"/>
    <x v="1"/>
    <s v="EM-14140"/>
    <s v="Eugene Moren"/>
    <x v="2"/>
    <s v="United States"/>
    <s v="Superior"/>
    <x v="6"/>
    <n v="54880"/>
    <x v="2"/>
    <s v="OFF-ST-10000876"/>
    <x v="1"/>
    <x v="4"/>
    <x v="254"/>
    <x v="4674"/>
    <n v="4"/>
    <n v="0"/>
    <n v="13.9328"/>
  </r>
  <r>
    <n v="7257"/>
    <s v="CA-2016-152730"/>
    <x v="198"/>
    <d v="2016-06-04T00:00:00"/>
    <x v="1"/>
    <s v="EM-14140"/>
    <s v="Eugene Moren"/>
    <x v="2"/>
    <s v="United States"/>
    <s v="Superior"/>
    <x v="6"/>
    <n v="54880"/>
    <x v="2"/>
    <s v="OFF-AR-10003732"/>
    <x v="1"/>
    <x v="6"/>
    <x v="324"/>
    <x v="345"/>
    <n v="2"/>
    <n v="0"/>
    <n v="1.4456"/>
  </r>
  <r>
    <n v="7258"/>
    <s v="CA-2016-152730"/>
    <x v="198"/>
    <d v="2016-06-04T00:00:00"/>
    <x v="1"/>
    <s v="EM-14140"/>
    <s v="Eugene Moren"/>
    <x v="2"/>
    <s v="United States"/>
    <s v="Superior"/>
    <x v="6"/>
    <n v="54880"/>
    <x v="2"/>
    <s v="OFF-PA-10000994"/>
    <x v="1"/>
    <x v="10"/>
    <x v="913"/>
    <x v="2651"/>
    <n v="6"/>
    <n v="0"/>
    <n v="301.96800000000002"/>
  </r>
  <r>
    <n v="7259"/>
    <s v="CA-2016-152730"/>
    <x v="198"/>
    <d v="2016-06-04T00:00:00"/>
    <x v="1"/>
    <s v="EM-14140"/>
    <s v="Eugene Moren"/>
    <x v="2"/>
    <s v="United States"/>
    <s v="Superior"/>
    <x v="6"/>
    <n v="54880"/>
    <x v="2"/>
    <s v="OFF-AR-10000940"/>
    <x v="1"/>
    <x v="6"/>
    <x v="135"/>
    <x v="453"/>
    <n v="5"/>
    <n v="0"/>
    <n v="3.9689999999999999"/>
  </r>
  <r>
    <n v="7260"/>
    <s v="CA-2016-152730"/>
    <x v="198"/>
    <d v="2016-06-04T00:00:00"/>
    <x v="1"/>
    <s v="EM-14140"/>
    <s v="Eugene Moren"/>
    <x v="2"/>
    <s v="United States"/>
    <s v="Superior"/>
    <x v="6"/>
    <n v="54880"/>
    <x v="2"/>
    <s v="OFF-PA-10004888"/>
    <x v="1"/>
    <x v="10"/>
    <x v="968"/>
    <x v="1544"/>
    <n v="7"/>
    <n v="0"/>
    <n v="21.7728"/>
  </r>
  <r>
    <n v="7261"/>
    <s v="CA-2016-152730"/>
    <x v="198"/>
    <d v="2016-06-04T00:00:00"/>
    <x v="1"/>
    <s v="EM-14140"/>
    <s v="Eugene Moren"/>
    <x v="2"/>
    <s v="United States"/>
    <s v="Superior"/>
    <x v="6"/>
    <n v="54880"/>
    <x v="2"/>
    <s v="TEC-PH-10000441"/>
    <x v="2"/>
    <x v="7"/>
    <x v="1055"/>
    <x v="4675"/>
    <n v="1"/>
    <n v="0"/>
    <n v="35.277200000000001"/>
  </r>
  <r>
    <n v="7262"/>
    <s v="CA-2017-137001"/>
    <x v="193"/>
    <d v="2017-06-13T00:00:00"/>
    <x v="0"/>
    <s v="GZ-14545"/>
    <s v="George Zrebassa"/>
    <x v="1"/>
    <s v="United States"/>
    <s v="Thousand Oaks"/>
    <x v="1"/>
    <n v="91360"/>
    <x v="1"/>
    <s v="OFF-AR-10001231"/>
    <x v="1"/>
    <x v="6"/>
    <x v="1695"/>
    <x v="453"/>
    <n v="7"/>
    <n v="0"/>
    <n v="4.1159999999999997"/>
  </r>
  <r>
    <n v="7263"/>
    <s v="CA-2017-156363"/>
    <x v="760"/>
    <d v="2017-10-28T00:00:00"/>
    <x v="1"/>
    <s v="ML-17395"/>
    <s v="Marina Lichtenstein"/>
    <x v="1"/>
    <s v="United States"/>
    <s v="Philadelphia"/>
    <x v="9"/>
    <n v="19134"/>
    <x v="3"/>
    <s v="TEC-PH-10003988"/>
    <x v="2"/>
    <x v="7"/>
    <x v="47"/>
    <x v="401"/>
    <n v="5"/>
    <n v="0.4"/>
    <n v="-6.54"/>
  </r>
  <r>
    <n v="7264"/>
    <s v="CA-2017-156363"/>
    <x v="760"/>
    <d v="2017-10-28T00:00:00"/>
    <x v="1"/>
    <s v="ML-17395"/>
    <s v="Marina Lichtenstein"/>
    <x v="1"/>
    <s v="United States"/>
    <s v="Philadelphia"/>
    <x v="9"/>
    <n v="19134"/>
    <x v="3"/>
    <s v="OFF-EN-10003068"/>
    <x v="1"/>
    <x v="12"/>
    <x v="1641"/>
    <x v="2458"/>
    <n v="4"/>
    <n v="0.2"/>
    <n v="11.087999999999999"/>
  </r>
  <r>
    <n v="7265"/>
    <s v="CA-2017-122056"/>
    <x v="487"/>
    <d v="2017-06-17T00:00:00"/>
    <x v="1"/>
    <s v="PG-18895"/>
    <s v="Paul Gonzalez"/>
    <x v="0"/>
    <s v="United States"/>
    <s v="Springfield"/>
    <x v="17"/>
    <n v="22153"/>
    <x v="0"/>
    <s v="OFF-AR-10004260"/>
    <x v="1"/>
    <x v="6"/>
    <x v="1490"/>
    <x v="2514"/>
    <n v="7"/>
    <n v="0"/>
    <n v="50.9208"/>
  </r>
  <r>
    <n v="7266"/>
    <s v="US-2014-143721"/>
    <x v="533"/>
    <d v="2014-11-26T00:00:00"/>
    <x v="0"/>
    <s v="DK-12835"/>
    <s v="Damala Kotsonis"/>
    <x v="1"/>
    <s v="United States"/>
    <s v="Houston"/>
    <x v="5"/>
    <n v="77095"/>
    <x v="2"/>
    <s v="FUR-CH-10001973"/>
    <x v="0"/>
    <x v="1"/>
    <x v="905"/>
    <x v="1165"/>
    <n v="2"/>
    <n v="0.3"/>
    <n v="-35.513599999999997"/>
  </r>
  <r>
    <n v="7267"/>
    <s v="CA-2017-122987"/>
    <x v="1153"/>
    <d v="2017-08-16T00:00:00"/>
    <x v="3"/>
    <s v="SJ-20215"/>
    <s v="Sarah Jordon"/>
    <x v="0"/>
    <s v="United States"/>
    <s v="Columbia"/>
    <x v="18"/>
    <n v="38401"/>
    <x v="0"/>
    <s v="OFF-BI-10002824"/>
    <x v="1"/>
    <x v="8"/>
    <x v="528"/>
    <x v="4676"/>
    <n v="3"/>
    <n v="0.7"/>
    <n v="-11.19"/>
  </r>
  <r>
    <n v="7268"/>
    <s v="CA-2017-122987"/>
    <x v="1153"/>
    <d v="2017-08-16T00:00:00"/>
    <x v="3"/>
    <s v="SJ-20215"/>
    <s v="Sarah Jordon"/>
    <x v="0"/>
    <s v="United States"/>
    <s v="Columbia"/>
    <x v="18"/>
    <n v="38401"/>
    <x v="0"/>
    <s v="OFF-ST-10004950"/>
    <x v="1"/>
    <x v="4"/>
    <x v="1009"/>
    <x v="1715"/>
    <n v="4"/>
    <n v="0.2"/>
    <n v="-0.83919999999999995"/>
  </r>
  <r>
    <n v="7269"/>
    <s v="CA-2016-133368"/>
    <x v="1154"/>
    <d v="2016-01-20T00:00:00"/>
    <x v="1"/>
    <s v="AG-10675"/>
    <s v="Anna Gayman"/>
    <x v="0"/>
    <s v="United States"/>
    <s v="Concord"/>
    <x v="3"/>
    <n v="28027"/>
    <x v="0"/>
    <s v="OFF-PA-10004039"/>
    <x v="1"/>
    <x v="10"/>
    <x v="1547"/>
    <x v="2806"/>
    <n v="2"/>
    <n v="0.2"/>
    <n v="32.468400000000003"/>
  </r>
  <r>
    <n v="7270"/>
    <s v="CA-2016-133368"/>
    <x v="1154"/>
    <d v="2016-01-20T00:00:00"/>
    <x v="1"/>
    <s v="AG-10675"/>
    <s v="Anna Gayman"/>
    <x v="0"/>
    <s v="United States"/>
    <s v="Concord"/>
    <x v="3"/>
    <n v="28027"/>
    <x v="0"/>
    <s v="FUR-FU-10003374"/>
    <x v="0"/>
    <x v="5"/>
    <x v="1807"/>
    <x v="4677"/>
    <n v="8"/>
    <n v="0.2"/>
    <n v="31.5776"/>
  </r>
  <r>
    <n v="7271"/>
    <s v="CA-2016-123337"/>
    <x v="1142"/>
    <d v="2016-09-22T00:00:00"/>
    <x v="1"/>
    <s v="KD-16495"/>
    <s v="Keith Dawkins"/>
    <x v="1"/>
    <s v="United States"/>
    <s v="San Jose"/>
    <x v="1"/>
    <n v="95123"/>
    <x v="1"/>
    <s v="FUR-BO-10001918"/>
    <x v="0"/>
    <x v="0"/>
    <x v="1149"/>
    <x v="4678"/>
    <n v="2"/>
    <n v="0.15"/>
    <n v="-12.878399999999999"/>
  </r>
  <r>
    <n v="7272"/>
    <s v="CA-2016-123337"/>
    <x v="1142"/>
    <d v="2016-09-22T00:00:00"/>
    <x v="1"/>
    <s v="KD-16495"/>
    <s v="Keith Dawkins"/>
    <x v="1"/>
    <s v="United States"/>
    <s v="San Jose"/>
    <x v="1"/>
    <n v="95123"/>
    <x v="1"/>
    <s v="OFF-AP-10002287"/>
    <x v="1"/>
    <x v="9"/>
    <x v="1283"/>
    <x v="1897"/>
    <n v="4"/>
    <n v="0"/>
    <n v="4.5448000000000004"/>
  </r>
  <r>
    <n v="7273"/>
    <s v="US-2016-150357"/>
    <x v="1155"/>
    <d v="2016-10-14T00:00:00"/>
    <x v="1"/>
    <s v="EB-13975"/>
    <s v="Erica Bern"/>
    <x v="1"/>
    <s v="United States"/>
    <s v="Greensboro"/>
    <x v="3"/>
    <n v="27405"/>
    <x v="0"/>
    <s v="OFF-SU-10004498"/>
    <x v="1"/>
    <x v="14"/>
    <x v="505"/>
    <x v="4679"/>
    <n v="2"/>
    <n v="0.2"/>
    <n v="-4.3792"/>
  </r>
  <r>
    <n v="7274"/>
    <s v="US-2016-150357"/>
    <x v="1155"/>
    <d v="2016-10-14T00:00:00"/>
    <x v="1"/>
    <s v="EB-13975"/>
    <s v="Erica Bern"/>
    <x v="1"/>
    <s v="United States"/>
    <s v="Greensboro"/>
    <x v="3"/>
    <n v="27405"/>
    <x v="0"/>
    <s v="OFF-BI-10002557"/>
    <x v="1"/>
    <x v="8"/>
    <x v="249"/>
    <x v="4680"/>
    <n v="3"/>
    <n v="0.7"/>
    <n v="-2.73"/>
  </r>
  <r>
    <n v="7275"/>
    <s v="CA-2015-144519"/>
    <x v="50"/>
    <d v="2015-11-17T00:00:00"/>
    <x v="1"/>
    <s v="AW-10930"/>
    <s v="Arthur Wiediger"/>
    <x v="2"/>
    <s v="United States"/>
    <s v="Helena"/>
    <x v="37"/>
    <n v="59601"/>
    <x v="1"/>
    <s v="TEC-PH-10004908"/>
    <x v="2"/>
    <x v="7"/>
    <x v="1483"/>
    <x v="107"/>
    <n v="5"/>
    <n v="0.2"/>
    <n v="42.494999999999997"/>
  </r>
  <r>
    <n v="7276"/>
    <s v="CA-2015-144519"/>
    <x v="50"/>
    <d v="2015-11-17T00:00:00"/>
    <x v="1"/>
    <s v="AW-10930"/>
    <s v="Arthur Wiediger"/>
    <x v="2"/>
    <s v="United States"/>
    <s v="Helena"/>
    <x v="37"/>
    <n v="59601"/>
    <x v="1"/>
    <s v="FUR-FU-10000794"/>
    <x v="0"/>
    <x v="5"/>
    <x v="645"/>
    <x v="4681"/>
    <n v="7"/>
    <n v="0"/>
    <n v="21.7532"/>
  </r>
  <r>
    <n v="7277"/>
    <s v="CA-2014-120670"/>
    <x v="981"/>
    <d v="2014-11-06T00:00:00"/>
    <x v="1"/>
    <s v="JK-16120"/>
    <s v="Julie Kriz"/>
    <x v="2"/>
    <s v="United States"/>
    <s v="Fort Lauderdale"/>
    <x v="2"/>
    <n v="33311"/>
    <x v="0"/>
    <s v="TEC-AC-10004171"/>
    <x v="2"/>
    <x v="11"/>
    <x v="1321"/>
    <x v="4682"/>
    <n v="10"/>
    <n v="0.2"/>
    <n v="239.976"/>
  </r>
  <r>
    <n v="7278"/>
    <s v="CA-2016-157217"/>
    <x v="1080"/>
    <d v="2016-07-21T00:00:00"/>
    <x v="2"/>
    <s v="TC-21535"/>
    <s v="Tracy Collins"/>
    <x v="2"/>
    <s v="United States"/>
    <s v="San Francisco"/>
    <x v="1"/>
    <n v="94110"/>
    <x v="1"/>
    <s v="TEC-PH-10002070"/>
    <x v="2"/>
    <x v="7"/>
    <x v="1794"/>
    <x v="4683"/>
    <n v="2"/>
    <n v="0.2"/>
    <n v="4.4980000000000002"/>
  </r>
  <r>
    <n v="7279"/>
    <s v="CA-2016-157217"/>
    <x v="1080"/>
    <d v="2016-07-21T00:00:00"/>
    <x v="2"/>
    <s v="TC-21535"/>
    <s v="Tracy Collins"/>
    <x v="2"/>
    <s v="United States"/>
    <s v="San Francisco"/>
    <x v="1"/>
    <n v="94110"/>
    <x v="1"/>
    <s v="TEC-AC-10003095"/>
    <x v="2"/>
    <x v="11"/>
    <x v="1286"/>
    <x v="1917"/>
    <n v="3"/>
    <n v="0"/>
    <n v="132.5898"/>
  </r>
  <r>
    <n v="7280"/>
    <s v="CA-2016-108224"/>
    <x v="675"/>
    <d v="2016-05-14T00:00:00"/>
    <x v="3"/>
    <s v="TH-21235"/>
    <s v="Tiffany House"/>
    <x v="1"/>
    <s v="United States"/>
    <s v="Yuma"/>
    <x v="16"/>
    <n v="85364"/>
    <x v="1"/>
    <s v="TEC-AC-10003832"/>
    <x v="2"/>
    <x v="11"/>
    <x v="463"/>
    <x v="4684"/>
    <n v="7"/>
    <n v="0.2"/>
    <n v="48.701099999999997"/>
  </r>
  <r>
    <n v="7281"/>
    <s v="CA-2015-162782"/>
    <x v="780"/>
    <d v="2015-02-27T00:00:00"/>
    <x v="1"/>
    <s v="PW-19240"/>
    <s v="Pierre Wener"/>
    <x v="0"/>
    <s v="United States"/>
    <s v="Columbia"/>
    <x v="39"/>
    <n v="21044"/>
    <x v="3"/>
    <s v="OFF-BI-10003527"/>
    <x v="1"/>
    <x v="8"/>
    <x v="451"/>
    <x v="4685"/>
    <n v="2"/>
    <n v="0"/>
    <n v="1270.99"/>
  </r>
  <r>
    <n v="7282"/>
    <s v="CA-2017-159282"/>
    <x v="524"/>
    <d v="2017-10-21T00:00:00"/>
    <x v="1"/>
    <s v="GH-14410"/>
    <s v="Gary Hansen"/>
    <x v="2"/>
    <s v="United States"/>
    <s v="Yuma"/>
    <x v="16"/>
    <n v="85364"/>
    <x v="1"/>
    <s v="TEC-MA-10001148"/>
    <x v="2"/>
    <x v="15"/>
    <x v="207"/>
    <x v="4686"/>
    <n v="5"/>
    <n v="0.7"/>
    <n v="-479.988"/>
  </r>
  <r>
    <n v="7283"/>
    <s v="CA-2017-155936"/>
    <x v="738"/>
    <d v="2017-06-29T00:00:00"/>
    <x v="1"/>
    <s v="JK-15730"/>
    <s v="Joe Kamberova"/>
    <x v="0"/>
    <s v="United States"/>
    <s v="Chicago"/>
    <x v="10"/>
    <n v="60653"/>
    <x v="2"/>
    <s v="OFF-BI-10002432"/>
    <x v="1"/>
    <x v="8"/>
    <x v="875"/>
    <x v="1079"/>
    <n v="3"/>
    <n v="0.8"/>
    <n v="-5.0094000000000003"/>
  </r>
  <r>
    <n v="7284"/>
    <s v="CA-2017-169439"/>
    <x v="428"/>
    <d v="2017-09-13T00:00:00"/>
    <x v="1"/>
    <s v="LC-17140"/>
    <s v="Logan Currie"/>
    <x v="0"/>
    <s v="United States"/>
    <s v="Cleveland"/>
    <x v="24"/>
    <n v="44105"/>
    <x v="3"/>
    <s v="OFF-AR-10001374"/>
    <x v="1"/>
    <x v="6"/>
    <x v="313"/>
    <x v="233"/>
    <n v="5"/>
    <n v="0.2"/>
    <n v="3.8879999999999999"/>
  </r>
  <r>
    <n v="7285"/>
    <s v="CA-2017-169439"/>
    <x v="428"/>
    <d v="2017-09-13T00:00:00"/>
    <x v="1"/>
    <s v="LC-17140"/>
    <s v="Logan Currie"/>
    <x v="0"/>
    <s v="United States"/>
    <s v="Cleveland"/>
    <x v="24"/>
    <n v="44105"/>
    <x v="3"/>
    <s v="FUR-FU-10000723"/>
    <x v="0"/>
    <x v="5"/>
    <x v="480"/>
    <x v="516"/>
    <n v="2"/>
    <n v="0.2"/>
    <n v="-9.0904000000000007"/>
  </r>
  <r>
    <n v="7286"/>
    <s v="CA-2017-151183"/>
    <x v="336"/>
    <d v="2017-10-19T00:00:00"/>
    <x v="1"/>
    <s v="BK-11260"/>
    <s v="Berenike Kampe"/>
    <x v="0"/>
    <s v="United States"/>
    <s v="San Francisco"/>
    <x v="1"/>
    <n v="94110"/>
    <x v="1"/>
    <s v="TEC-AC-10003614"/>
    <x v="2"/>
    <x v="11"/>
    <x v="567"/>
    <x v="4687"/>
    <n v="4"/>
    <n v="0"/>
    <n v="15.2988"/>
  </r>
  <r>
    <n v="7287"/>
    <s v="CA-2016-149965"/>
    <x v="23"/>
    <d v="2016-06-25T00:00:00"/>
    <x v="1"/>
    <s v="BS-11365"/>
    <s v="Bill Shonely"/>
    <x v="1"/>
    <s v="United States"/>
    <s v="Oklahoma City"/>
    <x v="26"/>
    <n v="73120"/>
    <x v="2"/>
    <s v="TEC-AC-10004877"/>
    <x v="2"/>
    <x v="11"/>
    <x v="1679"/>
    <x v="2080"/>
    <n v="1"/>
    <n v="0"/>
    <n v="0.55200000000000005"/>
  </r>
  <r>
    <n v="7288"/>
    <s v="CA-2016-149965"/>
    <x v="23"/>
    <d v="2016-06-25T00:00:00"/>
    <x v="1"/>
    <s v="BS-11365"/>
    <s v="Bill Shonely"/>
    <x v="1"/>
    <s v="United States"/>
    <s v="Oklahoma City"/>
    <x v="26"/>
    <n v="73120"/>
    <x v="2"/>
    <s v="FUR-FU-10004270"/>
    <x v="0"/>
    <x v="5"/>
    <x v="1381"/>
    <x v="2165"/>
    <n v="3"/>
    <n v="0"/>
    <n v="23.652899999999999"/>
  </r>
  <r>
    <n v="7289"/>
    <s v="CA-2014-158281"/>
    <x v="814"/>
    <d v="2014-09-07T00:00:00"/>
    <x v="1"/>
    <s v="AG-10525"/>
    <s v="Andy Gerbode"/>
    <x v="1"/>
    <s v="United States"/>
    <s v="Houston"/>
    <x v="5"/>
    <n v="77095"/>
    <x v="2"/>
    <s v="TEC-MA-10002210"/>
    <x v="2"/>
    <x v="15"/>
    <x v="1375"/>
    <x v="4688"/>
    <n v="3"/>
    <n v="0.4"/>
    <n v="-121.2705"/>
  </r>
  <r>
    <n v="7290"/>
    <s v="CA-2016-153661"/>
    <x v="806"/>
    <d v="2016-01-31T00:00:00"/>
    <x v="2"/>
    <s v="SC-20725"/>
    <s v="Steven Cartwright"/>
    <x v="0"/>
    <s v="United States"/>
    <s v="San Francisco"/>
    <x v="1"/>
    <n v="94122"/>
    <x v="1"/>
    <s v="OFF-ST-10000675"/>
    <x v="1"/>
    <x v="4"/>
    <x v="298"/>
    <x v="2364"/>
    <n v="9"/>
    <n v="0"/>
    <n v="76.252499999999998"/>
  </r>
  <r>
    <n v="7291"/>
    <s v="CA-2016-153661"/>
    <x v="806"/>
    <d v="2016-01-31T00:00:00"/>
    <x v="2"/>
    <s v="SC-20725"/>
    <s v="Steven Cartwright"/>
    <x v="0"/>
    <s v="United States"/>
    <s v="San Francisco"/>
    <x v="1"/>
    <n v="94122"/>
    <x v="1"/>
    <s v="OFF-BI-10004781"/>
    <x v="1"/>
    <x v="8"/>
    <x v="133"/>
    <x v="4689"/>
    <n v="2"/>
    <n v="0.2"/>
    <n v="17.7744"/>
  </r>
  <r>
    <n v="7292"/>
    <s v="CA-2016-153661"/>
    <x v="806"/>
    <d v="2016-01-31T00:00:00"/>
    <x v="2"/>
    <s v="SC-20725"/>
    <s v="Steven Cartwright"/>
    <x v="0"/>
    <s v="United States"/>
    <s v="San Francisco"/>
    <x v="1"/>
    <n v="94122"/>
    <x v="1"/>
    <s v="OFF-LA-10004689"/>
    <x v="1"/>
    <x v="2"/>
    <x v="264"/>
    <x v="4690"/>
    <n v="9"/>
    <n v="0"/>
    <n v="12.2247"/>
  </r>
  <r>
    <n v="7293"/>
    <s v="CA-2017-109183"/>
    <x v="769"/>
    <d v="2017-12-09T00:00:00"/>
    <x v="1"/>
    <s v="LR-16915"/>
    <s v="Lena Radford"/>
    <x v="0"/>
    <s v="United States"/>
    <s v="Nashville"/>
    <x v="18"/>
    <n v="37211"/>
    <x v="0"/>
    <s v="TEC-MA-10001856"/>
    <x v="2"/>
    <x v="15"/>
    <x v="1787"/>
    <x v="4691"/>
    <n v="2"/>
    <n v="0.5"/>
    <n v="-272.58"/>
  </r>
  <r>
    <n v="7294"/>
    <s v="CA-2016-113656"/>
    <x v="1156"/>
    <d v="2016-01-29T00:00:00"/>
    <x v="1"/>
    <s v="CB-12415"/>
    <s v="Christy Brittain"/>
    <x v="0"/>
    <s v="United States"/>
    <s v="Los Angeles"/>
    <x v="1"/>
    <n v="90036"/>
    <x v="1"/>
    <s v="FUR-FU-10000719"/>
    <x v="0"/>
    <x v="5"/>
    <x v="1673"/>
    <x v="4692"/>
    <n v="7"/>
    <n v="0"/>
    <n v="21.596399999999999"/>
  </r>
  <r>
    <n v="7295"/>
    <s v="CA-2015-148964"/>
    <x v="989"/>
    <d v="2015-05-31T00:00:00"/>
    <x v="1"/>
    <s v="RD-19900"/>
    <s v="Ruben Dartt"/>
    <x v="0"/>
    <s v="United States"/>
    <s v="Bellevue"/>
    <x v="4"/>
    <n v="98006"/>
    <x v="1"/>
    <s v="FUR-FU-10003849"/>
    <x v="0"/>
    <x v="5"/>
    <x v="526"/>
    <x v="4693"/>
    <n v="1"/>
    <n v="0"/>
    <n v="7.8936000000000002"/>
  </r>
  <r>
    <n v="7296"/>
    <s v="CA-2014-111899"/>
    <x v="417"/>
    <d v="2014-05-05T00:00:00"/>
    <x v="2"/>
    <s v="NC-18340"/>
    <s v="Nat Carroll"/>
    <x v="0"/>
    <s v="United States"/>
    <s v="Houston"/>
    <x v="5"/>
    <n v="77036"/>
    <x v="2"/>
    <s v="OFF-AR-10001725"/>
    <x v="1"/>
    <x v="6"/>
    <x v="1549"/>
    <x v="4694"/>
    <n v="2"/>
    <n v="0.2"/>
    <n v="2.8380000000000001"/>
  </r>
  <r>
    <n v="7297"/>
    <s v="CA-2014-111899"/>
    <x v="417"/>
    <d v="2014-05-05T00:00:00"/>
    <x v="2"/>
    <s v="NC-18340"/>
    <s v="Nat Carroll"/>
    <x v="0"/>
    <s v="United States"/>
    <s v="Houston"/>
    <x v="5"/>
    <n v="77036"/>
    <x v="2"/>
    <s v="OFF-FA-10000840"/>
    <x v="1"/>
    <x v="13"/>
    <x v="1694"/>
    <x v="2984"/>
    <n v="6"/>
    <n v="0.2"/>
    <n v="1.8468"/>
  </r>
  <r>
    <n v="7298"/>
    <s v="CA-2015-101126"/>
    <x v="1157"/>
    <d v="2015-02-14T00:00:00"/>
    <x v="0"/>
    <s v="NB-18655"/>
    <s v="Nona Balk"/>
    <x v="1"/>
    <s v="United States"/>
    <s v="Philadelphia"/>
    <x v="9"/>
    <n v="19143"/>
    <x v="3"/>
    <s v="OFF-ST-10000943"/>
    <x v="1"/>
    <x v="4"/>
    <x v="1204"/>
    <x v="4695"/>
    <n v="5"/>
    <n v="0.2"/>
    <n v="7.7240000000000002"/>
  </r>
  <r>
    <n v="7299"/>
    <s v="CA-2014-163468"/>
    <x v="728"/>
    <d v="2014-11-21T00:00:00"/>
    <x v="2"/>
    <s v="JK-15730"/>
    <s v="Joe Kamberova"/>
    <x v="0"/>
    <s v="United States"/>
    <s v="Des Plaines"/>
    <x v="10"/>
    <n v="60016"/>
    <x v="2"/>
    <s v="FUR-TA-10002533"/>
    <x v="0"/>
    <x v="3"/>
    <x v="277"/>
    <x v="4696"/>
    <n v="4"/>
    <n v="0.5"/>
    <n v="-175.26"/>
  </r>
  <r>
    <n v="7300"/>
    <s v="CA-2014-163468"/>
    <x v="728"/>
    <d v="2014-11-21T00:00:00"/>
    <x v="2"/>
    <s v="JK-15730"/>
    <s v="Joe Kamberova"/>
    <x v="0"/>
    <s v="United States"/>
    <s v="Des Plaines"/>
    <x v="10"/>
    <n v="60016"/>
    <x v="2"/>
    <s v="FUR-FU-10001546"/>
    <x v="0"/>
    <x v="5"/>
    <x v="1432"/>
    <x v="1076"/>
    <n v="2"/>
    <n v="0.6"/>
    <n v="-7.476"/>
  </r>
  <r>
    <n v="7301"/>
    <s v="CA-2014-163468"/>
    <x v="728"/>
    <d v="2014-11-21T00:00:00"/>
    <x v="2"/>
    <s v="JK-15730"/>
    <s v="Joe Kamberova"/>
    <x v="0"/>
    <s v="United States"/>
    <s v="Des Plaines"/>
    <x v="10"/>
    <n v="60016"/>
    <x v="2"/>
    <s v="FUR-BO-10003546"/>
    <x v="0"/>
    <x v="0"/>
    <x v="1647"/>
    <x v="4697"/>
    <n v="6"/>
    <n v="0.3"/>
    <n v="-30.294"/>
  </r>
  <r>
    <n v="7302"/>
    <s v="CA-2014-163468"/>
    <x v="728"/>
    <d v="2014-11-21T00:00:00"/>
    <x v="2"/>
    <s v="JK-15730"/>
    <s v="Joe Kamberova"/>
    <x v="0"/>
    <s v="United States"/>
    <s v="Des Plaines"/>
    <x v="10"/>
    <n v="60016"/>
    <x v="2"/>
    <s v="OFF-BI-10004728"/>
    <x v="1"/>
    <x v="8"/>
    <x v="544"/>
    <x v="4698"/>
    <n v="3"/>
    <n v="0.8"/>
    <n v="-4.9164000000000003"/>
  </r>
  <r>
    <n v="7303"/>
    <s v="CA-2014-163468"/>
    <x v="728"/>
    <d v="2014-11-21T00:00:00"/>
    <x v="2"/>
    <s v="JK-15730"/>
    <s v="Joe Kamberova"/>
    <x v="0"/>
    <s v="United States"/>
    <s v="Des Plaines"/>
    <x v="10"/>
    <n v="60016"/>
    <x v="2"/>
    <s v="OFF-ST-10000025"/>
    <x v="1"/>
    <x v="4"/>
    <x v="621"/>
    <x v="4699"/>
    <n v="5"/>
    <n v="0.2"/>
    <n v="-66.801000000000002"/>
  </r>
  <r>
    <n v="7304"/>
    <s v="US-2017-117450"/>
    <x v="507"/>
    <d v="2017-09-08T00:00:00"/>
    <x v="1"/>
    <s v="DO-13645"/>
    <s v="Doug O'Connell"/>
    <x v="0"/>
    <s v="United States"/>
    <s v="Boynton Beach"/>
    <x v="2"/>
    <n v="33437"/>
    <x v="0"/>
    <s v="FUR-CH-10003817"/>
    <x v="0"/>
    <x v="1"/>
    <x v="164"/>
    <x v="2376"/>
    <n v="2"/>
    <n v="0.2"/>
    <n v="6.0739999999999998"/>
  </r>
  <r>
    <n v="7305"/>
    <s v="US-2017-117450"/>
    <x v="507"/>
    <d v="2017-09-08T00:00:00"/>
    <x v="1"/>
    <s v="DO-13645"/>
    <s v="Doug O'Connell"/>
    <x v="0"/>
    <s v="United States"/>
    <s v="Boynton Beach"/>
    <x v="2"/>
    <n v="33437"/>
    <x v="0"/>
    <s v="OFF-PA-10000289"/>
    <x v="1"/>
    <x v="10"/>
    <x v="729"/>
    <x v="559"/>
    <n v="2"/>
    <n v="0.2"/>
    <n v="3.6288"/>
  </r>
  <r>
    <n v="7306"/>
    <s v="CA-2014-137274"/>
    <x v="1158"/>
    <d v="2014-04-02T00:00:00"/>
    <x v="1"/>
    <s v="MG-18145"/>
    <s v="Mike Gockenbach"/>
    <x v="0"/>
    <s v="United States"/>
    <s v="Plano"/>
    <x v="5"/>
    <n v="75023"/>
    <x v="2"/>
    <s v="FUR-TA-10001889"/>
    <x v="0"/>
    <x v="3"/>
    <x v="411"/>
    <x v="4700"/>
    <n v="3"/>
    <n v="0.3"/>
    <n v="-152.71559999999999"/>
  </r>
  <r>
    <n v="7307"/>
    <s v="CA-2016-144092"/>
    <x v="732"/>
    <d v="2016-11-07T00:00:00"/>
    <x v="0"/>
    <s v="LH-17155"/>
    <s v="Logan Haushalter"/>
    <x v="0"/>
    <s v="United States"/>
    <s v="San Jose"/>
    <x v="1"/>
    <n v="95123"/>
    <x v="1"/>
    <s v="TEC-AC-10002305"/>
    <x v="2"/>
    <x v="11"/>
    <x v="1530"/>
    <x v="2709"/>
    <n v="4"/>
    <n v="0"/>
    <n v="12.96"/>
  </r>
  <r>
    <n v="7308"/>
    <s v="CA-2016-144092"/>
    <x v="732"/>
    <d v="2016-11-07T00:00:00"/>
    <x v="0"/>
    <s v="LH-17155"/>
    <s v="Logan Haushalter"/>
    <x v="0"/>
    <s v="United States"/>
    <s v="San Jose"/>
    <x v="1"/>
    <n v="95123"/>
    <x v="1"/>
    <s v="FUR-CH-10004875"/>
    <x v="0"/>
    <x v="1"/>
    <x v="1445"/>
    <x v="2369"/>
    <n v="2"/>
    <n v="0.2"/>
    <n v="9.9651999999999994"/>
  </r>
  <r>
    <n v="7309"/>
    <s v="CA-2016-144092"/>
    <x v="732"/>
    <d v="2016-11-07T00:00:00"/>
    <x v="0"/>
    <s v="LH-17155"/>
    <s v="Logan Haushalter"/>
    <x v="0"/>
    <s v="United States"/>
    <s v="San Jose"/>
    <x v="1"/>
    <n v="95123"/>
    <x v="1"/>
    <s v="OFF-EN-10001434"/>
    <x v="1"/>
    <x v="12"/>
    <x v="439"/>
    <x v="3699"/>
    <n v="3"/>
    <n v="0"/>
    <n v="77.483699999999999"/>
  </r>
  <r>
    <n v="7310"/>
    <s v="CA-2017-112172"/>
    <x v="193"/>
    <d v="2017-06-14T00:00:00"/>
    <x v="0"/>
    <s v="MM-18280"/>
    <s v="Muhammed MacIntyre"/>
    <x v="1"/>
    <s v="United States"/>
    <s v="New York City"/>
    <x v="15"/>
    <n v="10024"/>
    <x v="3"/>
    <s v="OFF-FA-10004395"/>
    <x v="1"/>
    <x v="13"/>
    <x v="1201"/>
    <x v="4701"/>
    <n v="3"/>
    <n v="0"/>
    <n v="0.70650000000000002"/>
  </r>
  <r>
    <n v="7311"/>
    <s v="CA-2015-121699"/>
    <x v="544"/>
    <d v="2015-08-14T00:00:00"/>
    <x v="1"/>
    <s v="BD-11320"/>
    <s v="Bill Donatelli"/>
    <x v="0"/>
    <s v="United States"/>
    <s v="Detroit"/>
    <x v="12"/>
    <n v="48227"/>
    <x v="2"/>
    <s v="OFF-BI-10004632"/>
    <x v="1"/>
    <x v="8"/>
    <x v="919"/>
    <x v="4702"/>
    <n v="5"/>
    <n v="0"/>
    <n v="29.137499999999999"/>
  </r>
  <r>
    <n v="7312"/>
    <s v="CA-2015-162761"/>
    <x v="330"/>
    <d v="2015-10-13T00:00:00"/>
    <x v="1"/>
    <s v="SC-20575"/>
    <s v="Sonia Cooley"/>
    <x v="0"/>
    <s v="United States"/>
    <s v="Miami"/>
    <x v="2"/>
    <n v="33178"/>
    <x v="0"/>
    <s v="OFF-BI-10000145"/>
    <x v="1"/>
    <x v="8"/>
    <x v="742"/>
    <x v="1067"/>
    <n v="2"/>
    <n v="0.7"/>
    <n v="-1.3104"/>
  </r>
  <r>
    <n v="7313"/>
    <s v="CA-2015-162761"/>
    <x v="330"/>
    <d v="2015-10-13T00:00:00"/>
    <x v="1"/>
    <s v="SC-20575"/>
    <s v="Sonia Cooley"/>
    <x v="0"/>
    <s v="United States"/>
    <s v="Miami"/>
    <x v="2"/>
    <n v="33178"/>
    <x v="0"/>
    <s v="OFF-BI-10002498"/>
    <x v="1"/>
    <x v="8"/>
    <x v="440"/>
    <x v="4703"/>
    <n v="2"/>
    <n v="0.7"/>
    <n v="-8.5974000000000004"/>
  </r>
  <r>
    <n v="7314"/>
    <s v="CA-2015-162761"/>
    <x v="330"/>
    <d v="2015-10-13T00:00:00"/>
    <x v="1"/>
    <s v="SC-20575"/>
    <s v="Sonia Cooley"/>
    <x v="0"/>
    <s v="United States"/>
    <s v="Miami"/>
    <x v="2"/>
    <n v="33178"/>
    <x v="0"/>
    <s v="OFF-AR-10001761"/>
    <x v="1"/>
    <x v="6"/>
    <x v="1651"/>
    <x v="1855"/>
    <n v="8"/>
    <n v="0.2"/>
    <n v="7.4752000000000001"/>
  </r>
  <r>
    <n v="7315"/>
    <s v="CA-2016-121377"/>
    <x v="316"/>
    <d v="2016-06-02T00:00:00"/>
    <x v="1"/>
    <s v="TN-21040"/>
    <s v="Tanja Norvell"/>
    <x v="2"/>
    <s v="United States"/>
    <s v="Park Ridge"/>
    <x v="10"/>
    <n v="60068"/>
    <x v="2"/>
    <s v="TEC-PH-10001817"/>
    <x v="2"/>
    <x v="7"/>
    <x v="1106"/>
    <x v="4704"/>
    <n v="1"/>
    <n v="0.2"/>
    <n v="25.06"/>
  </r>
  <r>
    <n v="7316"/>
    <s v="CA-2017-115322"/>
    <x v="943"/>
    <d v="2017-05-16T00:00:00"/>
    <x v="0"/>
    <s v="ZC-21910"/>
    <s v="Zuschuss Carroll"/>
    <x v="0"/>
    <s v="United States"/>
    <s v="New York City"/>
    <x v="15"/>
    <n v="10024"/>
    <x v="3"/>
    <s v="OFF-AR-10004456"/>
    <x v="1"/>
    <x v="6"/>
    <x v="1053"/>
    <x v="2836"/>
    <n v="3"/>
    <n v="0"/>
    <n v="12.736800000000001"/>
  </r>
  <r>
    <n v="7317"/>
    <s v="CA-2016-132066"/>
    <x v="1159"/>
    <d v="2016-10-20T00:00:00"/>
    <x v="1"/>
    <s v="NB-18655"/>
    <s v="Nona Balk"/>
    <x v="1"/>
    <s v="United States"/>
    <s v="New York City"/>
    <x v="15"/>
    <n v="10011"/>
    <x v="3"/>
    <s v="FUR-TA-10001539"/>
    <x v="0"/>
    <x v="3"/>
    <x v="10"/>
    <x v="4705"/>
    <n v="1"/>
    <n v="0.4"/>
    <n v="-37.915199999999999"/>
  </r>
  <r>
    <n v="7318"/>
    <s v="CA-2017-158120"/>
    <x v="701"/>
    <d v="2017-11-21T00:00:00"/>
    <x v="1"/>
    <s v="KH-16330"/>
    <s v="Katharine Harms"/>
    <x v="1"/>
    <s v="United States"/>
    <s v="Hillsboro"/>
    <x v="21"/>
    <n v="97123"/>
    <x v="1"/>
    <s v="OFF-PA-10003205"/>
    <x v="1"/>
    <x v="10"/>
    <x v="1785"/>
    <x v="4706"/>
    <n v="3"/>
    <n v="0.2"/>
    <n v="6.6177000000000001"/>
  </r>
  <r>
    <n v="7319"/>
    <s v="CA-2017-158120"/>
    <x v="701"/>
    <d v="2017-11-21T00:00:00"/>
    <x v="1"/>
    <s v="KH-16330"/>
    <s v="Katharine Harms"/>
    <x v="1"/>
    <s v="United States"/>
    <s v="Hillsboro"/>
    <x v="21"/>
    <n v="97123"/>
    <x v="1"/>
    <s v="OFF-BI-10002813"/>
    <x v="1"/>
    <x v="8"/>
    <x v="914"/>
    <x v="4707"/>
    <n v="7"/>
    <n v="0.7"/>
    <n v="-3.4649999999999999"/>
  </r>
  <r>
    <n v="7320"/>
    <s v="CA-2017-100097"/>
    <x v="200"/>
    <d v="2017-11-29T00:00:00"/>
    <x v="0"/>
    <s v="MN-17935"/>
    <s v="Michael Nguyen"/>
    <x v="0"/>
    <s v="United States"/>
    <s v="New York City"/>
    <x v="15"/>
    <n v="10009"/>
    <x v="3"/>
    <s v="TEC-PH-10002310"/>
    <x v="2"/>
    <x v="7"/>
    <x v="1368"/>
    <x v="504"/>
    <n v="5"/>
    <n v="0"/>
    <n v="264.5865"/>
  </r>
  <r>
    <n v="7321"/>
    <s v="CA-2017-100097"/>
    <x v="200"/>
    <d v="2017-11-29T00:00:00"/>
    <x v="0"/>
    <s v="MN-17935"/>
    <s v="Michael Nguyen"/>
    <x v="0"/>
    <s v="United States"/>
    <s v="New York City"/>
    <x v="15"/>
    <n v="10009"/>
    <x v="3"/>
    <s v="FUR-FU-10003623"/>
    <x v="0"/>
    <x v="5"/>
    <x v="1235"/>
    <x v="4622"/>
    <n v="5"/>
    <n v="0"/>
    <n v="37.884"/>
  </r>
  <r>
    <n v="7322"/>
    <s v="CA-2017-167626"/>
    <x v="213"/>
    <d v="2017-09-07T00:00:00"/>
    <x v="1"/>
    <s v="MY-18295"/>
    <s v="Muhammed Yedwab"/>
    <x v="1"/>
    <s v="United States"/>
    <s v="Chicago"/>
    <x v="10"/>
    <n v="60623"/>
    <x v="2"/>
    <s v="OFF-PA-10003424"/>
    <x v="1"/>
    <x v="10"/>
    <x v="1090"/>
    <x v="821"/>
    <n v="3"/>
    <n v="0.2"/>
    <n v="3.339"/>
  </r>
  <r>
    <n v="7323"/>
    <s v="CA-2017-167626"/>
    <x v="213"/>
    <d v="2017-09-07T00:00:00"/>
    <x v="1"/>
    <s v="MY-18295"/>
    <s v="Muhammed Yedwab"/>
    <x v="1"/>
    <s v="United States"/>
    <s v="Chicago"/>
    <x v="10"/>
    <n v="60623"/>
    <x v="2"/>
    <s v="TEC-AC-10004353"/>
    <x v="2"/>
    <x v="11"/>
    <x v="724"/>
    <x v="4470"/>
    <n v="2"/>
    <n v="0.2"/>
    <n v="21.42"/>
  </r>
  <r>
    <n v="7324"/>
    <s v="US-2017-126053"/>
    <x v="256"/>
    <d v="2017-12-08T00:00:00"/>
    <x v="2"/>
    <s v="CS-11950"/>
    <s v="Carlos Soltero"/>
    <x v="0"/>
    <s v="United States"/>
    <s v="New York City"/>
    <x v="15"/>
    <n v="10024"/>
    <x v="3"/>
    <s v="FUR-FU-10001934"/>
    <x v="0"/>
    <x v="5"/>
    <x v="107"/>
    <x v="108"/>
    <n v="2"/>
    <n v="0"/>
    <n v="10.909599999999999"/>
  </r>
  <r>
    <n v="7325"/>
    <s v="US-2017-126053"/>
    <x v="256"/>
    <d v="2017-12-08T00:00:00"/>
    <x v="2"/>
    <s v="CS-11950"/>
    <s v="Carlos Soltero"/>
    <x v="0"/>
    <s v="United States"/>
    <s v="New York City"/>
    <x v="15"/>
    <n v="10024"/>
    <x v="3"/>
    <s v="OFF-LA-10003766"/>
    <x v="1"/>
    <x v="2"/>
    <x v="365"/>
    <x v="1227"/>
    <n v="3"/>
    <n v="0"/>
    <n v="4.5359999999999996"/>
  </r>
  <r>
    <n v="7326"/>
    <s v="US-2017-128447"/>
    <x v="468"/>
    <d v="2017-11-17T00:00:00"/>
    <x v="1"/>
    <s v="MC-17845"/>
    <s v="Michael Chen"/>
    <x v="0"/>
    <s v="United States"/>
    <s v="Pasco"/>
    <x v="4"/>
    <n v="99301"/>
    <x v="1"/>
    <s v="OFF-AP-10004540"/>
    <x v="1"/>
    <x v="9"/>
    <x v="1303"/>
    <x v="4708"/>
    <n v="5"/>
    <n v="0"/>
    <n v="112.224"/>
  </r>
  <r>
    <n v="7327"/>
    <s v="US-2017-128447"/>
    <x v="468"/>
    <d v="2017-11-17T00:00:00"/>
    <x v="1"/>
    <s v="MC-17845"/>
    <s v="Michael Chen"/>
    <x v="0"/>
    <s v="United States"/>
    <s v="Pasco"/>
    <x v="4"/>
    <n v="99301"/>
    <x v="1"/>
    <s v="OFF-BI-10001543"/>
    <x v="1"/>
    <x v="8"/>
    <x v="380"/>
    <x v="4709"/>
    <n v="1"/>
    <n v="0.2"/>
    <n v="10.077199999999999"/>
  </r>
  <r>
    <n v="7328"/>
    <s v="US-2014-131275"/>
    <x v="772"/>
    <d v="2014-03-24T00:00:00"/>
    <x v="1"/>
    <s v="SC-20050"/>
    <s v="Sample Company A"/>
    <x v="2"/>
    <s v="United States"/>
    <s v="Burbank"/>
    <x v="1"/>
    <n v="91505"/>
    <x v="1"/>
    <s v="FUR-FU-10004597"/>
    <x v="0"/>
    <x v="5"/>
    <x v="1266"/>
    <x v="4710"/>
    <n v="2"/>
    <n v="0"/>
    <n v="14.43"/>
  </r>
  <r>
    <n v="7329"/>
    <s v="US-2014-131275"/>
    <x v="772"/>
    <d v="2014-03-24T00:00:00"/>
    <x v="1"/>
    <s v="SC-20050"/>
    <s v="Sample Company A"/>
    <x v="2"/>
    <s v="United States"/>
    <s v="Burbank"/>
    <x v="1"/>
    <n v="91505"/>
    <x v="1"/>
    <s v="TEC-MA-10001148"/>
    <x v="2"/>
    <x v="15"/>
    <x v="207"/>
    <x v="4711"/>
    <n v="4"/>
    <n v="0.2"/>
    <n v="415.9896"/>
  </r>
  <r>
    <n v="7330"/>
    <s v="US-2014-131275"/>
    <x v="772"/>
    <d v="2014-03-24T00:00:00"/>
    <x v="1"/>
    <s v="SC-20050"/>
    <s v="Sample Company A"/>
    <x v="2"/>
    <s v="United States"/>
    <s v="Burbank"/>
    <x v="1"/>
    <n v="91505"/>
    <x v="1"/>
    <s v="OFF-ST-10000078"/>
    <x v="1"/>
    <x v="4"/>
    <x v="1227"/>
    <x v="4712"/>
    <n v="7"/>
    <n v="0"/>
    <n v="334.11419999999998"/>
  </r>
  <r>
    <n v="7331"/>
    <s v="CA-2016-149349"/>
    <x v="396"/>
    <d v="2016-11-13T00:00:00"/>
    <x v="2"/>
    <s v="SP-20650"/>
    <s v="Stephanie Phelps"/>
    <x v="1"/>
    <s v="United States"/>
    <s v="Chicago"/>
    <x v="10"/>
    <n v="60623"/>
    <x v="2"/>
    <s v="FUR-FU-10001037"/>
    <x v="0"/>
    <x v="5"/>
    <x v="1169"/>
    <x v="4713"/>
    <n v="6"/>
    <n v="0.6"/>
    <n v="-8.532"/>
  </r>
  <r>
    <n v="7332"/>
    <s v="CA-2017-115119"/>
    <x v="40"/>
    <d v="2017-10-30T00:00:00"/>
    <x v="1"/>
    <s v="SC-20440"/>
    <s v="Shaun Chance"/>
    <x v="1"/>
    <s v="United States"/>
    <s v="Lancaster"/>
    <x v="9"/>
    <n v="17602"/>
    <x v="3"/>
    <s v="TEC-PH-10001433"/>
    <x v="2"/>
    <x v="7"/>
    <x v="240"/>
    <x v="4714"/>
    <n v="1"/>
    <n v="0.4"/>
    <n v="-13.334099999999999"/>
  </r>
  <r>
    <n v="7333"/>
    <s v="CA-2017-115119"/>
    <x v="40"/>
    <d v="2017-10-30T00:00:00"/>
    <x v="1"/>
    <s v="SC-20440"/>
    <s v="Shaun Chance"/>
    <x v="1"/>
    <s v="United States"/>
    <s v="Lancaster"/>
    <x v="9"/>
    <n v="17602"/>
    <x v="3"/>
    <s v="OFF-BI-10003007"/>
    <x v="1"/>
    <x v="8"/>
    <x v="1551"/>
    <x v="4715"/>
    <n v="7"/>
    <n v="0.7"/>
    <n v="-65.150400000000005"/>
  </r>
  <r>
    <n v="7334"/>
    <s v="CA-2015-125563"/>
    <x v="347"/>
    <d v="2015-04-17T00:00:00"/>
    <x v="1"/>
    <s v="PR-18880"/>
    <s v="Patrick Ryan"/>
    <x v="0"/>
    <s v="United States"/>
    <s v="Tampa"/>
    <x v="2"/>
    <n v="33614"/>
    <x v="0"/>
    <s v="FUR-FU-10001290"/>
    <x v="0"/>
    <x v="5"/>
    <x v="452"/>
    <x v="4716"/>
    <n v="2"/>
    <n v="0.2"/>
    <n v="10.103999999999999"/>
  </r>
  <r>
    <n v="7335"/>
    <s v="CA-2015-125563"/>
    <x v="347"/>
    <d v="2015-04-17T00:00:00"/>
    <x v="1"/>
    <s v="PR-18880"/>
    <s v="Patrick Ryan"/>
    <x v="0"/>
    <s v="United States"/>
    <s v="Tampa"/>
    <x v="2"/>
    <n v="33614"/>
    <x v="0"/>
    <s v="FUR-FU-10000087"/>
    <x v="0"/>
    <x v="5"/>
    <x v="206"/>
    <x v="4717"/>
    <n v="3"/>
    <n v="0.2"/>
    <n v="14.313599999999999"/>
  </r>
  <r>
    <n v="7336"/>
    <s v="CA-2015-113152"/>
    <x v="707"/>
    <d v="2015-12-30T00:00:00"/>
    <x v="1"/>
    <s v="JK-15625"/>
    <s v="Jim Karlsson"/>
    <x v="0"/>
    <s v="United States"/>
    <s v="New York City"/>
    <x v="15"/>
    <n v="10024"/>
    <x v="3"/>
    <s v="TEC-AC-10002049"/>
    <x v="2"/>
    <x v="11"/>
    <x v="1062"/>
    <x v="3892"/>
    <n v="2"/>
    <n v="0"/>
    <n v="371.31599999999997"/>
  </r>
  <r>
    <n v="7337"/>
    <s v="CA-2015-113152"/>
    <x v="707"/>
    <d v="2015-12-30T00:00:00"/>
    <x v="1"/>
    <s v="JK-15625"/>
    <s v="Jim Karlsson"/>
    <x v="0"/>
    <s v="United States"/>
    <s v="New York City"/>
    <x v="15"/>
    <n v="10024"/>
    <x v="3"/>
    <s v="FUR-BO-10002613"/>
    <x v="0"/>
    <x v="0"/>
    <x v="179"/>
    <x v="4718"/>
    <n v="2"/>
    <n v="0.2"/>
    <n v="56.195999999999998"/>
  </r>
  <r>
    <n v="7338"/>
    <s v="CA-2017-165155"/>
    <x v="296"/>
    <d v="2017-09-23T00:00:00"/>
    <x v="2"/>
    <s v="BM-11575"/>
    <s v="Brendan Murry"/>
    <x v="1"/>
    <s v="United States"/>
    <s v="Los Angeles"/>
    <x v="1"/>
    <n v="90045"/>
    <x v="1"/>
    <s v="OFF-ST-10004950"/>
    <x v="1"/>
    <x v="4"/>
    <x v="1519"/>
    <x v="4542"/>
    <n v="1"/>
    <n v="0"/>
    <n v="3.8774999999999999"/>
  </r>
  <r>
    <n v="7339"/>
    <s v="CA-2014-163412"/>
    <x v="414"/>
    <d v="2014-12-23T00:00:00"/>
    <x v="0"/>
    <s v="SM-20950"/>
    <s v="Suzanne McNair"/>
    <x v="1"/>
    <s v="United States"/>
    <s v="New York City"/>
    <x v="15"/>
    <n v="10035"/>
    <x v="3"/>
    <s v="FUR-CH-10004875"/>
    <x v="0"/>
    <x v="1"/>
    <x v="1445"/>
    <x v="4719"/>
    <n v="3"/>
    <n v="0.1"/>
    <n v="36.3018"/>
  </r>
  <r>
    <n v="7340"/>
    <s v="CA-2015-159590"/>
    <x v="1074"/>
    <d v="2015-07-21T00:00:00"/>
    <x v="2"/>
    <s v="KC-16255"/>
    <s v="Karen Carlisle"/>
    <x v="1"/>
    <s v="United States"/>
    <s v="New York City"/>
    <x v="15"/>
    <n v="10009"/>
    <x v="3"/>
    <s v="OFF-AR-10003190"/>
    <x v="1"/>
    <x v="6"/>
    <x v="649"/>
    <x v="1755"/>
    <n v="2"/>
    <n v="0"/>
    <n v="1.6128"/>
  </r>
  <r>
    <n v="7341"/>
    <s v="CA-2014-116190"/>
    <x v="711"/>
    <d v="2014-08-01T00:00:00"/>
    <x v="1"/>
    <s v="SG-20470"/>
    <s v="Sheri Gordon"/>
    <x v="0"/>
    <s v="United States"/>
    <s v="Atlanta"/>
    <x v="32"/>
    <n v="30318"/>
    <x v="0"/>
    <s v="FUR-CH-10000553"/>
    <x v="0"/>
    <x v="1"/>
    <x v="1257"/>
    <x v="4720"/>
    <n v="2"/>
    <n v="0"/>
    <n v="18.3276"/>
  </r>
  <r>
    <n v="7342"/>
    <s v="CA-2014-116190"/>
    <x v="711"/>
    <d v="2014-08-01T00:00:00"/>
    <x v="1"/>
    <s v="SG-20470"/>
    <s v="Sheri Gordon"/>
    <x v="0"/>
    <s v="United States"/>
    <s v="Atlanta"/>
    <x v="32"/>
    <n v="30318"/>
    <x v="0"/>
    <s v="OFF-LA-10002762"/>
    <x v="1"/>
    <x v="2"/>
    <x v="49"/>
    <x v="4721"/>
    <n v="13"/>
    <n v="0"/>
    <n v="76.558300000000003"/>
  </r>
  <r>
    <n v="7343"/>
    <s v="CA-2014-116190"/>
    <x v="711"/>
    <d v="2014-08-01T00:00:00"/>
    <x v="1"/>
    <s v="SG-20470"/>
    <s v="Sheri Gordon"/>
    <x v="0"/>
    <s v="United States"/>
    <s v="Atlanta"/>
    <x v="32"/>
    <n v="30318"/>
    <x v="0"/>
    <s v="FUR-FU-10000719"/>
    <x v="0"/>
    <x v="5"/>
    <x v="1673"/>
    <x v="3462"/>
    <n v="3"/>
    <n v="0"/>
    <n v="9.2555999999999994"/>
  </r>
  <r>
    <n v="7344"/>
    <s v="CA-2014-168473"/>
    <x v="58"/>
    <d v="2015-01-01T00:00:00"/>
    <x v="1"/>
    <s v="TB-21520"/>
    <s v="Tracy Blumstein"/>
    <x v="0"/>
    <s v="United States"/>
    <s v="New York City"/>
    <x v="15"/>
    <n v="10009"/>
    <x v="3"/>
    <s v="OFF-ST-10000563"/>
    <x v="1"/>
    <x v="4"/>
    <x v="903"/>
    <x v="1616"/>
    <n v="6"/>
    <n v="0"/>
    <n v="19.187999999999999"/>
  </r>
  <r>
    <n v="7345"/>
    <s v="CA-2017-168389"/>
    <x v="157"/>
    <d v="2017-12-17T00:00:00"/>
    <x v="1"/>
    <s v="DV-13045"/>
    <s v="Darrin Van Huff"/>
    <x v="1"/>
    <s v="United States"/>
    <s v="Jacksonville"/>
    <x v="2"/>
    <n v="32216"/>
    <x v="0"/>
    <s v="FUR-TA-10004289"/>
    <x v="0"/>
    <x v="3"/>
    <x v="189"/>
    <x v="4722"/>
    <n v="6"/>
    <n v="0.45"/>
    <n v="-420"/>
  </r>
  <r>
    <n v="7346"/>
    <s v="CA-2017-168389"/>
    <x v="157"/>
    <d v="2017-12-17T00:00:00"/>
    <x v="1"/>
    <s v="DV-13045"/>
    <s v="Darrin Van Huff"/>
    <x v="1"/>
    <s v="United States"/>
    <s v="Jacksonville"/>
    <x v="2"/>
    <n v="32216"/>
    <x v="0"/>
    <s v="TEC-PH-10003555"/>
    <x v="2"/>
    <x v="7"/>
    <x v="462"/>
    <x v="4723"/>
    <n v="4"/>
    <n v="0.2"/>
    <n v="-16.552800000000001"/>
  </r>
  <r>
    <n v="7347"/>
    <s v="CA-2017-168389"/>
    <x v="157"/>
    <d v="2017-12-17T00:00:00"/>
    <x v="1"/>
    <s v="DV-13045"/>
    <s v="Darrin Van Huff"/>
    <x v="1"/>
    <s v="United States"/>
    <s v="Jacksonville"/>
    <x v="2"/>
    <n v="32216"/>
    <x v="0"/>
    <s v="OFF-AR-10001958"/>
    <x v="1"/>
    <x v="6"/>
    <x v="208"/>
    <x v="4724"/>
    <n v="1"/>
    <n v="0.2"/>
    <n v="1.3584000000000001"/>
  </r>
  <r>
    <n v="7348"/>
    <s v="CA-2017-168389"/>
    <x v="157"/>
    <d v="2017-12-17T00:00:00"/>
    <x v="1"/>
    <s v="DV-13045"/>
    <s v="Darrin Van Huff"/>
    <x v="1"/>
    <s v="United States"/>
    <s v="Jacksonville"/>
    <x v="2"/>
    <n v="32216"/>
    <x v="0"/>
    <s v="FUR-CH-10000225"/>
    <x v="0"/>
    <x v="1"/>
    <x v="406"/>
    <x v="1445"/>
    <n v="1"/>
    <n v="0.2"/>
    <n v="-12.147"/>
  </r>
  <r>
    <n v="7349"/>
    <s v="CA-2014-130421"/>
    <x v="223"/>
    <d v="2014-03-07T00:00:00"/>
    <x v="1"/>
    <s v="SC-20020"/>
    <s v="Sam Craven"/>
    <x v="0"/>
    <s v="United States"/>
    <s v="Houston"/>
    <x v="5"/>
    <n v="77095"/>
    <x v="2"/>
    <s v="OFF-AP-10002534"/>
    <x v="1"/>
    <x v="9"/>
    <x v="1202"/>
    <x v="4725"/>
    <n v="3"/>
    <n v="0.8"/>
    <n v="-459.60719999999998"/>
  </r>
  <r>
    <n v="7350"/>
    <s v="CA-2017-142125"/>
    <x v="208"/>
    <d v="2017-10-27T00:00:00"/>
    <x v="1"/>
    <s v="JB-15400"/>
    <s v="Jennifer Braxton"/>
    <x v="1"/>
    <s v="United States"/>
    <s v="Milwaukee"/>
    <x v="6"/>
    <n v="53209"/>
    <x v="2"/>
    <s v="OFF-BI-10000301"/>
    <x v="1"/>
    <x v="8"/>
    <x v="625"/>
    <x v="1109"/>
    <n v="6"/>
    <n v="0"/>
    <n v="19.41"/>
  </r>
  <r>
    <n v="7351"/>
    <s v="CA-2017-142125"/>
    <x v="208"/>
    <d v="2017-10-27T00:00:00"/>
    <x v="1"/>
    <s v="JB-15400"/>
    <s v="Jennifer Braxton"/>
    <x v="1"/>
    <s v="United States"/>
    <s v="Milwaukee"/>
    <x v="6"/>
    <n v="53209"/>
    <x v="2"/>
    <s v="OFF-BI-10003460"/>
    <x v="1"/>
    <x v="8"/>
    <x v="237"/>
    <x v="4726"/>
    <n v="5"/>
    <n v="0"/>
    <n v="10.512"/>
  </r>
  <r>
    <n v="7352"/>
    <s v="CA-2017-141138"/>
    <x v="468"/>
    <d v="2017-11-16T00:00:00"/>
    <x v="1"/>
    <s v="GH-14425"/>
    <s v="Gary Hwang"/>
    <x v="0"/>
    <s v="United States"/>
    <s v="Modesto"/>
    <x v="1"/>
    <n v="95351"/>
    <x v="1"/>
    <s v="TEC-AC-10001772"/>
    <x v="2"/>
    <x v="11"/>
    <x v="405"/>
    <x v="1800"/>
    <n v="7"/>
    <n v="0"/>
    <n v="43.598100000000002"/>
  </r>
  <r>
    <n v="7353"/>
    <s v="CA-2017-152135"/>
    <x v="633"/>
    <d v="2017-03-18T00:00:00"/>
    <x v="0"/>
    <s v="MG-17650"/>
    <s v="Matthew Grinstein"/>
    <x v="2"/>
    <s v="United States"/>
    <s v="Lakewood"/>
    <x v="24"/>
    <n v="44107"/>
    <x v="3"/>
    <s v="TEC-PH-10003505"/>
    <x v="2"/>
    <x v="7"/>
    <x v="910"/>
    <x v="4727"/>
    <n v="8"/>
    <n v="0.4"/>
    <n v="-81.664000000000001"/>
  </r>
  <r>
    <n v="7354"/>
    <s v="CA-2016-151974"/>
    <x v="897"/>
    <d v="2016-09-29T00:00:00"/>
    <x v="1"/>
    <s v="RD-19660"/>
    <s v="Robert Dilbeck"/>
    <x v="2"/>
    <s v="United States"/>
    <s v="Philadelphia"/>
    <x v="9"/>
    <n v="19134"/>
    <x v="3"/>
    <s v="OFF-LA-10004484"/>
    <x v="1"/>
    <x v="2"/>
    <x v="617"/>
    <x v="1045"/>
    <n v="5"/>
    <n v="0.2"/>
    <n v="5.3689999999999998"/>
  </r>
  <r>
    <n v="7355"/>
    <s v="CA-2017-154102"/>
    <x v="695"/>
    <d v="2017-02-13T00:00:00"/>
    <x v="1"/>
    <s v="SN-20560"/>
    <s v="Skye Norling"/>
    <x v="2"/>
    <s v="United States"/>
    <s v="San Francisco"/>
    <x v="1"/>
    <n v="94109"/>
    <x v="1"/>
    <s v="OFF-PA-10001593"/>
    <x v="1"/>
    <x v="10"/>
    <x v="1764"/>
    <x v="2680"/>
    <n v="5"/>
    <n v="0"/>
    <n v="13.455"/>
  </r>
  <r>
    <n v="7356"/>
    <s v="CA-2015-139780"/>
    <x v="620"/>
    <d v="2016-01-02T00:00:00"/>
    <x v="0"/>
    <s v="AH-10690"/>
    <s v="Anna Häberlin"/>
    <x v="1"/>
    <s v="United States"/>
    <s v="Detroit"/>
    <x v="12"/>
    <n v="48205"/>
    <x v="2"/>
    <s v="OFF-BI-10004139"/>
    <x v="1"/>
    <x v="8"/>
    <x v="932"/>
    <x v="4728"/>
    <n v="8"/>
    <n v="0"/>
    <n v="52.38"/>
  </r>
  <r>
    <n v="7357"/>
    <s v="CA-2016-114748"/>
    <x v="790"/>
    <d v="2016-10-14T00:00:00"/>
    <x v="1"/>
    <s v="MZ-17335"/>
    <s v="Maria Zettner"/>
    <x v="2"/>
    <s v="United States"/>
    <s v="Phoenix"/>
    <x v="16"/>
    <n v="85023"/>
    <x v="1"/>
    <s v="OFF-AR-10001315"/>
    <x v="1"/>
    <x v="6"/>
    <x v="1029"/>
    <x v="4729"/>
    <n v="1"/>
    <n v="0.2"/>
    <n v="0.15840000000000001"/>
  </r>
  <r>
    <n v="7358"/>
    <s v="CA-2016-114748"/>
    <x v="790"/>
    <d v="2016-10-14T00:00:00"/>
    <x v="1"/>
    <s v="MZ-17335"/>
    <s v="Maria Zettner"/>
    <x v="2"/>
    <s v="United States"/>
    <s v="Phoenix"/>
    <x v="16"/>
    <n v="85023"/>
    <x v="1"/>
    <s v="FUR-FU-10001488"/>
    <x v="0"/>
    <x v="5"/>
    <x v="1049"/>
    <x v="4730"/>
    <n v="2"/>
    <n v="0.2"/>
    <n v="0"/>
  </r>
  <r>
    <n v="7359"/>
    <s v="US-2014-115189"/>
    <x v="125"/>
    <d v="2015-01-03T00:00:00"/>
    <x v="0"/>
    <s v="AR-10345"/>
    <s v="Alex Russell"/>
    <x v="1"/>
    <s v="United States"/>
    <s v="Philadelphia"/>
    <x v="9"/>
    <n v="19143"/>
    <x v="3"/>
    <s v="TEC-PH-10002170"/>
    <x v="2"/>
    <x v="7"/>
    <x v="599"/>
    <x v="4731"/>
    <n v="6"/>
    <n v="0.4"/>
    <n v="-50.392800000000001"/>
  </r>
  <r>
    <n v="7360"/>
    <s v="US-2014-115189"/>
    <x v="125"/>
    <d v="2015-01-03T00:00:00"/>
    <x v="0"/>
    <s v="AR-10345"/>
    <s v="Alex Russell"/>
    <x v="1"/>
    <s v="United States"/>
    <s v="Philadelphia"/>
    <x v="9"/>
    <n v="19143"/>
    <x v="3"/>
    <s v="FUR-TA-10004575"/>
    <x v="0"/>
    <x v="3"/>
    <x v="309"/>
    <x v="2901"/>
    <n v="3"/>
    <n v="0.4"/>
    <n v="-192.04679999999999"/>
  </r>
  <r>
    <n v="7361"/>
    <s v="CA-2016-163594"/>
    <x v="408"/>
    <d v="2016-04-14T00:00:00"/>
    <x v="2"/>
    <s v="JF-15295"/>
    <s v="Jason Fortune-"/>
    <x v="0"/>
    <s v="United States"/>
    <s v="Los Angeles"/>
    <x v="1"/>
    <n v="90036"/>
    <x v="1"/>
    <s v="OFF-PA-10000809"/>
    <x v="1"/>
    <x v="10"/>
    <x v="1133"/>
    <x v="537"/>
    <n v="3"/>
    <n v="0"/>
    <n v="9.3312000000000008"/>
  </r>
  <r>
    <n v="7362"/>
    <s v="CA-2016-163594"/>
    <x v="408"/>
    <d v="2016-04-14T00:00:00"/>
    <x v="2"/>
    <s v="JF-15295"/>
    <s v="Jason Fortune-"/>
    <x v="0"/>
    <s v="United States"/>
    <s v="Los Angeles"/>
    <x v="1"/>
    <n v="90036"/>
    <x v="1"/>
    <s v="FUR-CH-10000225"/>
    <x v="0"/>
    <x v="1"/>
    <x v="406"/>
    <x v="4732"/>
    <n v="3"/>
    <n v="0.2"/>
    <n v="-36.441000000000003"/>
  </r>
  <r>
    <n v="7363"/>
    <s v="CA-2016-163594"/>
    <x v="408"/>
    <d v="2016-04-14T00:00:00"/>
    <x v="2"/>
    <s v="JF-15295"/>
    <s v="Jason Fortune-"/>
    <x v="0"/>
    <s v="United States"/>
    <s v="Los Angeles"/>
    <x v="1"/>
    <n v="90036"/>
    <x v="1"/>
    <s v="OFF-BI-10003707"/>
    <x v="1"/>
    <x v="8"/>
    <x v="784"/>
    <x v="933"/>
    <n v="3"/>
    <n v="0.2"/>
    <n v="13.734"/>
  </r>
  <r>
    <n v="7364"/>
    <s v="CA-2016-127243"/>
    <x v="85"/>
    <d v="2016-12-04T00:00:00"/>
    <x v="1"/>
    <s v="DS-13180"/>
    <s v="David Smith"/>
    <x v="1"/>
    <s v="United States"/>
    <s v="Philadelphia"/>
    <x v="9"/>
    <n v="19140"/>
    <x v="3"/>
    <s v="TEC-PH-10004539"/>
    <x v="2"/>
    <x v="7"/>
    <x v="861"/>
    <x v="4733"/>
    <n v="3"/>
    <n v="0.4"/>
    <n v="-73.706100000000006"/>
  </r>
  <r>
    <n v="7365"/>
    <s v="CA-2016-127243"/>
    <x v="85"/>
    <d v="2016-12-04T00:00:00"/>
    <x v="1"/>
    <s v="DS-13180"/>
    <s v="David Smith"/>
    <x v="1"/>
    <s v="United States"/>
    <s v="Philadelphia"/>
    <x v="9"/>
    <n v="19140"/>
    <x v="3"/>
    <s v="OFF-FA-10004076"/>
    <x v="1"/>
    <x v="13"/>
    <x v="1222"/>
    <x v="2485"/>
    <n v="8"/>
    <n v="0.2"/>
    <n v="2.6928000000000001"/>
  </r>
  <r>
    <n v="7366"/>
    <s v="CA-2016-127243"/>
    <x v="85"/>
    <d v="2016-12-04T00:00:00"/>
    <x v="1"/>
    <s v="DS-13180"/>
    <s v="David Smith"/>
    <x v="1"/>
    <s v="United States"/>
    <s v="Philadelphia"/>
    <x v="9"/>
    <n v="19140"/>
    <x v="3"/>
    <s v="OFF-BI-10003166"/>
    <x v="1"/>
    <x v="8"/>
    <x v="1414"/>
    <x v="4734"/>
    <n v="2"/>
    <n v="0.7"/>
    <n v="-5.0511999999999997"/>
  </r>
  <r>
    <n v="7367"/>
    <s v="CA-2016-127243"/>
    <x v="85"/>
    <d v="2016-12-04T00:00:00"/>
    <x v="1"/>
    <s v="DS-13180"/>
    <s v="David Smith"/>
    <x v="1"/>
    <s v="United States"/>
    <s v="Philadelphia"/>
    <x v="9"/>
    <n v="19140"/>
    <x v="3"/>
    <s v="OFF-ST-10002301"/>
    <x v="1"/>
    <x v="4"/>
    <x v="1499"/>
    <x v="2546"/>
    <n v="2"/>
    <n v="0.2"/>
    <n v="-7.7291999999999996"/>
  </r>
  <r>
    <n v="7368"/>
    <s v="CA-2016-127243"/>
    <x v="85"/>
    <d v="2016-12-04T00:00:00"/>
    <x v="1"/>
    <s v="DS-13180"/>
    <s v="David Smith"/>
    <x v="1"/>
    <s v="United States"/>
    <s v="Philadelphia"/>
    <x v="9"/>
    <n v="19140"/>
    <x v="3"/>
    <s v="FUR-CH-10002647"/>
    <x v="0"/>
    <x v="1"/>
    <x v="475"/>
    <x v="2493"/>
    <n v="7"/>
    <n v="0.3"/>
    <n v="-24.843"/>
  </r>
  <r>
    <n v="7369"/>
    <s v="CA-2017-161851"/>
    <x v="4"/>
    <d v="2017-04-17T00:00:00"/>
    <x v="2"/>
    <s v="BP-11095"/>
    <s v="Bart Pistole"/>
    <x v="1"/>
    <s v="United States"/>
    <s v="Miami"/>
    <x v="2"/>
    <n v="33180"/>
    <x v="0"/>
    <s v="OFF-BI-10004654"/>
    <x v="1"/>
    <x v="8"/>
    <x v="1453"/>
    <x v="4735"/>
    <n v="3"/>
    <n v="0.7"/>
    <n v="-11.936999999999999"/>
  </r>
  <r>
    <n v="7370"/>
    <s v="CA-2015-110345"/>
    <x v="1000"/>
    <d v="2015-03-11T00:00:00"/>
    <x v="0"/>
    <s v="TG-21310"/>
    <s v="Toby Gnade"/>
    <x v="0"/>
    <s v="United States"/>
    <s v="Raleigh"/>
    <x v="3"/>
    <n v="27604"/>
    <x v="0"/>
    <s v="OFF-LA-10001175"/>
    <x v="1"/>
    <x v="2"/>
    <x v="781"/>
    <x v="871"/>
    <n v="2"/>
    <n v="0.2"/>
    <n v="1.6704000000000001"/>
  </r>
  <r>
    <n v="7371"/>
    <s v="CA-2014-107769"/>
    <x v="919"/>
    <d v="2014-11-01T00:00:00"/>
    <x v="1"/>
    <s v="BT-11395"/>
    <s v="Bill Tyler"/>
    <x v="1"/>
    <s v="United States"/>
    <s v="Garden City"/>
    <x v="41"/>
    <n v="67846"/>
    <x v="2"/>
    <s v="TEC-PH-10001336"/>
    <x v="2"/>
    <x v="7"/>
    <x v="950"/>
    <x v="2018"/>
    <n v="2"/>
    <n v="0"/>
    <n v="74.8142"/>
  </r>
  <r>
    <n v="7372"/>
    <s v="US-2017-123862"/>
    <x v="363"/>
    <d v="2017-01-09T00:00:00"/>
    <x v="0"/>
    <s v="JF-15190"/>
    <s v="Jamie Frazer"/>
    <x v="0"/>
    <s v="United States"/>
    <s v="Long Beach"/>
    <x v="1"/>
    <n v="90805"/>
    <x v="1"/>
    <s v="OFF-ST-10000760"/>
    <x v="1"/>
    <x v="4"/>
    <x v="4"/>
    <x v="4736"/>
    <n v="11"/>
    <n v="0"/>
    <n v="44.596200000000003"/>
  </r>
  <r>
    <n v="7373"/>
    <s v="US-2017-123862"/>
    <x v="363"/>
    <d v="2017-01-09T00:00:00"/>
    <x v="0"/>
    <s v="JF-15190"/>
    <s v="Jamie Frazer"/>
    <x v="0"/>
    <s v="United States"/>
    <s v="Long Beach"/>
    <x v="1"/>
    <n v="90805"/>
    <x v="1"/>
    <s v="OFF-ST-10002301"/>
    <x v="1"/>
    <x v="4"/>
    <x v="1499"/>
    <x v="4737"/>
    <n v="3"/>
    <n v="0"/>
    <n v="0.61019999999999996"/>
  </r>
  <r>
    <n v="7374"/>
    <s v="US-2017-123862"/>
    <x v="363"/>
    <d v="2017-01-09T00:00:00"/>
    <x v="0"/>
    <s v="JF-15190"/>
    <s v="Jamie Frazer"/>
    <x v="0"/>
    <s v="United States"/>
    <s v="Long Beach"/>
    <x v="1"/>
    <n v="90805"/>
    <x v="1"/>
    <s v="OFF-SU-10004884"/>
    <x v="1"/>
    <x v="14"/>
    <x v="1789"/>
    <x v="4738"/>
    <n v="7"/>
    <n v="0"/>
    <n v="31.931899999999999"/>
  </r>
  <r>
    <n v="7375"/>
    <s v="US-2017-123862"/>
    <x v="363"/>
    <d v="2017-01-09T00:00:00"/>
    <x v="0"/>
    <s v="JF-15190"/>
    <s v="Jamie Frazer"/>
    <x v="0"/>
    <s v="United States"/>
    <s v="Long Beach"/>
    <x v="1"/>
    <n v="90805"/>
    <x v="1"/>
    <s v="OFF-FA-10003112"/>
    <x v="1"/>
    <x v="13"/>
    <x v="128"/>
    <x v="2766"/>
    <n v="1"/>
    <n v="0"/>
    <n v="3.5505"/>
  </r>
  <r>
    <n v="7376"/>
    <s v="CA-2017-100580"/>
    <x v="802"/>
    <d v="2017-08-20T00:00:00"/>
    <x v="1"/>
    <s v="MK-17905"/>
    <s v="Michael Kennedy"/>
    <x v="1"/>
    <s v="United States"/>
    <s v="San Diego"/>
    <x v="1"/>
    <n v="92037"/>
    <x v="1"/>
    <s v="OFF-BI-10000069"/>
    <x v="1"/>
    <x v="8"/>
    <x v="491"/>
    <x v="4739"/>
    <n v="3"/>
    <n v="0.2"/>
    <n v="11.707800000000001"/>
  </r>
  <r>
    <n v="7377"/>
    <s v="US-2017-145597"/>
    <x v="808"/>
    <d v="2017-11-05T00:00:00"/>
    <x v="2"/>
    <s v="GG-14650"/>
    <s v="Greg Guthrie"/>
    <x v="1"/>
    <s v="United States"/>
    <s v="Bloomington"/>
    <x v="10"/>
    <n v="61701"/>
    <x v="2"/>
    <s v="OFF-AR-10001958"/>
    <x v="1"/>
    <x v="6"/>
    <x v="208"/>
    <x v="4740"/>
    <n v="4"/>
    <n v="0.2"/>
    <n v="5.4336000000000002"/>
  </r>
  <r>
    <n v="7378"/>
    <s v="CA-2014-132787"/>
    <x v="111"/>
    <d v="2014-09-23T00:00:00"/>
    <x v="1"/>
    <s v="MC-18130"/>
    <s v="Mike Caudle"/>
    <x v="1"/>
    <s v="United States"/>
    <s v="Seattle"/>
    <x v="4"/>
    <n v="98115"/>
    <x v="1"/>
    <s v="OFF-ST-10001321"/>
    <x v="1"/>
    <x v="4"/>
    <x v="421"/>
    <x v="448"/>
    <n v="6"/>
    <n v="0"/>
    <n v="24.980399999999999"/>
  </r>
  <r>
    <n v="7379"/>
    <s v="CA-2015-136224"/>
    <x v="70"/>
    <d v="2015-05-31T00:00:00"/>
    <x v="3"/>
    <s v="ML-18265"/>
    <s v="Muhammed Lee"/>
    <x v="0"/>
    <s v="United States"/>
    <s v="Fayetteville"/>
    <x v="3"/>
    <n v="28314"/>
    <x v="0"/>
    <s v="OFF-AR-10003504"/>
    <x v="1"/>
    <x v="6"/>
    <x v="1035"/>
    <x v="1495"/>
    <n v="3"/>
    <n v="0.2"/>
    <n v="1.1556"/>
  </r>
  <r>
    <n v="7380"/>
    <s v="CA-2016-105732"/>
    <x v="1160"/>
    <d v="2016-09-18T00:00:00"/>
    <x v="1"/>
    <s v="AG-10270"/>
    <s v="Alejandro Grove"/>
    <x v="0"/>
    <s v="United States"/>
    <s v="Omaha"/>
    <x v="8"/>
    <n v="68104"/>
    <x v="2"/>
    <s v="OFF-ST-10000419"/>
    <x v="1"/>
    <x v="4"/>
    <x v="1024"/>
    <x v="1344"/>
    <n v="3"/>
    <n v="0"/>
    <n v="0.40739999999999998"/>
  </r>
  <r>
    <n v="7381"/>
    <s v="CA-2016-105732"/>
    <x v="1160"/>
    <d v="2016-09-18T00:00:00"/>
    <x v="1"/>
    <s v="AG-10270"/>
    <s v="Alejandro Grove"/>
    <x v="0"/>
    <s v="United States"/>
    <s v="Omaha"/>
    <x v="8"/>
    <n v="68104"/>
    <x v="2"/>
    <s v="OFF-LA-10004559"/>
    <x v="1"/>
    <x v="2"/>
    <x v="1349"/>
    <x v="928"/>
    <n v="5"/>
    <n v="0"/>
    <n v="7.056"/>
  </r>
  <r>
    <n v="7382"/>
    <s v="CA-2016-105732"/>
    <x v="1160"/>
    <d v="2016-09-18T00:00:00"/>
    <x v="1"/>
    <s v="AG-10270"/>
    <s v="Alejandro Grove"/>
    <x v="0"/>
    <s v="United States"/>
    <s v="Omaha"/>
    <x v="8"/>
    <n v="68104"/>
    <x v="2"/>
    <s v="TEC-PH-10001644"/>
    <x v="2"/>
    <x v="7"/>
    <x v="1494"/>
    <x v="179"/>
    <n v="5"/>
    <n v="0"/>
    <n v="41.985999999999997"/>
  </r>
  <r>
    <n v="7383"/>
    <s v="CA-2016-105732"/>
    <x v="1160"/>
    <d v="2016-09-18T00:00:00"/>
    <x v="1"/>
    <s v="AG-10270"/>
    <s v="Alejandro Grove"/>
    <x v="0"/>
    <s v="United States"/>
    <s v="Omaha"/>
    <x v="8"/>
    <n v="68104"/>
    <x v="2"/>
    <s v="OFF-SU-10004782"/>
    <x v="1"/>
    <x v="14"/>
    <x v="1557"/>
    <x v="2877"/>
    <n v="2"/>
    <n v="0"/>
    <n v="5.07"/>
  </r>
  <r>
    <n v="7384"/>
    <s v="CA-2016-105732"/>
    <x v="1160"/>
    <d v="2016-09-18T00:00:00"/>
    <x v="1"/>
    <s v="AG-10270"/>
    <s v="Alejandro Grove"/>
    <x v="0"/>
    <s v="United States"/>
    <s v="Omaha"/>
    <x v="8"/>
    <n v="68104"/>
    <x v="2"/>
    <s v="OFF-PA-10002250"/>
    <x v="1"/>
    <x v="10"/>
    <x v="706"/>
    <x v="1200"/>
    <n v="3"/>
    <n v="0"/>
    <n v="8.4527999999999999"/>
  </r>
  <r>
    <n v="7385"/>
    <s v="CA-2016-105732"/>
    <x v="1160"/>
    <d v="2016-09-18T00:00:00"/>
    <x v="1"/>
    <s v="AG-10270"/>
    <s v="Alejandro Grove"/>
    <x v="0"/>
    <s v="United States"/>
    <s v="Omaha"/>
    <x v="8"/>
    <n v="68104"/>
    <x v="2"/>
    <s v="OFF-AP-10001394"/>
    <x v="1"/>
    <x v="9"/>
    <x v="1129"/>
    <x v="4741"/>
    <n v="2"/>
    <n v="0"/>
    <n v="136.08000000000001"/>
  </r>
  <r>
    <n v="7386"/>
    <s v="CA-2016-105732"/>
    <x v="1160"/>
    <d v="2016-09-18T00:00:00"/>
    <x v="1"/>
    <s v="AG-10270"/>
    <s v="Alejandro Grove"/>
    <x v="0"/>
    <s v="United States"/>
    <s v="Omaha"/>
    <x v="8"/>
    <n v="68104"/>
    <x v="2"/>
    <s v="OFF-PA-10001838"/>
    <x v="1"/>
    <x v="10"/>
    <x v="1008"/>
    <x v="4459"/>
    <n v="3"/>
    <n v="0"/>
    <n v="8.6435999999999993"/>
  </r>
  <r>
    <n v="7387"/>
    <s v="CA-2016-105732"/>
    <x v="1160"/>
    <d v="2016-09-18T00:00:00"/>
    <x v="1"/>
    <s v="AG-10270"/>
    <s v="Alejandro Grove"/>
    <x v="0"/>
    <s v="United States"/>
    <s v="Omaha"/>
    <x v="8"/>
    <n v="68104"/>
    <x v="2"/>
    <s v="OFF-ST-10004340"/>
    <x v="1"/>
    <x v="4"/>
    <x v="817"/>
    <x v="3026"/>
    <n v="6"/>
    <n v="0"/>
    <n v="100.7316"/>
  </r>
  <r>
    <n v="7388"/>
    <s v="CA-2016-105732"/>
    <x v="1160"/>
    <d v="2016-09-18T00:00:00"/>
    <x v="1"/>
    <s v="AG-10270"/>
    <s v="Alejandro Grove"/>
    <x v="0"/>
    <s v="United States"/>
    <s v="Omaha"/>
    <x v="8"/>
    <n v="68104"/>
    <x v="2"/>
    <s v="FUR-FU-10003664"/>
    <x v="0"/>
    <x v="5"/>
    <x v="35"/>
    <x v="4742"/>
    <n v="14"/>
    <n v="0"/>
    <n v="387.56760000000003"/>
  </r>
  <r>
    <n v="7389"/>
    <s v="CA-2016-105732"/>
    <x v="1160"/>
    <d v="2016-09-18T00:00:00"/>
    <x v="1"/>
    <s v="AG-10270"/>
    <s v="Alejandro Grove"/>
    <x v="0"/>
    <s v="United States"/>
    <s v="Omaha"/>
    <x v="8"/>
    <n v="68104"/>
    <x v="2"/>
    <s v="TEC-PH-10004897"/>
    <x v="2"/>
    <x v="7"/>
    <x v="1124"/>
    <x v="2030"/>
    <n v="3"/>
    <n v="0"/>
    <n v="0.29970000000000002"/>
  </r>
  <r>
    <n v="7390"/>
    <s v="CA-2017-108035"/>
    <x v="1161"/>
    <d v="2017-12-03T00:00:00"/>
    <x v="1"/>
    <s v="TT-21070"/>
    <s v="Ted Trevino"/>
    <x v="0"/>
    <s v="United States"/>
    <s v="Chattanooga"/>
    <x v="18"/>
    <n v="37421"/>
    <x v="0"/>
    <s v="FUR-CH-10000454"/>
    <x v="0"/>
    <x v="1"/>
    <x v="1"/>
    <x v="4743"/>
    <n v="2"/>
    <n v="0.2"/>
    <n v="48.795999999999999"/>
  </r>
  <r>
    <n v="7391"/>
    <s v="CA-2017-108035"/>
    <x v="1161"/>
    <d v="2017-12-03T00:00:00"/>
    <x v="1"/>
    <s v="TT-21070"/>
    <s v="Ted Trevino"/>
    <x v="0"/>
    <s v="United States"/>
    <s v="Chattanooga"/>
    <x v="18"/>
    <n v="37421"/>
    <x v="0"/>
    <s v="FUR-FU-10004017"/>
    <x v="0"/>
    <x v="5"/>
    <x v="1579"/>
    <x v="4744"/>
    <n v="5"/>
    <n v="0.2"/>
    <n v="19.035"/>
  </r>
  <r>
    <n v="7392"/>
    <s v="CA-2017-160031"/>
    <x v="769"/>
    <d v="2017-12-07T00:00:00"/>
    <x v="0"/>
    <s v="LT-16765"/>
    <s v="Larry Tron"/>
    <x v="0"/>
    <s v="United States"/>
    <s v="Fairfield"/>
    <x v="24"/>
    <n v="45014"/>
    <x v="3"/>
    <s v="OFF-PA-10000241"/>
    <x v="1"/>
    <x v="10"/>
    <x v="1160"/>
    <x v="1339"/>
    <n v="3"/>
    <n v="0.2"/>
    <n v="23.234999999999999"/>
  </r>
  <r>
    <n v="7393"/>
    <s v="CA-2017-147844"/>
    <x v="743"/>
    <d v="2017-05-06T00:00:00"/>
    <x v="1"/>
    <s v="DD-13570"/>
    <s v="Dorothy Dickinson"/>
    <x v="0"/>
    <s v="United States"/>
    <s v="Los Angeles"/>
    <x v="1"/>
    <n v="90049"/>
    <x v="1"/>
    <s v="OFF-PA-10003016"/>
    <x v="1"/>
    <x v="10"/>
    <x v="1394"/>
    <x v="2195"/>
    <n v="5"/>
    <n v="0"/>
    <n v="7.0650000000000004"/>
  </r>
  <r>
    <n v="7394"/>
    <s v="CA-2017-147844"/>
    <x v="743"/>
    <d v="2017-05-06T00:00:00"/>
    <x v="1"/>
    <s v="DD-13570"/>
    <s v="Dorothy Dickinson"/>
    <x v="0"/>
    <s v="United States"/>
    <s v="Los Angeles"/>
    <x v="1"/>
    <n v="90049"/>
    <x v="1"/>
    <s v="OFF-AR-10001615"/>
    <x v="1"/>
    <x v="6"/>
    <x v="1488"/>
    <x v="423"/>
    <n v="3"/>
    <n v="0"/>
    <n v="15.475199999999999"/>
  </r>
  <r>
    <n v="7395"/>
    <s v="CA-2017-147844"/>
    <x v="743"/>
    <d v="2017-05-06T00:00:00"/>
    <x v="1"/>
    <s v="DD-13570"/>
    <s v="Dorothy Dickinson"/>
    <x v="0"/>
    <s v="United States"/>
    <s v="Los Angeles"/>
    <x v="1"/>
    <n v="90049"/>
    <x v="1"/>
    <s v="OFF-PA-10002713"/>
    <x v="1"/>
    <x v="10"/>
    <x v="320"/>
    <x v="340"/>
    <n v="5"/>
    <n v="0"/>
    <n v="15.824"/>
  </r>
  <r>
    <n v="7396"/>
    <s v="CA-2016-110975"/>
    <x v="591"/>
    <d v="2016-12-30T00:00:00"/>
    <x v="1"/>
    <s v="DB-12970"/>
    <s v="Darren Budd"/>
    <x v="1"/>
    <s v="United States"/>
    <s v="New York City"/>
    <x v="15"/>
    <n v="10024"/>
    <x v="3"/>
    <s v="FUR-TA-10002958"/>
    <x v="0"/>
    <x v="3"/>
    <x v="965"/>
    <x v="4053"/>
    <n v="2"/>
    <n v="0.4"/>
    <n v="-120.0508"/>
  </r>
  <r>
    <n v="7397"/>
    <s v="CA-2016-110975"/>
    <x v="591"/>
    <d v="2016-12-30T00:00:00"/>
    <x v="1"/>
    <s v="DB-12970"/>
    <s v="Darren Budd"/>
    <x v="1"/>
    <s v="United States"/>
    <s v="New York City"/>
    <x v="15"/>
    <n v="10024"/>
    <x v="3"/>
    <s v="FUR-CH-10003746"/>
    <x v="0"/>
    <x v="1"/>
    <x v="623"/>
    <x v="4745"/>
    <n v="3"/>
    <n v="0.1"/>
    <n v="173.32919999999999"/>
  </r>
  <r>
    <n v="7398"/>
    <s v="CA-2014-141649"/>
    <x v="587"/>
    <d v="2014-09-30T00:00:00"/>
    <x v="3"/>
    <s v="DM-12955"/>
    <s v="Dario Medina"/>
    <x v="1"/>
    <s v="United States"/>
    <s v="Fairfield"/>
    <x v="24"/>
    <n v="45014"/>
    <x v="3"/>
    <s v="OFF-AP-10003217"/>
    <x v="1"/>
    <x v="9"/>
    <x v="191"/>
    <x v="4746"/>
    <n v="6"/>
    <n v="0.2"/>
    <n v="59.6556"/>
  </r>
  <r>
    <n v="7399"/>
    <s v="CA-2014-124807"/>
    <x v="136"/>
    <d v="2014-07-15T00:00:00"/>
    <x v="0"/>
    <s v="ME-17725"/>
    <s v="Max Engle"/>
    <x v="0"/>
    <s v="United States"/>
    <s v="Chicago"/>
    <x v="10"/>
    <n v="60610"/>
    <x v="2"/>
    <s v="OFF-PA-10001526"/>
    <x v="1"/>
    <x v="10"/>
    <x v="1039"/>
    <x v="4747"/>
    <n v="9"/>
    <n v="0.2"/>
    <n v="12.9978"/>
  </r>
  <r>
    <n v="7400"/>
    <s v="CA-2014-124807"/>
    <x v="136"/>
    <d v="2014-07-15T00:00:00"/>
    <x v="0"/>
    <s v="ME-17725"/>
    <s v="Max Engle"/>
    <x v="0"/>
    <s v="United States"/>
    <s v="Chicago"/>
    <x v="10"/>
    <n v="60610"/>
    <x v="2"/>
    <s v="TEC-AC-10002857"/>
    <x v="2"/>
    <x v="11"/>
    <x v="540"/>
    <x v="4748"/>
    <n v="4"/>
    <n v="0.2"/>
    <n v="3.278"/>
  </r>
  <r>
    <n v="7401"/>
    <s v="CA-2016-110009"/>
    <x v="162"/>
    <d v="2016-09-13T00:00:00"/>
    <x v="1"/>
    <s v="TR-21325"/>
    <s v="Toby Ritter"/>
    <x v="0"/>
    <s v="United States"/>
    <s v="Seattle"/>
    <x v="4"/>
    <n v="98103"/>
    <x v="1"/>
    <s v="FUR-FU-10003039"/>
    <x v="0"/>
    <x v="5"/>
    <x v="484"/>
    <x v="3474"/>
    <n v="1"/>
    <n v="0"/>
    <n v="14.664199999999999"/>
  </r>
  <r>
    <n v="7402"/>
    <s v="CA-2016-110009"/>
    <x v="162"/>
    <d v="2016-09-13T00:00:00"/>
    <x v="1"/>
    <s v="TR-21325"/>
    <s v="Toby Ritter"/>
    <x v="0"/>
    <s v="United States"/>
    <s v="Seattle"/>
    <x v="4"/>
    <n v="98103"/>
    <x v="1"/>
    <s v="OFF-PA-10002615"/>
    <x v="1"/>
    <x v="10"/>
    <x v="250"/>
    <x v="4749"/>
    <n v="7"/>
    <n v="0"/>
    <n v="14.200200000000001"/>
  </r>
  <r>
    <n v="7403"/>
    <s v="CA-2017-168172"/>
    <x v="634"/>
    <d v="2017-08-10T00:00:00"/>
    <x v="1"/>
    <s v="SH-20395"/>
    <s v="Shahid Hopkins"/>
    <x v="0"/>
    <s v="United States"/>
    <s v="New York City"/>
    <x v="15"/>
    <n v="10011"/>
    <x v="3"/>
    <s v="OFF-SU-10002573"/>
    <x v="1"/>
    <x v="14"/>
    <x v="354"/>
    <x v="375"/>
    <n v="4"/>
    <n v="0"/>
    <n v="21.036000000000001"/>
  </r>
  <r>
    <n v="7404"/>
    <s v="CA-2015-100146"/>
    <x v="263"/>
    <d v="2015-05-19T00:00:00"/>
    <x v="1"/>
    <s v="CB-12535"/>
    <s v="Claudia Bergmann"/>
    <x v="1"/>
    <s v="United States"/>
    <s v="Camarillo"/>
    <x v="1"/>
    <n v="93010"/>
    <x v="1"/>
    <s v="FUR-BO-10004015"/>
    <x v="0"/>
    <x v="0"/>
    <x v="574"/>
    <x v="4750"/>
    <n v="5"/>
    <n v="0.15"/>
    <n v="41.996499999999997"/>
  </r>
  <r>
    <n v="7405"/>
    <s v="CA-2015-100146"/>
    <x v="263"/>
    <d v="2015-05-19T00:00:00"/>
    <x v="1"/>
    <s v="CB-12535"/>
    <s v="Claudia Bergmann"/>
    <x v="1"/>
    <s v="United States"/>
    <s v="Camarillo"/>
    <x v="1"/>
    <n v="93010"/>
    <x v="1"/>
    <s v="FUR-FU-10001979"/>
    <x v="0"/>
    <x v="5"/>
    <x v="514"/>
    <x v="4751"/>
    <n v="3"/>
    <n v="0"/>
    <n v="34.4148"/>
  </r>
  <r>
    <n v="7406"/>
    <s v="CA-2015-100146"/>
    <x v="263"/>
    <d v="2015-05-19T00:00:00"/>
    <x v="1"/>
    <s v="CB-12535"/>
    <s v="Claudia Bergmann"/>
    <x v="1"/>
    <s v="United States"/>
    <s v="Camarillo"/>
    <x v="1"/>
    <n v="93010"/>
    <x v="1"/>
    <s v="FUR-CH-10003833"/>
    <x v="0"/>
    <x v="1"/>
    <x v="1209"/>
    <x v="1892"/>
    <n v="2"/>
    <n v="0.2"/>
    <n v="-6.0979999999999999"/>
  </r>
  <r>
    <n v="7407"/>
    <s v="CA-2015-100146"/>
    <x v="263"/>
    <d v="2015-05-19T00:00:00"/>
    <x v="1"/>
    <s v="CB-12535"/>
    <s v="Claudia Bergmann"/>
    <x v="1"/>
    <s v="United States"/>
    <s v="Camarillo"/>
    <x v="1"/>
    <n v="93010"/>
    <x v="1"/>
    <s v="FUR-CH-10004495"/>
    <x v="0"/>
    <x v="1"/>
    <x v="1484"/>
    <x v="938"/>
    <n v="3"/>
    <n v="0.2"/>
    <n v="81.264600000000002"/>
  </r>
  <r>
    <n v="7408"/>
    <s v="CA-2017-152079"/>
    <x v="176"/>
    <d v="2017-01-21T00:00:00"/>
    <x v="2"/>
    <s v="ML-17410"/>
    <s v="Maris LaWare"/>
    <x v="0"/>
    <s v="United States"/>
    <s v="Chicago"/>
    <x v="10"/>
    <n v="60653"/>
    <x v="2"/>
    <s v="OFF-LA-10001613"/>
    <x v="1"/>
    <x v="2"/>
    <x v="743"/>
    <x v="132"/>
    <n v="5"/>
    <n v="0.2"/>
    <n v="4.1760000000000002"/>
  </r>
  <r>
    <n v="7409"/>
    <s v="CA-2016-129728"/>
    <x v="198"/>
    <d v="2016-06-06T00:00:00"/>
    <x v="1"/>
    <s v="JG-15310"/>
    <s v="Jason Gross"/>
    <x v="1"/>
    <s v="United States"/>
    <s v="Los Angeles"/>
    <x v="1"/>
    <n v="90032"/>
    <x v="1"/>
    <s v="FUR-FU-10003247"/>
    <x v="0"/>
    <x v="5"/>
    <x v="1465"/>
    <x v="4752"/>
    <n v="8"/>
    <n v="0"/>
    <n v="11.748799999999999"/>
  </r>
  <r>
    <n v="7410"/>
    <s v="CA-2014-121769"/>
    <x v="918"/>
    <d v="2014-04-12T00:00:00"/>
    <x v="1"/>
    <s v="JS-15880"/>
    <s v="John Stevenson"/>
    <x v="0"/>
    <s v="United States"/>
    <s v="Toledo"/>
    <x v="24"/>
    <n v="43615"/>
    <x v="3"/>
    <s v="FUR-TA-10004442"/>
    <x v="0"/>
    <x v="3"/>
    <x v="1654"/>
    <x v="4753"/>
    <n v="1"/>
    <n v="0.4"/>
    <n v="-94.660499999999999"/>
  </r>
  <r>
    <n v="7411"/>
    <s v="CA-2014-103058"/>
    <x v="149"/>
    <d v="2014-07-24T00:00:00"/>
    <x v="2"/>
    <s v="AG-10270"/>
    <s v="Alejandro Grove"/>
    <x v="0"/>
    <s v="United States"/>
    <s v="New York City"/>
    <x v="15"/>
    <n v="10011"/>
    <x v="3"/>
    <s v="TEC-AC-10001314"/>
    <x v="2"/>
    <x v="11"/>
    <x v="952"/>
    <x v="2564"/>
    <n v="2"/>
    <n v="0"/>
    <n v="7.9984000000000002"/>
  </r>
  <r>
    <n v="7412"/>
    <s v="CA-2017-121125"/>
    <x v="1109"/>
    <d v="2017-06-03T00:00:00"/>
    <x v="1"/>
    <s v="MG-17890"/>
    <s v="Michael Granlund"/>
    <x v="2"/>
    <s v="United States"/>
    <s v="Tigard"/>
    <x v="21"/>
    <n v="97224"/>
    <x v="1"/>
    <s v="TEC-PH-10001619"/>
    <x v="2"/>
    <x v="7"/>
    <x v="1594"/>
    <x v="2356"/>
    <n v="1"/>
    <n v="0.2"/>
    <n v="17.639099999999999"/>
  </r>
  <r>
    <n v="7413"/>
    <s v="CA-2017-121125"/>
    <x v="1109"/>
    <d v="2017-06-03T00:00:00"/>
    <x v="1"/>
    <s v="MG-17890"/>
    <s v="Michael Granlund"/>
    <x v="2"/>
    <s v="United States"/>
    <s v="Tigard"/>
    <x v="21"/>
    <n v="97224"/>
    <x v="1"/>
    <s v="TEC-AC-10002323"/>
    <x v="2"/>
    <x v="11"/>
    <x v="177"/>
    <x v="1424"/>
    <n v="2"/>
    <n v="0.2"/>
    <n v="-3.0939999999999999"/>
  </r>
  <r>
    <n v="7414"/>
    <s v="CA-2017-121125"/>
    <x v="1109"/>
    <d v="2017-06-03T00:00:00"/>
    <x v="1"/>
    <s v="MG-17890"/>
    <s v="Michael Granlund"/>
    <x v="2"/>
    <s v="United States"/>
    <s v="Tigard"/>
    <x v="21"/>
    <n v="97224"/>
    <x v="1"/>
    <s v="FUR-FU-10000820"/>
    <x v="0"/>
    <x v="5"/>
    <x v="1783"/>
    <x v="4754"/>
    <n v="1"/>
    <n v="0.2"/>
    <n v="-0.33979999999999999"/>
  </r>
  <r>
    <n v="7415"/>
    <s v="US-2016-114013"/>
    <x v="69"/>
    <d v="2016-03-15T00:00:00"/>
    <x v="0"/>
    <s v="SC-20770"/>
    <s v="Stewart Carmichael"/>
    <x v="1"/>
    <s v="United States"/>
    <s v="Philadelphia"/>
    <x v="9"/>
    <n v="19134"/>
    <x v="3"/>
    <s v="FUR-CH-10004287"/>
    <x v="0"/>
    <x v="1"/>
    <x v="158"/>
    <x v="4755"/>
    <n v="2"/>
    <n v="0.3"/>
    <n v="-5.524"/>
  </r>
  <r>
    <n v="7416"/>
    <s v="US-2016-114013"/>
    <x v="69"/>
    <d v="2016-03-15T00:00:00"/>
    <x v="0"/>
    <s v="SC-20770"/>
    <s v="Stewart Carmichael"/>
    <x v="1"/>
    <s v="United States"/>
    <s v="Philadelphia"/>
    <x v="9"/>
    <n v="19134"/>
    <x v="3"/>
    <s v="TEC-AC-10000474"/>
    <x v="2"/>
    <x v="11"/>
    <x v="1510"/>
    <x v="4756"/>
    <n v="5"/>
    <n v="0.2"/>
    <n v="47.494999999999997"/>
  </r>
  <r>
    <n v="7417"/>
    <s v="US-2016-114013"/>
    <x v="69"/>
    <d v="2016-03-15T00:00:00"/>
    <x v="0"/>
    <s v="SC-20770"/>
    <s v="Stewart Carmichael"/>
    <x v="1"/>
    <s v="United States"/>
    <s v="Philadelphia"/>
    <x v="9"/>
    <n v="19134"/>
    <x v="3"/>
    <s v="TEC-PH-10001494"/>
    <x v="2"/>
    <x v="7"/>
    <x v="715"/>
    <x v="4757"/>
    <n v="3"/>
    <n v="0.4"/>
    <n v="-116.98050000000001"/>
  </r>
  <r>
    <n v="7418"/>
    <s v="US-2016-114013"/>
    <x v="69"/>
    <d v="2016-03-15T00:00:00"/>
    <x v="0"/>
    <s v="SC-20770"/>
    <s v="Stewart Carmichael"/>
    <x v="1"/>
    <s v="United States"/>
    <s v="Philadelphia"/>
    <x v="9"/>
    <n v="19134"/>
    <x v="3"/>
    <s v="OFF-PA-10004996"/>
    <x v="1"/>
    <x v="10"/>
    <x v="1528"/>
    <x v="4758"/>
    <n v="5"/>
    <n v="0.2"/>
    <n v="13.9185"/>
  </r>
  <r>
    <n v="7419"/>
    <s v="US-2016-114013"/>
    <x v="69"/>
    <d v="2016-03-15T00:00:00"/>
    <x v="0"/>
    <s v="SC-20770"/>
    <s v="Stewart Carmichael"/>
    <x v="1"/>
    <s v="United States"/>
    <s v="Philadelphia"/>
    <x v="9"/>
    <n v="19134"/>
    <x v="3"/>
    <s v="OFF-BI-10004318"/>
    <x v="1"/>
    <x v="8"/>
    <x v="1583"/>
    <x v="4759"/>
    <n v="1"/>
    <n v="0.7"/>
    <n v="-41.517600000000002"/>
  </r>
  <r>
    <n v="7420"/>
    <s v="US-2016-114013"/>
    <x v="69"/>
    <d v="2016-03-15T00:00:00"/>
    <x v="0"/>
    <s v="SC-20770"/>
    <s v="Stewart Carmichael"/>
    <x v="1"/>
    <s v="United States"/>
    <s v="Philadelphia"/>
    <x v="9"/>
    <n v="19134"/>
    <x v="3"/>
    <s v="OFF-ST-10002574"/>
    <x v="1"/>
    <x v="4"/>
    <x v="935"/>
    <x v="1183"/>
    <n v="5"/>
    <n v="0.2"/>
    <n v="-138.13999999999999"/>
  </r>
  <r>
    <n v="7421"/>
    <s v="US-2016-114013"/>
    <x v="69"/>
    <d v="2016-03-15T00:00:00"/>
    <x v="0"/>
    <s v="SC-20770"/>
    <s v="Stewart Carmichael"/>
    <x v="1"/>
    <s v="United States"/>
    <s v="Philadelphia"/>
    <x v="9"/>
    <n v="19134"/>
    <x v="3"/>
    <s v="OFF-BI-10002353"/>
    <x v="1"/>
    <x v="8"/>
    <x v="1077"/>
    <x v="3697"/>
    <n v="5"/>
    <n v="0.7"/>
    <n v="-15.44"/>
  </r>
  <r>
    <n v="7422"/>
    <s v="US-2016-114013"/>
    <x v="69"/>
    <d v="2016-03-15T00:00:00"/>
    <x v="0"/>
    <s v="SC-20770"/>
    <s v="Stewart Carmichael"/>
    <x v="1"/>
    <s v="United States"/>
    <s v="Philadelphia"/>
    <x v="9"/>
    <n v="19134"/>
    <x v="3"/>
    <s v="OFF-ST-10003641"/>
    <x v="1"/>
    <x v="4"/>
    <x v="1808"/>
    <x v="4760"/>
    <n v="2"/>
    <n v="0.2"/>
    <n v="-28.367999999999999"/>
  </r>
  <r>
    <n v="7423"/>
    <s v="US-2016-114013"/>
    <x v="69"/>
    <d v="2016-03-15T00:00:00"/>
    <x v="0"/>
    <s v="SC-20770"/>
    <s v="Stewart Carmichael"/>
    <x v="1"/>
    <s v="United States"/>
    <s v="Philadelphia"/>
    <x v="9"/>
    <n v="19134"/>
    <x v="3"/>
    <s v="TEC-MA-10001148"/>
    <x v="2"/>
    <x v="15"/>
    <x v="1542"/>
    <x v="4761"/>
    <n v="3"/>
    <n v="0.7"/>
    <n v="-643.71"/>
  </r>
  <r>
    <n v="7424"/>
    <s v="CA-2017-135069"/>
    <x v="318"/>
    <d v="2017-04-14T00:00:00"/>
    <x v="1"/>
    <s v="BS-11755"/>
    <s v="Bruce Stewart"/>
    <x v="0"/>
    <s v="United States"/>
    <s v="Philadelphia"/>
    <x v="9"/>
    <n v="19143"/>
    <x v="3"/>
    <s v="OFF-AP-10000026"/>
    <x v="1"/>
    <x v="9"/>
    <x v="1291"/>
    <x v="4762"/>
    <n v="4"/>
    <n v="0.2"/>
    <n v="21.949200000000001"/>
  </r>
  <r>
    <n v="7425"/>
    <s v="CA-2017-135069"/>
    <x v="318"/>
    <d v="2017-04-14T00:00:00"/>
    <x v="1"/>
    <s v="BS-11755"/>
    <s v="Bruce Stewart"/>
    <x v="0"/>
    <s v="United States"/>
    <s v="Philadelphia"/>
    <x v="9"/>
    <n v="19143"/>
    <x v="3"/>
    <s v="FUR-FU-10003878"/>
    <x v="0"/>
    <x v="5"/>
    <x v="677"/>
    <x v="1272"/>
    <n v="3"/>
    <n v="0.2"/>
    <n v="6.4176000000000002"/>
  </r>
  <r>
    <n v="7426"/>
    <s v="CA-2016-101693"/>
    <x v="674"/>
    <d v="2016-06-27T00:00:00"/>
    <x v="0"/>
    <s v="LC-17140"/>
    <s v="Logan Currie"/>
    <x v="0"/>
    <s v="United States"/>
    <s v="Houston"/>
    <x v="5"/>
    <n v="77070"/>
    <x v="2"/>
    <s v="FUR-CH-10001146"/>
    <x v="0"/>
    <x v="1"/>
    <x v="64"/>
    <x v="4763"/>
    <n v="2"/>
    <n v="0.3"/>
    <n v="-6.0890000000000004"/>
  </r>
  <r>
    <n v="7427"/>
    <s v="CA-2016-101693"/>
    <x v="674"/>
    <d v="2016-06-27T00:00:00"/>
    <x v="0"/>
    <s v="LC-17140"/>
    <s v="Logan Currie"/>
    <x v="0"/>
    <s v="United States"/>
    <s v="Houston"/>
    <x v="5"/>
    <n v="77070"/>
    <x v="2"/>
    <s v="FUR-FU-10003919"/>
    <x v="0"/>
    <x v="5"/>
    <x v="1523"/>
    <x v="4764"/>
    <n v="2"/>
    <n v="0.6"/>
    <n v="-26.169599999999999"/>
  </r>
  <r>
    <n v="7428"/>
    <s v="US-2014-164763"/>
    <x v="461"/>
    <d v="2014-03-21T00:00:00"/>
    <x v="1"/>
    <s v="MH-17440"/>
    <s v="Mark Haberlin"/>
    <x v="1"/>
    <s v="United States"/>
    <s v="Jackson"/>
    <x v="35"/>
    <n v="39212"/>
    <x v="0"/>
    <s v="OFF-BI-10000605"/>
    <x v="1"/>
    <x v="8"/>
    <x v="536"/>
    <x v="4765"/>
    <n v="3"/>
    <n v="0"/>
    <n v="5.3720999999999997"/>
  </r>
  <r>
    <n v="7429"/>
    <s v="US-2014-164763"/>
    <x v="461"/>
    <d v="2014-03-21T00:00:00"/>
    <x v="1"/>
    <s v="MH-17440"/>
    <s v="Mark Haberlin"/>
    <x v="1"/>
    <s v="United States"/>
    <s v="Jackson"/>
    <x v="35"/>
    <n v="39212"/>
    <x v="0"/>
    <s v="OFF-BI-10000309"/>
    <x v="1"/>
    <x v="8"/>
    <x v="338"/>
    <x v="2628"/>
    <n v="2"/>
    <n v="0"/>
    <n v="14.9156"/>
  </r>
  <r>
    <n v="7430"/>
    <s v="US-2014-164763"/>
    <x v="461"/>
    <d v="2014-03-21T00:00:00"/>
    <x v="1"/>
    <s v="MH-17440"/>
    <s v="Mark Haberlin"/>
    <x v="1"/>
    <s v="United States"/>
    <s v="Jackson"/>
    <x v="35"/>
    <n v="39212"/>
    <x v="0"/>
    <s v="OFF-PA-10003349"/>
    <x v="1"/>
    <x v="10"/>
    <x v="220"/>
    <x v="91"/>
    <n v="2"/>
    <n v="0"/>
    <n v="6.3503999999999996"/>
  </r>
  <r>
    <n v="7431"/>
    <s v="US-2014-164763"/>
    <x v="461"/>
    <d v="2014-03-21T00:00:00"/>
    <x v="1"/>
    <s v="MH-17440"/>
    <s v="Mark Haberlin"/>
    <x v="1"/>
    <s v="United States"/>
    <s v="Jackson"/>
    <x v="35"/>
    <n v="39212"/>
    <x v="0"/>
    <s v="OFF-PA-10003063"/>
    <x v="1"/>
    <x v="10"/>
    <x v="1720"/>
    <x v="4515"/>
    <n v="4"/>
    <n v="0"/>
    <n v="7.68"/>
  </r>
  <r>
    <n v="7432"/>
    <s v="US-2014-164763"/>
    <x v="461"/>
    <d v="2014-03-21T00:00:00"/>
    <x v="1"/>
    <s v="MH-17440"/>
    <s v="Mark Haberlin"/>
    <x v="1"/>
    <s v="United States"/>
    <s v="Jackson"/>
    <x v="35"/>
    <n v="39212"/>
    <x v="0"/>
    <s v="OFF-AP-10003971"/>
    <x v="1"/>
    <x v="9"/>
    <x v="923"/>
    <x v="4591"/>
    <n v="3"/>
    <n v="0"/>
    <n v="8.4941999999999993"/>
  </r>
  <r>
    <n v="7433"/>
    <s v="CA-2014-161249"/>
    <x v="128"/>
    <d v="2014-08-13T00:00:00"/>
    <x v="1"/>
    <s v="RD-19720"/>
    <s v="Roger Demir"/>
    <x v="0"/>
    <s v="United States"/>
    <s v="Phoenix"/>
    <x v="16"/>
    <n v="85023"/>
    <x v="1"/>
    <s v="OFF-FA-10004838"/>
    <x v="1"/>
    <x v="13"/>
    <x v="800"/>
    <x v="3743"/>
    <n v="3"/>
    <n v="0.2"/>
    <n v="-0.9486"/>
  </r>
  <r>
    <n v="7434"/>
    <s v="CA-2014-161249"/>
    <x v="128"/>
    <d v="2014-08-13T00:00:00"/>
    <x v="1"/>
    <s v="RD-19720"/>
    <s v="Roger Demir"/>
    <x v="0"/>
    <s v="United States"/>
    <s v="Phoenix"/>
    <x v="16"/>
    <n v="85023"/>
    <x v="1"/>
    <s v="OFF-BI-10001097"/>
    <x v="1"/>
    <x v="8"/>
    <x v="797"/>
    <x v="4766"/>
    <n v="5"/>
    <n v="0.7"/>
    <n v="-6.5415000000000001"/>
  </r>
  <r>
    <n v="7435"/>
    <s v="CA-2015-148180"/>
    <x v="353"/>
    <d v="2015-07-31T00:00:00"/>
    <x v="1"/>
    <s v="BP-11095"/>
    <s v="Bart Pistole"/>
    <x v="1"/>
    <s v="United States"/>
    <s v="Oxnard"/>
    <x v="1"/>
    <n v="93030"/>
    <x v="1"/>
    <s v="OFF-BI-10000605"/>
    <x v="1"/>
    <x v="8"/>
    <x v="536"/>
    <x v="1073"/>
    <n v="3"/>
    <n v="0.2"/>
    <n v="3.0861000000000001"/>
  </r>
  <r>
    <n v="7436"/>
    <s v="CA-2015-148180"/>
    <x v="353"/>
    <d v="2015-07-31T00:00:00"/>
    <x v="1"/>
    <s v="BP-11095"/>
    <s v="Bart Pistole"/>
    <x v="1"/>
    <s v="United States"/>
    <s v="Oxnard"/>
    <x v="1"/>
    <n v="93030"/>
    <x v="1"/>
    <s v="OFF-BI-10003314"/>
    <x v="1"/>
    <x v="8"/>
    <x v="308"/>
    <x v="4767"/>
    <n v="6"/>
    <n v="0.2"/>
    <n v="8.3867999999999991"/>
  </r>
  <r>
    <n v="7437"/>
    <s v="CA-2015-148180"/>
    <x v="353"/>
    <d v="2015-07-31T00:00:00"/>
    <x v="1"/>
    <s v="BP-11095"/>
    <s v="Bart Pistole"/>
    <x v="1"/>
    <s v="United States"/>
    <s v="Oxnard"/>
    <x v="1"/>
    <n v="93030"/>
    <x v="1"/>
    <s v="OFF-AR-10002067"/>
    <x v="1"/>
    <x v="6"/>
    <x v="1154"/>
    <x v="1593"/>
    <n v="5"/>
    <n v="0"/>
    <n v="25.792000000000002"/>
  </r>
  <r>
    <n v="7438"/>
    <s v="CA-2014-165568"/>
    <x v="1162"/>
    <d v="2014-02-19T00:00:00"/>
    <x v="1"/>
    <s v="BF-11020"/>
    <s v="Barry Französisch"/>
    <x v="1"/>
    <s v="United States"/>
    <s v="Seattle"/>
    <x v="4"/>
    <n v="98105"/>
    <x v="1"/>
    <s v="OFF-BI-10001031"/>
    <x v="1"/>
    <x v="8"/>
    <x v="874"/>
    <x v="788"/>
    <n v="5"/>
    <n v="0.2"/>
    <n v="7.2089999999999996"/>
  </r>
  <r>
    <n v="7439"/>
    <s v="CA-2015-145457"/>
    <x v="539"/>
    <d v="2015-03-27T00:00:00"/>
    <x v="0"/>
    <s v="CP-12085"/>
    <s v="Cathy Prescott"/>
    <x v="1"/>
    <s v="United States"/>
    <s v="Covington"/>
    <x v="4"/>
    <n v="98042"/>
    <x v="1"/>
    <s v="FUR-FU-10003832"/>
    <x v="0"/>
    <x v="5"/>
    <x v="1429"/>
    <x v="4768"/>
    <n v="5"/>
    <n v="0"/>
    <n v="13.132"/>
  </r>
  <r>
    <n v="7440"/>
    <s v="US-2017-163657"/>
    <x v="264"/>
    <d v="2017-09-06T00:00:00"/>
    <x v="1"/>
    <s v="JL-15235"/>
    <s v="Janet Lee"/>
    <x v="0"/>
    <s v="United States"/>
    <s v="Los Angeles"/>
    <x v="1"/>
    <n v="90049"/>
    <x v="1"/>
    <s v="OFF-BI-10000138"/>
    <x v="1"/>
    <x v="8"/>
    <x v="605"/>
    <x v="690"/>
    <n v="5"/>
    <n v="0.2"/>
    <n v="6.5519999999999996"/>
  </r>
  <r>
    <n v="7441"/>
    <s v="US-2017-163657"/>
    <x v="264"/>
    <d v="2017-09-06T00:00:00"/>
    <x v="1"/>
    <s v="JL-15235"/>
    <s v="Janet Lee"/>
    <x v="0"/>
    <s v="United States"/>
    <s v="Los Angeles"/>
    <x v="1"/>
    <n v="90049"/>
    <x v="1"/>
    <s v="FUR-TA-10004607"/>
    <x v="0"/>
    <x v="3"/>
    <x v="1104"/>
    <x v="4769"/>
    <n v="2"/>
    <n v="0.2"/>
    <n v="-2.9565999999999999"/>
  </r>
  <r>
    <n v="7442"/>
    <s v="CA-2015-120446"/>
    <x v="547"/>
    <d v="2015-11-18T00:00:00"/>
    <x v="2"/>
    <s v="JG-15805"/>
    <s v="John Grady"/>
    <x v="1"/>
    <s v="United States"/>
    <s v="San Diego"/>
    <x v="1"/>
    <n v="92105"/>
    <x v="1"/>
    <s v="OFF-LA-10003148"/>
    <x v="1"/>
    <x v="2"/>
    <x v="166"/>
    <x v="1365"/>
    <n v="3"/>
    <n v="0"/>
    <n v="8.6940000000000008"/>
  </r>
  <r>
    <n v="7443"/>
    <s v="CA-2014-109932"/>
    <x v="337"/>
    <d v="2014-12-11T00:00:00"/>
    <x v="2"/>
    <s v="VP-21760"/>
    <s v="Victoria Pisteka"/>
    <x v="1"/>
    <s v="United States"/>
    <s v="Brownsville"/>
    <x v="5"/>
    <n v="78521"/>
    <x v="2"/>
    <s v="OFF-PA-10001804"/>
    <x v="1"/>
    <x v="10"/>
    <x v="129"/>
    <x v="1414"/>
    <n v="2"/>
    <n v="0.2"/>
    <n v="3.7408000000000001"/>
  </r>
  <r>
    <n v="7444"/>
    <s v="CA-2014-109932"/>
    <x v="337"/>
    <d v="2014-12-11T00:00:00"/>
    <x v="2"/>
    <s v="VP-21760"/>
    <s v="Victoria Pisteka"/>
    <x v="1"/>
    <s v="United States"/>
    <s v="Brownsville"/>
    <x v="5"/>
    <n v="78521"/>
    <x v="2"/>
    <s v="OFF-ST-10000036"/>
    <x v="1"/>
    <x v="4"/>
    <x v="595"/>
    <x v="4770"/>
    <n v="3"/>
    <n v="0.2"/>
    <n v="20.745899999999999"/>
  </r>
  <r>
    <n v="7445"/>
    <s v="CA-2017-127474"/>
    <x v="447"/>
    <d v="2017-02-07T00:00:00"/>
    <x v="0"/>
    <s v="RD-19810"/>
    <s v="Ross DeVincentis"/>
    <x v="2"/>
    <s v="United States"/>
    <s v="Chicago"/>
    <x v="10"/>
    <n v="60610"/>
    <x v="2"/>
    <s v="OFF-PA-10001166"/>
    <x v="1"/>
    <x v="10"/>
    <x v="777"/>
    <x v="1170"/>
    <n v="1"/>
    <n v="0.2"/>
    <n v="1.8144"/>
  </r>
  <r>
    <n v="7446"/>
    <s v="CA-2017-127474"/>
    <x v="447"/>
    <d v="2017-02-07T00:00:00"/>
    <x v="0"/>
    <s v="RD-19810"/>
    <s v="Ross DeVincentis"/>
    <x v="2"/>
    <s v="United States"/>
    <s v="Chicago"/>
    <x v="10"/>
    <n v="60610"/>
    <x v="2"/>
    <s v="OFF-PA-10001033"/>
    <x v="1"/>
    <x v="10"/>
    <x v="1509"/>
    <x v="4771"/>
    <n v="2"/>
    <n v="0.2"/>
    <n v="23.7742"/>
  </r>
  <r>
    <n v="7447"/>
    <s v="CA-2017-127474"/>
    <x v="447"/>
    <d v="2017-02-07T00:00:00"/>
    <x v="0"/>
    <s v="RD-19810"/>
    <s v="Ross DeVincentis"/>
    <x v="2"/>
    <s v="United States"/>
    <s v="Chicago"/>
    <x v="10"/>
    <n v="60610"/>
    <x v="2"/>
    <s v="FUR-FU-10004597"/>
    <x v="0"/>
    <x v="5"/>
    <x v="1266"/>
    <x v="496"/>
    <n v="1"/>
    <n v="0.6"/>
    <n v="-26.085000000000001"/>
  </r>
  <r>
    <n v="7448"/>
    <s v="CA-2017-127474"/>
    <x v="447"/>
    <d v="2017-02-07T00:00:00"/>
    <x v="0"/>
    <s v="RD-19810"/>
    <s v="Ross DeVincentis"/>
    <x v="2"/>
    <s v="United States"/>
    <s v="Chicago"/>
    <x v="10"/>
    <n v="60610"/>
    <x v="2"/>
    <s v="OFF-PA-10000418"/>
    <x v="1"/>
    <x v="10"/>
    <x v="970"/>
    <x v="1242"/>
    <n v="5"/>
    <n v="0.2"/>
    <n v="146.79"/>
  </r>
  <r>
    <n v="7449"/>
    <s v="CA-2017-115448"/>
    <x v="343"/>
    <d v="2017-11-14T00:00:00"/>
    <x v="2"/>
    <s v="MH-18025"/>
    <s v="Michelle Huthwaite"/>
    <x v="0"/>
    <s v="United States"/>
    <s v="Knoxville"/>
    <x v="18"/>
    <n v="37918"/>
    <x v="0"/>
    <s v="FUR-FU-10004090"/>
    <x v="0"/>
    <x v="5"/>
    <x v="642"/>
    <x v="4772"/>
    <n v="5"/>
    <n v="0.2"/>
    <n v="14.4495"/>
  </r>
  <r>
    <n v="7450"/>
    <s v="CA-2017-105669"/>
    <x v="697"/>
    <d v="2017-09-22T00:00:00"/>
    <x v="0"/>
    <s v="SJ-20125"/>
    <s v="Sanjit Jacobs"/>
    <x v="2"/>
    <s v="United States"/>
    <s v="Houston"/>
    <x v="5"/>
    <n v="77036"/>
    <x v="2"/>
    <s v="OFF-AR-10000390"/>
    <x v="1"/>
    <x v="6"/>
    <x v="105"/>
    <x v="4373"/>
    <n v="3"/>
    <n v="0.2"/>
    <n v="3.2214"/>
  </r>
  <r>
    <n v="7451"/>
    <s v="CA-2017-105669"/>
    <x v="697"/>
    <d v="2017-09-22T00:00:00"/>
    <x v="0"/>
    <s v="SJ-20125"/>
    <s v="Sanjit Jacobs"/>
    <x v="2"/>
    <s v="United States"/>
    <s v="Houston"/>
    <x v="5"/>
    <n v="77036"/>
    <x v="2"/>
    <s v="FUR-CH-10003774"/>
    <x v="0"/>
    <x v="1"/>
    <x v="1194"/>
    <x v="2550"/>
    <n v="5"/>
    <n v="0.3"/>
    <n v="-77.332999999999998"/>
  </r>
  <r>
    <n v="7452"/>
    <s v="CA-2017-105669"/>
    <x v="697"/>
    <d v="2017-09-22T00:00:00"/>
    <x v="0"/>
    <s v="SJ-20125"/>
    <s v="Sanjit Jacobs"/>
    <x v="2"/>
    <s v="United States"/>
    <s v="Houston"/>
    <x v="5"/>
    <n v="77036"/>
    <x v="2"/>
    <s v="OFF-BI-10002412"/>
    <x v="1"/>
    <x v="8"/>
    <x v="326"/>
    <x v="4773"/>
    <n v="5"/>
    <n v="0.8"/>
    <n v="-10.15"/>
  </r>
  <r>
    <n v="7453"/>
    <s v="CA-2017-105669"/>
    <x v="697"/>
    <d v="2017-09-22T00:00:00"/>
    <x v="0"/>
    <s v="SJ-20125"/>
    <s v="Sanjit Jacobs"/>
    <x v="2"/>
    <s v="United States"/>
    <s v="Houston"/>
    <x v="5"/>
    <n v="77036"/>
    <x v="2"/>
    <s v="TEC-PH-10002415"/>
    <x v="2"/>
    <x v="7"/>
    <x v="1526"/>
    <x v="4774"/>
    <n v="6"/>
    <n v="0.2"/>
    <n v="88.484999999999999"/>
  </r>
  <r>
    <n v="7454"/>
    <s v="CA-2017-134796"/>
    <x v="643"/>
    <d v="2017-07-01T00:00:00"/>
    <x v="1"/>
    <s v="FM-14380"/>
    <s v="Fred McMath"/>
    <x v="0"/>
    <s v="United States"/>
    <s v="Bolingbrook"/>
    <x v="10"/>
    <n v="60440"/>
    <x v="2"/>
    <s v="TEC-PH-10003505"/>
    <x v="2"/>
    <x v="7"/>
    <x v="910"/>
    <x v="1467"/>
    <n v="2"/>
    <n v="0.2"/>
    <n v="16.704000000000001"/>
  </r>
  <r>
    <n v="7455"/>
    <s v="CA-2016-137743"/>
    <x v="679"/>
    <d v="2016-08-04T00:00:00"/>
    <x v="1"/>
    <s v="KH-16360"/>
    <s v="Katherine Hughes"/>
    <x v="0"/>
    <s v="United States"/>
    <s v="Chicago"/>
    <x v="10"/>
    <n v="60623"/>
    <x v="2"/>
    <s v="OFF-LA-10003663"/>
    <x v="1"/>
    <x v="2"/>
    <x v="1373"/>
    <x v="4579"/>
    <n v="4"/>
    <n v="0.2"/>
    <n v="3.1212"/>
  </r>
  <r>
    <n v="7456"/>
    <s v="CA-2016-137743"/>
    <x v="679"/>
    <d v="2016-08-04T00:00:00"/>
    <x v="1"/>
    <s v="KH-16360"/>
    <s v="Katherine Hughes"/>
    <x v="0"/>
    <s v="United States"/>
    <s v="Chicago"/>
    <x v="10"/>
    <n v="60623"/>
    <x v="2"/>
    <s v="OFF-ST-10001780"/>
    <x v="1"/>
    <x v="4"/>
    <x v="486"/>
    <x v="2479"/>
    <n v="2"/>
    <n v="0.2"/>
    <n v="51.831200000000003"/>
  </r>
  <r>
    <n v="7457"/>
    <s v="CA-2015-137974"/>
    <x v="392"/>
    <d v="2015-04-18T00:00:00"/>
    <x v="2"/>
    <s v="LL-16840"/>
    <s v="Lauren Leatherbury"/>
    <x v="0"/>
    <s v="United States"/>
    <s v="Waynesboro"/>
    <x v="17"/>
    <n v="22980"/>
    <x v="0"/>
    <s v="TEC-PH-10002033"/>
    <x v="2"/>
    <x v="7"/>
    <x v="11"/>
    <x v="4775"/>
    <n v="2"/>
    <n v="0"/>
    <n v="148.10640000000001"/>
  </r>
  <r>
    <n v="7458"/>
    <s v="CA-2015-137974"/>
    <x v="392"/>
    <d v="2015-04-18T00:00:00"/>
    <x v="2"/>
    <s v="LL-16840"/>
    <s v="Lauren Leatherbury"/>
    <x v="0"/>
    <s v="United States"/>
    <s v="Waynesboro"/>
    <x v="17"/>
    <n v="22980"/>
    <x v="0"/>
    <s v="OFF-BI-10001036"/>
    <x v="1"/>
    <x v="8"/>
    <x v="624"/>
    <x v="4776"/>
    <n v="1"/>
    <n v="0"/>
    <n v="4.57"/>
  </r>
  <r>
    <n v="7459"/>
    <s v="CA-2015-137974"/>
    <x v="392"/>
    <d v="2015-04-18T00:00:00"/>
    <x v="2"/>
    <s v="LL-16840"/>
    <s v="Lauren Leatherbury"/>
    <x v="0"/>
    <s v="United States"/>
    <s v="Waynesboro"/>
    <x v="17"/>
    <n v="22980"/>
    <x v="0"/>
    <s v="FUR-FU-10001468"/>
    <x v="0"/>
    <x v="5"/>
    <x v="1289"/>
    <x v="4777"/>
    <n v="7"/>
    <n v="0"/>
    <n v="119.68600000000001"/>
  </r>
  <r>
    <n v="7460"/>
    <s v="CA-2015-137974"/>
    <x v="392"/>
    <d v="2015-04-18T00:00:00"/>
    <x v="2"/>
    <s v="LL-16840"/>
    <s v="Lauren Leatherbury"/>
    <x v="0"/>
    <s v="United States"/>
    <s v="Waynesboro"/>
    <x v="17"/>
    <n v="22980"/>
    <x v="0"/>
    <s v="FUR-BO-10001519"/>
    <x v="0"/>
    <x v="0"/>
    <x v="672"/>
    <x v="4778"/>
    <n v="9"/>
    <n v="0"/>
    <n v="125.58240000000001"/>
  </r>
  <r>
    <n v="7461"/>
    <s v="US-2015-136987"/>
    <x v="347"/>
    <d v="2015-04-14T00:00:00"/>
    <x v="0"/>
    <s v="AR-10540"/>
    <s v="Andy Reiter"/>
    <x v="0"/>
    <s v="United States"/>
    <s v="Los Angeles"/>
    <x v="1"/>
    <n v="90004"/>
    <x v="1"/>
    <s v="TEC-CO-10001943"/>
    <x v="2"/>
    <x v="16"/>
    <x v="1675"/>
    <x v="4779"/>
    <n v="4"/>
    <n v="0.2"/>
    <n v="215.98920000000001"/>
  </r>
  <r>
    <n v="7462"/>
    <s v="US-2015-136987"/>
    <x v="347"/>
    <d v="2015-04-14T00:00:00"/>
    <x v="0"/>
    <s v="AR-10540"/>
    <s v="Andy Reiter"/>
    <x v="0"/>
    <s v="United States"/>
    <s v="Los Angeles"/>
    <x v="1"/>
    <n v="90004"/>
    <x v="1"/>
    <s v="OFF-PA-10003127"/>
    <x v="1"/>
    <x v="10"/>
    <x v="33"/>
    <x v="4780"/>
    <n v="2"/>
    <n v="0"/>
    <n v="24.269600000000001"/>
  </r>
  <r>
    <n v="7463"/>
    <s v="CA-2015-138485"/>
    <x v="914"/>
    <d v="2015-03-01T00:00:00"/>
    <x v="0"/>
    <s v="NP-18670"/>
    <s v="Nora Paige"/>
    <x v="0"/>
    <s v="United States"/>
    <s v="Seattle"/>
    <x v="4"/>
    <n v="98105"/>
    <x v="1"/>
    <s v="TEC-AC-10002076"/>
    <x v="2"/>
    <x v="11"/>
    <x v="333"/>
    <x v="4781"/>
    <n v="9"/>
    <n v="0"/>
    <n v="80.837999999999994"/>
  </r>
  <r>
    <n v="7464"/>
    <s v="CA-2016-103709"/>
    <x v="162"/>
    <d v="2016-09-15T00:00:00"/>
    <x v="1"/>
    <s v="LP-17095"/>
    <s v="Liz Preis"/>
    <x v="0"/>
    <s v="United States"/>
    <s v="Visalia"/>
    <x v="1"/>
    <n v="93277"/>
    <x v="1"/>
    <s v="OFF-AR-10003338"/>
    <x v="1"/>
    <x v="6"/>
    <x v="1439"/>
    <x v="3544"/>
    <n v="2"/>
    <n v="0"/>
    <n v="3.72"/>
  </r>
  <r>
    <n v="7465"/>
    <s v="CA-2016-103709"/>
    <x v="162"/>
    <d v="2016-09-15T00:00:00"/>
    <x v="1"/>
    <s v="LP-17095"/>
    <s v="Liz Preis"/>
    <x v="0"/>
    <s v="United States"/>
    <s v="Visalia"/>
    <x v="1"/>
    <n v="93277"/>
    <x v="1"/>
    <s v="OFF-PA-10004610"/>
    <x v="1"/>
    <x v="10"/>
    <x v="1520"/>
    <x v="1353"/>
    <n v="8"/>
    <n v="0"/>
    <n v="15.407999999999999"/>
  </r>
  <r>
    <n v="7466"/>
    <s v="CA-2016-103709"/>
    <x v="162"/>
    <d v="2016-09-15T00:00:00"/>
    <x v="1"/>
    <s v="LP-17095"/>
    <s v="Liz Preis"/>
    <x v="0"/>
    <s v="United States"/>
    <s v="Visalia"/>
    <x v="1"/>
    <n v="93277"/>
    <x v="1"/>
    <s v="OFF-ST-10001272"/>
    <x v="1"/>
    <x v="4"/>
    <x v="533"/>
    <x v="2172"/>
    <n v="2"/>
    <n v="0"/>
    <n v="65.435000000000002"/>
  </r>
  <r>
    <n v="7467"/>
    <s v="CA-2016-138282"/>
    <x v="288"/>
    <d v="2016-05-23T00:00:00"/>
    <x v="1"/>
    <s v="AH-10690"/>
    <s v="Anna Häberlin"/>
    <x v="1"/>
    <s v="United States"/>
    <s v="Los Angeles"/>
    <x v="1"/>
    <n v="90008"/>
    <x v="1"/>
    <s v="OFF-AP-10001366"/>
    <x v="1"/>
    <x v="9"/>
    <x v="360"/>
    <x v="4782"/>
    <n v="8"/>
    <n v="0"/>
    <n v="23.716799999999999"/>
  </r>
  <r>
    <n v="7468"/>
    <s v="CA-2017-148985"/>
    <x v="343"/>
    <d v="2017-11-15T00:00:00"/>
    <x v="0"/>
    <s v="TB-21190"/>
    <s v="Thomas Brumley"/>
    <x v="2"/>
    <s v="United States"/>
    <s v="Los Angeles"/>
    <x v="1"/>
    <n v="90045"/>
    <x v="1"/>
    <s v="FUR-FU-10001424"/>
    <x v="0"/>
    <x v="5"/>
    <x v="698"/>
    <x v="4783"/>
    <n v="4"/>
    <n v="0"/>
    <n v="11.8728"/>
  </r>
  <r>
    <n v="7469"/>
    <s v="CA-2014-138100"/>
    <x v="1114"/>
    <d v="2014-09-20T00:00:00"/>
    <x v="1"/>
    <s v="AA-10315"/>
    <s v="Alex Avila"/>
    <x v="0"/>
    <s v="United States"/>
    <s v="New York City"/>
    <x v="15"/>
    <n v="10011"/>
    <x v="3"/>
    <s v="OFF-PA-10000349"/>
    <x v="1"/>
    <x v="10"/>
    <x v="33"/>
    <x v="1801"/>
    <n v="3"/>
    <n v="0"/>
    <n v="7.0217999999999998"/>
  </r>
  <r>
    <n v="7470"/>
    <s v="CA-2014-138100"/>
    <x v="1114"/>
    <d v="2014-09-20T00:00:00"/>
    <x v="1"/>
    <s v="AA-10315"/>
    <s v="Alex Avila"/>
    <x v="0"/>
    <s v="United States"/>
    <s v="New York City"/>
    <x v="15"/>
    <n v="10011"/>
    <x v="3"/>
    <s v="FUR-FU-10002456"/>
    <x v="0"/>
    <x v="5"/>
    <x v="1018"/>
    <x v="58"/>
    <n v="2"/>
    <n v="0"/>
    <n v="6.2607999999999997"/>
  </r>
  <r>
    <n v="7471"/>
    <s v="CA-2015-100734"/>
    <x v="426"/>
    <d v="2015-09-20T00:00:00"/>
    <x v="1"/>
    <s v="AC-10615"/>
    <s v="Ann Chong"/>
    <x v="1"/>
    <s v="United States"/>
    <s v="Philadelphia"/>
    <x v="9"/>
    <n v="19143"/>
    <x v="3"/>
    <s v="OFF-BI-10002609"/>
    <x v="1"/>
    <x v="8"/>
    <x v="98"/>
    <x v="4784"/>
    <n v="4"/>
    <n v="0.7"/>
    <n v="-2.8607999999999998"/>
  </r>
  <r>
    <n v="7472"/>
    <s v="CA-2015-100734"/>
    <x v="426"/>
    <d v="2015-09-20T00:00:00"/>
    <x v="1"/>
    <s v="AC-10615"/>
    <s v="Ann Chong"/>
    <x v="1"/>
    <s v="United States"/>
    <s v="Philadelphia"/>
    <x v="9"/>
    <n v="19143"/>
    <x v="3"/>
    <s v="OFF-ST-10001522"/>
    <x v="1"/>
    <x v="4"/>
    <x v="197"/>
    <x v="2706"/>
    <n v="2"/>
    <n v="0.2"/>
    <n v="-29.436800000000002"/>
  </r>
  <r>
    <n v="7473"/>
    <s v="CA-2016-139997"/>
    <x v="949"/>
    <d v="2016-07-03T00:00:00"/>
    <x v="2"/>
    <s v="EM-14140"/>
    <s v="Eugene Moren"/>
    <x v="2"/>
    <s v="United States"/>
    <s v="Lehi"/>
    <x v="7"/>
    <n v="84043"/>
    <x v="1"/>
    <s v="TEC-CO-10000971"/>
    <x v="2"/>
    <x v="16"/>
    <x v="1313"/>
    <x v="4785"/>
    <n v="5"/>
    <n v="0"/>
    <n v="449.98500000000001"/>
  </r>
  <r>
    <n v="7474"/>
    <s v="CA-2016-109652"/>
    <x v="342"/>
    <d v="2016-04-15T00:00:00"/>
    <x v="1"/>
    <s v="QJ-19255"/>
    <s v="Quincy Jones"/>
    <x v="1"/>
    <s v="United States"/>
    <s v="Chicago"/>
    <x v="10"/>
    <n v="60653"/>
    <x v="2"/>
    <s v="OFF-AR-10000034"/>
    <x v="1"/>
    <x v="6"/>
    <x v="751"/>
    <x v="4786"/>
    <n v="4"/>
    <n v="0.2"/>
    <n v="3.2223999999999999"/>
  </r>
  <r>
    <n v="7475"/>
    <s v="CA-2014-167199"/>
    <x v="1037"/>
    <d v="2014-01-10T00:00:00"/>
    <x v="1"/>
    <s v="ME-17320"/>
    <s v="Maria Etezadi"/>
    <x v="2"/>
    <s v="United States"/>
    <s v="Henderson"/>
    <x v="0"/>
    <n v="42420"/>
    <x v="0"/>
    <s v="FUR-CH-10004063"/>
    <x v="0"/>
    <x v="1"/>
    <x v="120"/>
    <x v="4787"/>
    <n v="9"/>
    <n v="0"/>
    <n v="746.40779999999995"/>
  </r>
  <r>
    <n v="7476"/>
    <s v="CA-2014-167199"/>
    <x v="1037"/>
    <d v="2014-01-10T00:00:00"/>
    <x v="1"/>
    <s v="ME-17320"/>
    <s v="Maria Etezadi"/>
    <x v="2"/>
    <s v="United States"/>
    <s v="Henderson"/>
    <x v="0"/>
    <n v="42420"/>
    <x v="0"/>
    <s v="OFF-BI-10004632"/>
    <x v="1"/>
    <x v="8"/>
    <x v="569"/>
    <x v="4788"/>
    <n v="2"/>
    <n v="0"/>
    <n v="274.49099999999999"/>
  </r>
  <r>
    <n v="7477"/>
    <s v="CA-2014-167199"/>
    <x v="1037"/>
    <d v="2014-01-10T00:00:00"/>
    <x v="1"/>
    <s v="ME-17320"/>
    <s v="Maria Etezadi"/>
    <x v="2"/>
    <s v="United States"/>
    <s v="Henderson"/>
    <x v="0"/>
    <n v="42420"/>
    <x v="0"/>
    <s v="OFF-AR-10001662"/>
    <x v="1"/>
    <x v="6"/>
    <x v="448"/>
    <x v="4789"/>
    <n v="2"/>
    <n v="0"/>
    <n v="1.4796"/>
  </r>
  <r>
    <n v="7478"/>
    <s v="CA-2014-167199"/>
    <x v="1037"/>
    <d v="2014-01-10T00:00:00"/>
    <x v="1"/>
    <s v="ME-17320"/>
    <s v="Maria Etezadi"/>
    <x v="2"/>
    <s v="United States"/>
    <s v="Henderson"/>
    <x v="0"/>
    <n v="42420"/>
    <x v="0"/>
    <s v="TEC-PH-10004977"/>
    <x v="2"/>
    <x v="7"/>
    <x v="34"/>
    <x v="3627"/>
    <n v="2"/>
    <n v="0"/>
    <n v="113.6742"/>
  </r>
  <r>
    <n v="7479"/>
    <s v="CA-2014-167199"/>
    <x v="1037"/>
    <d v="2014-01-10T00:00:00"/>
    <x v="1"/>
    <s v="ME-17320"/>
    <s v="Maria Etezadi"/>
    <x v="2"/>
    <s v="United States"/>
    <s v="Henderson"/>
    <x v="0"/>
    <n v="42420"/>
    <x v="0"/>
    <s v="TEC-PH-10004539"/>
    <x v="2"/>
    <x v="7"/>
    <x v="861"/>
    <x v="4790"/>
    <n v="4"/>
    <n v="0"/>
    <n v="204.10919999999999"/>
  </r>
  <r>
    <n v="7480"/>
    <s v="CA-2014-167199"/>
    <x v="1037"/>
    <d v="2014-01-10T00:00:00"/>
    <x v="1"/>
    <s v="ME-17320"/>
    <s v="Maria Etezadi"/>
    <x v="2"/>
    <s v="United States"/>
    <s v="Henderson"/>
    <x v="0"/>
    <n v="42420"/>
    <x v="0"/>
    <s v="OFF-FA-10001883"/>
    <x v="1"/>
    <x v="13"/>
    <x v="1493"/>
    <x v="4791"/>
    <n v="4"/>
    <n v="0"/>
    <n v="0.31119999999999998"/>
  </r>
  <r>
    <n v="7481"/>
    <s v="CA-2014-167199"/>
    <x v="1037"/>
    <d v="2014-01-10T00:00:00"/>
    <x v="1"/>
    <s v="ME-17320"/>
    <s v="Maria Etezadi"/>
    <x v="2"/>
    <s v="United States"/>
    <s v="Henderson"/>
    <x v="0"/>
    <n v="42420"/>
    <x v="0"/>
    <s v="OFF-PA-10000955"/>
    <x v="1"/>
    <x v="10"/>
    <x v="782"/>
    <x v="2571"/>
    <n v="1"/>
    <n v="0"/>
    <n v="3.0084"/>
  </r>
  <r>
    <n v="7482"/>
    <s v="CA-2016-124583"/>
    <x v="142"/>
    <d v="2016-09-03T00:00:00"/>
    <x v="0"/>
    <s v="LB-16795"/>
    <s v="Laurel Beltran"/>
    <x v="2"/>
    <s v="United States"/>
    <s v="Huntington Beach"/>
    <x v="1"/>
    <n v="92646"/>
    <x v="1"/>
    <s v="OFF-EN-10002500"/>
    <x v="1"/>
    <x v="12"/>
    <x v="118"/>
    <x v="4639"/>
    <n v="1"/>
    <n v="0"/>
    <n v="5.7510000000000003"/>
  </r>
  <r>
    <n v="7483"/>
    <s v="CA-2014-113964"/>
    <x v="865"/>
    <d v="2014-09-30T00:00:00"/>
    <x v="1"/>
    <s v="JP-16135"/>
    <s v="Julie Prescott"/>
    <x v="2"/>
    <s v="United States"/>
    <s v="New York City"/>
    <x v="15"/>
    <n v="10011"/>
    <x v="3"/>
    <s v="OFF-BI-10004654"/>
    <x v="1"/>
    <x v="8"/>
    <x v="68"/>
    <x v="4792"/>
    <n v="4"/>
    <n v="0.2"/>
    <n v="6.9240000000000004"/>
  </r>
  <r>
    <n v="7484"/>
    <s v="CA-2014-129938"/>
    <x v="534"/>
    <d v="2014-12-17T00:00:00"/>
    <x v="0"/>
    <s v="EB-13705"/>
    <s v="Ed Braxton"/>
    <x v="1"/>
    <s v="United States"/>
    <s v="Philadelphia"/>
    <x v="9"/>
    <n v="19140"/>
    <x v="3"/>
    <s v="FUR-CH-10003774"/>
    <x v="0"/>
    <x v="1"/>
    <x v="1194"/>
    <x v="4793"/>
    <n v="7"/>
    <n v="0.3"/>
    <n v="-108.2662"/>
  </r>
  <r>
    <n v="7485"/>
    <s v="CA-2017-135111"/>
    <x v="116"/>
    <d v="2018-01-02T00:00:00"/>
    <x v="1"/>
    <s v="CS-12400"/>
    <s v="Christopher Schild"/>
    <x v="2"/>
    <s v="United States"/>
    <s v="Fargo"/>
    <x v="46"/>
    <n v="58103"/>
    <x v="2"/>
    <s v="OFF-AR-10004707"/>
    <x v="1"/>
    <x v="6"/>
    <x v="772"/>
    <x v="4538"/>
    <n v="1"/>
    <n v="0"/>
    <n v="0.86799999999999999"/>
  </r>
  <r>
    <n v="7486"/>
    <s v="CA-2017-135111"/>
    <x v="116"/>
    <d v="2018-01-02T00:00:00"/>
    <x v="1"/>
    <s v="CS-12400"/>
    <s v="Christopher Schild"/>
    <x v="2"/>
    <s v="United States"/>
    <s v="Fargo"/>
    <x v="46"/>
    <n v="58103"/>
    <x v="2"/>
    <s v="OFF-BI-10004040"/>
    <x v="1"/>
    <x v="8"/>
    <x v="1487"/>
    <x v="4063"/>
    <n v="5"/>
    <n v="0"/>
    <n v="12.691000000000001"/>
  </r>
  <r>
    <n v="7487"/>
    <s v="US-2015-134558"/>
    <x v="546"/>
    <d v="2015-12-24T00:00:00"/>
    <x v="0"/>
    <s v="PM-19135"/>
    <s v="Peter McVee"/>
    <x v="2"/>
    <s v="United States"/>
    <s v="Dover"/>
    <x v="38"/>
    <n v="3820"/>
    <x v="3"/>
    <s v="OFF-PA-10001184"/>
    <x v="1"/>
    <x v="10"/>
    <x v="1316"/>
    <x v="2680"/>
    <n v="5"/>
    <n v="0"/>
    <n v="14.651"/>
  </r>
  <r>
    <n v="7488"/>
    <s v="US-2015-134558"/>
    <x v="546"/>
    <d v="2015-12-24T00:00:00"/>
    <x v="0"/>
    <s v="PM-19135"/>
    <s v="Peter McVee"/>
    <x v="2"/>
    <s v="United States"/>
    <s v="Dover"/>
    <x v="38"/>
    <n v="3820"/>
    <x v="3"/>
    <s v="TEC-AC-10004145"/>
    <x v="2"/>
    <x v="11"/>
    <x v="1273"/>
    <x v="3522"/>
    <n v="9"/>
    <n v="0"/>
    <n v="517.47929999999997"/>
  </r>
  <r>
    <n v="7489"/>
    <s v="US-2015-134558"/>
    <x v="546"/>
    <d v="2015-12-24T00:00:00"/>
    <x v="0"/>
    <s v="PM-19135"/>
    <s v="Peter McVee"/>
    <x v="2"/>
    <s v="United States"/>
    <s v="Dover"/>
    <x v="38"/>
    <n v="3820"/>
    <x v="3"/>
    <s v="FUR-TA-10003473"/>
    <x v="0"/>
    <x v="3"/>
    <x v="216"/>
    <x v="4794"/>
    <n v="4"/>
    <n v="0.3"/>
    <n v="-105.3164"/>
  </r>
  <r>
    <n v="7490"/>
    <s v="CA-2017-157196"/>
    <x v="60"/>
    <d v="2017-11-09T00:00:00"/>
    <x v="1"/>
    <s v="AA-10645"/>
    <s v="Anna Andreadi"/>
    <x v="0"/>
    <s v="United States"/>
    <s v="San Diego"/>
    <x v="1"/>
    <n v="92105"/>
    <x v="1"/>
    <s v="OFF-PA-10003172"/>
    <x v="1"/>
    <x v="10"/>
    <x v="854"/>
    <x v="91"/>
    <n v="2"/>
    <n v="0"/>
    <n v="6.2207999999999997"/>
  </r>
  <r>
    <n v="7491"/>
    <s v="CA-2015-108672"/>
    <x v="229"/>
    <d v="2015-09-16T00:00:00"/>
    <x v="1"/>
    <s v="FA-14230"/>
    <s v="Frank Atkinson"/>
    <x v="1"/>
    <s v="United States"/>
    <s v="Los Angeles"/>
    <x v="1"/>
    <n v="90032"/>
    <x v="1"/>
    <s v="FUR-FU-10003799"/>
    <x v="0"/>
    <x v="5"/>
    <x v="90"/>
    <x v="4795"/>
    <n v="6"/>
    <n v="0"/>
    <n v="33.070799999999998"/>
  </r>
  <r>
    <n v="7492"/>
    <s v="US-2017-118598"/>
    <x v="673"/>
    <d v="2017-11-16T00:00:00"/>
    <x v="3"/>
    <s v="CM-12190"/>
    <s v="Charlotte Melton"/>
    <x v="0"/>
    <s v="United States"/>
    <s v="Utica"/>
    <x v="15"/>
    <n v="13501"/>
    <x v="3"/>
    <s v="TEC-PH-10002583"/>
    <x v="2"/>
    <x v="7"/>
    <x v="1717"/>
    <x v="580"/>
    <n v="6"/>
    <n v="0"/>
    <n v="5.9969999999999999"/>
  </r>
  <r>
    <n v="7493"/>
    <s v="US-2017-160836"/>
    <x v="220"/>
    <d v="2017-09-16T00:00:00"/>
    <x v="1"/>
    <s v="CC-12475"/>
    <s v="Cindy Chapman"/>
    <x v="0"/>
    <s v="United States"/>
    <s v="Houston"/>
    <x v="5"/>
    <n v="77070"/>
    <x v="2"/>
    <s v="OFF-PA-10004239"/>
    <x v="1"/>
    <x v="10"/>
    <x v="1421"/>
    <x v="1495"/>
    <n v="3"/>
    <n v="0.2"/>
    <n v="3.21"/>
  </r>
  <r>
    <n v="7494"/>
    <s v="US-2017-160836"/>
    <x v="220"/>
    <d v="2017-09-16T00:00:00"/>
    <x v="1"/>
    <s v="CC-12475"/>
    <s v="Cindy Chapman"/>
    <x v="0"/>
    <s v="United States"/>
    <s v="Houston"/>
    <x v="5"/>
    <n v="77070"/>
    <x v="2"/>
    <s v="FUR-TA-10002855"/>
    <x v="0"/>
    <x v="3"/>
    <x v="1198"/>
    <x v="4796"/>
    <n v="5"/>
    <n v="0.3"/>
    <n v="-65.852999999999994"/>
  </r>
  <r>
    <n v="7495"/>
    <s v="US-2017-160836"/>
    <x v="220"/>
    <d v="2017-09-16T00:00:00"/>
    <x v="1"/>
    <s v="CC-12475"/>
    <s v="Cindy Chapman"/>
    <x v="0"/>
    <s v="United States"/>
    <s v="Houston"/>
    <x v="5"/>
    <n v="77070"/>
    <x v="2"/>
    <s v="OFF-AP-10001626"/>
    <x v="1"/>
    <x v="9"/>
    <x v="1025"/>
    <x v="4797"/>
    <n v="2"/>
    <n v="0.8"/>
    <n v="-4.2012"/>
  </r>
  <r>
    <n v="7496"/>
    <s v="CA-2017-121048"/>
    <x v="1163"/>
    <d v="2017-07-18T00:00:00"/>
    <x v="1"/>
    <s v="TC-21295"/>
    <s v="Toby Carlisle"/>
    <x v="0"/>
    <s v="United States"/>
    <s v="Westminster"/>
    <x v="1"/>
    <n v="92683"/>
    <x v="1"/>
    <s v="OFF-BI-10004022"/>
    <x v="1"/>
    <x v="8"/>
    <x v="755"/>
    <x v="2999"/>
    <n v="2"/>
    <n v="0.2"/>
    <n v="1.4456"/>
  </r>
  <r>
    <n v="7497"/>
    <s v="CA-2017-121048"/>
    <x v="1163"/>
    <d v="2017-07-18T00:00:00"/>
    <x v="1"/>
    <s v="TC-21295"/>
    <s v="Toby Carlisle"/>
    <x v="0"/>
    <s v="United States"/>
    <s v="Westminster"/>
    <x v="1"/>
    <n v="92683"/>
    <x v="1"/>
    <s v="FUR-FU-10003601"/>
    <x v="0"/>
    <x v="5"/>
    <x v="736"/>
    <x v="3057"/>
    <n v="3"/>
    <n v="0"/>
    <n v="49.804200000000002"/>
  </r>
  <r>
    <n v="7498"/>
    <s v="CA-2017-121048"/>
    <x v="1163"/>
    <d v="2017-07-18T00:00:00"/>
    <x v="1"/>
    <s v="TC-21295"/>
    <s v="Toby Carlisle"/>
    <x v="0"/>
    <s v="United States"/>
    <s v="Westminster"/>
    <x v="1"/>
    <n v="92683"/>
    <x v="1"/>
    <s v="OFF-FA-10000490"/>
    <x v="1"/>
    <x v="13"/>
    <x v="310"/>
    <x v="325"/>
    <n v="4"/>
    <n v="0"/>
    <n v="2.3311999999999999"/>
  </r>
  <r>
    <n v="7499"/>
    <s v="CA-2017-121048"/>
    <x v="1163"/>
    <d v="2017-07-18T00:00:00"/>
    <x v="1"/>
    <s v="TC-21295"/>
    <s v="Toby Carlisle"/>
    <x v="0"/>
    <s v="United States"/>
    <s v="Westminster"/>
    <x v="1"/>
    <n v="92683"/>
    <x v="1"/>
    <s v="OFF-AR-10004042"/>
    <x v="1"/>
    <x v="6"/>
    <x v="30"/>
    <x v="4798"/>
    <n v="4"/>
    <n v="0"/>
    <n v="20.8568"/>
  </r>
  <r>
    <n v="7500"/>
    <s v="CA-2017-121048"/>
    <x v="1163"/>
    <d v="2017-07-18T00:00:00"/>
    <x v="1"/>
    <s v="TC-21295"/>
    <s v="Toby Carlisle"/>
    <x v="0"/>
    <s v="United States"/>
    <s v="Westminster"/>
    <x v="1"/>
    <n v="92683"/>
    <x v="1"/>
    <s v="FUR-FU-10002960"/>
    <x v="0"/>
    <x v="5"/>
    <x v="192"/>
    <x v="605"/>
    <n v="3"/>
    <n v="0"/>
    <n v="7.9127999999999998"/>
  </r>
  <r>
    <n v="7501"/>
    <s v="CA-2017-121048"/>
    <x v="1163"/>
    <d v="2017-07-18T00:00:00"/>
    <x v="1"/>
    <s v="TC-21295"/>
    <s v="Toby Carlisle"/>
    <x v="0"/>
    <s v="United States"/>
    <s v="Westminster"/>
    <x v="1"/>
    <n v="92683"/>
    <x v="1"/>
    <s v="TEC-AC-10000991"/>
    <x v="2"/>
    <x v="11"/>
    <x v="437"/>
    <x v="4799"/>
    <n v="3"/>
    <n v="0"/>
    <n v="19.735800000000001"/>
  </r>
  <r>
    <n v="7502"/>
    <s v="CA-2017-121048"/>
    <x v="1163"/>
    <d v="2017-07-18T00:00:00"/>
    <x v="1"/>
    <s v="TC-21295"/>
    <s v="Toby Carlisle"/>
    <x v="0"/>
    <s v="United States"/>
    <s v="Westminster"/>
    <x v="1"/>
    <n v="92683"/>
    <x v="1"/>
    <s v="TEC-PH-10004977"/>
    <x v="2"/>
    <x v="7"/>
    <x v="34"/>
    <x v="549"/>
    <n v="3"/>
    <n v="0.2"/>
    <n v="52.917299999999997"/>
  </r>
  <r>
    <n v="7503"/>
    <s v="US-2017-120147"/>
    <x v="983"/>
    <d v="2017-03-30T00:00:00"/>
    <x v="3"/>
    <s v="TB-21400"/>
    <s v="Tom Boeckenhauer"/>
    <x v="0"/>
    <s v="United States"/>
    <s v="Los Angeles"/>
    <x v="1"/>
    <n v="90036"/>
    <x v="1"/>
    <s v="OFF-AR-10000817"/>
    <x v="1"/>
    <x v="6"/>
    <x v="1264"/>
    <x v="2351"/>
    <n v="2"/>
    <n v="0"/>
    <n v="2.0672000000000001"/>
  </r>
  <r>
    <n v="7504"/>
    <s v="US-2017-120147"/>
    <x v="983"/>
    <d v="2017-03-30T00:00:00"/>
    <x v="3"/>
    <s v="TB-21400"/>
    <s v="Tom Boeckenhauer"/>
    <x v="0"/>
    <s v="United States"/>
    <s v="Los Angeles"/>
    <x v="1"/>
    <n v="90036"/>
    <x v="1"/>
    <s v="TEC-PH-10002447"/>
    <x v="2"/>
    <x v="7"/>
    <x v="53"/>
    <x v="4800"/>
    <n v="1"/>
    <n v="0.2"/>
    <n v="18.539100000000001"/>
  </r>
  <r>
    <n v="7505"/>
    <s v="CA-2016-158043"/>
    <x v="1011"/>
    <d v="2016-02-04T00:00:00"/>
    <x v="0"/>
    <s v="JK-15325"/>
    <s v="Jason Klamczynski"/>
    <x v="1"/>
    <s v="United States"/>
    <s v="Atlantic City"/>
    <x v="30"/>
    <n v="8401"/>
    <x v="3"/>
    <s v="OFF-EN-10003134"/>
    <x v="1"/>
    <x v="12"/>
    <x v="153"/>
    <x v="368"/>
    <n v="2"/>
    <n v="0"/>
    <n v="11.68"/>
  </r>
  <r>
    <n v="7506"/>
    <s v="US-2017-106579"/>
    <x v="110"/>
    <d v="2017-06-13T00:00:00"/>
    <x v="1"/>
    <s v="BW-11200"/>
    <s v="Ben Wallace"/>
    <x v="0"/>
    <s v="United States"/>
    <s v="Skokie"/>
    <x v="10"/>
    <n v="60076"/>
    <x v="2"/>
    <s v="OFF-BI-10000309"/>
    <x v="1"/>
    <x v="8"/>
    <x v="338"/>
    <x v="359"/>
    <n v="4"/>
    <n v="0.8"/>
    <n v="-18.872800000000002"/>
  </r>
  <r>
    <n v="7507"/>
    <s v="CA-2014-115889"/>
    <x v="981"/>
    <d v="2014-11-06T00:00:00"/>
    <x v="1"/>
    <s v="SH-20395"/>
    <s v="Shahid Hopkins"/>
    <x v="0"/>
    <s v="United States"/>
    <s v="San Francisco"/>
    <x v="1"/>
    <n v="94122"/>
    <x v="1"/>
    <s v="TEC-PH-10001615"/>
    <x v="2"/>
    <x v="7"/>
    <x v="1117"/>
    <x v="1925"/>
    <n v="2"/>
    <n v="0.2"/>
    <n v="5.2182000000000004"/>
  </r>
  <r>
    <n v="7508"/>
    <s v="CA-2014-115889"/>
    <x v="981"/>
    <d v="2014-11-06T00:00:00"/>
    <x v="1"/>
    <s v="SH-20395"/>
    <s v="Shahid Hopkins"/>
    <x v="0"/>
    <s v="United States"/>
    <s v="San Francisco"/>
    <x v="1"/>
    <n v="94122"/>
    <x v="1"/>
    <s v="OFF-ST-10003208"/>
    <x v="1"/>
    <x v="4"/>
    <x v="246"/>
    <x v="971"/>
    <n v="2"/>
    <n v="0"/>
    <n v="105.24679999999999"/>
  </r>
  <r>
    <n v="7509"/>
    <s v="US-2017-161935"/>
    <x v="1163"/>
    <d v="2017-07-18T00:00:00"/>
    <x v="1"/>
    <s v="JL-15835"/>
    <s v="John Lee"/>
    <x v="0"/>
    <s v="United States"/>
    <s v="Columbus"/>
    <x v="24"/>
    <n v="43229"/>
    <x v="3"/>
    <s v="OFF-PA-10000605"/>
    <x v="1"/>
    <x v="10"/>
    <x v="816"/>
    <x v="4579"/>
    <n v="2"/>
    <n v="0.2"/>
    <n v="3.3523999999999998"/>
  </r>
  <r>
    <n v="7510"/>
    <s v="US-2017-161935"/>
    <x v="1163"/>
    <d v="2017-07-18T00:00:00"/>
    <x v="1"/>
    <s v="JL-15835"/>
    <s v="John Lee"/>
    <x v="0"/>
    <s v="United States"/>
    <s v="Columbus"/>
    <x v="24"/>
    <n v="43229"/>
    <x v="3"/>
    <s v="TEC-PH-10000560"/>
    <x v="2"/>
    <x v="7"/>
    <x v="752"/>
    <x v="4801"/>
    <n v="9"/>
    <n v="0.4"/>
    <n v="-377.98919999999998"/>
  </r>
  <r>
    <n v="7511"/>
    <s v="US-2017-161935"/>
    <x v="1163"/>
    <d v="2017-07-18T00:00:00"/>
    <x v="1"/>
    <s v="JL-15835"/>
    <s v="John Lee"/>
    <x v="0"/>
    <s v="United States"/>
    <s v="Columbus"/>
    <x v="24"/>
    <n v="43229"/>
    <x v="3"/>
    <s v="OFF-ST-10003455"/>
    <x v="1"/>
    <x v="4"/>
    <x v="171"/>
    <x v="4495"/>
    <n v="5"/>
    <n v="0.2"/>
    <n v="4.6529999999999996"/>
  </r>
  <r>
    <n v="7512"/>
    <s v="US-2017-161935"/>
    <x v="1163"/>
    <d v="2017-07-18T00:00:00"/>
    <x v="1"/>
    <s v="JL-15835"/>
    <s v="John Lee"/>
    <x v="0"/>
    <s v="United States"/>
    <s v="Columbus"/>
    <x v="24"/>
    <n v="43229"/>
    <x v="3"/>
    <s v="FUR-FU-10002937"/>
    <x v="0"/>
    <x v="5"/>
    <x v="1060"/>
    <x v="4279"/>
    <n v="5"/>
    <n v="0.2"/>
    <n v="148.845"/>
  </r>
  <r>
    <n v="7513"/>
    <s v="US-2017-161935"/>
    <x v="1163"/>
    <d v="2017-07-18T00:00:00"/>
    <x v="1"/>
    <s v="JL-15835"/>
    <s v="John Lee"/>
    <x v="0"/>
    <s v="United States"/>
    <s v="Columbus"/>
    <x v="24"/>
    <n v="43229"/>
    <x v="3"/>
    <s v="OFF-ST-10001837"/>
    <x v="1"/>
    <x v="4"/>
    <x v="1340"/>
    <x v="4802"/>
    <n v="7"/>
    <n v="0.2"/>
    <n v="17.959199999999999"/>
  </r>
  <r>
    <n v="7514"/>
    <s v="US-2017-161935"/>
    <x v="1163"/>
    <d v="2017-07-18T00:00:00"/>
    <x v="1"/>
    <s v="JL-15835"/>
    <s v="John Lee"/>
    <x v="0"/>
    <s v="United States"/>
    <s v="Columbus"/>
    <x v="24"/>
    <n v="43229"/>
    <x v="3"/>
    <s v="OFF-AR-10004757"/>
    <x v="1"/>
    <x v="6"/>
    <x v="346"/>
    <x v="1317"/>
    <n v="5"/>
    <n v="0.2"/>
    <n v="2.1320000000000001"/>
  </r>
  <r>
    <n v="7515"/>
    <s v="US-2017-167920"/>
    <x v="34"/>
    <d v="2017-12-12T00:00:00"/>
    <x v="0"/>
    <s v="JL-15835"/>
    <s v="John Lee"/>
    <x v="0"/>
    <s v="United States"/>
    <s v="Richmond"/>
    <x v="0"/>
    <n v="40475"/>
    <x v="0"/>
    <s v="OFF-BI-10004236"/>
    <x v="1"/>
    <x v="8"/>
    <x v="900"/>
    <x v="4803"/>
    <n v="2"/>
    <n v="0"/>
    <n v="13.505599999999999"/>
  </r>
  <r>
    <n v="7516"/>
    <s v="US-2017-167920"/>
    <x v="34"/>
    <d v="2017-12-12T00:00:00"/>
    <x v="0"/>
    <s v="JL-15835"/>
    <s v="John Lee"/>
    <x v="0"/>
    <s v="United States"/>
    <s v="Richmond"/>
    <x v="0"/>
    <n v="40475"/>
    <x v="0"/>
    <s v="OFF-AP-10000159"/>
    <x v="1"/>
    <x v="9"/>
    <x v="1416"/>
    <x v="4804"/>
    <n v="5"/>
    <n v="0"/>
    <n v="62.320999999999998"/>
  </r>
  <r>
    <n v="7517"/>
    <s v="US-2017-167920"/>
    <x v="34"/>
    <d v="2017-12-12T00:00:00"/>
    <x v="0"/>
    <s v="JL-15835"/>
    <s v="John Lee"/>
    <x v="0"/>
    <s v="United States"/>
    <s v="Richmond"/>
    <x v="0"/>
    <n v="40475"/>
    <x v="0"/>
    <s v="OFF-BI-10003274"/>
    <x v="1"/>
    <x v="8"/>
    <x v="122"/>
    <x v="204"/>
    <n v="4"/>
    <n v="0"/>
    <n v="7.4824000000000002"/>
  </r>
  <r>
    <n v="7518"/>
    <s v="US-2017-167920"/>
    <x v="34"/>
    <d v="2017-12-12T00:00:00"/>
    <x v="0"/>
    <s v="JL-15835"/>
    <s v="John Lee"/>
    <x v="0"/>
    <s v="United States"/>
    <s v="Richmond"/>
    <x v="0"/>
    <n v="40475"/>
    <x v="0"/>
    <s v="TEC-AC-10001013"/>
    <x v="2"/>
    <x v="11"/>
    <x v="821"/>
    <x v="4805"/>
    <n v="5"/>
    <n v="0"/>
    <n v="48.328499999999998"/>
  </r>
  <r>
    <n v="7519"/>
    <s v="US-2017-167920"/>
    <x v="34"/>
    <d v="2017-12-12T00:00:00"/>
    <x v="0"/>
    <s v="JL-15835"/>
    <s v="John Lee"/>
    <x v="0"/>
    <s v="United States"/>
    <s v="Richmond"/>
    <x v="0"/>
    <n v="40475"/>
    <x v="0"/>
    <s v="OFF-ST-10004963"/>
    <x v="1"/>
    <x v="4"/>
    <x v="465"/>
    <x v="4806"/>
    <n v="1"/>
    <n v="0"/>
    <n v="0.60560000000000003"/>
  </r>
  <r>
    <n v="7520"/>
    <s v="US-2017-167920"/>
    <x v="34"/>
    <d v="2017-12-12T00:00:00"/>
    <x v="0"/>
    <s v="JL-15835"/>
    <s v="John Lee"/>
    <x v="0"/>
    <s v="United States"/>
    <s v="Richmond"/>
    <x v="0"/>
    <n v="40475"/>
    <x v="0"/>
    <s v="OFF-LA-10004409"/>
    <x v="1"/>
    <x v="2"/>
    <x v="1559"/>
    <x v="1755"/>
    <n v="2"/>
    <n v="0"/>
    <n v="2.6496"/>
  </r>
  <r>
    <n v="7521"/>
    <s v="US-2017-167920"/>
    <x v="34"/>
    <d v="2017-12-12T00:00:00"/>
    <x v="0"/>
    <s v="JL-15835"/>
    <s v="John Lee"/>
    <x v="0"/>
    <s v="United States"/>
    <s v="Richmond"/>
    <x v="0"/>
    <n v="40475"/>
    <x v="0"/>
    <s v="TEC-CO-10001046"/>
    <x v="2"/>
    <x v="16"/>
    <x v="883"/>
    <x v="4807"/>
    <n v="2"/>
    <n v="0"/>
    <n v="629.99099999999999"/>
  </r>
  <r>
    <n v="7522"/>
    <s v="CA-2016-162383"/>
    <x v="64"/>
    <d v="2016-09-11T00:00:00"/>
    <x v="1"/>
    <s v="MD-17350"/>
    <s v="Maribeth Dona"/>
    <x v="0"/>
    <s v="United States"/>
    <s v="Lancaster"/>
    <x v="24"/>
    <n v="43130"/>
    <x v="3"/>
    <s v="OFF-BI-10002824"/>
    <x v="1"/>
    <x v="8"/>
    <x v="528"/>
    <x v="4808"/>
    <n v="2"/>
    <n v="0.7"/>
    <n v="-7.46"/>
  </r>
  <r>
    <n v="7523"/>
    <s v="CA-2016-162383"/>
    <x v="64"/>
    <d v="2016-09-11T00:00:00"/>
    <x v="1"/>
    <s v="MD-17350"/>
    <s v="Maribeth Dona"/>
    <x v="0"/>
    <s v="United States"/>
    <s v="Lancaster"/>
    <x v="24"/>
    <n v="43130"/>
    <x v="3"/>
    <s v="OFF-BI-10001757"/>
    <x v="1"/>
    <x v="8"/>
    <x v="1167"/>
    <x v="3096"/>
    <n v="6"/>
    <n v="0.7"/>
    <n v="-6.4943999999999997"/>
  </r>
  <r>
    <n v="7524"/>
    <s v="CA-2016-162383"/>
    <x v="64"/>
    <d v="2016-09-11T00:00:00"/>
    <x v="1"/>
    <s v="MD-17350"/>
    <s v="Maribeth Dona"/>
    <x v="0"/>
    <s v="United States"/>
    <s v="Lancaster"/>
    <x v="24"/>
    <n v="43130"/>
    <x v="3"/>
    <s v="FUR-CH-10004477"/>
    <x v="0"/>
    <x v="1"/>
    <x v="213"/>
    <x v="4763"/>
    <n v="2"/>
    <n v="0.3"/>
    <n v="-1.2178"/>
  </r>
  <r>
    <n v="7525"/>
    <s v="CA-2014-125731"/>
    <x v="1076"/>
    <d v="2014-09-16T00:00:00"/>
    <x v="1"/>
    <s v="CL-12565"/>
    <s v="Clay Ludtke"/>
    <x v="0"/>
    <s v="United States"/>
    <s v="Gresham"/>
    <x v="21"/>
    <n v="97030"/>
    <x v="1"/>
    <s v="OFF-EN-10003072"/>
    <x v="1"/>
    <x v="12"/>
    <x v="775"/>
    <x v="4809"/>
    <n v="7"/>
    <n v="0.2"/>
    <n v="7.6048"/>
  </r>
  <r>
    <n v="7526"/>
    <s v="CA-2014-125731"/>
    <x v="1076"/>
    <d v="2014-09-16T00:00:00"/>
    <x v="1"/>
    <s v="CL-12565"/>
    <s v="Clay Ludtke"/>
    <x v="0"/>
    <s v="United States"/>
    <s v="Gresham"/>
    <x v="21"/>
    <n v="97030"/>
    <x v="1"/>
    <s v="FUR-CH-10003973"/>
    <x v="0"/>
    <x v="1"/>
    <x v="867"/>
    <x v="3241"/>
    <n v="5"/>
    <n v="0.2"/>
    <n v="148.70400000000001"/>
  </r>
  <r>
    <n v="7527"/>
    <s v="US-2017-106145"/>
    <x v="986"/>
    <d v="2017-09-26T00:00:00"/>
    <x v="3"/>
    <s v="RA-19885"/>
    <s v="Ruben Ausman"/>
    <x v="1"/>
    <s v="United States"/>
    <s v="San Francisco"/>
    <x v="1"/>
    <n v="94109"/>
    <x v="1"/>
    <s v="OFF-EN-10001028"/>
    <x v="1"/>
    <x v="12"/>
    <x v="153"/>
    <x v="3242"/>
    <n v="6"/>
    <n v="0"/>
    <n v="33.064799999999998"/>
  </r>
  <r>
    <n v="7528"/>
    <s v="US-2017-106145"/>
    <x v="986"/>
    <d v="2017-09-26T00:00:00"/>
    <x v="3"/>
    <s v="RA-19885"/>
    <s v="Ruben Ausman"/>
    <x v="1"/>
    <s v="United States"/>
    <s v="San Francisco"/>
    <x v="1"/>
    <n v="94109"/>
    <x v="1"/>
    <s v="FUR-FU-10003829"/>
    <x v="0"/>
    <x v="5"/>
    <x v="1378"/>
    <x v="354"/>
    <n v="3"/>
    <n v="0"/>
    <n v="2.9567999999999999"/>
  </r>
  <r>
    <n v="7529"/>
    <s v="US-2017-106145"/>
    <x v="986"/>
    <d v="2017-09-26T00:00:00"/>
    <x v="3"/>
    <s v="RA-19885"/>
    <s v="Ruben Ausman"/>
    <x v="1"/>
    <s v="United States"/>
    <s v="San Francisco"/>
    <x v="1"/>
    <n v="94109"/>
    <x v="1"/>
    <s v="OFF-PA-10002245"/>
    <x v="1"/>
    <x v="10"/>
    <x v="1343"/>
    <x v="1197"/>
    <n v="6"/>
    <n v="0"/>
    <n v="16.146000000000001"/>
  </r>
  <r>
    <n v="7530"/>
    <s v="US-2017-106145"/>
    <x v="986"/>
    <d v="2017-09-26T00:00:00"/>
    <x v="3"/>
    <s v="RA-19885"/>
    <s v="Ruben Ausman"/>
    <x v="1"/>
    <s v="United States"/>
    <s v="San Francisco"/>
    <x v="1"/>
    <n v="94109"/>
    <x v="1"/>
    <s v="OFF-BI-10002215"/>
    <x v="1"/>
    <x v="8"/>
    <x v="20"/>
    <x v="339"/>
    <n v="3"/>
    <n v="0.2"/>
    <n v="5.5380000000000003"/>
  </r>
  <r>
    <n v="7531"/>
    <s v="US-2017-106145"/>
    <x v="986"/>
    <d v="2017-09-26T00:00:00"/>
    <x v="3"/>
    <s v="RA-19885"/>
    <s v="Ruben Ausman"/>
    <x v="1"/>
    <s v="United States"/>
    <s v="San Francisco"/>
    <x v="1"/>
    <n v="94109"/>
    <x v="1"/>
    <s v="OFF-BI-10003925"/>
    <x v="1"/>
    <x v="8"/>
    <x v="758"/>
    <x v="2537"/>
    <n v="3"/>
    <n v="0.2"/>
    <n v="314.27190000000002"/>
  </r>
  <r>
    <n v="7532"/>
    <s v="CA-2016-107146"/>
    <x v="26"/>
    <d v="2016-06-19T00:00:00"/>
    <x v="2"/>
    <s v="LC-16885"/>
    <s v="Lena Creighton"/>
    <x v="0"/>
    <s v="United States"/>
    <s v="Longmont"/>
    <x v="22"/>
    <n v="80501"/>
    <x v="1"/>
    <s v="FUR-FU-10002298"/>
    <x v="0"/>
    <x v="5"/>
    <x v="1305"/>
    <x v="4429"/>
    <n v="3"/>
    <n v="0.2"/>
    <n v="-13.317600000000001"/>
  </r>
  <r>
    <n v="7533"/>
    <s v="CA-2016-107146"/>
    <x v="26"/>
    <d v="2016-06-19T00:00:00"/>
    <x v="2"/>
    <s v="LC-16885"/>
    <s v="Lena Creighton"/>
    <x v="0"/>
    <s v="United States"/>
    <s v="Longmont"/>
    <x v="22"/>
    <n v="80501"/>
    <x v="1"/>
    <s v="FUR-CH-10004853"/>
    <x v="0"/>
    <x v="1"/>
    <x v="531"/>
    <x v="4810"/>
    <n v="4"/>
    <n v="0.2"/>
    <n v="54.352800000000002"/>
  </r>
  <r>
    <n v="7534"/>
    <s v="US-2017-134642"/>
    <x v="906"/>
    <d v="2017-03-01T00:00:00"/>
    <x v="1"/>
    <s v="SW-20245"/>
    <s v="Scot Wooten"/>
    <x v="0"/>
    <s v="United States"/>
    <s v="Greenville"/>
    <x v="3"/>
    <n v="27834"/>
    <x v="0"/>
    <s v="FUR-CH-10002880"/>
    <x v="0"/>
    <x v="1"/>
    <x v="809"/>
    <x v="3174"/>
    <n v="2"/>
    <n v="0.2"/>
    <n v="-22.138200000000001"/>
  </r>
  <r>
    <n v="7535"/>
    <s v="US-2017-134642"/>
    <x v="906"/>
    <d v="2017-03-01T00:00:00"/>
    <x v="1"/>
    <s v="SW-20245"/>
    <s v="Scot Wooten"/>
    <x v="0"/>
    <s v="United States"/>
    <s v="Greenville"/>
    <x v="3"/>
    <n v="27834"/>
    <x v="0"/>
    <s v="FUR-BO-10004709"/>
    <x v="0"/>
    <x v="0"/>
    <x v="266"/>
    <x v="3027"/>
    <n v="5"/>
    <n v="0.2"/>
    <n v="5.798"/>
  </r>
  <r>
    <n v="7536"/>
    <s v="US-2017-160143"/>
    <x v="185"/>
    <d v="2017-04-07T00:00:00"/>
    <x v="1"/>
    <s v="HG-14965"/>
    <s v="Henry Goldwyn"/>
    <x v="1"/>
    <s v="United States"/>
    <s v="Los Angeles"/>
    <x v="1"/>
    <n v="90004"/>
    <x v="1"/>
    <s v="OFF-SU-10004231"/>
    <x v="1"/>
    <x v="14"/>
    <x v="557"/>
    <x v="1271"/>
    <n v="3"/>
    <n v="0"/>
    <n v="8.0190000000000001"/>
  </r>
  <r>
    <n v="7537"/>
    <s v="CA-2017-103415"/>
    <x v="734"/>
    <d v="2017-12-08T00:00:00"/>
    <x v="1"/>
    <s v="MV-17485"/>
    <s v="Mark Van Huff"/>
    <x v="0"/>
    <s v="United States"/>
    <s v="Houston"/>
    <x v="5"/>
    <n v="77041"/>
    <x v="2"/>
    <s v="FUR-FU-10000820"/>
    <x v="0"/>
    <x v="5"/>
    <x v="1783"/>
    <x v="4754"/>
    <n v="2"/>
    <n v="0.6"/>
    <n v="-14.271599999999999"/>
  </r>
  <r>
    <n v="7538"/>
    <s v="CA-2016-106460"/>
    <x v="317"/>
    <d v="2016-02-22T00:00:00"/>
    <x v="0"/>
    <s v="GT-14710"/>
    <s v="Greg Tran"/>
    <x v="0"/>
    <s v="United States"/>
    <s v="San Francisco"/>
    <x v="1"/>
    <n v="94109"/>
    <x v="1"/>
    <s v="OFF-PA-10001736"/>
    <x v="1"/>
    <x v="10"/>
    <x v="130"/>
    <x v="2681"/>
    <n v="2"/>
    <n v="0"/>
    <n v="33.313600000000001"/>
  </r>
  <r>
    <n v="7539"/>
    <s v="US-2017-112347"/>
    <x v="574"/>
    <d v="2017-12-06T00:00:00"/>
    <x v="1"/>
    <s v="BS-11380"/>
    <s v="Bill Stewart"/>
    <x v="1"/>
    <s v="United States"/>
    <s v="Denver"/>
    <x v="22"/>
    <n v="80219"/>
    <x v="1"/>
    <s v="OFF-ST-10003306"/>
    <x v="1"/>
    <x v="4"/>
    <x v="385"/>
    <x v="4811"/>
    <n v="1"/>
    <n v="0.2"/>
    <n v="12.8574"/>
  </r>
  <r>
    <n v="7540"/>
    <s v="US-2017-112347"/>
    <x v="574"/>
    <d v="2017-12-06T00:00:00"/>
    <x v="1"/>
    <s v="BS-11380"/>
    <s v="Bill Stewart"/>
    <x v="1"/>
    <s v="United States"/>
    <s v="Denver"/>
    <x v="22"/>
    <n v="80219"/>
    <x v="1"/>
    <s v="OFF-BI-10003707"/>
    <x v="1"/>
    <x v="8"/>
    <x v="784"/>
    <x v="933"/>
    <n v="8"/>
    <n v="0.7"/>
    <n v="-24.416"/>
  </r>
  <r>
    <n v="7541"/>
    <s v="US-2017-112347"/>
    <x v="574"/>
    <d v="2017-12-06T00:00:00"/>
    <x v="1"/>
    <s v="BS-11380"/>
    <s v="Bill Stewart"/>
    <x v="1"/>
    <s v="United States"/>
    <s v="Denver"/>
    <x v="22"/>
    <n v="80219"/>
    <x v="1"/>
    <s v="FUR-BO-10003546"/>
    <x v="0"/>
    <x v="0"/>
    <x v="1647"/>
    <x v="2463"/>
    <n v="8"/>
    <n v="0.7"/>
    <n v="-363.52800000000002"/>
  </r>
  <r>
    <n v="7542"/>
    <s v="US-2017-112347"/>
    <x v="574"/>
    <d v="2017-12-06T00:00:00"/>
    <x v="1"/>
    <s v="BS-11380"/>
    <s v="Bill Stewart"/>
    <x v="1"/>
    <s v="United States"/>
    <s v="Denver"/>
    <x v="22"/>
    <n v="80219"/>
    <x v="1"/>
    <s v="TEC-PH-10000213"/>
    <x v="2"/>
    <x v="7"/>
    <x v="1658"/>
    <x v="4812"/>
    <n v="2"/>
    <n v="0.2"/>
    <n v="4.9615999999999998"/>
  </r>
  <r>
    <n v="7543"/>
    <s v="US-2017-112347"/>
    <x v="574"/>
    <d v="2017-12-06T00:00:00"/>
    <x v="1"/>
    <s v="BS-11380"/>
    <s v="Bill Stewart"/>
    <x v="1"/>
    <s v="United States"/>
    <s v="Denver"/>
    <x v="22"/>
    <n v="80219"/>
    <x v="1"/>
    <s v="FUR-FU-10001488"/>
    <x v="0"/>
    <x v="5"/>
    <x v="1049"/>
    <x v="4813"/>
    <n v="6"/>
    <n v="0.2"/>
    <n v="0"/>
  </r>
  <r>
    <n v="7544"/>
    <s v="US-2017-112347"/>
    <x v="574"/>
    <d v="2017-12-06T00:00:00"/>
    <x v="1"/>
    <s v="BS-11380"/>
    <s v="Bill Stewart"/>
    <x v="1"/>
    <s v="United States"/>
    <s v="Denver"/>
    <x v="22"/>
    <n v="80219"/>
    <x v="1"/>
    <s v="TEC-PH-10004833"/>
    <x v="2"/>
    <x v="7"/>
    <x v="1363"/>
    <x v="4814"/>
    <n v="6"/>
    <n v="0.2"/>
    <n v="-14.34"/>
  </r>
  <r>
    <n v="7545"/>
    <s v="US-2017-112347"/>
    <x v="574"/>
    <d v="2017-12-06T00:00:00"/>
    <x v="1"/>
    <s v="BS-11380"/>
    <s v="Bill Stewart"/>
    <x v="1"/>
    <s v="United States"/>
    <s v="Denver"/>
    <x v="22"/>
    <n v="80219"/>
    <x v="1"/>
    <s v="FUR-CH-10002335"/>
    <x v="0"/>
    <x v="1"/>
    <x v="629"/>
    <x v="4815"/>
    <n v="5"/>
    <n v="0.2"/>
    <n v="68.001000000000005"/>
  </r>
  <r>
    <n v="7546"/>
    <s v="CA-2014-103492"/>
    <x v="982"/>
    <d v="2014-10-15T00:00:00"/>
    <x v="1"/>
    <s v="CM-12715"/>
    <s v="Craig Molinari"/>
    <x v="1"/>
    <s v="United States"/>
    <s v="Huntsville"/>
    <x v="5"/>
    <n v="77340"/>
    <x v="2"/>
    <s v="TEC-PH-10001128"/>
    <x v="2"/>
    <x v="7"/>
    <x v="1508"/>
    <x v="4816"/>
    <n v="6"/>
    <n v="0.2"/>
    <n v="71.995199999999997"/>
  </r>
  <r>
    <n v="7547"/>
    <s v="CA-2014-103492"/>
    <x v="982"/>
    <d v="2014-10-15T00:00:00"/>
    <x v="1"/>
    <s v="CM-12715"/>
    <s v="Craig Molinari"/>
    <x v="1"/>
    <s v="United States"/>
    <s v="Huntsville"/>
    <x v="5"/>
    <n v="77340"/>
    <x v="2"/>
    <s v="TEC-PH-10004667"/>
    <x v="2"/>
    <x v="7"/>
    <x v="524"/>
    <x v="4817"/>
    <n v="7"/>
    <n v="0.2"/>
    <n v="66.145099999999999"/>
  </r>
  <r>
    <n v="7548"/>
    <s v="CA-2014-103492"/>
    <x v="982"/>
    <d v="2014-10-15T00:00:00"/>
    <x v="1"/>
    <s v="CM-12715"/>
    <s v="Craig Molinari"/>
    <x v="1"/>
    <s v="United States"/>
    <s v="Huntsville"/>
    <x v="5"/>
    <n v="77340"/>
    <x v="2"/>
    <s v="OFF-BI-10004817"/>
    <x v="1"/>
    <x v="8"/>
    <x v="1208"/>
    <x v="4818"/>
    <n v="5"/>
    <n v="0.8"/>
    <n v="-19.167999999999999"/>
  </r>
  <r>
    <n v="7549"/>
    <s v="CA-2014-103492"/>
    <x v="982"/>
    <d v="2014-10-15T00:00:00"/>
    <x v="1"/>
    <s v="CM-12715"/>
    <s v="Craig Molinari"/>
    <x v="1"/>
    <s v="United States"/>
    <s v="Huntsville"/>
    <x v="5"/>
    <n v="77340"/>
    <x v="2"/>
    <s v="OFF-BI-10004140"/>
    <x v="1"/>
    <x v="8"/>
    <x v="307"/>
    <x v="4819"/>
    <n v="1"/>
    <n v="0.8"/>
    <n v="-1.5714999999999999"/>
  </r>
  <r>
    <n v="7550"/>
    <s v="CA-2016-136595"/>
    <x v="64"/>
    <d v="2016-09-07T00:00:00"/>
    <x v="2"/>
    <s v="EM-13825"/>
    <s v="Elizabeth Moffitt"/>
    <x v="1"/>
    <s v="United States"/>
    <s v="Houston"/>
    <x v="5"/>
    <n v="77036"/>
    <x v="2"/>
    <s v="FUR-FU-10004671"/>
    <x v="0"/>
    <x v="5"/>
    <x v="1366"/>
    <x v="4820"/>
    <n v="3"/>
    <n v="0.6"/>
    <n v="-11.6622"/>
  </r>
  <r>
    <n v="7551"/>
    <s v="CA-2014-140396"/>
    <x v="1164"/>
    <d v="2014-11-25T00:00:00"/>
    <x v="1"/>
    <s v="KH-16330"/>
    <s v="Katharine Harms"/>
    <x v="1"/>
    <s v="United States"/>
    <s v="New York City"/>
    <x v="15"/>
    <n v="10024"/>
    <x v="3"/>
    <s v="OFF-EN-10002592"/>
    <x v="1"/>
    <x v="12"/>
    <x v="1711"/>
    <x v="4821"/>
    <n v="3"/>
    <n v="0"/>
    <n v="17.37"/>
  </r>
  <r>
    <n v="7552"/>
    <s v="CA-2014-140396"/>
    <x v="1164"/>
    <d v="2014-11-25T00:00:00"/>
    <x v="1"/>
    <s v="KH-16330"/>
    <s v="Katharine Harms"/>
    <x v="1"/>
    <s v="United States"/>
    <s v="New York City"/>
    <x v="15"/>
    <n v="10024"/>
    <x v="3"/>
    <s v="TEC-PH-10004447"/>
    <x v="2"/>
    <x v="7"/>
    <x v="866"/>
    <x v="4822"/>
    <n v="6"/>
    <n v="0"/>
    <n v="216.8244"/>
  </r>
  <r>
    <n v="7553"/>
    <s v="CA-2014-140396"/>
    <x v="1164"/>
    <d v="2014-11-25T00:00:00"/>
    <x v="1"/>
    <s v="KH-16330"/>
    <s v="Katharine Harms"/>
    <x v="1"/>
    <s v="United States"/>
    <s v="New York City"/>
    <x v="15"/>
    <n v="10024"/>
    <x v="3"/>
    <s v="OFF-BI-10003669"/>
    <x v="1"/>
    <x v="8"/>
    <x v="804"/>
    <x v="91"/>
    <n v="3"/>
    <n v="0.2"/>
    <n v="4.5359999999999996"/>
  </r>
  <r>
    <n v="7554"/>
    <s v="CA-2014-140396"/>
    <x v="1164"/>
    <d v="2014-11-25T00:00:00"/>
    <x v="1"/>
    <s v="KH-16330"/>
    <s v="Katharine Harms"/>
    <x v="1"/>
    <s v="United States"/>
    <s v="New York City"/>
    <x v="15"/>
    <n v="10024"/>
    <x v="3"/>
    <s v="OFF-PA-10000223"/>
    <x v="1"/>
    <x v="10"/>
    <x v="1383"/>
    <x v="233"/>
    <n v="4"/>
    <n v="0"/>
    <n v="12.441599999999999"/>
  </r>
  <r>
    <n v="7555"/>
    <s v="CA-2014-114181"/>
    <x v="1025"/>
    <d v="2014-05-14T00:00:00"/>
    <x v="0"/>
    <s v="AF-10885"/>
    <s v="Art Foster"/>
    <x v="0"/>
    <s v="United States"/>
    <s v="Philadelphia"/>
    <x v="9"/>
    <n v="19134"/>
    <x v="3"/>
    <s v="FUR-BO-10004467"/>
    <x v="0"/>
    <x v="0"/>
    <x v="892"/>
    <x v="4823"/>
    <n v="7"/>
    <n v="0.5"/>
    <n v="-216.97829999999999"/>
  </r>
  <r>
    <n v="7556"/>
    <s v="CA-2014-114181"/>
    <x v="1025"/>
    <d v="2014-05-14T00:00:00"/>
    <x v="0"/>
    <s v="AF-10885"/>
    <s v="Art Foster"/>
    <x v="0"/>
    <s v="United States"/>
    <s v="Philadelphia"/>
    <x v="9"/>
    <n v="19134"/>
    <x v="3"/>
    <s v="OFF-AR-10000716"/>
    <x v="1"/>
    <x v="6"/>
    <x v="794"/>
    <x v="4545"/>
    <n v="5"/>
    <n v="0.2"/>
    <n v="5.3010000000000002"/>
  </r>
  <r>
    <n v="7557"/>
    <s v="CA-2017-159506"/>
    <x v="344"/>
    <d v="2017-12-02T00:00:00"/>
    <x v="1"/>
    <s v="JR-16210"/>
    <s v="Justin Ritter"/>
    <x v="1"/>
    <s v="United States"/>
    <s v="Columbus"/>
    <x v="14"/>
    <n v="47201"/>
    <x v="2"/>
    <s v="OFF-PA-10003641"/>
    <x v="1"/>
    <x v="10"/>
    <x v="947"/>
    <x v="4824"/>
    <n v="6"/>
    <n v="0"/>
    <n v="72.808800000000005"/>
  </r>
  <r>
    <n v="7558"/>
    <s v="CA-2017-159506"/>
    <x v="344"/>
    <d v="2017-12-02T00:00:00"/>
    <x v="1"/>
    <s v="JR-16210"/>
    <s v="Justin Ritter"/>
    <x v="1"/>
    <s v="United States"/>
    <s v="Columbus"/>
    <x v="14"/>
    <n v="47201"/>
    <x v="2"/>
    <s v="OFF-BI-10004519"/>
    <x v="1"/>
    <x v="8"/>
    <x v="889"/>
    <x v="4825"/>
    <n v="3"/>
    <n v="0"/>
    <n v="224.07300000000001"/>
  </r>
  <r>
    <n v="7559"/>
    <s v="US-2014-137155"/>
    <x v="301"/>
    <d v="2014-11-05T00:00:00"/>
    <x v="1"/>
    <s v="DL-12925"/>
    <s v="Daniel Lacy"/>
    <x v="0"/>
    <s v="United States"/>
    <s v="Long Beach"/>
    <x v="15"/>
    <n v="11561"/>
    <x v="3"/>
    <s v="OFF-AP-10002518"/>
    <x v="1"/>
    <x v="9"/>
    <x v="160"/>
    <x v="4826"/>
    <n v="3"/>
    <n v="0"/>
    <n v="154.8426"/>
  </r>
  <r>
    <n v="7560"/>
    <s v="US-2014-137155"/>
    <x v="301"/>
    <d v="2014-11-05T00:00:00"/>
    <x v="1"/>
    <s v="DL-12925"/>
    <s v="Daniel Lacy"/>
    <x v="0"/>
    <s v="United States"/>
    <s v="Long Beach"/>
    <x v="15"/>
    <n v="11561"/>
    <x v="3"/>
    <s v="OFF-PA-10000806"/>
    <x v="1"/>
    <x v="10"/>
    <x v="957"/>
    <x v="3730"/>
    <n v="3"/>
    <n v="0"/>
    <n v="82.290599999999998"/>
  </r>
  <r>
    <n v="7561"/>
    <s v="US-2014-137155"/>
    <x v="301"/>
    <d v="2014-11-05T00:00:00"/>
    <x v="1"/>
    <s v="DL-12925"/>
    <s v="Daniel Lacy"/>
    <x v="0"/>
    <s v="United States"/>
    <s v="Long Beach"/>
    <x v="15"/>
    <n v="11561"/>
    <x v="3"/>
    <s v="FUR-FU-10003142"/>
    <x v="0"/>
    <x v="5"/>
    <x v="1210"/>
    <x v="2458"/>
    <n v="6"/>
    <n v="0"/>
    <n v="9.8208000000000002"/>
  </r>
  <r>
    <n v="7562"/>
    <s v="CA-2016-105746"/>
    <x v="945"/>
    <d v="2017-01-01T00:00:00"/>
    <x v="2"/>
    <s v="BD-11605"/>
    <s v="Brian Dahlen"/>
    <x v="0"/>
    <s v="United States"/>
    <s v="Lancaster"/>
    <x v="9"/>
    <n v="17602"/>
    <x v="3"/>
    <s v="FUR-CH-10000454"/>
    <x v="0"/>
    <x v="1"/>
    <x v="1"/>
    <x v="4827"/>
    <n v="1"/>
    <n v="0.3"/>
    <n v="0"/>
  </r>
  <r>
    <n v="7563"/>
    <s v="US-2016-104815"/>
    <x v="323"/>
    <d v="2016-09-07T00:00:00"/>
    <x v="1"/>
    <s v="RB-19570"/>
    <s v="Rob Beeghly"/>
    <x v="0"/>
    <s v="United States"/>
    <s v="Chicago"/>
    <x v="10"/>
    <n v="60610"/>
    <x v="2"/>
    <s v="FUR-BO-10003894"/>
    <x v="0"/>
    <x v="0"/>
    <x v="1628"/>
    <x v="4578"/>
    <n v="4"/>
    <n v="0.3"/>
    <n v="0"/>
  </r>
  <r>
    <n v="7564"/>
    <s v="CA-2017-157672"/>
    <x v="361"/>
    <d v="2017-10-07T00:00:00"/>
    <x v="2"/>
    <s v="RB-19795"/>
    <s v="Ross Baird"/>
    <x v="2"/>
    <s v="United States"/>
    <s v="Denver"/>
    <x v="22"/>
    <n v="80219"/>
    <x v="1"/>
    <s v="TEC-AC-10001714"/>
    <x v="2"/>
    <x v="11"/>
    <x v="685"/>
    <x v="4226"/>
    <n v="2"/>
    <n v="0.2"/>
    <n v="13.5626"/>
  </r>
  <r>
    <n v="7565"/>
    <s v="US-2016-166660"/>
    <x v="806"/>
    <d v="2016-02-01T00:00:00"/>
    <x v="0"/>
    <s v="TB-21250"/>
    <s v="Tim Brockman"/>
    <x v="0"/>
    <s v="United States"/>
    <s v="Seattle"/>
    <x v="4"/>
    <n v="98103"/>
    <x v="1"/>
    <s v="FUR-CH-10001190"/>
    <x v="0"/>
    <x v="1"/>
    <x v="1335"/>
    <x v="4828"/>
    <n v="4"/>
    <n v="0.2"/>
    <n v="-59.835599999999999"/>
  </r>
  <r>
    <n v="7566"/>
    <s v="US-2016-166660"/>
    <x v="806"/>
    <d v="2016-02-01T00:00:00"/>
    <x v="0"/>
    <s v="TB-21250"/>
    <s v="Tim Brockman"/>
    <x v="0"/>
    <s v="United States"/>
    <s v="Seattle"/>
    <x v="4"/>
    <n v="98103"/>
    <x v="1"/>
    <s v="FUR-BO-10000468"/>
    <x v="0"/>
    <x v="0"/>
    <x v="1180"/>
    <x v="4829"/>
    <n v="1"/>
    <n v="0"/>
    <n v="7.7728000000000002"/>
  </r>
  <r>
    <n v="7567"/>
    <s v="CA-2017-140802"/>
    <x v="81"/>
    <d v="2017-04-23T00:00:00"/>
    <x v="2"/>
    <s v="KN-16390"/>
    <s v="Katherine Nockton"/>
    <x v="1"/>
    <s v="United States"/>
    <s v="Houston"/>
    <x v="5"/>
    <n v="77070"/>
    <x v="2"/>
    <s v="TEC-AC-10001998"/>
    <x v="2"/>
    <x v="11"/>
    <x v="84"/>
    <x v="331"/>
    <n v="3"/>
    <n v="0.2"/>
    <n v="8.3957999999999995"/>
  </r>
  <r>
    <n v="7568"/>
    <s v="CA-2017-140802"/>
    <x v="81"/>
    <d v="2017-04-23T00:00:00"/>
    <x v="2"/>
    <s v="KN-16390"/>
    <s v="Katherine Nockton"/>
    <x v="1"/>
    <s v="United States"/>
    <s v="Houston"/>
    <x v="5"/>
    <n v="77070"/>
    <x v="2"/>
    <s v="OFF-PA-10001534"/>
    <x v="1"/>
    <x v="10"/>
    <x v="1470"/>
    <x v="557"/>
    <n v="4"/>
    <n v="0.2"/>
    <n v="7.2576000000000001"/>
  </r>
  <r>
    <n v="7569"/>
    <s v="CA-2014-133830"/>
    <x v="29"/>
    <d v="2014-12-10T00:00:00"/>
    <x v="1"/>
    <s v="RL-19615"/>
    <s v="Rob Lucas"/>
    <x v="0"/>
    <s v="United States"/>
    <s v="Los Angeles"/>
    <x v="1"/>
    <n v="90045"/>
    <x v="1"/>
    <s v="OFF-AR-10003045"/>
    <x v="1"/>
    <x v="6"/>
    <x v="425"/>
    <x v="4830"/>
    <n v="9"/>
    <n v="0"/>
    <n v="11.907"/>
  </r>
  <r>
    <n v="7570"/>
    <s v="CA-2014-133830"/>
    <x v="29"/>
    <d v="2014-12-10T00:00:00"/>
    <x v="1"/>
    <s v="RL-19615"/>
    <s v="Rob Lucas"/>
    <x v="0"/>
    <s v="United States"/>
    <s v="Los Angeles"/>
    <x v="1"/>
    <n v="90045"/>
    <x v="1"/>
    <s v="OFF-PA-10001363"/>
    <x v="1"/>
    <x v="10"/>
    <x v="1625"/>
    <x v="335"/>
    <n v="4"/>
    <n v="0"/>
    <n v="23.086400000000001"/>
  </r>
  <r>
    <n v="7571"/>
    <s v="CA-2014-133830"/>
    <x v="29"/>
    <d v="2014-12-10T00:00:00"/>
    <x v="1"/>
    <s v="RL-19615"/>
    <s v="Rob Lucas"/>
    <x v="0"/>
    <s v="United States"/>
    <s v="Los Angeles"/>
    <x v="1"/>
    <n v="90045"/>
    <x v="1"/>
    <s v="OFF-FA-10002280"/>
    <x v="1"/>
    <x v="13"/>
    <x v="659"/>
    <x v="1692"/>
    <n v="3"/>
    <n v="0"/>
    <n v="7.2"/>
  </r>
  <r>
    <n v="7572"/>
    <s v="CA-2014-100916"/>
    <x v="618"/>
    <d v="2014-10-26T00:00:00"/>
    <x v="1"/>
    <s v="FH-14275"/>
    <s v="Frank Hawley"/>
    <x v="1"/>
    <s v="United States"/>
    <s v="Newport News"/>
    <x v="17"/>
    <n v="23602"/>
    <x v="0"/>
    <s v="OFF-ST-10003479"/>
    <x v="1"/>
    <x v="4"/>
    <x v="41"/>
    <x v="4831"/>
    <n v="5"/>
    <n v="0"/>
    <n v="9.7349999999999994"/>
  </r>
  <r>
    <n v="7573"/>
    <s v="CA-2014-100916"/>
    <x v="618"/>
    <d v="2014-10-26T00:00:00"/>
    <x v="1"/>
    <s v="FH-14275"/>
    <s v="Frank Hawley"/>
    <x v="1"/>
    <s v="United States"/>
    <s v="Newport News"/>
    <x v="17"/>
    <n v="23602"/>
    <x v="0"/>
    <s v="FUR-TA-10004607"/>
    <x v="0"/>
    <x v="3"/>
    <x v="1104"/>
    <x v="4832"/>
    <n v="4"/>
    <n v="0"/>
    <n v="112.35080000000001"/>
  </r>
  <r>
    <n v="7574"/>
    <s v="CA-2014-100916"/>
    <x v="618"/>
    <d v="2014-10-26T00:00:00"/>
    <x v="1"/>
    <s v="FH-14275"/>
    <s v="Frank Hawley"/>
    <x v="1"/>
    <s v="United States"/>
    <s v="Newport News"/>
    <x v="17"/>
    <n v="23602"/>
    <x v="0"/>
    <s v="OFF-AR-10001022"/>
    <x v="1"/>
    <x v="6"/>
    <x v="881"/>
    <x v="4833"/>
    <n v="1"/>
    <n v="0"/>
    <n v="0.88039999999999996"/>
  </r>
  <r>
    <n v="7575"/>
    <s v="CA-2015-129532"/>
    <x v="575"/>
    <d v="2015-12-12T00:00:00"/>
    <x v="1"/>
    <s v="YS-21880"/>
    <s v="Yana Sorensen"/>
    <x v="1"/>
    <s v="United States"/>
    <s v="Los Angeles"/>
    <x v="1"/>
    <n v="90036"/>
    <x v="1"/>
    <s v="OFF-ST-10004186"/>
    <x v="1"/>
    <x v="4"/>
    <x v="16"/>
    <x v="4834"/>
    <n v="2"/>
    <n v="0"/>
    <n v="4.4391999999999996"/>
  </r>
  <r>
    <n v="7576"/>
    <s v="CA-2015-129532"/>
    <x v="575"/>
    <d v="2015-12-12T00:00:00"/>
    <x v="1"/>
    <s v="YS-21880"/>
    <s v="Yana Sorensen"/>
    <x v="1"/>
    <s v="United States"/>
    <s v="Los Angeles"/>
    <x v="1"/>
    <n v="90036"/>
    <x v="1"/>
    <s v="TEC-AC-10000865"/>
    <x v="2"/>
    <x v="11"/>
    <x v="1005"/>
    <x v="4835"/>
    <n v="4"/>
    <n v="0"/>
    <n v="40.119999999999997"/>
  </r>
  <r>
    <n v="7577"/>
    <s v="CA-2014-134726"/>
    <x v="981"/>
    <d v="2014-11-07T00:00:00"/>
    <x v="0"/>
    <s v="SW-20755"/>
    <s v="Steven Ward"/>
    <x v="1"/>
    <s v="United States"/>
    <s v="Seattle"/>
    <x v="4"/>
    <n v="98115"/>
    <x v="1"/>
    <s v="TEC-AC-10000023"/>
    <x v="2"/>
    <x v="11"/>
    <x v="909"/>
    <x v="4836"/>
    <n v="2"/>
    <n v="0"/>
    <n v="15.0984"/>
  </r>
  <r>
    <n v="7578"/>
    <s v="CA-2014-134726"/>
    <x v="981"/>
    <d v="2014-11-07T00:00:00"/>
    <x v="0"/>
    <s v="SW-20755"/>
    <s v="Steven Ward"/>
    <x v="1"/>
    <s v="United States"/>
    <s v="Seattle"/>
    <x v="4"/>
    <n v="98115"/>
    <x v="1"/>
    <s v="TEC-PH-10001750"/>
    <x v="2"/>
    <x v="7"/>
    <x v="977"/>
    <x v="4837"/>
    <n v="1"/>
    <n v="0.2"/>
    <n v="4.6193"/>
  </r>
  <r>
    <n v="7579"/>
    <s v="CA-2016-138597"/>
    <x v="122"/>
    <d v="2016-12-21T00:00:00"/>
    <x v="2"/>
    <s v="PN-18775"/>
    <s v="Parhena Norris"/>
    <x v="2"/>
    <s v="United States"/>
    <s v="Omaha"/>
    <x v="8"/>
    <n v="68104"/>
    <x v="2"/>
    <s v="FUR-CH-10004997"/>
    <x v="0"/>
    <x v="1"/>
    <x v="499"/>
    <x v="3681"/>
    <n v="3"/>
    <n v="0"/>
    <n v="112.788"/>
  </r>
  <r>
    <n v="7580"/>
    <s v="CA-2015-123113"/>
    <x v="521"/>
    <d v="2015-11-27T00:00:00"/>
    <x v="0"/>
    <s v="AT-10735"/>
    <s v="Annie Thurman"/>
    <x v="0"/>
    <s v="United States"/>
    <s v="Morristown"/>
    <x v="30"/>
    <n v="7960"/>
    <x v="3"/>
    <s v="OFF-AP-10000275"/>
    <x v="1"/>
    <x v="9"/>
    <x v="1728"/>
    <x v="4838"/>
    <n v="8"/>
    <n v="0"/>
    <n v="735.03359999999998"/>
  </r>
  <r>
    <n v="7581"/>
    <s v="CA-2015-123113"/>
    <x v="521"/>
    <d v="2015-11-27T00:00:00"/>
    <x v="0"/>
    <s v="AT-10735"/>
    <s v="Annie Thurman"/>
    <x v="0"/>
    <s v="United States"/>
    <s v="Morristown"/>
    <x v="30"/>
    <n v="7960"/>
    <x v="3"/>
    <s v="OFF-AR-10004999"/>
    <x v="1"/>
    <x v="6"/>
    <x v="873"/>
    <x v="1444"/>
    <n v="3"/>
    <n v="0"/>
    <n v="4.4850000000000003"/>
  </r>
  <r>
    <n v="7582"/>
    <s v="CA-2015-169656"/>
    <x v="863"/>
    <d v="2015-08-16T00:00:00"/>
    <x v="2"/>
    <s v="EJ-13720"/>
    <s v="Ed Jacobs"/>
    <x v="0"/>
    <s v="United States"/>
    <s v="Philadelphia"/>
    <x v="9"/>
    <n v="19143"/>
    <x v="3"/>
    <s v="OFF-ST-10003816"/>
    <x v="1"/>
    <x v="4"/>
    <x v="717"/>
    <x v="4839"/>
    <n v="3"/>
    <n v="0.2"/>
    <n v="15.857100000000001"/>
  </r>
  <r>
    <n v="7583"/>
    <s v="CA-2015-142734"/>
    <x v="392"/>
    <d v="2015-04-21T00:00:00"/>
    <x v="1"/>
    <s v="DM-13345"/>
    <s v="Denise Monton"/>
    <x v="1"/>
    <s v="United States"/>
    <s v="New York City"/>
    <x v="15"/>
    <n v="10024"/>
    <x v="3"/>
    <s v="FUR-CH-10003968"/>
    <x v="0"/>
    <x v="1"/>
    <x v="56"/>
    <x v="3947"/>
    <n v="2"/>
    <n v="0.1"/>
    <n v="2.8391999999999999"/>
  </r>
  <r>
    <n v="7584"/>
    <s v="CA-2014-163223"/>
    <x v="90"/>
    <d v="2014-03-25T00:00:00"/>
    <x v="1"/>
    <s v="KH-16690"/>
    <s v="Kristen Hastings"/>
    <x v="1"/>
    <s v="United States"/>
    <s v="Springfield"/>
    <x v="17"/>
    <n v="22153"/>
    <x v="0"/>
    <s v="TEC-PH-10000730"/>
    <x v="2"/>
    <x v="7"/>
    <x v="1568"/>
    <x v="4840"/>
    <n v="7"/>
    <n v="0"/>
    <n v="909.98180000000002"/>
  </r>
  <r>
    <n v="7585"/>
    <s v="CA-2014-163223"/>
    <x v="90"/>
    <d v="2014-03-25T00:00:00"/>
    <x v="1"/>
    <s v="KH-16690"/>
    <s v="Kristen Hastings"/>
    <x v="1"/>
    <s v="United States"/>
    <s v="Springfield"/>
    <x v="17"/>
    <n v="22153"/>
    <x v="0"/>
    <s v="OFF-LA-10004409"/>
    <x v="1"/>
    <x v="2"/>
    <x v="1559"/>
    <x v="928"/>
    <n v="5"/>
    <n v="0"/>
    <n v="6.6239999999999997"/>
  </r>
  <r>
    <n v="7586"/>
    <s v="CA-2014-163223"/>
    <x v="90"/>
    <d v="2014-03-25T00:00:00"/>
    <x v="1"/>
    <s v="KH-16690"/>
    <s v="Kristen Hastings"/>
    <x v="1"/>
    <s v="United States"/>
    <s v="Springfield"/>
    <x v="17"/>
    <n v="22153"/>
    <x v="0"/>
    <s v="OFF-PA-10000675"/>
    <x v="1"/>
    <x v="10"/>
    <x v="1115"/>
    <x v="1232"/>
    <n v="3"/>
    <n v="0"/>
    <n v="60.255299999999998"/>
  </r>
  <r>
    <n v="7587"/>
    <s v="CA-2014-163223"/>
    <x v="90"/>
    <d v="2014-03-25T00:00:00"/>
    <x v="1"/>
    <s v="KH-16690"/>
    <s v="Kristen Hastings"/>
    <x v="1"/>
    <s v="United States"/>
    <s v="Springfield"/>
    <x v="17"/>
    <n v="22153"/>
    <x v="0"/>
    <s v="OFF-AR-10001573"/>
    <x v="1"/>
    <x v="6"/>
    <x v="373"/>
    <x v="397"/>
    <n v="4"/>
    <n v="0"/>
    <n v="2.7027999999999999"/>
  </r>
  <r>
    <n v="7588"/>
    <s v="CA-2014-163223"/>
    <x v="90"/>
    <d v="2014-03-25T00:00:00"/>
    <x v="1"/>
    <s v="KH-16690"/>
    <s v="Kristen Hastings"/>
    <x v="1"/>
    <s v="United States"/>
    <s v="Springfield"/>
    <x v="17"/>
    <n v="22153"/>
    <x v="0"/>
    <s v="OFF-BI-10001597"/>
    <x v="1"/>
    <x v="8"/>
    <x v="798"/>
    <x v="1522"/>
    <n v="3"/>
    <n v="0"/>
    <n v="59.011200000000002"/>
  </r>
  <r>
    <n v="7589"/>
    <s v="CA-2017-122945"/>
    <x v="673"/>
    <d v="2017-11-22T00:00:00"/>
    <x v="1"/>
    <s v="MB-18085"/>
    <s v="Mick Brown"/>
    <x v="0"/>
    <s v="United States"/>
    <s v="Roseville"/>
    <x v="1"/>
    <n v="95661"/>
    <x v="1"/>
    <s v="FUR-FU-10001196"/>
    <x v="0"/>
    <x v="5"/>
    <x v="1125"/>
    <x v="1732"/>
    <n v="3"/>
    <n v="0"/>
    <n v="5.1929999999999996"/>
  </r>
  <r>
    <n v="7590"/>
    <s v="CA-2015-139738"/>
    <x v="12"/>
    <d v="2015-09-29T00:00:00"/>
    <x v="1"/>
    <s v="DK-12895"/>
    <s v="Dana Kaydos"/>
    <x v="0"/>
    <s v="United States"/>
    <s v="Rockford"/>
    <x v="10"/>
    <n v="61107"/>
    <x v="2"/>
    <s v="OFF-AR-10004602"/>
    <x v="1"/>
    <x v="6"/>
    <x v="1226"/>
    <x v="1986"/>
    <n v="7"/>
    <n v="0.2"/>
    <n v="12.8744"/>
  </r>
  <r>
    <n v="7591"/>
    <s v="CA-2016-158778"/>
    <x v="64"/>
    <d v="2016-09-09T00:00:00"/>
    <x v="1"/>
    <s v="DB-13210"/>
    <s v="Dean Braden"/>
    <x v="0"/>
    <s v="United States"/>
    <s v="Philadelphia"/>
    <x v="9"/>
    <n v="19134"/>
    <x v="3"/>
    <s v="FUR-FU-10000260"/>
    <x v="0"/>
    <x v="5"/>
    <x v="74"/>
    <x v="4841"/>
    <n v="9"/>
    <n v="0.2"/>
    <n v="11.6496"/>
  </r>
  <r>
    <n v="7592"/>
    <s v="CA-2016-158778"/>
    <x v="64"/>
    <d v="2016-09-09T00:00:00"/>
    <x v="1"/>
    <s v="DB-13210"/>
    <s v="Dean Braden"/>
    <x v="0"/>
    <s v="United States"/>
    <s v="Philadelphia"/>
    <x v="9"/>
    <n v="19134"/>
    <x v="3"/>
    <s v="FUR-CH-10001146"/>
    <x v="0"/>
    <x v="1"/>
    <x v="124"/>
    <x v="4842"/>
    <n v="2"/>
    <n v="0.3"/>
    <n v="-19.338200000000001"/>
  </r>
  <r>
    <n v="7593"/>
    <s v="CA-2016-158778"/>
    <x v="64"/>
    <d v="2016-09-09T00:00:00"/>
    <x v="1"/>
    <s v="DB-13210"/>
    <s v="Dean Braden"/>
    <x v="0"/>
    <s v="United States"/>
    <s v="Philadelphia"/>
    <x v="9"/>
    <n v="19134"/>
    <x v="3"/>
    <s v="OFF-AR-10000896"/>
    <x v="1"/>
    <x v="6"/>
    <x v="958"/>
    <x v="956"/>
    <n v="3"/>
    <n v="0.2"/>
    <n v="0.59040000000000004"/>
  </r>
  <r>
    <n v="7594"/>
    <s v="CA-2016-158778"/>
    <x v="64"/>
    <d v="2016-09-09T00:00:00"/>
    <x v="1"/>
    <s v="DB-13210"/>
    <s v="Dean Braden"/>
    <x v="0"/>
    <s v="United States"/>
    <s v="Philadelphia"/>
    <x v="9"/>
    <n v="19134"/>
    <x v="3"/>
    <s v="FUR-CH-10000309"/>
    <x v="0"/>
    <x v="1"/>
    <x v="773"/>
    <x v="4843"/>
    <n v="3"/>
    <n v="0.3"/>
    <n v="-63.3765"/>
  </r>
  <r>
    <n v="7595"/>
    <s v="CA-2017-119655"/>
    <x v="693"/>
    <d v="2017-04-24T00:00:00"/>
    <x v="1"/>
    <s v="CV-12295"/>
    <s v="Christina VanderZanden"/>
    <x v="0"/>
    <s v="United States"/>
    <s v="Detroit"/>
    <x v="12"/>
    <n v="48234"/>
    <x v="2"/>
    <s v="OFF-BI-10001989"/>
    <x v="1"/>
    <x v="8"/>
    <x v="542"/>
    <x v="4844"/>
    <n v="7"/>
    <n v="0"/>
    <n v="70.492800000000003"/>
  </r>
  <r>
    <n v="7596"/>
    <s v="CA-2017-119655"/>
    <x v="693"/>
    <d v="2017-04-24T00:00:00"/>
    <x v="1"/>
    <s v="CV-12295"/>
    <s v="Christina VanderZanden"/>
    <x v="0"/>
    <s v="United States"/>
    <s v="Detroit"/>
    <x v="12"/>
    <n v="48234"/>
    <x v="2"/>
    <s v="OFF-BI-10001036"/>
    <x v="1"/>
    <x v="8"/>
    <x v="624"/>
    <x v="3708"/>
    <n v="4"/>
    <n v="0"/>
    <n v="18.28"/>
  </r>
  <r>
    <n v="7597"/>
    <s v="CA-2015-164567"/>
    <x v="925"/>
    <d v="2015-06-19T00:00:00"/>
    <x v="1"/>
    <s v="GK-14620"/>
    <s v="Grace Kelly"/>
    <x v="1"/>
    <s v="United States"/>
    <s v="Los Angeles"/>
    <x v="1"/>
    <n v="90004"/>
    <x v="1"/>
    <s v="TEC-PH-10002103"/>
    <x v="2"/>
    <x v="7"/>
    <x v="539"/>
    <x v="4845"/>
    <n v="3"/>
    <n v="0.2"/>
    <n v="22.557600000000001"/>
  </r>
  <r>
    <n v="7598"/>
    <s v="CA-2014-131947"/>
    <x v="328"/>
    <d v="2014-09-22T00:00:00"/>
    <x v="1"/>
    <s v="JA-15970"/>
    <s v="Joseph Airdo"/>
    <x v="0"/>
    <s v="United States"/>
    <s v="Springfield"/>
    <x v="21"/>
    <n v="97477"/>
    <x v="1"/>
    <s v="OFF-AR-10001473"/>
    <x v="1"/>
    <x v="6"/>
    <x v="1341"/>
    <x v="791"/>
    <n v="2"/>
    <n v="0.2"/>
    <n v="0.4592"/>
  </r>
  <r>
    <n v="7599"/>
    <s v="CA-2014-131947"/>
    <x v="328"/>
    <d v="2014-09-22T00:00:00"/>
    <x v="1"/>
    <s v="JA-15970"/>
    <s v="Joseph Airdo"/>
    <x v="0"/>
    <s v="United States"/>
    <s v="Springfield"/>
    <x v="21"/>
    <n v="97477"/>
    <x v="1"/>
    <s v="OFF-AR-10000411"/>
    <x v="1"/>
    <x v="6"/>
    <x v="940"/>
    <x v="4846"/>
    <n v="3"/>
    <n v="0.2"/>
    <n v="4.782"/>
  </r>
  <r>
    <n v="7600"/>
    <s v="CA-2014-131947"/>
    <x v="328"/>
    <d v="2014-09-22T00:00:00"/>
    <x v="1"/>
    <s v="JA-15970"/>
    <s v="Joseph Airdo"/>
    <x v="0"/>
    <s v="United States"/>
    <s v="Springfield"/>
    <x v="21"/>
    <n v="97477"/>
    <x v="1"/>
    <s v="OFF-PA-10000246"/>
    <x v="1"/>
    <x v="10"/>
    <x v="1595"/>
    <x v="4847"/>
    <n v="5"/>
    <n v="0.2"/>
    <n v="13.077999999999999"/>
  </r>
  <r>
    <n v="7601"/>
    <s v="CA-2014-131947"/>
    <x v="328"/>
    <d v="2014-09-22T00:00:00"/>
    <x v="1"/>
    <s v="JA-15970"/>
    <s v="Joseph Airdo"/>
    <x v="0"/>
    <s v="United States"/>
    <s v="Springfield"/>
    <x v="21"/>
    <n v="97477"/>
    <x v="1"/>
    <s v="TEC-MA-10004086"/>
    <x v="2"/>
    <x v="15"/>
    <x v="1809"/>
    <x v="4848"/>
    <n v="5"/>
    <n v="0.7"/>
    <n v="-21.945"/>
  </r>
  <r>
    <n v="7602"/>
    <s v="CA-2014-131947"/>
    <x v="328"/>
    <d v="2014-09-22T00:00:00"/>
    <x v="1"/>
    <s v="JA-15970"/>
    <s v="Joseph Airdo"/>
    <x v="0"/>
    <s v="United States"/>
    <s v="Springfield"/>
    <x v="21"/>
    <n v="97477"/>
    <x v="1"/>
    <s v="OFF-PA-10003039"/>
    <x v="1"/>
    <x v="10"/>
    <x v="334"/>
    <x v="4849"/>
    <n v="6"/>
    <n v="0.2"/>
    <n v="46.47"/>
  </r>
  <r>
    <n v="7603"/>
    <s v="CA-2014-131947"/>
    <x v="328"/>
    <d v="2014-09-22T00:00:00"/>
    <x v="1"/>
    <s v="JA-15970"/>
    <s v="Joseph Airdo"/>
    <x v="0"/>
    <s v="United States"/>
    <s v="Springfield"/>
    <x v="21"/>
    <n v="97477"/>
    <x v="1"/>
    <s v="TEC-AC-10004633"/>
    <x v="2"/>
    <x v="11"/>
    <x v="60"/>
    <x v="2292"/>
    <n v="10"/>
    <n v="0.2"/>
    <n v="16.776"/>
  </r>
  <r>
    <n v="7604"/>
    <s v="CA-2016-152520"/>
    <x v="630"/>
    <d v="2016-07-12T00:00:00"/>
    <x v="1"/>
    <s v="TH-21115"/>
    <s v="Thea Hudgings"/>
    <x v="1"/>
    <s v="United States"/>
    <s v="Providence"/>
    <x v="34"/>
    <n v="2908"/>
    <x v="3"/>
    <s v="OFF-PA-10000289"/>
    <x v="1"/>
    <x v="10"/>
    <x v="729"/>
    <x v="91"/>
    <n v="2"/>
    <n v="0"/>
    <n v="6.2207999999999997"/>
  </r>
  <r>
    <n v="7605"/>
    <s v="CA-2016-101791"/>
    <x v="1022"/>
    <d v="2016-05-31T00:00:00"/>
    <x v="1"/>
    <s v="BS-11665"/>
    <s v="Brian Stugart"/>
    <x v="0"/>
    <s v="United States"/>
    <s v="Chicago"/>
    <x v="10"/>
    <n v="60623"/>
    <x v="2"/>
    <s v="FUR-FU-10003247"/>
    <x v="0"/>
    <x v="5"/>
    <x v="1465"/>
    <x v="962"/>
    <n v="3"/>
    <n v="0.6"/>
    <n v="-33.358199999999997"/>
  </r>
  <r>
    <n v="7606"/>
    <s v="CA-2016-101791"/>
    <x v="1022"/>
    <d v="2016-05-31T00:00:00"/>
    <x v="1"/>
    <s v="BS-11665"/>
    <s v="Brian Stugart"/>
    <x v="0"/>
    <s v="United States"/>
    <s v="Chicago"/>
    <x v="10"/>
    <n v="60623"/>
    <x v="2"/>
    <s v="FUR-FU-10002191"/>
    <x v="0"/>
    <x v="5"/>
    <x v="769"/>
    <x v="215"/>
    <n v="2"/>
    <n v="0.6"/>
    <n v="-1.6752"/>
  </r>
  <r>
    <n v="7607"/>
    <s v="CA-2016-101791"/>
    <x v="1022"/>
    <d v="2016-05-31T00:00:00"/>
    <x v="1"/>
    <s v="BS-11665"/>
    <s v="Brian Stugart"/>
    <x v="0"/>
    <s v="United States"/>
    <s v="Chicago"/>
    <x v="10"/>
    <n v="60623"/>
    <x v="2"/>
    <s v="OFF-ST-10001496"/>
    <x v="1"/>
    <x v="4"/>
    <x v="733"/>
    <x v="4850"/>
    <n v="9"/>
    <n v="0.2"/>
    <n v="97.302599999999998"/>
  </r>
  <r>
    <n v="7608"/>
    <s v="CA-2017-121195"/>
    <x v="165"/>
    <d v="2017-12-27T00:00:00"/>
    <x v="2"/>
    <s v="NS-18505"/>
    <s v="Neola Schneider"/>
    <x v="0"/>
    <s v="United States"/>
    <s v="Dallas"/>
    <x v="5"/>
    <n v="75220"/>
    <x v="2"/>
    <s v="OFF-ST-10000585"/>
    <x v="1"/>
    <x v="4"/>
    <x v="546"/>
    <x v="2071"/>
    <n v="2"/>
    <n v="0.2"/>
    <n v="19.824000000000002"/>
  </r>
  <r>
    <n v="7609"/>
    <s v="CA-2017-163209"/>
    <x v="898"/>
    <d v="2017-05-07T00:00:00"/>
    <x v="1"/>
    <s v="MK-18160"/>
    <s v="Mike Kennedy"/>
    <x v="0"/>
    <s v="United States"/>
    <s v="San Francisco"/>
    <x v="1"/>
    <n v="94122"/>
    <x v="1"/>
    <s v="OFF-PA-10001166"/>
    <x v="1"/>
    <x v="10"/>
    <x v="777"/>
    <x v="233"/>
    <n v="4"/>
    <n v="0"/>
    <n v="12.441599999999999"/>
  </r>
  <r>
    <n v="7610"/>
    <s v="CA-2017-163209"/>
    <x v="898"/>
    <d v="2017-05-07T00:00:00"/>
    <x v="1"/>
    <s v="MK-18160"/>
    <s v="Mike Kennedy"/>
    <x v="0"/>
    <s v="United States"/>
    <s v="San Francisco"/>
    <x v="1"/>
    <n v="94122"/>
    <x v="1"/>
    <s v="OFF-AR-10003651"/>
    <x v="1"/>
    <x v="6"/>
    <x v="279"/>
    <x v="1003"/>
    <n v="7"/>
    <n v="0"/>
    <n v="6.6584000000000003"/>
  </r>
  <r>
    <n v="7611"/>
    <s v="CA-2014-133354"/>
    <x v="1165"/>
    <d v="2014-02-24T00:00:00"/>
    <x v="2"/>
    <s v="SA-20830"/>
    <s v="Sue Ann Reed"/>
    <x v="0"/>
    <s v="United States"/>
    <s v="Moreno Valley"/>
    <x v="1"/>
    <n v="92553"/>
    <x v="1"/>
    <s v="OFF-PA-10001800"/>
    <x v="1"/>
    <x v="10"/>
    <x v="585"/>
    <x v="537"/>
    <n v="3"/>
    <n v="0"/>
    <n v="9.3312000000000008"/>
  </r>
  <r>
    <n v="7612"/>
    <s v="US-2015-130491"/>
    <x v="285"/>
    <d v="2015-02-11T00:00:00"/>
    <x v="2"/>
    <s v="BH-11710"/>
    <s v="Brosina Hoffman"/>
    <x v="0"/>
    <s v="United States"/>
    <s v="Garden City"/>
    <x v="41"/>
    <n v="67846"/>
    <x v="2"/>
    <s v="OFF-PA-10000791"/>
    <x v="1"/>
    <x v="10"/>
    <x v="1433"/>
    <x v="4033"/>
    <n v="2"/>
    <n v="0"/>
    <n v="4.2930000000000001"/>
  </r>
  <r>
    <n v="7613"/>
    <s v="US-2015-130491"/>
    <x v="285"/>
    <d v="2015-02-11T00:00:00"/>
    <x v="2"/>
    <s v="BH-11710"/>
    <s v="Brosina Hoffman"/>
    <x v="0"/>
    <s v="United States"/>
    <s v="Garden City"/>
    <x v="41"/>
    <n v="67846"/>
    <x v="2"/>
    <s v="OFF-FA-10000134"/>
    <x v="1"/>
    <x v="13"/>
    <x v="196"/>
    <x v="4851"/>
    <n v="1"/>
    <n v="0"/>
    <n v="1.8010999999999999"/>
  </r>
  <r>
    <n v="7614"/>
    <s v="US-2015-130491"/>
    <x v="285"/>
    <d v="2015-02-11T00:00:00"/>
    <x v="2"/>
    <s v="BH-11710"/>
    <s v="Brosina Hoffman"/>
    <x v="0"/>
    <s v="United States"/>
    <s v="Garden City"/>
    <x v="41"/>
    <n v="67846"/>
    <x v="2"/>
    <s v="OFF-AR-10001149"/>
    <x v="1"/>
    <x v="6"/>
    <x v="131"/>
    <x v="1755"/>
    <n v="2"/>
    <n v="0"/>
    <n v="1.728"/>
  </r>
  <r>
    <n v="7615"/>
    <s v="CA-2015-113740"/>
    <x v="252"/>
    <d v="2015-08-28T00:00:00"/>
    <x v="0"/>
    <s v="SC-20380"/>
    <s v="Shahid Collister"/>
    <x v="0"/>
    <s v="United States"/>
    <s v="New York City"/>
    <x v="15"/>
    <n v="10035"/>
    <x v="3"/>
    <s v="FUR-FU-10000010"/>
    <x v="0"/>
    <x v="5"/>
    <x v="527"/>
    <x v="3977"/>
    <n v="3"/>
    <n v="0"/>
    <n v="4.6220999999999997"/>
  </r>
  <r>
    <n v="7616"/>
    <s v="CA-2014-148425"/>
    <x v="953"/>
    <d v="2014-12-04T00:00:00"/>
    <x v="1"/>
    <s v="RF-19345"/>
    <s v="Randy Ferguson"/>
    <x v="1"/>
    <s v="United States"/>
    <s v="Orlando"/>
    <x v="2"/>
    <n v="32839"/>
    <x v="0"/>
    <s v="OFF-BI-10000201"/>
    <x v="1"/>
    <x v="8"/>
    <x v="1687"/>
    <x v="4852"/>
    <n v="9"/>
    <n v="0.7"/>
    <n v="-4.4279999999999999"/>
  </r>
  <r>
    <n v="7617"/>
    <s v="CA-2016-144309"/>
    <x v="107"/>
    <d v="2016-12-16T00:00:00"/>
    <x v="1"/>
    <s v="CM-12235"/>
    <s v="Chris McAfee"/>
    <x v="0"/>
    <s v="United States"/>
    <s v="Watertown"/>
    <x v="15"/>
    <n v="13601"/>
    <x v="3"/>
    <s v="OFF-PA-10001776"/>
    <x v="1"/>
    <x v="10"/>
    <x v="1272"/>
    <x v="1878"/>
    <n v="2"/>
    <n v="0"/>
    <n v="8.7138000000000009"/>
  </r>
  <r>
    <n v="7618"/>
    <s v="CA-2016-144309"/>
    <x v="107"/>
    <d v="2016-12-16T00:00:00"/>
    <x v="1"/>
    <s v="CM-12235"/>
    <s v="Chris McAfee"/>
    <x v="0"/>
    <s v="United States"/>
    <s v="Watertown"/>
    <x v="15"/>
    <n v="13601"/>
    <x v="3"/>
    <s v="OFF-BI-10003656"/>
    <x v="1"/>
    <x v="8"/>
    <x v="13"/>
    <x v="4853"/>
    <n v="5"/>
    <n v="0.2"/>
    <n v="220.98699999999999"/>
  </r>
  <r>
    <n v="7619"/>
    <s v="CA-2017-151225"/>
    <x v="855"/>
    <d v="2017-10-29T00:00:00"/>
    <x v="2"/>
    <s v="JM-15655"/>
    <s v="Jim Mitchum"/>
    <x v="1"/>
    <s v="United States"/>
    <s v="Los Angeles"/>
    <x v="1"/>
    <n v="90032"/>
    <x v="1"/>
    <s v="FUR-TA-10001539"/>
    <x v="0"/>
    <x v="3"/>
    <x v="10"/>
    <x v="4854"/>
    <n v="1"/>
    <n v="0.2"/>
    <n v="9.4787999999999997"/>
  </r>
  <r>
    <n v="7620"/>
    <s v="CA-2017-151225"/>
    <x v="855"/>
    <d v="2017-10-29T00:00:00"/>
    <x v="2"/>
    <s v="JM-15655"/>
    <s v="Jim Mitchum"/>
    <x v="1"/>
    <s v="United States"/>
    <s v="Los Angeles"/>
    <x v="1"/>
    <n v="90032"/>
    <x v="1"/>
    <s v="TEC-PH-10004100"/>
    <x v="2"/>
    <x v="7"/>
    <x v="1752"/>
    <x v="994"/>
    <n v="5"/>
    <n v="0.2"/>
    <n v="7.1959999999999997"/>
  </r>
  <r>
    <n v="7621"/>
    <s v="US-2014-144078"/>
    <x v="641"/>
    <d v="2014-11-29T00:00:00"/>
    <x v="1"/>
    <s v="RB-19435"/>
    <s v="Richard Bierner"/>
    <x v="0"/>
    <s v="United States"/>
    <s v="Los Angeles"/>
    <x v="1"/>
    <n v="90004"/>
    <x v="1"/>
    <s v="TEC-PH-10001580"/>
    <x v="2"/>
    <x v="7"/>
    <x v="234"/>
    <x v="4855"/>
    <n v="5"/>
    <n v="0.2"/>
    <n v="47.243000000000002"/>
  </r>
  <r>
    <n v="7622"/>
    <s v="US-2014-144078"/>
    <x v="641"/>
    <d v="2014-11-29T00:00:00"/>
    <x v="1"/>
    <s v="RB-19435"/>
    <s v="Richard Bierner"/>
    <x v="0"/>
    <s v="United States"/>
    <s v="Los Angeles"/>
    <x v="1"/>
    <n v="90004"/>
    <x v="1"/>
    <s v="FUR-CH-10002335"/>
    <x v="0"/>
    <x v="1"/>
    <x v="629"/>
    <x v="4856"/>
    <n v="4"/>
    <n v="0.2"/>
    <n v="54.400799999999997"/>
  </r>
  <r>
    <n v="7623"/>
    <s v="US-2014-144078"/>
    <x v="641"/>
    <d v="2014-11-29T00:00:00"/>
    <x v="1"/>
    <s v="RB-19435"/>
    <s v="Richard Bierner"/>
    <x v="0"/>
    <s v="United States"/>
    <s v="Los Angeles"/>
    <x v="1"/>
    <n v="90004"/>
    <x v="1"/>
    <s v="OFF-AR-10004707"/>
    <x v="1"/>
    <x v="6"/>
    <x v="772"/>
    <x v="4857"/>
    <n v="3"/>
    <n v="0"/>
    <n v="2.6040000000000001"/>
  </r>
  <r>
    <n v="7624"/>
    <s v="CA-2014-124464"/>
    <x v="686"/>
    <d v="2014-07-20T00:00:00"/>
    <x v="1"/>
    <s v="SS-20515"/>
    <s v="Shirley Schmidt"/>
    <x v="2"/>
    <s v="United States"/>
    <s v="Newark"/>
    <x v="13"/>
    <n v="19711"/>
    <x v="3"/>
    <s v="OFF-AP-10000576"/>
    <x v="1"/>
    <x v="9"/>
    <x v="643"/>
    <x v="4858"/>
    <n v="1"/>
    <n v="0"/>
    <n v="11.054399999999999"/>
  </r>
  <r>
    <n v="7625"/>
    <s v="CA-2015-136805"/>
    <x v="293"/>
    <d v="2015-05-27T00:00:00"/>
    <x v="0"/>
    <s v="NM-18445"/>
    <s v="Nathan Mautz"/>
    <x v="2"/>
    <s v="United States"/>
    <s v="Detroit"/>
    <x v="12"/>
    <n v="48234"/>
    <x v="2"/>
    <s v="OFF-AP-10001394"/>
    <x v="1"/>
    <x v="9"/>
    <x v="1129"/>
    <x v="4859"/>
    <n v="5"/>
    <n v="0.1"/>
    <n v="245.7"/>
  </r>
  <r>
    <n v="7626"/>
    <s v="CA-2015-136805"/>
    <x v="293"/>
    <d v="2015-05-27T00:00:00"/>
    <x v="0"/>
    <s v="NM-18445"/>
    <s v="Nathan Mautz"/>
    <x v="2"/>
    <s v="United States"/>
    <s v="Detroit"/>
    <x v="12"/>
    <n v="48234"/>
    <x v="2"/>
    <s v="FUR-FU-10003724"/>
    <x v="0"/>
    <x v="5"/>
    <x v="896"/>
    <x v="4860"/>
    <n v="9"/>
    <n v="0"/>
    <n v="19.585799999999999"/>
  </r>
  <r>
    <n v="7627"/>
    <s v="US-2015-159499"/>
    <x v="82"/>
    <d v="2015-11-23T00:00:00"/>
    <x v="0"/>
    <s v="EM-14095"/>
    <s v="Eudokia Martin"/>
    <x v="1"/>
    <s v="United States"/>
    <s v="Phoenix"/>
    <x v="16"/>
    <n v="85023"/>
    <x v="1"/>
    <s v="OFF-AP-10002867"/>
    <x v="1"/>
    <x v="9"/>
    <x v="1514"/>
    <x v="4861"/>
    <n v="6"/>
    <n v="0.2"/>
    <n v="28.492799999999999"/>
  </r>
  <r>
    <n v="7628"/>
    <s v="US-2015-159499"/>
    <x v="82"/>
    <d v="2015-11-23T00:00:00"/>
    <x v="0"/>
    <s v="EM-14095"/>
    <s v="Eudokia Martin"/>
    <x v="1"/>
    <s v="United States"/>
    <s v="Phoenix"/>
    <x v="16"/>
    <n v="85023"/>
    <x v="1"/>
    <s v="TEC-AC-10002718"/>
    <x v="2"/>
    <x v="11"/>
    <x v="1192"/>
    <x v="4862"/>
    <n v="2"/>
    <n v="0.2"/>
    <n v="-1.4590000000000001"/>
  </r>
  <r>
    <n v="7629"/>
    <s v="US-2015-159499"/>
    <x v="82"/>
    <d v="2015-11-23T00:00:00"/>
    <x v="0"/>
    <s v="EM-14095"/>
    <s v="Eudokia Martin"/>
    <x v="1"/>
    <s v="United States"/>
    <s v="Phoenix"/>
    <x v="16"/>
    <n v="85023"/>
    <x v="1"/>
    <s v="OFF-LA-10003121"/>
    <x v="1"/>
    <x v="2"/>
    <x v="1000"/>
    <x v="1045"/>
    <n v="5"/>
    <n v="0.2"/>
    <n v="5.3689999999999998"/>
  </r>
  <r>
    <n v="7630"/>
    <s v="CA-2014-162089"/>
    <x v="809"/>
    <d v="2014-04-01T00:00:00"/>
    <x v="2"/>
    <s v="MP-17470"/>
    <s v="Mark Packer"/>
    <x v="2"/>
    <s v="United States"/>
    <s v="Brownsville"/>
    <x v="5"/>
    <n v="78521"/>
    <x v="2"/>
    <s v="OFF-EN-10002230"/>
    <x v="1"/>
    <x v="12"/>
    <x v="555"/>
    <x v="4863"/>
    <n v="5"/>
    <n v="0.2"/>
    <n v="113.30549999999999"/>
  </r>
  <r>
    <n v="7631"/>
    <s v="CA-2014-162089"/>
    <x v="809"/>
    <d v="2014-04-01T00:00:00"/>
    <x v="2"/>
    <s v="MP-17470"/>
    <s v="Mark Packer"/>
    <x v="2"/>
    <s v="United States"/>
    <s v="Brownsville"/>
    <x v="5"/>
    <n v="78521"/>
    <x v="2"/>
    <s v="TEC-PH-10001819"/>
    <x v="2"/>
    <x v="7"/>
    <x v="813"/>
    <x v="4864"/>
    <n v="7"/>
    <n v="0.2"/>
    <n v="88.180400000000006"/>
  </r>
  <r>
    <n v="7632"/>
    <s v="CA-2014-162089"/>
    <x v="809"/>
    <d v="2014-04-01T00:00:00"/>
    <x v="2"/>
    <s v="MP-17470"/>
    <s v="Mark Packer"/>
    <x v="2"/>
    <s v="United States"/>
    <s v="Brownsville"/>
    <x v="5"/>
    <n v="78521"/>
    <x v="2"/>
    <s v="FUR-CH-10002304"/>
    <x v="0"/>
    <x v="1"/>
    <x v="790"/>
    <x v="4865"/>
    <n v="7"/>
    <n v="0.3"/>
    <n v="-9.093"/>
  </r>
  <r>
    <n v="7633"/>
    <s v="US-2017-158526"/>
    <x v="614"/>
    <d v="2018-01-01T00:00:00"/>
    <x v="0"/>
    <s v="KH-16360"/>
    <s v="Katherine Hughes"/>
    <x v="0"/>
    <s v="United States"/>
    <s v="Louisville"/>
    <x v="0"/>
    <n v="40214"/>
    <x v="0"/>
    <s v="FUR-CH-10002602"/>
    <x v="0"/>
    <x v="1"/>
    <x v="291"/>
    <x v="4866"/>
    <n v="8"/>
    <n v="0"/>
    <n v="314.03840000000002"/>
  </r>
  <r>
    <n v="7634"/>
    <s v="US-2017-158526"/>
    <x v="614"/>
    <d v="2018-01-01T00:00:00"/>
    <x v="0"/>
    <s v="KH-16360"/>
    <s v="Katherine Hughes"/>
    <x v="0"/>
    <s v="United States"/>
    <s v="Louisville"/>
    <x v="0"/>
    <n v="40214"/>
    <x v="0"/>
    <s v="OFF-BI-10002414"/>
    <x v="1"/>
    <x v="8"/>
    <x v="1085"/>
    <x v="4867"/>
    <n v="1"/>
    <n v="0"/>
    <n v="5.8891"/>
  </r>
  <r>
    <n v="7635"/>
    <s v="US-2017-158526"/>
    <x v="614"/>
    <d v="2018-01-01T00:00:00"/>
    <x v="0"/>
    <s v="KH-16360"/>
    <s v="Katherine Hughes"/>
    <x v="0"/>
    <s v="United States"/>
    <s v="Louisville"/>
    <x v="0"/>
    <n v="40214"/>
    <x v="0"/>
    <s v="OFF-AR-10003696"/>
    <x v="1"/>
    <x v="6"/>
    <x v="1245"/>
    <x v="722"/>
    <n v="1"/>
    <n v="0"/>
    <n v="10.0282"/>
  </r>
  <r>
    <n v="7636"/>
    <s v="US-2017-158526"/>
    <x v="614"/>
    <d v="2018-01-01T00:00:00"/>
    <x v="0"/>
    <s v="KH-16360"/>
    <s v="Katherine Hughes"/>
    <x v="0"/>
    <s v="United States"/>
    <s v="Louisville"/>
    <x v="0"/>
    <n v="40214"/>
    <x v="0"/>
    <s v="FUR-CH-10004495"/>
    <x v="0"/>
    <x v="1"/>
    <x v="1484"/>
    <x v="4868"/>
    <n v="1"/>
    <n v="0"/>
    <n v="87.284199999999998"/>
  </r>
  <r>
    <n v="7637"/>
    <s v="US-2017-158526"/>
    <x v="614"/>
    <d v="2018-01-01T00:00:00"/>
    <x v="0"/>
    <s v="KH-16360"/>
    <s v="Katherine Hughes"/>
    <x v="0"/>
    <s v="United States"/>
    <s v="Louisville"/>
    <x v="0"/>
    <n v="40214"/>
    <x v="0"/>
    <s v="FUR-CH-10001270"/>
    <x v="0"/>
    <x v="1"/>
    <x v="860"/>
    <x v="4869"/>
    <n v="3"/>
    <n v="0"/>
    <n v="77.625"/>
  </r>
  <r>
    <n v="7638"/>
    <s v="CA-2017-104885"/>
    <x v="580"/>
    <d v="2017-03-08T00:00:00"/>
    <x v="1"/>
    <s v="DB-13555"/>
    <s v="Dorothy Badders"/>
    <x v="1"/>
    <s v="United States"/>
    <s v="Newark"/>
    <x v="13"/>
    <n v="19711"/>
    <x v="3"/>
    <s v="OFF-AR-10001615"/>
    <x v="1"/>
    <x v="6"/>
    <x v="1488"/>
    <x v="423"/>
    <n v="3"/>
    <n v="0"/>
    <n v="15.475199999999999"/>
  </r>
  <r>
    <n v="7639"/>
    <s v="CA-2017-104885"/>
    <x v="580"/>
    <d v="2017-03-08T00:00:00"/>
    <x v="1"/>
    <s v="DB-13555"/>
    <s v="Dorothy Badders"/>
    <x v="1"/>
    <s v="United States"/>
    <s v="Newark"/>
    <x v="13"/>
    <n v="19711"/>
    <x v="3"/>
    <s v="OFF-EN-10003286"/>
    <x v="1"/>
    <x v="12"/>
    <x v="153"/>
    <x v="3951"/>
    <n v="7"/>
    <n v="0"/>
    <n v="27.241199999999999"/>
  </r>
  <r>
    <n v="7640"/>
    <s v="CA-2017-104885"/>
    <x v="580"/>
    <d v="2017-03-08T00:00:00"/>
    <x v="1"/>
    <s v="DB-13555"/>
    <s v="Dorothy Badders"/>
    <x v="1"/>
    <s v="United States"/>
    <s v="Newark"/>
    <x v="13"/>
    <n v="19711"/>
    <x v="3"/>
    <s v="FUR-BO-10003660"/>
    <x v="0"/>
    <x v="0"/>
    <x v="1474"/>
    <x v="4870"/>
    <n v="2"/>
    <n v="0"/>
    <n v="101.6508"/>
  </r>
  <r>
    <n v="7641"/>
    <s v="CA-2017-104885"/>
    <x v="580"/>
    <d v="2017-03-08T00:00:00"/>
    <x v="1"/>
    <s v="DB-13555"/>
    <s v="Dorothy Badders"/>
    <x v="1"/>
    <s v="United States"/>
    <s v="Newark"/>
    <x v="13"/>
    <n v="19711"/>
    <x v="3"/>
    <s v="OFF-PA-10002764"/>
    <x v="1"/>
    <x v="10"/>
    <x v="33"/>
    <x v="120"/>
    <n v="6"/>
    <n v="0"/>
    <n v="33.339599999999997"/>
  </r>
  <r>
    <n v="7642"/>
    <s v="US-2016-157490"/>
    <x v="1099"/>
    <d v="2016-10-07T00:00:00"/>
    <x v="2"/>
    <s v="LB-16795"/>
    <s v="Laurel Beltran"/>
    <x v="2"/>
    <s v="United States"/>
    <s v="Pueblo"/>
    <x v="22"/>
    <n v="81001"/>
    <x v="1"/>
    <s v="TEC-MA-10001695"/>
    <x v="2"/>
    <x v="15"/>
    <x v="1810"/>
    <x v="4871"/>
    <n v="6"/>
    <n v="0.7"/>
    <n v="-938.28"/>
  </r>
  <r>
    <n v="7643"/>
    <s v="US-2016-157490"/>
    <x v="1099"/>
    <d v="2016-10-07T00:00:00"/>
    <x v="2"/>
    <s v="LB-16795"/>
    <s v="Laurel Beltran"/>
    <x v="2"/>
    <s v="United States"/>
    <s v="Pueblo"/>
    <x v="22"/>
    <n v="81001"/>
    <x v="1"/>
    <s v="OFF-BI-10002824"/>
    <x v="1"/>
    <x v="8"/>
    <x v="528"/>
    <x v="3740"/>
    <n v="4"/>
    <n v="0.7"/>
    <n v="-14.92"/>
  </r>
  <r>
    <n v="7644"/>
    <s v="US-2016-157490"/>
    <x v="1099"/>
    <d v="2016-10-07T00:00:00"/>
    <x v="2"/>
    <s v="LB-16795"/>
    <s v="Laurel Beltran"/>
    <x v="2"/>
    <s v="United States"/>
    <s v="Pueblo"/>
    <x v="22"/>
    <n v="81001"/>
    <x v="1"/>
    <s v="OFF-BI-10002571"/>
    <x v="1"/>
    <x v="8"/>
    <x v="1213"/>
    <x v="4872"/>
    <n v="4"/>
    <n v="0.7"/>
    <n v="-9.1815999999999995"/>
  </r>
  <r>
    <n v="7645"/>
    <s v="US-2016-157490"/>
    <x v="1099"/>
    <d v="2016-10-07T00:00:00"/>
    <x v="2"/>
    <s v="LB-16795"/>
    <s v="Laurel Beltran"/>
    <x v="2"/>
    <s v="United States"/>
    <s v="Pueblo"/>
    <x v="22"/>
    <n v="81001"/>
    <x v="1"/>
    <s v="TEC-AC-10001553"/>
    <x v="2"/>
    <x v="11"/>
    <x v="1608"/>
    <x v="4411"/>
    <n v="5"/>
    <n v="0.2"/>
    <n v="0.84950000000000003"/>
  </r>
  <r>
    <n v="7646"/>
    <s v="CA-2015-161452"/>
    <x v="57"/>
    <d v="2015-04-11T00:00:00"/>
    <x v="1"/>
    <s v="CA-11965"/>
    <s v="Carol Adams"/>
    <x v="1"/>
    <s v="United States"/>
    <s v="Los Angeles"/>
    <x v="1"/>
    <n v="90036"/>
    <x v="1"/>
    <s v="FUR-CH-10003973"/>
    <x v="0"/>
    <x v="1"/>
    <x v="867"/>
    <x v="1060"/>
    <n v="3"/>
    <n v="0.2"/>
    <n v="89.222399999999993"/>
  </r>
  <r>
    <n v="7647"/>
    <s v="US-2014-115196"/>
    <x v="340"/>
    <d v="2014-09-13T00:00:00"/>
    <x v="1"/>
    <s v="DL-12925"/>
    <s v="Daniel Lacy"/>
    <x v="0"/>
    <s v="United States"/>
    <s v="Greenville"/>
    <x v="3"/>
    <n v="27834"/>
    <x v="0"/>
    <s v="TEC-MA-10002073"/>
    <x v="2"/>
    <x v="15"/>
    <x v="1772"/>
    <x v="4873"/>
    <n v="2"/>
    <n v="0.5"/>
    <n v="-571.99559999999997"/>
  </r>
  <r>
    <n v="7648"/>
    <s v="CA-2016-138968"/>
    <x v="543"/>
    <d v="2016-03-16T00:00:00"/>
    <x v="2"/>
    <s v="FC-14335"/>
    <s v="Fred Chung"/>
    <x v="1"/>
    <s v="United States"/>
    <s v="San Francisco"/>
    <x v="1"/>
    <n v="94110"/>
    <x v="1"/>
    <s v="OFF-BI-10003529"/>
    <x v="1"/>
    <x v="8"/>
    <x v="796"/>
    <x v="4874"/>
    <n v="2"/>
    <n v="0.2"/>
    <n v="1.6472"/>
  </r>
  <r>
    <n v="7649"/>
    <s v="CA-2016-138968"/>
    <x v="543"/>
    <d v="2016-03-16T00:00:00"/>
    <x v="2"/>
    <s v="FC-14335"/>
    <s v="Fred Chung"/>
    <x v="1"/>
    <s v="United States"/>
    <s v="San Francisco"/>
    <x v="1"/>
    <n v="94110"/>
    <x v="1"/>
    <s v="FUR-CH-10000309"/>
    <x v="0"/>
    <x v="1"/>
    <x v="773"/>
    <x v="4875"/>
    <n v="4"/>
    <n v="0.2"/>
    <n v="84.501999999999995"/>
  </r>
  <r>
    <n v="7650"/>
    <s v="CA-2015-101889"/>
    <x v="17"/>
    <d v="2015-12-31T00:00:00"/>
    <x v="1"/>
    <s v="DB-13120"/>
    <s v="David Bremer"/>
    <x v="1"/>
    <s v="United States"/>
    <s v="Marion"/>
    <x v="24"/>
    <n v="43302"/>
    <x v="3"/>
    <s v="FUR-TA-10004154"/>
    <x v="0"/>
    <x v="3"/>
    <x v="737"/>
    <x v="4876"/>
    <n v="9"/>
    <n v="0.4"/>
    <n v="-464.697"/>
  </r>
  <r>
    <n v="7651"/>
    <s v="CA-2015-101889"/>
    <x v="17"/>
    <d v="2015-12-31T00:00:00"/>
    <x v="1"/>
    <s v="DB-13120"/>
    <s v="David Bremer"/>
    <x v="1"/>
    <s v="United States"/>
    <s v="Marion"/>
    <x v="24"/>
    <n v="43302"/>
    <x v="3"/>
    <s v="OFF-EN-10003286"/>
    <x v="1"/>
    <x v="12"/>
    <x v="153"/>
    <x v="4877"/>
    <n v="3"/>
    <n v="0.2"/>
    <n v="6.7068000000000003"/>
  </r>
  <r>
    <n v="7652"/>
    <s v="CA-2017-110821"/>
    <x v="783"/>
    <d v="2017-08-08T00:00:00"/>
    <x v="2"/>
    <s v="CK-12205"/>
    <s v="Chloris Kastensmidt"/>
    <x v="0"/>
    <s v="United States"/>
    <s v="Dallas"/>
    <x v="5"/>
    <n v="75081"/>
    <x v="2"/>
    <s v="TEC-AC-10001552"/>
    <x v="2"/>
    <x v="11"/>
    <x v="100"/>
    <x v="4878"/>
    <n v="3"/>
    <n v="0.2"/>
    <n v="-13.437900000000001"/>
  </r>
  <r>
    <n v="7653"/>
    <s v="CA-2017-110821"/>
    <x v="783"/>
    <d v="2017-08-08T00:00:00"/>
    <x v="2"/>
    <s v="CK-12205"/>
    <s v="Chloris Kastensmidt"/>
    <x v="0"/>
    <s v="United States"/>
    <s v="Dallas"/>
    <x v="5"/>
    <n v="75081"/>
    <x v="2"/>
    <s v="OFF-ST-10002790"/>
    <x v="1"/>
    <x v="4"/>
    <x v="236"/>
    <x v="4879"/>
    <n v="2"/>
    <n v="0.2"/>
    <n v="-25.109000000000002"/>
  </r>
  <r>
    <n v="7654"/>
    <s v="CA-2015-121552"/>
    <x v="204"/>
    <d v="2015-03-27T00:00:00"/>
    <x v="1"/>
    <s v="FW-14395"/>
    <s v="Fred Wasserman"/>
    <x v="1"/>
    <s v="United States"/>
    <s v="Huntsville"/>
    <x v="19"/>
    <n v="35810"/>
    <x v="0"/>
    <s v="OFF-AR-10003217"/>
    <x v="1"/>
    <x v="6"/>
    <x v="1649"/>
    <x v="634"/>
    <n v="4"/>
    <n v="0"/>
    <n v="5.4767999999999999"/>
  </r>
  <r>
    <n v="7655"/>
    <s v="CA-2015-107685"/>
    <x v="672"/>
    <d v="2015-12-02T00:00:00"/>
    <x v="0"/>
    <s v="JM-15865"/>
    <s v="John Murray"/>
    <x v="0"/>
    <s v="United States"/>
    <s v="Las Vegas"/>
    <x v="33"/>
    <n v="89115"/>
    <x v="1"/>
    <s v="FUR-FU-10002813"/>
    <x v="0"/>
    <x v="5"/>
    <x v="1691"/>
    <x v="4016"/>
    <n v="4"/>
    <n v="0"/>
    <n v="29.145600000000002"/>
  </r>
  <r>
    <n v="7656"/>
    <s v="CA-2015-107685"/>
    <x v="672"/>
    <d v="2015-12-02T00:00:00"/>
    <x v="0"/>
    <s v="JM-15865"/>
    <s v="John Murray"/>
    <x v="0"/>
    <s v="United States"/>
    <s v="Las Vegas"/>
    <x v="33"/>
    <n v="89115"/>
    <x v="1"/>
    <s v="OFF-PA-10003848"/>
    <x v="1"/>
    <x v="10"/>
    <x v="1451"/>
    <x v="233"/>
    <n v="4"/>
    <n v="0"/>
    <n v="12.441599999999999"/>
  </r>
  <r>
    <n v="7657"/>
    <s v="US-2014-120740"/>
    <x v="1166"/>
    <d v="2014-04-15T00:00:00"/>
    <x v="3"/>
    <s v="PS-18970"/>
    <s v="Paul Stevenson"/>
    <x v="2"/>
    <s v="United States"/>
    <s v="Los Angeles"/>
    <x v="1"/>
    <n v="90049"/>
    <x v="1"/>
    <s v="OFF-AP-10000240"/>
    <x v="1"/>
    <x v="9"/>
    <x v="650"/>
    <x v="1461"/>
    <n v="2"/>
    <n v="0"/>
    <n v="31.0184"/>
  </r>
  <r>
    <n v="7658"/>
    <s v="US-2014-120740"/>
    <x v="1166"/>
    <d v="2014-04-15T00:00:00"/>
    <x v="3"/>
    <s v="PS-18970"/>
    <s v="Paul Stevenson"/>
    <x v="2"/>
    <s v="United States"/>
    <s v="Los Angeles"/>
    <x v="1"/>
    <n v="90049"/>
    <x v="1"/>
    <s v="FUR-FU-10004091"/>
    <x v="0"/>
    <x v="5"/>
    <x v="267"/>
    <x v="4880"/>
    <n v="4"/>
    <n v="0"/>
    <n v="76.9816"/>
  </r>
  <r>
    <n v="7659"/>
    <s v="CA-2017-155740"/>
    <x v="245"/>
    <d v="2017-08-02T00:00:00"/>
    <x v="2"/>
    <s v="TC-21475"/>
    <s v="Tony Chapman"/>
    <x v="2"/>
    <s v="United States"/>
    <s v="Lakewood"/>
    <x v="24"/>
    <n v="44107"/>
    <x v="3"/>
    <s v="OFF-BI-10001071"/>
    <x v="1"/>
    <x v="8"/>
    <x v="669"/>
    <x v="1963"/>
    <n v="4"/>
    <n v="0.7"/>
    <n v="-53.743200000000002"/>
  </r>
  <r>
    <n v="7660"/>
    <s v="CA-2017-146493"/>
    <x v="702"/>
    <d v="2017-06-05T00:00:00"/>
    <x v="1"/>
    <s v="CV-12805"/>
    <s v="Cynthia Voltz"/>
    <x v="1"/>
    <s v="United States"/>
    <s v="Fremont"/>
    <x v="8"/>
    <n v="68025"/>
    <x v="2"/>
    <s v="OFF-BI-10003676"/>
    <x v="1"/>
    <x v="8"/>
    <x v="824"/>
    <x v="4881"/>
    <n v="5"/>
    <n v="0"/>
    <n v="25.872"/>
  </r>
  <r>
    <n v="7661"/>
    <s v="CA-2014-105417"/>
    <x v="1167"/>
    <d v="2014-01-12T00:00:00"/>
    <x v="1"/>
    <s v="VS-21820"/>
    <s v="Vivek Sundaresam"/>
    <x v="0"/>
    <s v="United States"/>
    <s v="Huntsville"/>
    <x v="5"/>
    <n v="77340"/>
    <x v="2"/>
    <s v="FUR-FU-10004864"/>
    <x v="0"/>
    <x v="5"/>
    <x v="441"/>
    <x v="4882"/>
    <n v="3"/>
    <n v="0.6"/>
    <n v="-53.709600000000002"/>
  </r>
  <r>
    <n v="7662"/>
    <s v="CA-2014-105417"/>
    <x v="1167"/>
    <d v="2014-01-12T00:00:00"/>
    <x v="1"/>
    <s v="VS-21820"/>
    <s v="Vivek Sundaresam"/>
    <x v="0"/>
    <s v="United States"/>
    <s v="Huntsville"/>
    <x v="5"/>
    <n v="77340"/>
    <x v="2"/>
    <s v="OFF-BI-10003708"/>
    <x v="1"/>
    <x v="8"/>
    <x v="978"/>
    <x v="4883"/>
    <n v="7"/>
    <n v="0.8"/>
    <n v="-18.252500000000001"/>
  </r>
  <r>
    <n v="7663"/>
    <s v="US-2017-141509"/>
    <x v="365"/>
    <d v="2017-10-01T00:00:00"/>
    <x v="2"/>
    <s v="SC-20575"/>
    <s v="Sonia Cooley"/>
    <x v="0"/>
    <s v="United States"/>
    <s v="Los Angeles"/>
    <x v="1"/>
    <n v="90036"/>
    <x v="1"/>
    <s v="OFF-AR-10002067"/>
    <x v="1"/>
    <x v="6"/>
    <x v="1154"/>
    <x v="1593"/>
    <n v="5"/>
    <n v="0"/>
    <n v="25.792000000000002"/>
  </r>
  <r>
    <n v="7664"/>
    <s v="CA-2017-139493"/>
    <x v="1168"/>
    <d v="2017-09-19T00:00:00"/>
    <x v="1"/>
    <s v="SG-20605"/>
    <s v="Speros Goranitis"/>
    <x v="0"/>
    <s v="United States"/>
    <s v="Asheville"/>
    <x v="3"/>
    <n v="28806"/>
    <x v="0"/>
    <s v="OFF-AR-10003158"/>
    <x v="1"/>
    <x v="6"/>
    <x v="703"/>
    <x v="204"/>
    <n v="5"/>
    <n v="0.2"/>
    <n v="2.786"/>
  </r>
  <r>
    <n v="7665"/>
    <s v="CA-2014-151967"/>
    <x v="68"/>
    <d v="2014-10-26T00:00:00"/>
    <x v="1"/>
    <s v="NB-18580"/>
    <s v="Nicole Brennan"/>
    <x v="1"/>
    <s v="United States"/>
    <s v="Bossier City"/>
    <x v="28"/>
    <n v="71111"/>
    <x v="0"/>
    <s v="FUR-FU-10000193"/>
    <x v="0"/>
    <x v="5"/>
    <x v="1512"/>
    <x v="677"/>
    <n v="4"/>
    <n v="0"/>
    <n v="10.393599999999999"/>
  </r>
  <r>
    <n v="7666"/>
    <s v="US-2016-140158"/>
    <x v="964"/>
    <d v="2016-10-08T00:00:00"/>
    <x v="1"/>
    <s v="DR-12940"/>
    <s v="Daniel Raglin"/>
    <x v="2"/>
    <s v="United States"/>
    <s v="Providence"/>
    <x v="34"/>
    <n v="2908"/>
    <x v="3"/>
    <s v="OFF-BI-10000977"/>
    <x v="1"/>
    <x v="8"/>
    <x v="991"/>
    <x v="3265"/>
    <n v="1"/>
    <n v="0"/>
    <n v="13.984"/>
  </r>
  <r>
    <n v="7667"/>
    <s v="US-2016-140158"/>
    <x v="964"/>
    <d v="2016-10-08T00:00:00"/>
    <x v="1"/>
    <s v="DR-12940"/>
    <s v="Daniel Raglin"/>
    <x v="2"/>
    <s v="United States"/>
    <s v="Providence"/>
    <x v="34"/>
    <n v="2908"/>
    <x v="3"/>
    <s v="TEC-CO-10001449"/>
    <x v="2"/>
    <x v="16"/>
    <x v="306"/>
    <x v="4884"/>
    <n v="9"/>
    <n v="0"/>
    <n v="2591.9567999999999"/>
  </r>
  <r>
    <n v="7668"/>
    <s v="US-2016-140158"/>
    <x v="964"/>
    <d v="2016-10-08T00:00:00"/>
    <x v="1"/>
    <s v="DR-12940"/>
    <s v="Daniel Raglin"/>
    <x v="2"/>
    <s v="United States"/>
    <s v="Providence"/>
    <x v="34"/>
    <n v="2908"/>
    <x v="3"/>
    <s v="OFF-ST-10000136"/>
    <x v="1"/>
    <x v="4"/>
    <x v="1703"/>
    <x v="4885"/>
    <n v="3"/>
    <n v="0"/>
    <n v="34.539000000000001"/>
  </r>
  <r>
    <n v="7669"/>
    <s v="CA-2015-130974"/>
    <x v="154"/>
    <d v="2015-11-29T00:00:00"/>
    <x v="0"/>
    <s v="MA-17560"/>
    <s v="Matt Abelman"/>
    <x v="2"/>
    <s v="United States"/>
    <s v="Everett"/>
    <x v="31"/>
    <n v="2149"/>
    <x v="3"/>
    <s v="OFF-PA-10000743"/>
    <x v="1"/>
    <x v="10"/>
    <x v="578"/>
    <x v="1574"/>
    <n v="6"/>
    <n v="0"/>
    <n v="19.238399999999999"/>
  </r>
  <r>
    <n v="7670"/>
    <s v="CA-2015-130974"/>
    <x v="154"/>
    <d v="2015-11-29T00:00:00"/>
    <x v="0"/>
    <s v="MA-17560"/>
    <s v="Matt Abelman"/>
    <x v="2"/>
    <s v="United States"/>
    <s v="Everett"/>
    <x v="31"/>
    <n v="2149"/>
    <x v="3"/>
    <s v="OFF-PA-10001019"/>
    <x v="1"/>
    <x v="10"/>
    <x v="681"/>
    <x v="725"/>
    <n v="3"/>
    <n v="0"/>
    <n v="28.171800000000001"/>
  </r>
  <r>
    <n v="7671"/>
    <s v="CA-2015-130974"/>
    <x v="154"/>
    <d v="2015-11-29T00:00:00"/>
    <x v="0"/>
    <s v="MA-17560"/>
    <s v="Matt Abelman"/>
    <x v="2"/>
    <s v="United States"/>
    <s v="Everett"/>
    <x v="31"/>
    <n v="2149"/>
    <x v="3"/>
    <s v="TEC-AC-10003095"/>
    <x v="2"/>
    <x v="11"/>
    <x v="1286"/>
    <x v="4886"/>
    <n v="2"/>
    <n v="0"/>
    <n v="88.393199999999993"/>
  </r>
  <r>
    <n v="7672"/>
    <s v="CA-2015-130974"/>
    <x v="154"/>
    <d v="2015-11-29T00:00:00"/>
    <x v="0"/>
    <s v="MA-17560"/>
    <s v="Matt Abelman"/>
    <x v="2"/>
    <s v="United States"/>
    <s v="Everett"/>
    <x v="31"/>
    <n v="2149"/>
    <x v="3"/>
    <s v="FUR-BO-10002916"/>
    <x v="0"/>
    <x v="0"/>
    <x v="1515"/>
    <x v="4887"/>
    <n v="1"/>
    <n v="0"/>
    <n v="32.486199999999997"/>
  </r>
  <r>
    <n v="7673"/>
    <s v="CA-2015-130974"/>
    <x v="154"/>
    <d v="2015-11-29T00:00:00"/>
    <x v="0"/>
    <s v="MA-17560"/>
    <s v="Matt Abelman"/>
    <x v="2"/>
    <s v="United States"/>
    <s v="Everett"/>
    <x v="31"/>
    <n v="2149"/>
    <x v="3"/>
    <s v="FUR-FU-10002506"/>
    <x v="0"/>
    <x v="5"/>
    <x v="1811"/>
    <x v="2731"/>
    <n v="3"/>
    <n v="0"/>
    <n v="4.6764000000000001"/>
  </r>
  <r>
    <n v="7674"/>
    <s v="CA-2015-130974"/>
    <x v="154"/>
    <d v="2015-11-29T00:00:00"/>
    <x v="0"/>
    <s v="MA-17560"/>
    <s v="Matt Abelman"/>
    <x v="2"/>
    <s v="United States"/>
    <s v="Everett"/>
    <x v="31"/>
    <n v="2149"/>
    <x v="3"/>
    <s v="OFF-PA-10003823"/>
    <x v="1"/>
    <x v="10"/>
    <x v="1010"/>
    <x v="894"/>
    <n v="5"/>
    <n v="0"/>
    <n v="69.704999999999998"/>
  </r>
  <r>
    <n v="7675"/>
    <s v="CA-2015-130974"/>
    <x v="154"/>
    <d v="2015-11-29T00:00:00"/>
    <x v="0"/>
    <s v="MA-17560"/>
    <s v="Matt Abelman"/>
    <x v="2"/>
    <s v="United States"/>
    <s v="Everett"/>
    <x v="31"/>
    <n v="2149"/>
    <x v="3"/>
    <s v="FUR-TA-10004619"/>
    <x v="0"/>
    <x v="3"/>
    <x v="891"/>
    <x v="4888"/>
    <n v="4"/>
    <n v="0.3"/>
    <n v="0"/>
  </r>
  <r>
    <n v="7676"/>
    <s v="CA-2017-133487"/>
    <x v="636"/>
    <d v="2017-05-09T00:00:00"/>
    <x v="0"/>
    <s v="TS-21655"/>
    <s v="Trudy Schmidt"/>
    <x v="0"/>
    <s v="United States"/>
    <s v="Rancho Cucamonga"/>
    <x v="1"/>
    <n v="91730"/>
    <x v="1"/>
    <s v="OFF-AP-10001271"/>
    <x v="1"/>
    <x v="9"/>
    <x v="474"/>
    <x v="509"/>
    <n v="3"/>
    <n v="0"/>
    <n v="41.293799999999997"/>
  </r>
  <r>
    <n v="7677"/>
    <s v="CA-2014-142951"/>
    <x v="1169"/>
    <d v="2014-10-08T00:00:00"/>
    <x v="3"/>
    <s v="JG-15115"/>
    <s v="Jack Garza"/>
    <x v="0"/>
    <s v="United States"/>
    <s v="Charlotte"/>
    <x v="3"/>
    <n v="28205"/>
    <x v="0"/>
    <s v="TEC-AC-10002331"/>
    <x v="2"/>
    <x v="11"/>
    <x v="1591"/>
    <x v="2953"/>
    <n v="3"/>
    <n v="0.2"/>
    <n v="4.9878"/>
  </r>
  <r>
    <n v="7678"/>
    <s v="CA-2014-133592"/>
    <x v="520"/>
    <d v="2015-01-07T00:00:00"/>
    <x v="1"/>
    <s v="KM-16375"/>
    <s v="Katherine Murray"/>
    <x v="2"/>
    <s v="United States"/>
    <s v="Providence"/>
    <x v="34"/>
    <n v="2908"/>
    <x v="3"/>
    <s v="OFF-PA-10003228"/>
    <x v="1"/>
    <x v="10"/>
    <x v="1677"/>
    <x v="3483"/>
    <n v="4"/>
    <n v="0"/>
    <n v="91.950800000000001"/>
  </r>
  <r>
    <n v="7679"/>
    <s v="CA-2014-133592"/>
    <x v="520"/>
    <d v="2015-01-07T00:00:00"/>
    <x v="1"/>
    <s v="KM-16375"/>
    <s v="Katherine Murray"/>
    <x v="2"/>
    <s v="United States"/>
    <s v="Providence"/>
    <x v="34"/>
    <n v="2908"/>
    <x v="3"/>
    <s v="OFF-PA-10002586"/>
    <x v="1"/>
    <x v="10"/>
    <x v="1016"/>
    <x v="1801"/>
    <n v="3"/>
    <n v="0"/>
    <n v="7.0217999999999998"/>
  </r>
  <r>
    <n v="7680"/>
    <s v="CA-2014-133592"/>
    <x v="520"/>
    <d v="2015-01-07T00:00:00"/>
    <x v="1"/>
    <s v="KM-16375"/>
    <s v="Katherine Murray"/>
    <x v="2"/>
    <s v="United States"/>
    <s v="Providence"/>
    <x v="34"/>
    <n v="2908"/>
    <x v="3"/>
    <s v="TEC-AC-10002049"/>
    <x v="2"/>
    <x v="11"/>
    <x v="1062"/>
    <x v="2761"/>
    <n v="4"/>
    <n v="0"/>
    <n v="742.63199999999995"/>
  </r>
  <r>
    <n v="7681"/>
    <s v="CA-2014-133592"/>
    <x v="520"/>
    <d v="2015-01-07T00:00:00"/>
    <x v="1"/>
    <s v="KM-16375"/>
    <s v="Katherine Murray"/>
    <x v="2"/>
    <s v="United States"/>
    <s v="Providence"/>
    <x v="34"/>
    <n v="2908"/>
    <x v="3"/>
    <s v="FUR-BO-10000362"/>
    <x v="0"/>
    <x v="0"/>
    <x v="1046"/>
    <x v="2600"/>
    <n v="2"/>
    <n v="0"/>
    <n v="78.650800000000004"/>
  </r>
  <r>
    <n v="7682"/>
    <s v="CA-2014-133592"/>
    <x v="520"/>
    <d v="2015-01-07T00:00:00"/>
    <x v="1"/>
    <s v="KM-16375"/>
    <s v="Katherine Murray"/>
    <x v="2"/>
    <s v="United States"/>
    <s v="Providence"/>
    <x v="34"/>
    <n v="2908"/>
    <x v="3"/>
    <s v="FUR-CH-10004218"/>
    <x v="0"/>
    <x v="1"/>
    <x v="38"/>
    <x v="4889"/>
    <n v="6"/>
    <n v="0"/>
    <n v="151.47"/>
  </r>
  <r>
    <n v="7683"/>
    <s v="CA-2015-120782"/>
    <x v="152"/>
    <d v="2015-05-01T00:00:00"/>
    <x v="2"/>
    <s v="SD-20485"/>
    <s v="Shirley Daniels"/>
    <x v="2"/>
    <s v="United States"/>
    <s v="Midland"/>
    <x v="12"/>
    <n v="48640"/>
    <x v="2"/>
    <s v="OFF-AP-10003779"/>
    <x v="1"/>
    <x v="9"/>
    <x v="1457"/>
    <x v="4890"/>
    <n v="1"/>
    <n v="0.1"/>
    <n v="41.496000000000002"/>
  </r>
  <r>
    <n v="7684"/>
    <s v="CA-2015-120782"/>
    <x v="152"/>
    <d v="2015-05-01T00:00:00"/>
    <x v="2"/>
    <s v="SD-20485"/>
    <s v="Shirley Daniels"/>
    <x v="2"/>
    <s v="United States"/>
    <s v="Midland"/>
    <x v="12"/>
    <n v="48640"/>
    <x v="2"/>
    <s v="OFF-BI-10003527"/>
    <x v="1"/>
    <x v="8"/>
    <x v="451"/>
    <x v="4891"/>
    <n v="3"/>
    <n v="0"/>
    <n v="1906.4849999999999"/>
  </r>
  <r>
    <n v="7685"/>
    <s v="CA-2015-116876"/>
    <x v="966"/>
    <d v="2015-02-21T00:00:00"/>
    <x v="1"/>
    <s v="TT-21070"/>
    <s v="Ted Trevino"/>
    <x v="0"/>
    <s v="United States"/>
    <s v="Rochester"/>
    <x v="15"/>
    <n v="14609"/>
    <x v="3"/>
    <s v="OFF-BI-10002897"/>
    <x v="1"/>
    <x v="8"/>
    <x v="1802"/>
    <x v="4892"/>
    <n v="9"/>
    <n v="0.2"/>
    <n v="9.5786999999999995"/>
  </r>
  <r>
    <n v="7686"/>
    <s v="CA-2015-116876"/>
    <x v="966"/>
    <d v="2015-02-21T00:00:00"/>
    <x v="1"/>
    <s v="TT-21070"/>
    <s v="Ted Trevino"/>
    <x v="0"/>
    <s v="United States"/>
    <s v="Rochester"/>
    <x v="15"/>
    <n v="14609"/>
    <x v="3"/>
    <s v="TEC-PH-10002584"/>
    <x v="2"/>
    <x v="7"/>
    <x v="1705"/>
    <x v="4893"/>
    <n v="1"/>
    <n v="0"/>
    <n v="187.797"/>
  </r>
  <r>
    <n v="7687"/>
    <s v="CA-2016-169838"/>
    <x v="881"/>
    <d v="2016-11-29T00:00:00"/>
    <x v="1"/>
    <s v="BB-11545"/>
    <s v="Brenda Bowman"/>
    <x v="1"/>
    <s v="United States"/>
    <s v="Jackson"/>
    <x v="12"/>
    <n v="49201"/>
    <x v="2"/>
    <s v="FUR-TA-10001095"/>
    <x v="0"/>
    <x v="3"/>
    <x v="616"/>
    <x v="4894"/>
    <n v="9"/>
    <n v="0"/>
    <n v="329.40809999999999"/>
  </r>
  <r>
    <n v="7688"/>
    <s v="CA-2016-169838"/>
    <x v="881"/>
    <d v="2016-11-29T00:00:00"/>
    <x v="1"/>
    <s v="BB-11545"/>
    <s v="Brenda Bowman"/>
    <x v="1"/>
    <s v="United States"/>
    <s v="Jackson"/>
    <x v="12"/>
    <n v="49201"/>
    <x v="2"/>
    <s v="OFF-BI-10004002"/>
    <x v="1"/>
    <x v="8"/>
    <x v="154"/>
    <x v="4895"/>
    <n v="1"/>
    <n v="0"/>
    <n v="8.3040000000000003"/>
  </r>
  <r>
    <n v="7689"/>
    <s v="CA-2016-169838"/>
    <x v="881"/>
    <d v="2016-11-29T00:00:00"/>
    <x v="1"/>
    <s v="BB-11545"/>
    <s v="Brenda Bowman"/>
    <x v="1"/>
    <s v="United States"/>
    <s v="Jackson"/>
    <x v="12"/>
    <n v="49201"/>
    <x v="2"/>
    <s v="TEC-AC-10004518"/>
    <x v="2"/>
    <x v="11"/>
    <x v="1812"/>
    <x v="4896"/>
    <n v="8"/>
    <n v="0"/>
    <n v="62.4"/>
  </r>
  <r>
    <n v="7690"/>
    <s v="US-2017-128951"/>
    <x v="663"/>
    <d v="2017-07-17T00:00:00"/>
    <x v="2"/>
    <s v="RS-19420"/>
    <s v="Ricardo Sperren"/>
    <x v="1"/>
    <s v="United States"/>
    <s v="Suffolk"/>
    <x v="17"/>
    <n v="23434"/>
    <x v="0"/>
    <s v="OFF-AP-10002191"/>
    <x v="1"/>
    <x v="9"/>
    <x v="808"/>
    <x v="3857"/>
    <n v="3"/>
    <n v="0"/>
    <n v="50.383200000000002"/>
  </r>
  <r>
    <n v="7691"/>
    <s v="US-2017-128951"/>
    <x v="663"/>
    <d v="2017-07-17T00:00:00"/>
    <x v="2"/>
    <s v="RS-19420"/>
    <s v="Ricardo Sperren"/>
    <x v="1"/>
    <s v="United States"/>
    <s v="Suffolk"/>
    <x v="17"/>
    <n v="23434"/>
    <x v="0"/>
    <s v="FUR-TA-10004575"/>
    <x v="0"/>
    <x v="3"/>
    <x v="309"/>
    <x v="1295"/>
    <n v="3"/>
    <n v="0"/>
    <n v="157.1292"/>
  </r>
  <r>
    <n v="7692"/>
    <s v="US-2017-128951"/>
    <x v="663"/>
    <d v="2017-07-17T00:00:00"/>
    <x v="2"/>
    <s v="RS-19420"/>
    <s v="Ricardo Sperren"/>
    <x v="1"/>
    <s v="United States"/>
    <s v="Suffolk"/>
    <x v="17"/>
    <n v="23434"/>
    <x v="0"/>
    <s v="OFF-PA-10003177"/>
    <x v="1"/>
    <x v="10"/>
    <x v="89"/>
    <x v="91"/>
    <n v="2"/>
    <n v="0"/>
    <n v="6.2207999999999997"/>
  </r>
  <r>
    <n v="7693"/>
    <s v="CA-2014-102330"/>
    <x v="282"/>
    <d v="2015-01-03T00:00:00"/>
    <x v="1"/>
    <s v="AI-10855"/>
    <s v="Arianne Irving"/>
    <x v="0"/>
    <s v="United States"/>
    <s v="Brentwood"/>
    <x v="1"/>
    <n v="94513"/>
    <x v="1"/>
    <s v="OFF-LA-10003923"/>
    <x v="1"/>
    <x v="2"/>
    <x v="429"/>
    <x v="330"/>
    <n v="6"/>
    <n v="0"/>
    <n v="44.4"/>
  </r>
  <r>
    <n v="7694"/>
    <s v="CA-2014-102330"/>
    <x v="282"/>
    <d v="2015-01-03T00:00:00"/>
    <x v="1"/>
    <s v="AI-10855"/>
    <s v="Arianne Irving"/>
    <x v="0"/>
    <s v="United States"/>
    <s v="Brentwood"/>
    <x v="1"/>
    <n v="94513"/>
    <x v="1"/>
    <s v="TEC-PH-10001051"/>
    <x v="2"/>
    <x v="7"/>
    <x v="1263"/>
    <x v="1864"/>
    <n v="4"/>
    <n v="0.2"/>
    <n v="35.996400000000001"/>
  </r>
  <r>
    <n v="7695"/>
    <s v="CA-2016-118899"/>
    <x v="554"/>
    <d v="2016-03-22T00:00:00"/>
    <x v="3"/>
    <s v="MC-17275"/>
    <s v="Marc Crier"/>
    <x v="0"/>
    <s v="United States"/>
    <s v="Seattle"/>
    <x v="4"/>
    <n v="98103"/>
    <x v="1"/>
    <s v="FUR-CH-10004754"/>
    <x v="0"/>
    <x v="1"/>
    <x v="1132"/>
    <x v="4897"/>
    <n v="7"/>
    <n v="0.2"/>
    <n v="14.690200000000001"/>
  </r>
  <r>
    <n v="7696"/>
    <s v="CA-2017-107958"/>
    <x v="1170"/>
    <d v="2017-07-05T00:00:00"/>
    <x v="2"/>
    <s v="AH-10120"/>
    <s v="Adrian Hane"/>
    <x v="2"/>
    <s v="United States"/>
    <s v="Houston"/>
    <x v="5"/>
    <n v="77036"/>
    <x v="2"/>
    <s v="OFF-PA-10000357"/>
    <x v="1"/>
    <x v="10"/>
    <x v="447"/>
    <x v="2844"/>
    <n v="5"/>
    <n v="0.2"/>
    <n v="59.435499999999998"/>
  </r>
  <r>
    <n v="7697"/>
    <s v="CA-2017-107958"/>
    <x v="1170"/>
    <d v="2017-07-05T00:00:00"/>
    <x v="2"/>
    <s v="AH-10120"/>
    <s v="Adrian Hane"/>
    <x v="2"/>
    <s v="United States"/>
    <s v="Houston"/>
    <x v="5"/>
    <n v="77036"/>
    <x v="2"/>
    <s v="OFF-BI-10001787"/>
    <x v="1"/>
    <x v="8"/>
    <x v="1491"/>
    <x v="1836"/>
    <n v="4"/>
    <n v="0.8"/>
    <n v="-8.1096000000000004"/>
  </r>
  <r>
    <n v="7698"/>
    <s v="CA-2017-151799"/>
    <x v="817"/>
    <d v="2017-12-18T00:00:00"/>
    <x v="1"/>
    <s v="BF-11170"/>
    <s v="Ben Ferrer"/>
    <x v="2"/>
    <s v="United States"/>
    <s v="Lawrence"/>
    <x v="31"/>
    <n v="1841"/>
    <x v="3"/>
    <s v="TEC-CO-10002313"/>
    <x v="2"/>
    <x v="16"/>
    <x v="349"/>
    <x v="4898"/>
    <n v="2"/>
    <n v="0"/>
    <n v="467.99220000000003"/>
  </r>
  <r>
    <n v="7699"/>
    <s v="CA-2017-151799"/>
    <x v="817"/>
    <d v="2017-12-18T00:00:00"/>
    <x v="1"/>
    <s v="BF-11170"/>
    <s v="Ben Ferrer"/>
    <x v="2"/>
    <s v="United States"/>
    <s v="Lawrence"/>
    <x v="31"/>
    <n v="1841"/>
    <x v="3"/>
    <s v="OFF-ST-10002790"/>
    <x v="1"/>
    <x v="4"/>
    <x v="236"/>
    <x v="4899"/>
    <n v="1"/>
    <n v="0"/>
    <n v="2.2155"/>
  </r>
  <r>
    <n v="7700"/>
    <s v="CA-2017-151799"/>
    <x v="817"/>
    <d v="2017-12-18T00:00:00"/>
    <x v="1"/>
    <s v="BF-11170"/>
    <s v="Ben Ferrer"/>
    <x v="2"/>
    <s v="United States"/>
    <s v="Lawrence"/>
    <x v="31"/>
    <n v="1841"/>
    <x v="3"/>
    <s v="OFF-SU-10001664"/>
    <x v="1"/>
    <x v="14"/>
    <x v="1241"/>
    <x v="3462"/>
    <n v="3"/>
    <n v="0"/>
    <n v="6.6845999999999997"/>
  </r>
  <r>
    <n v="7701"/>
    <s v="CA-2017-151799"/>
    <x v="817"/>
    <d v="2017-12-18T00:00:00"/>
    <x v="1"/>
    <s v="BF-11170"/>
    <s v="Ben Ferrer"/>
    <x v="2"/>
    <s v="United States"/>
    <s v="Lawrence"/>
    <x v="31"/>
    <n v="1841"/>
    <x v="3"/>
    <s v="OFF-FA-10001332"/>
    <x v="1"/>
    <x v="13"/>
    <x v="1570"/>
    <x v="1300"/>
    <n v="6"/>
    <n v="0"/>
    <n v="8.1216000000000008"/>
  </r>
  <r>
    <n v="7702"/>
    <s v="CA-2017-151799"/>
    <x v="817"/>
    <d v="2017-12-18T00:00:00"/>
    <x v="1"/>
    <s v="BF-11170"/>
    <s v="Ben Ferrer"/>
    <x v="2"/>
    <s v="United States"/>
    <s v="Lawrence"/>
    <x v="31"/>
    <n v="1841"/>
    <x v="3"/>
    <s v="FUR-TA-10003473"/>
    <x v="0"/>
    <x v="3"/>
    <x v="216"/>
    <x v="4900"/>
    <n v="2"/>
    <n v="0.3"/>
    <n v="-52.658200000000001"/>
  </r>
  <r>
    <n v="7703"/>
    <s v="CA-2016-114601"/>
    <x v="370"/>
    <d v="2016-09-02T00:00:00"/>
    <x v="1"/>
    <s v="AA-10480"/>
    <s v="Andrew Allen"/>
    <x v="0"/>
    <s v="United States"/>
    <s v="Detroit"/>
    <x v="12"/>
    <n v="48234"/>
    <x v="2"/>
    <s v="OFF-PA-10000605"/>
    <x v="1"/>
    <x v="10"/>
    <x v="816"/>
    <x v="1049"/>
    <n v="2"/>
    <n v="0"/>
    <n v="5.6643999999999997"/>
  </r>
  <r>
    <n v="7704"/>
    <s v="CA-2016-114601"/>
    <x v="370"/>
    <d v="2016-09-02T00:00:00"/>
    <x v="1"/>
    <s v="AA-10480"/>
    <s v="Andrew Allen"/>
    <x v="0"/>
    <s v="United States"/>
    <s v="Detroit"/>
    <x v="12"/>
    <n v="48234"/>
    <x v="2"/>
    <s v="TEC-PH-10002170"/>
    <x v="2"/>
    <x v="7"/>
    <x v="599"/>
    <x v="2713"/>
    <n v="3"/>
    <n v="0"/>
    <n v="58.791600000000003"/>
  </r>
  <r>
    <n v="7705"/>
    <s v="CA-2016-114601"/>
    <x v="370"/>
    <d v="2016-09-02T00:00:00"/>
    <x v="1"/>
    <s v="AA-10480"/>
    <s v="Andrew Allen"/>
    <x v="0"/>
    <s v="United States"/>
    <s v="Detroit"/>
    <x v="12"/>
    <n v="48234"/>
    <x v="2"/>
    <s v="FUR-TA-10004147"/>
    <x v="0"/>
    <x v="3"/>
    <x v="819"/>
    <x v="982"/>
    <n v="4"/>
    <n v="0"/>
    <n v="98.524799999999999"/>
  </r>
  <r>
    <n v="7706"/>
    <s v="CA-2016-114601"/>
    <x v="370"/>
    <d v="2016-09-02T00:00:00"/>
    <x v="1"/>
    <s v="AA-10480"/>
    <s v="Andrew Allen"/>
    <x v="0"/>
    <s v="United States"/>
    <s v="Detroit"/>
    <x v="12"/>
    <n v="48234"/>
    <x v="2"/>
    <s v="TEC-AC-10003911"/>
    <x v="2"/>
    <x v="11"/>
    <x v="331"/>
    <x v="647"/>
    <n v="3"/>
    <n v="0"/>
    <n v="163.18979999999999"/>
  </r>
  <r>
    <n v="7707"/>
    <s v="CA-2016-114601"/>
    <x v="370"/>
    <d v="2016-09-02T00:00:00"/>
    <x v="1"/>
    <s v="AA-10480"/>
    <s v="Andrew Allen"/>
    <x v="0"/>
    <s v="United States"/>
    <s v="Detroit"/>
    <x v="12"/>
    <n v="48234"/>
    <x v="2"/>
    <s v="OFF-AR-10002578"/>
    <x v="1"/>
    <x v="6"/>
    <x v="671"/>
    <x v="874"/>
    <n v="3"/>
    <n v="0"/>
    <n v="2.5055999999999998"/>
  </r>
  <r>
    <n v="7708"/>
    <s v="CA-2017-100237"/>
    <x v="453"/>
    <d v="2017-10-19T00:00:00"/>
    <x v="1"/>
    <s v="SV-20815"/>
    <s v="Stuart Van"/>
    <x v="1"/>
    <s v="United States"/>
    <s v="Orem"/>
    <x v="7"/>
    <n v="84057"/>
    <x v="1"/>
    <s v="OFF-AR-10001761"/>
    <x v="1"/>
    <x v="6"/>
    <x v="1651"/>
    <x v="2582"/>
    <n v="2"/>
    <n v="0"/>
    <n v="4.2047999999999996"/>
  </r>
  <r>
    <n v="7709"/>
    <s v="CA-2014-139542"/>
    <x v="1089"/>
    <d v="2014-10-29T00:00:00"/>
    <x v="1"/>
    <s v="EH-14185"/>
    <s v="Evan Henry"/>
    <x v="0"/>
    <s v="United States"/>
    <s v="Philadelphia"/>
    <x v="9"/>
    <n v="19120"/>
    <x v="3"/>
    <s v="TEC-AC-10001553"/>
    <x v="2"/>
    <x v="11"/>
    <x v="1608"/>
    <x v="2795"/>
    <n v="3"/>
    <n v="0.2"/>
    <n v="0.50970000000000004"/>
  </r>
  <r>
    <n v="7710"/>
    <s v="CA-2014-139542"/>
    <x v="1089"/>
    <d v="2014-10-29T00:00:00"/>
    <x v="1"/>
    <s v="EH-14185"/>
    <s v="Evan Henry"/>
    <x v="0"/>
    <s v="United States"/>
    <s v="Philadelphia"/>
    <x v="9"/>
    <n v="19120"/>
    <x v="3"/>
    <s v="OFF-BI-10000309"/>
    <x v="1"/>
    <x v="8"/>
    <x v="338"/>
    <x v="4901"/>
    <n v="3"/>
    <n v="0.7"/>
    <n v="-9.5885999999999996"/>
  </r>
  <r>
    <n v="7711"/>
    <s v="US-2015-142811"/>
    <x v="788"/>
    <d v="2015-04-07T00:00:00"/>
    <x v="1"/>
    <s v="JL-15850"/>
    <s v="John Lucas"/>
    <x v="0"/>
    <s v="United States"/>
    <s v="Mesa"/>
    <x v="16"/>
    <n v="85204"/>
    <x v="1"/>
    <s v="TEC-PH-10003095"/>
    <x v="2"/>
    <x v="7"/>
    <x v="1500"/>
    <x v="4253"/>
    <n v="5"/>
    <n v="0.2"/>
    <n v="32.924999999999997"/>
  </r>
  <r>
    <n v="7712"/>
    <s v="CA-2017-139353"/>
    <x v="960"/>
    <d v="2017-10-30T00:00:00"/>
    <x v="0"/>
    <s v="JM-15250"/>
    <s v="Janet Martin"/>
    <x v="0"/>
    <s v="United States"/>
    <s v="Fayetteville"/>
    <x v="3"/>
    <n v="28314"/>
    <x v="0"/>
    <s v="FUR-FU-10001876"/>
    <x v="0"/>
    <x v="5"/>
    <x v="1403"/>
    <x v="2486"/>
    <n v="3"/>
    <n v="0.2"/>
    <n v="15.590400000000001"/>
  </r>
  <r>
    <n v="7713"/>
    <s v="CA-2017-139353"/>
    <x v="960"/>
    <d v="2017-10-30T00:00:00"/>
    <x v="0"/>
    <s v="JM-15250"/>
    <s v="Janet Martin"/>
    <x v="0"/>
    <s v="United States"/>
    <s v="Fayetteville"/>
    <x v="3"/>
    <n v="28314"/>
    <x v="0"/>
    <s v="OFF-ST-10001522"/>
    <x v="1"/>
    <x v="4"/>
    <x v="197"/>
    <x v="2706"/>
    <n v="2"/>
    <n v="0.2"/>
    <n v="-29.436800000000002"/>
  </r>
  <r>
    <n v="7714"/>
    <s v="CA-2017-139353"/>
    <x v="960"/>
    <d v="2017-10-30T00:00:00"/>
    <x v="0"/>
    <s v="JM-15250"/>
    <s v="Janet Martin"/>
    <x v="0"/>
    <s v="United States"/>
    <s v="Fayetteville"/>
    <x v="3"/>
    <n v="28314"/>
    <x v="0"/>
    <s v="OFF-PA-10000300"/>
    <x v="1"/>
    <x v="10"/>
    <x v="1775"/>
    <x v="1097"/>
    <n v="3"/>
    <n v="0.2"/>
    <n v="16.183800000000002"/>
  </r>
  <r>
    <n v="7715"/>
    <s v="CA-2014-150203"/>
    <x v="29"/>
    <d v="2014-12-07T00:00:00"/>
    <x v="2"/>
    <s v="JB-15925"/>
    <s v="Joni Blumstein"/>
    <x v="0"/>
    <s v="United States"/>
    <s v="Los Angeles"/>
    <x v="1"/>
    <n v="90032"/>
    <x v="1"/>
    <s v="OFF-AP-10001469"/>
    <x v="1"/>
    <x v="9"/>
    <x v="586"/>
    <x v="4902"/>
    <n v="6"/>
    <n v="0"/>
    <n v="72.575400000000002"/>
  </r>
  <r>
    <n v="7716"/>
    <s v="US-2017-101518"/>
    <x v="132"/>
    <d v="2017-11-08T00:00:00"/>
    <x v="1"/>
    <s v="PB-19105"/>
    <s v="Peter Bühler"/>
    <x v="0"/>
    <s v="United States"/>
    <s v="Philadelphia"/>
    <x v="9"/>
    <n v="19140"/>
    <x v="3"/>
    <s v="TEC-AC-10001553"/>
    <x v="2"/>
    <x v="11"/>
    <x v="1608"/>
    <x v="2795"/>
    <n v="3"/>
    <n v="0.2"/>
    <n v="0.50970000000000004"/>
  </r>
  <r>
    <n v="7717"/>
    <s v="CA-2015-149636"/>
    <x v="1171"/>
    <d v="2015-01-12T00:00:00"/>
    <x v="1"/>
    <s v="SP-20620"/>
    <s v="Stefania Perrino"/>
    <x v="1"/>
    <s v="United States"/>
    <s v="Colorado Springs"/>
    <x v="22"/>
    <n v="80906"/>
    <x v="1"/>
    <s v="OFF-PA-10004041"/>
    <x v="1"/>
    <x v="10"/>
    <x v="949"/>
    <x v="458"/>
    <n v="5"/>
    <n v="0.2"/>
    <n v="9.25"/>
  </r>
  <r>
    <n v="7718"/>
    <s v="CA-2015-149636"/>
    <x v="1171"/>
    <d v="2015-01-12T00:00:00"/>
    <x v="1"/>
    <s v="SP-20620"/>
    <s v="Stefania Perrino"/>
    <x v="1"/>
    <s v="United States"/>
    <s v="Colorado Springs"/>
    <x v="22"/>
    <n v="80906"/>
    <x v="1"/>
    <s v="OFF-BI-10002764"/>
    <x v="1"/>
    <x v="8"/>
    <x v="507"/>
    <x v="4903"/>
    <n v="2"/>
    <n v="0.7"/>
    <n v="-1.3566"/>
  </r>
  <r>
    <n v="7719"/>
    <s v="US-2017-146213"/>
    <x v="428"/>
    <d v="2017-09-14T00:00:00"/>
    <x v="1"/>
    <s v="MC-17605"/>
    <s v="Matt Connell"/>
    <x v="1"/>
    <s v="United States"/>
    <s v="Los Angeles"/>
    <x v="1"/>
    <n v="90032"/>
    <x v="1"/>
    <s v="TEC-AC-10001114"/>
    <x v="2"/>
    <x v="11"/>
    <x v="1211"/>
    <x v="3092"/>
    <n v="4"/>
    <n v="0"/>
    <n v="51.187199999999997"/>
  </r>
  <r>
    <n v="7720"/>
    <s v="CA-2015-108588"/>
    <x v="956"/>
    <d v="2015-01-10T00:00:00"/>
    <x v="1"/>
    <s v="BG-11695"/>
    <s v="Brooke Gillingham"/>
    <x v="1"/>
    <s v="United States"/>
    <s v="New York City"/>
    <x v="15"/>
    <n v="10009"/>
    <x v="3"/>
    <s v="OFF-AR-10001615"/>
    <x v="1"/>
    <x v="6"/>
    <x v="1488"/>
    <x v="423"/>
    <n v="3"/>
    <n v="0"/>
    <n v="15.475199999999999"/>
  </r>
  <r>
    <n v="7721"/>
    <s v="CA-2015-108588"/>
    <x v="956"/>
    <d v="2015-01-10T00:00:00"/>
    <x v="1"/>
    <s v="BG-11695"/>
    <s v="Brooke Gillingham"/>
    <x v="1"/>
    <s v="United States"/>
    <s v="New York City"/>
    <x v="15"/>
    <n v="10009"/>
    <x v="3"/>
    <s v="OFF-EN-10000461"/>
    <x v="1"/>
    <x v="12"/>
    <x v="753"/>
    <x v="1897"/>
    <n v="2"/>
    <n v="0"/>
    <n v="8.2156000000000002"/>
  </r>
  <r>
    <n v="7722"/>
    <s v="CA-2015-108588"/>
    <x v="956"/>
    <d v="2015-01-10T00:00:00"/>
    <x v="1"/>
    <s v="BG-11695"/>
    <s v="Brooke Gillingham"/>
    <x v="1"/>
    <s v="United States"/>
    <s v="New York City"/>
    <x v="15"/>
    <n v="10009"/>
    <x v="3"/>
    <s v="OFF-BI-10004506"/>
    <x v="1"/>
    <x v="8"/>
    <x v="1247"/>
    <x v="4904"/>
    <n v="2"/>
    <n v="0.2"/>
    <n v="4.6087999999999996"/>
  </r>
  <r>
    <n v="7723"/>
    <s v="US-2017-138086"/>
    <x v="513"/>
    <d v="2017-04-20T00:00:00"/>
    <x v="1"/>
    <s v="JO-15550"/>
    <s v="Jesus Ocampo"/>
    <x v="2"/>
    <s v="United States"/>
    <s v="San Francisco"/>
    <x v="1"/>
    <n v="94109"/>
    <x v="1"/>
    <s v="OFF-AP-10000027"/>
    <x v="1"/>
    <x v="9"/>
    <x v="1813"/>
    <x v="1344"/>
    <n v="3"/>
    <n v="0"/>
    <n v="12.222"/>
  </r>
  <r>
    <n v="7724"/>
    <s v="CA-2015-139374"/>
    <x v="229"/>
    <d v="2015-09-14T00:00:00"/>
    <x v="1"/>
    <s v="AR-10345"/>
    <s v="Alex Russell"/>
    <x v="1"/>
    <s v="United States"/>
    <s v="Austin"/>
    <x v="5"/>
    <n v="78745"/>
    <x v="2"/>
    <s v="FUR-CH-10003981"/>
    <x v="0"/>
    <x v="1"/>
    <x v="1175"/>
    <x v="4905"/>
    <n v="1"/>
    <n v="0.3"/>
    <n v="-2.5697999999999999"/>
  </r>
  <r>
    <n v="7725"/>
    <s v="CA-2016-113978"/>
    <x v="477"/>
    <d v="2016-09-29T00:00:00"/>
    <x v="1"/>
    <s v="TS-21505"/>
    <s v="Tony Sayre"/>
    <x v="0"/>
    <s v="United States"/>
    <s v="Cleveland"/>
    <x v="24"/>
    <n v="44105"/>
    <x v="3"/>
    <s v="OFF-AP-10003849"/>
    <x v="1"/>
    <x v="9"/>
    <x v="841"/>
    <x v="4906"/>
    <n v="1"/>
    <n v="0.2"/>
    <n v="17.890999999999998"/>
  </r>
  <r>
    <n v="7726"/>
    <s v="CA-2016-113978"/>
    <x v="477"/>
    <d v="2016-09-29T00:00:00"/>
    <x v="1"/>
    <s v="TS-21505"/>
    <s v="Tony Sayre"/>
    <x v="0"/>
    <s v="United States"/>
    <s v="Cleveland"/>
    <x v="24"/>
    <n v="44105"/>
    <x v="3"/>
    <s v="OFF-ST-10004963"/>
    <x v="1"/>
    <x v="4"/>
    <x v="465"/>
    <x v="4907"/>
    <n v="2"/>
    <n v="0.2"/>
    <n v="-4.8448000000000002"/>
  </r>
  <r>
    <n v="7727"/>
    <s v="CA-2016-113978"/>
    <x v="477"/>
    <d v="2016-09-29T00:00:00"/>
    <x v="1"/>
    <s v="TS-21505"/>
    <s v="Tony Sayre"/>
    <x v="0"/>
    <s v="United States"/>
    <s v="Cleveland"/>
    <x v="24"/>
    <n v="44105"/>
    <x v="3"/>
    <s v="OFF-ST-10002574"/>
    <x v="1"/>
    <x v="4"/>
    <x v="935"/>
    <x v="3956"/>
    <n v="3"/>
    <n v="0.2"/>
    <n v="-82.884"/>
  </r>
  <r>
    <n v="7728"/>
    <s v="US-2015-150231"/>
    <x v="199"/>
    <d v="2015-03-20T00:00:00"/>
    <x v="0"/>
    <s v="JK-15640"/>
    <s v="Jim Kriz"/>
    <x v="2"/>
    <s v="United States"/>
    <s v="New York City"/>
    <x v="15"/>
    <n v="10009"/>
    <x v="3"/>
    <s v="OFF-AR-10001761"/>
    <x v="1"/>
    <x v="6"/>
    <x v="1651"/>
    <x v="254"/>
    <n v="3"/>
    <n v="0"/>
    <n v="6.3071999999999999"/>
  </r>
  <r>
    <n v="7729"/>
    <s v="CA-2016-106915"/>
    <x v="491"/>
    <d v="2016-12-02T00:00:00"/>
    <x v="1"/>
    <s v="GA-14515"/>
    <s v="George Ashbrook"/>
    <x v="0"/>
    <s v="United States"/>
    <s v="El Paso"/>
    <x v="5"/>
    <n v="79907"/>
    <x v="2"/>
    <s v="OFF-AR-10000716"/>
    <x v="1"/>
    <x v="6"/>
    <x v="794"/>
    <x v="326"/>
    <n v="4"/>
    <n v="0.2"/>
    <n v="4.2408000000000001"/>
  </r>
  <r>
    <n v="7730"/>
    <s v="US-2016-109260"/>
    <x v="182"/>
    <d v="2016-10-01T00:00:00"/>
    <x v="1"/>
    <s v="TN-21040"/>
    <s v="Tanja Norvell"/>
    <x v="2"/>
    <s v="United States"/>
    <s v="Tallahassee"/>
    <x v="2"/>
    <n v="32303"/>
    <x v="0"/>
    <s v="TEC-AC-10002637"/>
    <x v="2"/>
    <x v="11"/>
    <x v="1317"/>
    <x v="2087"/>
    <n v="3"/>
    <n v="0.2"/>
    <n v="-75.595799999999997"/>
  </r>
  <r>
    <n v="7731"/>
    <s v="CA-2017-104850"/>
    <x v="487"/>
    <d v="2017-06-19T00:00:00"/>
    <x v="1"/>
    <s v="TW-21025"/>
    <s v="Tamara Willingham"/>
    <x v="2"/>
    <s v="United States"/>
    <s v="Seattle"/>
    <x v="4"/>
    <n v="98103"/>
    <x v="1"/>
    <s v="FUR-CH-10003774"/>
    <x v="0"/>
    <x v="1"/>
    <x v="1194"/>
    <x v="4908"/>
    <n v="4"/>
    <n v="0.2"/>
    <n v="-25.474399999999999"/>
  </r>
  <r>
    <n v="7732"/>
    <s v="CA-2017-140508"/>
    <x v="65"/>
    <d v="2017-09-21T00:00:00"/>
    <x v="2"/>
    <s v="PA-19060"/>
    <s v="Pete Armstrong"/>
    <x v="2"/>
    <s v="United States"/>
    <s v="Dallas"/>
    <x v="5"/>
    <n v="75220"/>
    <x v="2"/>
    <s v="OFF-EN-10000927"/>
    <x v="1"/>
    <x v="12"/>
    <x v="81"/>
    <x v="4909"/>
    <n v="4"/>
    <n v="0.2"/>
    <n v="35.89"/>
  </r>
  <r>
    <n v="7733"/>
    <s v="CA-2017-143294"/>
    <x v="455"/>
    <d v="2017-06-08T00:00:00"/>
    <x v="1"/>
    <s v="JD-15790"/>
    <s v="John Dryer"/>
    <x v="0"/>
    <s v="United States"/>
    <s v="Houston"/>
    <x v="5"/>
    <n v="77070"/>
    <x v="2"/>
    <s v="OFF-PA-10000743"/>
    <x v="1"/>
    <x v="10"/>
    <x v="578"/>
    <x v="1414"/>
    <n v="2"/>
    <n v="0.2"/>
    <n v="3.7408000000000001"/>
  </r>
  <r>
    <n v="7734"/>
    <s v="CA-2016-165673"/>
    <x v="666"/>
    <d v="2016-05-19T00:00:00"/>
    <x v="0"/>
    <s v="MN-17935"/>
    <s v="Michael Nguyen"/>
    <x v="0"/>
    <s v="United States"/>
    <s v="Springfield"/>
    <x v="24"/>
    <n v="45503"/>
    <x v="3"/>
    <s v="OFF-PA-10000697"/>
    <x v="1"/>
    <x v="10"/>
    <x v="1379"/>
    <x v="300"/>
    <n v="4"/>
    <n v="0.2"/>
    <n v="5.5216000000000003"/>
  </r>
  <r>
    <n v="7735"/>
    <s v="CA-2017-134418"/>
    <x v="175"/>
    <d v="2017-09-20T00:00:00"/>
    <x v="1"/>
    <s v="GM-14500"/>
    <s v="Gene McClure"/>
    <x v="0"/>
    <s v="United States"/>
    <s v="Seattle"/>
    <x v="4"/>
    <n v="98103"/>
    <x v="1"/>
    <s v="OFF-AR-10004441"/>
    <x v="1"/>
    <x v="6"/>
    <x v="155"/>
    <x v="2122"/>
    <n v="3"/>
    <n v="0"/>
    <n v="5.2164000000000001"/>
  </r>
  <r>
    <n v="7736"/>
    <s v="US-2016-106313"/>
    <x v="250"/>
    <d v="2016-08-26T00:00:00"/>
    <x v="1"/>
    <s v="DG-13300"/>
    <s v="Deirdre Greer"/>
    <x v="1"/>
    <s v="United States"/>
    <s v="Seattle"/>
    <x v="4"/>
    <n v="98105"/>
    <x v="1"/>
    <s v="OFF-PA-10001870"/>
    <x v="1"/>
    <x v="10"/>
    <x v="680"/>
    <x v="537"/>
    <n v="3"/>
    <n v="0"/>
    <n v="9.3312000000000008"/>
  </r>
  <r>
    <n v="7737"/>
    <s v="CA-2014-105872"/>
    <x v="992"/>
    <d v="2014-06-06T00:00:00"/>
    <x v="1"/>
    <s v="JG-15160"/>
    <s v="James Galang"/>
    <x v="0"/>
    <s v="United States"/>
    <s v="New York City"/>
    <x v="15"/>
    <n v="10024"/>
    <x v="3"/>
    <s v="OFF-BI-10003684"/>
    <x v="1"/>
    <x v="8"/>
    <x v="714"/>
    <x v="464"/>
    <n v="4"/>
    <n v="0.2"/>
    <n v="26.388000000000002"/>
  </r>
  <r>
    <n v="7738"/>
    <s v="CA-2017-108287"/>
    <x v="404"/>
    <d v="2017-12-20T00:00:00"/>
    <x v="2"/>
    <s v="AG-10330"/>
    <s v="Alex Grayson"/>
    <x v="0"/>
    <s v="United States"/>
    <s v="Charlotte"/>
    <x v="3"/>
    <n v="28205"/>
    <x v="0"/>
    <s v="OFF-AR-10001315"/>
    <x v="1"/>
    <x v="6"/>
    <x v="1029"/>
    <x v="2485"/>
    <n v="9"/>
    <n v="0.2"/>
    <n v="1.4256"/>
  </r>
  <r>
    <n v="7739"/>
    <s v="CA-2017-141103"/>
    <x v="245"/>
    <d v="2017-08-06T00:00:00"/>
    <x v="1"/>
    <s v="JF-15355"/>
    <s v="Jay Fein"/>
    <x v="0"/>
    <s v="United States"/>
    <s v="Baltimore"/>
    <x v="39"/>
    <n v="21215"/>
    <x v="3"/>
    <s v="TEC-PH-10003589"/>
    <x v="2"/>
    <x v="7"/>
    <x v="826"/>
    <x v="4910"/>
    <n v="5"/>
    <n v="0"/>
    <n v="43.176000000000002"/>
  </r>
  <r>
    <n v="7740"/>
    <s v="CA-2014-154781"/>
    <x v="871"/>
    <d v="2014-11-26T00:00:00"/>
    <x v="1"/>
    <s v="SC-20680"/>
    <s v="Steve Carroll"/>
    <x v="2"/>
    <s v="United States"/>
    <s v="San Francisco"/>
    <x v="1"/>
    <n v="94110"/>
    <x v="1"/>
    <s v="OFF-PA-10001609"/>
    <x v="1"/>
    <x v="10"/>
    <x v="1116"/>
    <x v="1521"/>
    <n v="2"/>
    <n v="0"/>
    <n v="3.0268000000000002"/>
  </r>
  <r>
    <n v="7741"/>
    <s v="CA-2014-154781"/>
    <x v="871"/>
    <d v="2014-11-26T00:00:00"/>
    <x v="1"/>
    <s v="SC-20680"/>
    <s v="Steve Carroll"/>
    <x v="2"/>
    <s v="United States"/>
    <s v="San Francisco"/>
    <x v="1"/>
    <n v="94110"/>
    <x v="1"/>
    <s v="TEC-AC-10000474"/>
    <x v="2"/>
    <x v="11"/>
    <x v="1510"/>
    <x v="4911"/>
    <n v="1"/>
    <n v="0"/>
    <n v="28.497"/>
  </r>
  <r>
    <n v="7742"/>
    <s v="CA-2015-147816"/>
    <x v="496"/>
    <d v="2015-09-26T00:00:00"/>
    <x v="0"/>
    <s v="CM-11935"/>
    <s v="Carlos Meador"/>
    <x v="0"/>
    <s v="United States"/>
    <s v="Tucson"/>
    <x v="16"/>
    <n v="85705"/>
    <x v="1"/>
    <s v="TEC-PH-10003095"/>
    <x v="2"/>
    <x v="7"/>
    <x v="1500"/>
    <x v="427"/>
    <n v="2"/>
    <n v="0.2"/>
    <n v="13.17"/>
  </r>
  <r>
    <n v="7743"/>
    <s v="CA-2017-105326"/>
    <x v="648"/>
    <d v="2017-08-27T00:00:00"/>
    <x v="1"/>
    <s v="KT-16480"/>
    <s v="Kean Thornton"/>
    <x v="0"/>
    <s v="United States"/>
    <s v="Los Angeles"/>
    <x v="1"/>
    <n v="90036"/>
    <x v="1"/>
    <s v="OFF-PA-10001639"/>
    <x v="1"/>
    <x v="10"/>
    <x v="981"/>
    <x v="233"/>
    <n v="4"/>
    <n v="0"/>
    <n v="12.441599999999999"/>
  </r>
  <r>
    <n v="7744"/>
    <s v="CA-2016-133613"/>
    <x v="26"/>
    <d v="2016-06-22T00:00:00"/>
    <x v="1"/>
    <s v="CP-12340"/>
    <s v="Christine Phan"/>
    <x v="1"/>
    <s v="United States"/>
    <s v="Waterbury"/>
    <x v="29"/>
    <n v="6708"/>
    <x v="3"/>
    <s v="OFF-BI-10002003"/>
    <x v="1"/>
    <x v="8"/>
    <x v="1393"/>
    <x v="1181"/>
    <n v="2"/>
    <n v="0"/>
    <n v="3.7412000000000001"/>
  </r>
  <r>
    <n v="7745"/>
    <s v="CA-2016-133613"/>
    <x v="26"/>
    <d v="2016-06-22T00:00:00"/>
    <x v="1"/>
    <s v="CP-12340"/>
    <s v="Christine Phan"/>
    <x v="1"/>
    <s v="United States"/>
    <s v="Waterbury"/>
    <x v="29"/>
    <n v="6708"/>
    <x v="3"/>
    <s v="TEC-PH-10004539"/>
    <x v="2"/>
    <x v="7"/>
    <x v="861"/>
    <x v="4912"/>
    <n v="3"/>
    <n v="0"/>
    <n v="153.08189999999999"/>
  </r>
  <r>
    <n v="7746"/>
    <s v="CA-2016-133613"/>
    <x v="26"/>
    <d v="2016-06-22T00:00:00"/>
    <x v="1"/>
    <s v="CP-12340"/>
    <s v="Christine Phan"/>
    <x v="1"/>
    <s v="United States"/>
    <s v="Waterbury"/>
    <x v="29"/>
    <n v="6708"/>
    <x v="3"/>
    <s v="OFF-AR-10003829"/>
    <x v="1"/>
    <x v="6"/>
    <x v="943"/>
    <x v="294"/>
    <n v="3"/>
    <n v="0"/>
    <n v="2.8536000000000001"/>
  </r>
  <r>
    <n v="7747"/>
    <s v="CA-2015-109113"/>
    <x v="546"/>
    <d v="2015-12-23T00:00:00"/>
    <x v="1"/>
    <s v="EK-13795"/>
    <s v="Eileen Kiefer"/>
    <x v="2"/>
    <s v="United States"/>
    <s v="Chicago"/>
    <x v="10"/>
    <n v="60610"/>
    <x v="2"/>
    <s v="TEC-AC-10004761"/>
    <x v="2"/>
    <x v="11"/>
    <x v="786"/>
    <x v="2079"/>
    <n v="2"/>
    <n v="0.2"/>
    <n v="4.7789999999999999"/>
  </r>
  <r>
    <n v="7748"/>
    <s v="CA-2015-156153"/>
    <x v="70"/>
    <d v="2015-06-02T00:00:00"/>
    <x v="0"/>
    <s v="CW-11905"/>
    <s v="Carl Weiss"/>
    <x v="2"/>
    <s v="United States"/>
    <s v="Long Beach"/>
    <x v="15"/>
    <n v="11561"/>
    <x v="3"/>
    <s v="OFF-FA-10003472"/>
    <x v="1"/>
    <x v="13"/>
    <x v="243"/>
    <x v="261"/>
    <n v="6"/>
    <n v="0"/>
    <n v="0.3024"/>
  </r>
  <r>
    <n v="7749"/>
    <s v="CA-2015-133242"/>
    <x v="652"/>
    <d v="2015-06-24T00:00:00"/>
    <x v="1"/>
    <s v="KH-16510"/>
    <s v="Keith Herrera"/>
    <x v="0"/>
    <s v="United States"/>
    <s v="Arlington"/>
    <x v="17"/>
    <n v="22204"/>
    <x v="0"/>
    <s v="FUR-FU-10003464"/>
    <x v="0"/>
    <x v="5"/>
    <x v="1479"/>
    <x v="3909"/>
    <n v="3"/>
    <n v="0"/>
    <n v="19.468800000000002"/>
  </r>
  <r>
    <n v="7750"/>
    <s v="CA-2015-133242"/>
    <x v="652"/>
    <d v="2015-06-24T00:00:00"/>
    <x v="1"/>
    <s v="KH-16510"/>
    <s v="Keith Herrera"/>
    <x v="0"/>
    <s v="United States"/>
    <s v="Arlington"/>
    <x v="17"/>
    <n v="22204"/>
    <x v="0"/>
    <s v="OFF-ST-10003716"/>
    <x v="1"/>
    <x v="4"/>
    <x v="898"/>
    <x v="4913"/>
    <n v="2"/>
    <n v="0"/>
    <n v="58.505200000000002"/>
  </r>
  <r>
    <n v="7751"/>
    <s v="CA-2015-133242"/>
    <x v="652"/>
    <d v="2015-06-24T00:00:00"/>
    <x v="1"/>
    <s v="KH-16510"/>
    <s v="Keith Herrera"/>
    <x v="0"/>
    <s v="United States"/>
    <s v="Arlington"/>
    <x v="17"/>
    <n v="22204"/>
    <x v="0"/>
    <s v="OFF-BI-10004002"/>
    <x v="1"/>
    <x v="8"/>
    <x v="154"/>
    <x v="4914"/>
    <n v="2"/>
    <n v="0"/>
    <n v="16.608000000000001"/>
  </r>
  <r>
    <n v="7752"/>
    <s v="CA-2015-133242"/>
    <x v="652"/>
    <d v="2015-06-24T00:00:00"/>
    <x v="1"/>
    <s v="KH-16510"/>
    <s v="Keith Herrera"/>
    <x v="0"/>
    <s v="United States"/>
    <s v="Arlington"/>
    <x v="17"/>
    <n v="22204"/>
    <x v="0"/>
    <s v="TEC-PH-10002496"/>
    <x v="2"/>
    <x v="7"/>
    <x v="495"/>
    <x v="4915"/>
    <n v="3"/>
    <n v="0"/>
    <n v="140.39099999999999"/>
  </r>
  <r>
    <n v="7753"/>
    <s v="CA-2015-133242"/>
    <x v="652"/>
    <d v="2015-06-24T00:00:00"/>
    <x v="1"/>
    <s v="KH-16510"/>
    <s v="Keith Herrera"/>
    <x v="0"/>
    <s v="United States"/>
    <s v="Arlington"/>
    <x v="17"/>
    <n v="22204"/>
    <x v="0"/>
    <s v="OFF-BI-10004826"/>
    <x v="1"/>
    <x v="8"/>
    <x v="728"/>
    <x v="4916"/>
    <n v="2"/>
    <n v="0"/>
    <n v="15.849600000000001"/>
  </r>
  <r>
    <n v="7754"/>
    <s v="CA-2015-158323"/>
    <x v="672"/>
    <d v="2015-12-03T00:00:00"/>
    <x v="2"/>
    <s v="AB-10600"/>
    <s v="Ann Blume"/>
    <x v="1"/>
    <s v="United States"/>
    <s v="Jacksonville"/>
    <x v="3"/>
    <n v="28540"/>
    <x v="0"/>
    <s v="FUR-FU-10001546"/>
    <x v="0"/>
    <x v="5"/>
    <x v="1432"/>
    <x v="1217"/>
    <n v="2"/>
    <n v="0.2"/>
    <n v="1.0680000000000001"/>
  </r>
  <r>
    <n v="7755"/>
    <s v="CA-2015-161795"/>
    <x v="379"/>
    <d v="2015-12-23T00:00:00"/>
    <x v="0"/>
    <s v="AH-10075"/>
    <s v="Adam Hart"/>
    <x v="1"/>
    <s v="United States"/>
    <s v="Columbus"/>
    <x v="24"/>
    <n v="43229"/>
    <x v="3"/>
    <s v="OFF-AR-10001919"/>
    <x v="1"/>
    <x v="6"/>
    <x v="862"/>
    <x v="4917"/>
    <n v="2"/>
    <n v="0.2"/>
    <n v="0.33839999999999998"/>
  </r>
  <r>
    <n v="7756"/>
    <s v="CA-2017-100902"/>
    <x v="701"/>
    <d v="2017-11-21T00:00:00"/>
    <x v="1"/>
    <s v="CK-12595"/>
    <s v="Clytie Kelty"/>
    <x v="0"/>
    <s v="United States"/>
    <s v="Charlotte"/>
    <x v="3"/>
    <n v="28205"/>
    <x v="0"/>
    <s v="OFF-PA-10002558"/>
    <x v="1"/>
    <x v="10"/>
    <x v="1814"/>
    <x v="4918"/>
    <n v="7"/>
    <n v="0.2"/>
    <n v="93.884"/>
  </r>
  <r>
    <n v="7757"/>
    <s v="CA-2017-100902"/>
    <x v="701"/>
    <d v="2017-11-21T00:00:00"/>
    <x v="1"/>
    <s v="CK-12595"/>
    <s v="Clytie Kelty"/>
    <x v="0"/>
    <s v="United States"/>
    <s v="Charlotte"/>
    <x v="3"/>
    <n v="28205"/>
    <x v="0"/>
    <s v="TEC-AC-10003174"/>
    <x v="2"/>
    <x v="11"/>
    <x v="619"/>
    <x v="4919"/>
    <n v="5"/>
    <n v="0.2"/>
    <n v="107.79"/>
  </r>
  <r>
    <n v="7758"/>
    <s v="CA-2017-112844"/>
    <x v="38"/>
    <d v="2017-11-16T00:00:00"/>
    <x v="0"/>
    <s v="SP-20620"/>
    <s v="Stefania Perrino"/>
    <x v="1"/>
    <s v="United States"/>
    <s v="Buffalo"/>
    <x v="15"/>
    <n v="14215"/>
    <x v="3"/>
    <s v="TEC-PH-10003988"/>
    <x v="2"/>
    <x v="7"/>
    <x v="47"/>
    <x v="3477"/>
    <n v="4"/>
    <n v="0"/>
    <n v="12.208"/>
  </r>
  <r>
    <n v="7759"/>
    <s v="CA-2017-112844"/>
    <x v="38"/>
    <d v="2017-11-16T00:00:00"/>
    <x v="0"/>
    <s v="SP-20620"/>
    <s v="Stefania Perrino"/>
    <x v="1"/>
    <s v="United States"/>
    <s v="Buffalo"/>
    <x v="15"/>
    <n v="14215"/>
    <x v="3"/>
    <s v="FUR-FU-10004845"/>
    <x v="0"/>
    <x v="5"/>
    <x v="1693"/>
    <x v="4920"/>
    <n v="3"/>
    <n v="0"/>
    <n v="30.99"/>
  </r>
  <r>
    <n v="7760"/>
    <s v="CA-2016-158925"/>
    <x v="1057"/>
    <d v="2016-10-28T00:00:00"/>
    <x v="1"/>
    <s v="JP-15460"/>
    <s v="Jennifer Patt"/>
    <x v="1"/>
    <s v="United States"/>
    <s v="Houston"/>
    <x v="5"/>
    <n v="77041"/>
    <x v="2"/>
    <s v="OFF-PA-10003072"/>
    <x v="1"/>
    <x v="10"/>
    <x v="927"/>
    <x v="12"/>
    <n v="3"/>
    <n v="0.2"/>
    <n v="5.4432"/>
  </r>
  <r>
    <n v="7761"/>
    <s v="CA-2014-155390"/>
    <x v="776"/>
    <d v="2014-12-11T00:00:00"/>
    <x v="1"/>
    <s v="BG-11035"/>
    <s v="Barry Gonzalez"/>
    <x v="0"/>
    <s v="United States"/>
    <s v="Memphis"/>
    <x v="18"/>
    <n v="38109"/>
    <x v="0"/>
    <s v="OFF-PA-10003641"/>
    <x v="1"/>
    <x v="10"/>
    <x v="947"/>
    <x v="4921"/>
    <n v="2"/>
    <n v="0.2"/>
    <n v="13.717599999999999"/>
  </r>
  <r>
    <n v="7762"/>
    <s v="CA-2017-123071"/>
    <x v="734"/>
    <d v="2017-12-06T00:00:00"/>
    <x v="2"/>
    <s v="CC-12550"/>
    <s v="Clay Cheatham"/>
    <x v="0"/>
    <s v="United States"/>
    <s v="Plano"/>
    <x v="5"/>
    <n v="75023"/>
    <x v="2"/>
    <s v="OFF-PA-10003729"/>
    <x v="1"/>
    <x v="10"/>
    <x v="1139"/>
    <x v="559"/>
    <n v="2"/>
    <n v="0.2"/>
    <n v="3.6288"/>
  </r>
  <r>
    <n v="7763"/>
    <s v="CA-2017-156391"/>
    <x v="986"/>
    <d v="2017-09-28T00:00:00"/>
    <x v="2"/>
    <s v="SL-20155"/>
    <s v="Sara Luxemburg"/>
    <x v="2"/>
    <s v="United States"/>
    <s v="Salem"/>
    <x v="21"/>
    <n v="97301"/>
    <x v="1"/>
    <s v="OFF-AR-10003251"/>
    <x v="1"/>
    <x v="6"/>
    <x v="1050"/>
    <x v="4922"/>
    <n v="1"/>
    <n v="0.2"/>
    <n v="0.55600000000000005"/>
  </r>
  <r>
    <n v="7764"/>
    <s v="CA-2015-103093"/>
    <x v="302"/>
    <d v="2015-02-07T00:00:00"/>
    <x v="1"/>
    <s v="FO-14305"/>
    <s v="Frank Olsen"/>
    <x v="0"/>
    <s v="United States"/>
    <s v="Columbus"/>
    <x v="32"/>
    <n v="31907"/>
    <x v="0"/>
    <s v="OFF-EN-10003286"/>
    <x v="1"/>
    <x v="12"/>
    <x v="153"/>
    <x v="4923"/>
    <n v="9"/>
    <n v="0"/>
    <n v="35.0244"/>
  </r>
  <r>
    <n v="7765"/>
    <s v="US-2017-118941"/>
    <x v="801"/>
    <d v="2017-08-12T00:00:00"/>
    <x v="3"/>
    <s v="BB-11545"/>
    <s v="Brenda Bowman"/>
    <x v="1"/>
    <s v="United States"/>
    <s v="Columbia"/>
    <x v="39"/>
    <n v="21044"/>
    <x v="3"/>
    <s v="OFF-AR-10004078"/>
    <x v="1"/>
    <x v="6"/>
    <x v="512"/>
    <x v="254"/>
    <n v="3"/>
    <n v="0"/>
    <n v="5.2560000000000002"/>
  </r>
  <r>
    <n v="7766"/>
    <s v="US-2017-118941"/>
    <x v="801"/>
    <d v="2017-08-12T00:00:00"/>
    <x v="3"/>
    <s v="BB-11545"/>
    <s v="Brenda Bowman"/>
    <x v="1"/>
    <s v="United States"/>
    <s v="Columbia"/>
    <x v="39"/>
    <n v="21044"/>
    <x v="3"/>
    <s v="FUR-CH-10002331"/>
    <x v="0"/>
    <x v="1"/>
    <x v="407"/>
    <x v="4924"/>
    <n v="5"/>
    <n v="0"/>
    <n v="373.779"/>
  </r>
  <r>
    <n v="7767"/>
    <s v="US-2017-118941"/>
    <x v="801"/>
    <d v="2017-08-12T00:00:00"/>
    <x v="3"/>
    <s v="BB-11545"/>
    <s v="Brenda Bowman"/>
    <x v="1"/>
    <s v="United States"/>
    <s v="Columbia"/>
    <x v="39"/>
    <n v="21044"/>
    <x v="3"/>
    <s v="OFF-AR-10001953"/>
    <x v="1"/>
    <x v="6"/>
    <x v="400"/>
    <x v="4925"/>
    <n v="5"/>
    <n v="0"/>
    <n v="59.372999999999998"/>
  </r>
  <r>
    <n v="7768"/>
    <s v="CA-2015-169299"/>
    <x v="252"/>
    <d v="2015-08-26T00:00:00"/>
    <x v="2"/>
    <s v="DO-13435"/>
    <s v="Denny Ordway"/>
    <x v="0"/>
    <s v="United States"/>
    <s v="Portland"/>
    <x v="21"/>
    <n v="97206"/>
    <x v="1"/>
    <s v="OFF-AR-10002053"/>
    <x v="1"/>
    <x v="6"/>
    <x v="79"/>
    <x v="485"/>
    <n v="3"/>
    <n v="0.2"/>
    <n v="0.71519999999999995"/>
  </r>
  <r>
    <n v="7769"/>
    <s v="CA-2017-154088"/>
    <x v="105"/>
    <d v="2017-11-17T00:00:00"/>
    <x v="1"/>
    <s v="LB-16735"/>
    <s v="Larry Blacks"/>
    <x v="0"/>
    <s v="United States"/>
    <s v="Tallahassee"/>
    <x v="2"/>
    <n v="32303"/>
    <x v="0"/>
    <s v="OFF-PA-10003651"/>
    <x v="1"/>
    <x v="10"/>
    <x v="652"/>
    <x v="2979"/>
    <n v="5"/>
    <n v="0.2"/>
    <n v="9.3520000000000003"/>
  </r>
  <r>
    <n v="7770"/>
    <s v="CA-2016-155978"/>
    <x v="1147"/>
    <d v="2016-08-01T00:00:00"/>
    <x v="3"/>
    <s v="TS-21205"/>
    <s v="Thomas Seio"/>
    <x v="1"/>
    <s v="United States"/>
    <s v="Riverside"/>
    <x v="1"/>
    <n v="92503"/>
    <x v="1"/>
    <s v="TEC-PH-10002885"/>
    <x v="2"/>
    <x v="7"/>
    <x v="1136"/>
    <x v="4926"/>
    <n v="2"/>
    <n v="0.2"/>
    <n v="90.976200000000006"/>
  </r>
  <r>
    <n v="7771"/>
    <s v="CA-2016-155978"/>
    <x v="1147"/>
    <d v="2016-08-01T00:00:00"/>
    <x v="3"/>
    <s v="TS-21205"/>
    <s v="Thomas Seio"/>
    <x v="1"/>
    <s v="United States"/>
    <s v="Riverside"/>
    <x v="1"/>
    <n v="92503"/>
    <x v="1"/>
    <s v="OFF-AP-10002892"/>
    <x v="1"/>
    <x v="9"/>
    <x v="9"/>
    <x v="4927"/>
    <n v="2"/>
    <n v="0"/>
    <n v="13.788"/>
  </r>
  <r>
    <n v="7772"/>
    <s v="CA-2016-108196"/>
    <x v="881"/>
    <d v="2016-12-02T00:00:00"/>
    <x v="1"/>
    <s v="CS-12505"/>
    <s v="Cindy Stewart"/>
    <x v="0"/>
    <s v="United States"/>
    <s v="Lancaster"/>
    <x v="24"/>
    <n v="43130"/>
    <x v="3"/>
    <s v="OFF-BI-10000545"/>
    <x v="1"/>
    <x v="8"/>
    <x v="692"/>
    <x v="4928"/>
    <n v="2"/>
    <n v="0.7"/>
    <n v="-304.392"/>
  </r>
  <r>
    <n v="7773"/>
    <s v="CA-2016-108196"/>
    <x v="881"/>
    <d v="2016-12-02T00:00:00"/>
    <x v="1"/>
    <s v="CS-12505"/>
    <s v="Cindy Stewart"/>
    <x v="0"/>
    <s v="United States"/>
    <s v="Lancaster"/>
    <x v="24"/>
    <n v="43130"/>
    <x v="3"/>
    <s v="TEC-MA-10000418"/>
    <x v="2"/>
    <x v="15"/>
    <x v="1485"/>
    <x v="4929"/>
    <n v="5"/>
    <n v="0.7"/>
    <n v="-6599.9780000000001"/>
  </r>
  <r>
    <n v="7774"/>
    <s v="CA-2016-108196"/>
    <x v="881"/>
    <d v="2016-12-02T00:00:00"/>
    <x v="1"/>
    <s v="CS-12505"/>
    <s v="Cindy Stewart"/>
    <x v="0"/>
    <s v="United States"/>
    <s v="Lancaster"/>
    <x v="24"/>
    <n v="43130"/>
    <x v="3"/>
    <s v="TEC-AC-10000926"/>
    <x v="2"/>
    <x v="11"/>
    <x v="1815"/>
    <x v="4930"/>
    <n v="3"/>
    <n v="0.2"/>
    <n v="11.995200000000001"/>
  </r>
  <r>
    <n v="7775"/>
    <s v="CA-2016-152800"/>
    <x v="1172"/>
    <d v="2016-04-15T00:00:00"/>
    <x v="2"/>
    <s v="SP-20920"/>
    <s v="Susan Pistek"/>
    <x v="0"/>
    <s v="United States"/>
    <s v="San Francisco"/>
    <x v="1"/>
    <n v="94109"/>
    <x v="1"/>
    <s v="OFF-EN-10001509"/>
    <x v="1"/>
    <x v="12"/>
    <x v="29"/>
    <x v="4931"/>
    <n v="3"/>
    <n v="0"/>
    <n v="2.8763999999999998"/>
  </r>
  <r>
    <n v="7776"/>
    <s v="CA-2014-166961"/>
    <x v="422"/>
    <d v="2014-12-31T00:00:00"/>
    <x v="1"/>
    <s v="CD-12790"/>
    <s v="Cynthia Delaney"/>
    <x v="2"/>
    <s v="United States"/>
    <s v="Moreno Valley"/>
    <x v="1"/>
    <n v="92553"/>
    <x v="1"/>
    <s v="OFF-AP-10001366"/>
    <x v="1"/>
    <x v="9"/>
    <x v="360"/>
    <x v="4932"/>
    <n v="1"/>
    <n v="0"/>
    <n v="2.9645999999999999"/>
  </r>
  <r>
    <n v="7777"/>
    <s v="CA-2014-166961"/>
    <x v="422"/>
    <d v="2014-12-31T00:00:00"/>
    <x v="1"/>
    <s v="CD-12790"/>
    <s v="Cynthia Delaney"/>
    <x v="2"/>
    <s v="United States"/>
    <s v="Moreno Valley"/>
    <x v="1"/>
    <n v="92553"/>
    <x v="1"/>
    <s v="OFF-FA-10003485"/>
    <x v="1"/>
    <x v="13"/>
    <x v="128"/>
    <x v="1974"/>
    <n v="3"/>
    <n v="0"/>
    <n v="3.6156000000000001"/>
  </r>
  <r>
    <n v="7778"/>
    <s v="CA-2014-166961"/>
    <x v="422"/>
    <d v="2014-12-31T00:00:00"/>
    <x v="1"/>
    <s v="CD-12790"/>
    <s v="Cynthia Delaney"/>
    <x v="2"/>
    <s v="United States"/>
    <s v="Moreno Valley"/>
    <x v="1"/>
    <n v="92553"/>
    <x v="1"/>
    <s v="OFF-ST-10004507"/>
    <x v="1"/>
    <x v="4"/>
    <x v="457"/>
    <x v="488"/>
    <n v="3"/>
    <n v="0"/>
    <n v="13.891500000000001"/>
  </r>
  <r>
    <n v="7779"/>
    <s v="CA-2014-166961"/>
    <x v="422"/>
    <d v="2014-12-31T00:00:00"/>
    <x v="1"/>
    <s v="CD-12790"/>
    <s v="Cynthia Delaney"/>
    <x v="2"/>
    <s v="United States"/>
    <s v="Moreno Valley"/>
    <x v="1"/>
    <n v="92553"/>
    <x v="1"/>
    <s v="OFF-BI-10002353"/>
    <x v="1"/>
    <x v="8"/>
    <x v="1077"/>
    <x v="4505"/>
    <n v="3"/>
    <n v="0.2"/>
    <n v="13.896000000000001"/>
  </r>
  <r>
    <n v="7780"/>
    <s v="CA-2016-139381"/>
    <x v="724"/>
    <d v="2016-04-22T00:00:00"/>
    <x v="1"/>
    <s v="RF-19840"/>
    <s v="Roy Französisch"/>
    <x v="0"/>
    <s v="United States"/>
    <s v="Chesapeake"/>
    <x v="17"/>
    <n v="23320"/>
    <x v="0"/>
    <s v="OFF-AP-10001271"/>
    <x v="1"/>
    <x v="9"/>
    <x v="474"/>
    <x v="2572"/>
    <n v="4"/>
    <n v="0"/>
    <n v="55.058399999999999"/>
  </r>
  <r>
    <n v="7781"/>
    <s v="CA-2016-139381"/>
    <x v="724"/>
    <d v="2016-04-22T00:00:00"/>
    <x v="1"/>
    <s v="RF-19840"/>
    <s v="Roy Französisch"/>
    <x v="0"/>
    <s v="United States"/>
    <s v="Chesapeake"/>
    <x v="17"/>
    <n v="23320"/>
    <x v="0"/>
    <s v="TEC-PH-10004924"/>
    <x v="2"/>
    <x v="7"/>
    <x v="1165"/>
    <x v="4933"/>
    <n v="4"/>
    <n v="0"/>
    <n v="7.9812000000000003"/>
  </r>
  <r>
    <n v="7782"/>
    <s v="CA-2015-132136"/>
    <x v="936"/>
    <d v="2015-03-12T00:00:00"/>
    <x v="1"/>
    <s v="FO-14305"/>
    <s v="Frank Olsen"/>
    <x v="0"/>
    <s v="United States"/>
    <s v="Chicago"/>
    <x v="10"/>
    <n v="60623"/>
    <x v="2"/>
    <s v="OFF-BI-10002706"/>
    <x v="1"/>
    <x v="8"/>
    <x v="276"/>
    <x v="835"/>
    <n v="3"/>
    <n v="0.8"/>
    <n v="-14.5656"/>
  </r>
  <r>
    <n v="7783"/>
    <s v="CA-2016-162236"/>
    <x v="254"/>
    <d v="2016-11-06T00:00:00"/>
    <x v="0"/>
    <s v="ER-13855"/>
    <s v="Elpida Rittenbach"/>
    <x v="1"/>
    <s v="United States"/>
    <s v="Charlotte"/>
    <x v="3"/>
    <n v="28205"/>
    <x v="0"/>
    <s v="OFF-ST-10003442"/>
    <x v="1"/>
    <x v="4"/>
    <x v="86"/>
    <x v="3395"/>
    <n v="2"/>
    <n v="0.2"/>
    <n v="3.9592000000000001"/>
  </r>
  <r>
    <n v="7784"/>
    <s v="CA-2016-162236"/>
    <x v="254"/>
    <d v="2016-11-06T00:00:00"/>
    <x v="0"/>
    <s v="ER-13855"/>
    <s v="Elpida Rittenbach"/>
    <x v="1"/>
    <s v="United States"/>
    <s v="Charlotte"/>
    <x v="3"/>
    <n v="28205"/>
    <x v="0"/>
    <s v="FUR-TA-10002533"/>
    <x v="0"/>
    <x v="3"/>
    <x v="277"/>
    <x v="4934"/>
    <n v="10"/>
    <n v="0.4"/>
    <n v="-292.10000000000002"/>
  </r>
  <r>
    <n v="7785"/>
    <s v="CA-2016-162236"/>
    <x v="254"/>
    <d v="2016-11-06T00:00:00"/>
    <x v="0"/>
    <s v="ER-13855"/>
    <s v="Elpida Rittenbach"/>
    <x v="1"/>
    <s v="United States"/>
    <s v="Charlotte"/>
    <x v="3"/>
    <n v="28205"/>
    <x v="0"/>
    <s v="OFF-SU-10003505"/>
    <x v="1"/>
    <x v="14"/>
    <x v="413"/>
    <x v="439"/>
    <n v="2"/>
    <n v="0.2"/>
    <n v="-34.758000000000003"/>
  </r>
  <r>
    <n v="7786"/>
    <s v="US-2014-111353"/>
    <x v="503"/>
    <d v="2014-12-06T00:00:00"/>
    <x v="1"/>
    <s v="PB-19150"/>
    <s v="Philip Brown"/>
    <x v="0"/>
    <s v="United States"/>
    <s v="New York City"/>
    <x v="15"/>
    <n v="10009"/>
    <x v="3"/>
    <s v="OFF-LA-10002762"/>
    <x v="1"/>
    <x v="2"/>
    <x v="49"/>
    <x v="2910"/>
    <n v="2"/>
    <n v="0"/>
    <n v="11.7782"/>
  </r>
  <r>
    <n v="7787"/>
    <s v="US-2016-117037"/>
    <x v="624"/>
    <d v="2016-05-20T00:00:00"/>
    <x v="2"/>
    <s v="LW-17215"/>
    <s v="Luke Weiss"/>
    <x v="0"/>
    <s v="United States"/>
    <s v="Chicago"/>
    <x v="10"/>
    <n v="60653"/>
    <x v="2"/>
    <s v="OFF-BI-10000279"/>
    <x v="1"/>
    <x v="8"/>
    <x v="1774"/>
    <x v="793"/>
    <n v="1"/>
    <n v="0.8"/>
    <n v="-4.7685000000000004"/>
  </r>
  <r>
    <n v="7788"/>
    <s v="US-2016-117037"/>
    <x v="624"/>
    <d v="2016-05-20T00:00:00"/>
    <x v="2"/>
    <s v="LW-17215"/>
    <s v="Luke Weiss"/>
    <x v="0"/>
    <s v="United States"/>
    <s v="Chicago"/>
    <x v="10"/>
    <n v="60653"/>
    <x v="2"/>
    <s v="OFF-FA-10000936"/>
    <x v="1"/>
    <x v="13"/>
    <x v="1307"/>
    <x v="4935"/>
    <n v="3"/>
    <n v="0.2"/>
    <n v="2.4674999999999998"/>
  </r>
  <r>
    <n v="7789"/>
    <s v="US-2016-117037"/>
    <x v="624"/>
    <d v="2016-05-20T00:00:00"/>
    <x v="2"/>
    <s v="LW-17215"/>
    <s v="Luke Weiss"/>
    <x v="0"/>
    <s v="United States"/>
    <s v="Chicago"/>
    <x v="10"/>
    <n v="60653"/>
    <x v="2"/>
    <s v="FUR-FU-10004973"/>
    <x v="0"/>
    <x v="5"/>
    <x v="1143"/>
    <x v="1803"/>
    <n v="3"/>
    <n v="0.6"/>
    <n v="-10.1736"/>
  </r>
  <r>
    <n v="7790"/>
    <s v="US-2016-117037"/>
    <x v="624"/>
    <d v="2016-05-20T00:00:00"/>
    <x v="2"/>
    <s v="LW-17215"/>
    <s v="Luke Weiss"/>
    <x v="0"/>
    <s v="United States"/>
    <s v="Chicago"/>
    <x v="10"/>
    <n v="60653"/>
    <x v="2"/>
    <s v="OFF-PA-10000791"/>
    <x v="1"/>
    <x v="10"/>
    <x v="1433"/>
    <x v="4936"/>
    <n v="8"/>
    <n v="0.2"/>
    <n v="9.5399999999999991"/>
  </r>
  <r>
    <n v="7791"/>
    <s v="CA-2017-160801"/>
    <x v="20"/>
    <d v="2017-09-19T00:00:00"/>
    <x v="3"/>
    <s v="FG-14260"/>
    <s v="Frank Gastineau"/>
    <x v="2"/>
    <s v="United States"/>
    <s v="Philadelphia"/>
    <x v="9"/>
    <n v="19120"/>
    <x v="3"/>
    <s v="OFF-BI-10001132"/>
    <x v="1"/>
    <x v="8"/>
    <x v="636"/>
    <x v="4937"/>
    <n v="3"/>
    <n v="0.7"/>
    <n v="-3.3894000000000002"/>
  </r>
  <r>
    <n v="7792"/>
    <s v="CA-2016-108364"/>
    <x v="1054"/>
    <d v="2016-12-24T00:00:00"/>
    <x v="1"/>
    <s v="BP-11050"/>
    <s v="Barry Pond"/>
    <x v="1"/>
    <s v="United States"/>
    <s v="Chicago"/>
    <x v="10"/>
    <n v="60623"/>
    <x v="2"/>
    <s v="OFF-BI-10002012"/>
    <x v="1"/>
    <x v="8"/>
    <x v="749"/>
    <x v="4938"/>
    <n v="5"/>
    <n v="0.8"/>
    <n v="-2.88"/>
  </r>
  <r>
    <n v="7793"/>
    <s v="CA-2017-169362"/>
    <x v="386"/>
    <d v="2017-10-15T00:00:00"/>
    <x v="2"/>
    <s v="SP-20860"/>
    <s v="Sung Pak"/>
    <x v="1"/>
    <s v="United States"/>
    <s v="Dallas"/>
    <x v="5"/>
    <n v="75217"/>
    <x v="2"/>
    <s v="TEC-AC-10001383"/>
    <x v="2"/>
    <x v="11"/>
    <x v="606"/>
    <x v="3806"/>
    <n v="2"/>
    <n v="0.2"/>
    <n v="-1.4994000000000001"/>
  </r>
  <r>
    <n v="7794"/>
    <s v="CA-2015-127481"/>
    <x v="295"/>
    <d v="2015-12-15T00:00:00"/>
    <x v="0"/>
    <s v="JD-15895"/>
    <s v="Jonathan Doherty"/>
    <x v="1"/>
    <s v="United States"/>
    <s v="Las Vegas"/>
    <x v="33"/>
    <n v="89115"/>
    <x v="1"/>
    <s v="OFF-PA-10002036"/>
    <x v="1"/>
    <x v="10"/>
    <x v="329"/>
    <x v="56"/>
    <n v="5"/>
    <n v="0"/>
    <n v="15.875999999999999"/>
  </r>
  <r>
    <n v="7795"/>
    <s v="CA-2015-127481"/>
    <x v="295"/>
    <d v="2015-12-15T00:00:00"/>
    <x v="0"/>
    <s v="JD-15895"/>
    <s v="Jonathan Doherty"/>
    <x v="1"/>
    <s v="United States"/>
    <s v="Las Vegas"/>
    <x v="33"/>
    <n v="89115"/>
    <x v="1"/>
    <s v="OFF-PA-10002377"/>
    <x v="1"/>
    <x v="10"/>
    <x v="127"/>
    <x v="3038"/>
    <n v="2"/>
    <n v="0"/>
    <n v="48.94"/>
  </r>
  <r>
    <n v="7796"/>
    <s v="CA-2015-112711"/>
    <x v="984"/>
    <d v="2015-07-18T00:00:00"/>
    <x v="1"/>
    <s v="FM-14380"/>
    <s v="Fred McMath"/>
    <x v="0"/>
    <s v="United States"/>
    <s v="Amarillo"/>
    <x v="5"/>
    <n v="79109"/>
    <x v="2"/>
    <s v="TEC-PH-10000526"/>
    <x v="2"/>
    <x v="7"/>
    <x v="1472"/>
    <x v="4939"/>
    <n v="4"/>
    <n v="0.2"/>
    <n v="30.716799999999999"/>
  </r>
  <r>
    <n v="7797"/>
    <s v="US-2015-145121"/>
    <x v="653"/>
    <d v="2015-10-06T00:00:00"/>
    <x v="1"/>
    <s v="MP-17965"/>
    <s v="Michael Paige"/>
    <x v="1"/>
    <s v="United States"/>
    <s v="Middletown"/>
    <x v="29"/>
    <n v="6457"/>
    <x v="3"/>
    <s v="OFF-BI-10001078"/>
    <x v="1"/>
    <x v="8"/>
    <x v="61"/>
    <x v="4940"/>
    <n v="5"/>
    <n v="0"/>
    <n v="13.180999999999999"/>
  </r>
  <r>
    <n v="7798"/>
    <s v="CA-2017-166184"/>
    <x v="668"/>
    <d v="2017-03-27T00:00:00"/>
    <x v="2"/>
    <s v="HR-14830"/>
    <s v="Harold Ryan"/>
    <x v="1"/>
    <s v="United States"/>
    <s v="New York City"/>
    <x v="15"/>
    <n v="10035"/>
    <x v="3"/>
    <s v="OFF-EN-10004483"/>
    <x v="1"/>
    <x v="12"/>
    <x v="1344"/>
    <x v="4941"/>
    <n v="3"/>
    <n v="0"/>
    <n v="22.0947"/>
  </r>
  <r>
    <n v="7799"/>
    <s v="CA-2017-166184"/>
    <x v="668"/>
    <d v="2017-03-27T00:00:00"/>
    <x v="2"/>
    <s v="HR-14830"/>
    <s v="Harold Ryan"/>
    <x v="1"/>
    <s v="United States"/>
    <s v="New York City"/>
    <x v="15"/>
    <n v="10035"/>
    <x v="3"/>
    <s v="TEC-PH-10002624"/>
    <x v="2"/>
    <x v="7"/>
    <x v="1135"/>
    <x v="4942"/>
    <n v="1"/>
    <n v="0"/>
    <n v="136.2971"/>
  </r>
  <r>
    <n v="7800"/>
    <s v="CA-2017-166184"/>
    <x v="668"/>
    <d v="2017-03-27T00:00:00"/>
    <x v="2"/>
    <s v="HR-14830"/>
    <s v="Harold Ryan"/>
    <x v="1"/>
    <s v="United States"/>
    <s v="New York City"/>
    <x v="15"/>
    <n v="10035"/>
    <x v="3"/>
    <s v="FUR-CH-10003396"/>
    <x v="0"/>
    <x v="1"/>
    <x v="390"/>
    <x v="415"/>
    <n v="3"/>
    <n v="0.1"/>
    <n v="2.3094000000000001"/>
  </r>
  <r>
    <n v="7801"/>
    <s v="CA-2017-157413"/>
    <x v="702"/>
    <d v="2017-06-06T00:00:00"/>
    <x v="1"/>
    <s v="BW-11065"/>
    <s v="Barry Weirich"/>
    <x v="0"/>
    <s v="United States"/>
    <s v="Philadelphia"/>
    <x v="9"/>
    <n v="19120"/>
    <x v="3"/>
    <s v="OFF-ST-10002756"/>
    <x v="1"/>
    <x v="4"/>
    <x v="273"/>
    <x v="4943"/>
    <n v="3"/>
    <n v="0.2"/>
    <n v="-77.1267"/>
  </r>
  <r>
    <n v="7802"/>
    <s v="CA-2014-143637"/>
    <x v="977"/>
    <d v="2014-03-29T00:00:00"/>
    <x v="0"/>
    <s v="MS-17710"/>
    <s v="Maurice Satty"/>
    <x v="0"/>
    <s v="United States"/>
    <s v="Fresno"/>
    <x v="1"/>
    <n v="93727"/>
    <x v="1"/>
    <s v="FUR-FU-10002813"/>
    <x v="0"/>
    <x v="5"/>
    <x v="1691"/>
    <x v="582"/>
    <n v="2"/>
    <n v="0"/>
    <n v="14.572800000000001"/>
  </r>
  <r>
    <n v="7803"/>
    <s v="CA-2015-102260"/>
    <x v="357"/>
    <d v="2015-09-26T00:00:00"/>
    <x v="1"/>
    <s v="SJ-20125"/>
    <s v="Sanjit Jacobs"/>
    <x v="2"/>
    <s v="United States"/>
    <s v="Franklin"/>
    <x v="18"/>
    <n v="37064"/>
    <x v="0"/>
    <s v="OFF-LA-10003714"/>
    <x v="1"/>
    <x v="2"/>
    <x v="1157"/>
    <x v="4944"/>
    <n v="4"/>
    <n v="0.2"/>
    <n v="4.2"/>
  </r>
  <r>
    <n v="7804"/>
    <s v="CA-2015-102260"/>
    <x v="357"/>
    <d v="2015-09-26T00:00:00"/>
    <x v="1"/>
    <s v="SJ-20125"/>
    <s v="Sanjit Jacobs"/>
    <x v="2"/>
    <s v="United States"/>
    <s v="Franklin"/>
    <x v="18"/>
    <n v="37064"/>
    <x v="0"/>
    <s v="OFF-ST-10003716"/>
    <x v="1"/>
    <x v="4"/>
    <x v="898"/>
    <x v="2889"/>
    <n v="4"/>
    <n v="0.2"/>
    <n v="-63.005600000000001"/>
  </r>
  <r>
    <n v="7805"/>
    <s v="CA-2015-102260"/>
    <x v="357"/>
    <d v="2015-09-26T00:00:00"/>
    <x v="1"/>
    <s v="SJ-20125"/>
    <s v="Sanjit Jacobs"/>
    <x v="2"/>
    <s v="United States"/>
    <s v="Franklin"/>
    <x v="18"/>
    <n v="37064"/>
    <x v="0"/>
    <s v="OFF-ST-10002289"/>
    <x v="1"/>
    <x v="4"/>
    <x v="960"/>
    <x v="4945"/>
    <n v="1"/>
    <n v="0.2"/>
    <n v="-4.7670000000000003"/>
  </r>
  <r>
    <n v="7806"/>
    <s v="CA-2015-102260"/>
    <x v="357"/>
    <d v="2015-09-26T00:00:00"/>
    <x v="1"/>
    <s v="SJ-20125"/>
    <s v="Sanjit Jacobs"/>
    <x v="2"/>
    <s v="United States"/>
    <s v="Franklin"/>
    <x v="18"/>
    <n v="37064"/>
    <x v="0"/>
    <s v="OFF-AR-10001315"/>
    <x v="1"/>
    <x v="6"/>
    <x v="1029"/>
    <x v="1850"/>
    <n v="2"/>
    <n v="0.2"/>
    <n v="0.31680000000000003"/>
  </r>
  <r>
    <n v="7807"/>
    <s v="CA-2015-102260"/>
    <x v="357"/>
    <d v="2015-09-26T00:00:00"/>
    <x v="1"/>
    <s v="SJ-20125"/>
    <s v="Sanjit Jacobs"/>
    <x v="2"/>
    <s v="United States"/>
    <s v="Franklin"/>
    <x v="18"/>
    <n v="37064"/>
    <x v="0"/>
    <s v="OFF-BI-10000042"/>
    <x v="1"/>
    <x v="8"/>
    <x v="954"/>
    <x v="2193"/>
    <n v="2"/>
    <n v="0.7"/>
    <n v="-2.5632000000000001"/>
  </r>
  <r>
    <n v="7808"/>
    <s v="US-2016-137295"/>
    <x v="1134"/>
    <d v="2016-01-13T00:00:00"/>
    <x v="1"/>
    <s v="VS-21820"/>
    <s v="Vivek Sundaresam"/>
    <x v="0"/>
    <s v="United States"/>
    <s v="Raleigh"/>
    <x v="3"/>
    <n v="27604"/>
    <x v="0"/>
    <s v="OFF-BI-10004236"/>
    <x v="1"/>
    <x v="8"/>
    <x v="900"/>
    <x v="4946"/>
    <n v="7"/>
    <n v="0.7"/>
    <n v="-24.662400000000002"/>
  </r>
  <r>
    <n v="7809"/>
    <s v="US-2016-137295"/>
    <x v="1134"/>
    <d v="2016-01-13T00:00:00"/>
    <x v="1"/>
    <s v="VS-21820"/>
    <s v="Vivek Sundaresam"/>
    <x v="0"/>
    <s v="United States"/>
    <s v="Raleigh"/>
    <x v="3"/>
    <n v="27604"/>
    <x v="0"/>
    <s v="OFF-AR-10001955"/>
    <x v="1"/>
    <x v="6"/>
    <x v="1030"/>
    <x v="1634"/>
    <n v="3"/>
    <n v="0.2"/>
    <n v="5.952"/>
  </r>
  <r>
    <n v="7810"/>
    <s v="US-2016-137295"/>
    <x v="1134"/>
    <d v="2016-01-13T00:00:00"/>
    <x v="1"/>
    <s v="VS-21820"/>
    <s v="Vivek Sundaresam"/>
    <x v="0"/>
    <s v="United States"/>
    <s v="Raleigh"/>
    <x v="3"/>
    <n v="27604"/>
    <x v="0"/>
    <s v="TEC-PH-10004080"/>
    <x v="2"/>
    <x v="7"/>
    <x v="1777"/>
    <x v="2955"/>
    <n v="2"/>
    <n v="0.2"/>
    <n v="10.878399999999999"/>
  </r>
  <r>
    <n v="7811"/>
    <s v="CA-2016-134334"/>
    <x v="1173"/>
    <d v="2016-02-15T00:00:00"/>
    <x v="2"/>
    <s v="DK-13090"/>
    <s v="Dave Kipp"/>
    <x v="0"/>
    <s v="United States"/>
    <s v="Clinton"/>
    <x v="39"/>
    <n v="20735"/>
    <x v="3"/>
    <s v="OFF-PA-10000791"/>
    <x v="1"/>
    <x v="10"/>
    <x v="1433"/>
    <x v="4947"/>
    <n v="1"/>
    <n v="0"/>
    <n v="2.1465000000000001"/>
  </r>
  <r>
    <n v="7812"/>
    <s v="CA-2016-134334"/>
    <x v="1173"/>
    <d v="2016-02-15T00:00:00"/>
    <x v="2"/>
    <s v="DK-13090"/>
    <s v="Dave Kipp"/>
    <x v="0"/>
    <s v="United States"/>
    <s v="Clinton"/>
    <x v="39"/>
    <n v="20735"/>
    <x v="3"/>
    <s v="OFF-AR-10001770"/>
    <x v="1"/>
    <x v="6"/>
    <x v="1588"/>
    <x v="3277"/>
    <n v="3"/>
    <n v="0"/>
    <n v="2.0748000000000002"/>
  </r>
  <r>
    <n v="7813"/>
    <s v="CA-2016-134334"/>
    <x v="1173"/>
    <d v="2016-02-15T00:00:00"/>
    <x v="2"/>
    <s v="DK-13090"/>
    <s v="Dave Kipp"/>
    <x v="0"/>
    <s v="United States"/>
    <s v="Clinton"/>
    <x v="39"/>
    <n v="20735"/>
    <x v="3"/>
    <s v="FUR-TA-10002356"/>
    <x v="0"/>
    <x v="3"/>
    <x v="735"/>
    <x v="4948"/>
    <n v="3"/>
    <n v="0.3"/>
    <n v="-47.1798"/>
  </r>
  <r>
    <n v="7814"/>
    <s v="CA-2016-134334"/>
    <x v="1173"/>
    <d v="2016-02-15T00:00:00"/>
    <x v="2"/>
    <s v="DK-13090"/>
    <s v="Dave Kipp"/>
    <x v="0"/>
    <s v="United States"/>
    <s v="Clinton"/>
    <x v="39"/>
    <n v="20735"/>
    <x v="3"/>
    <s v="FUR-FU-10003274"/>
    <x v="0"/>
    <x v="5"/>
    <x v="248"/>
    <x v="232"/>
    <n v="6"/>
    <n v="0"/>
    <n v="4.6463999999999999"/>
  </r>
  <r>
    <n v="7815"/>
    <s v="US-2017-109316"/>
    <x v="110"/>
    <d v="2017-06-10T00:00:00"/>
    <x v="2"/>
    <s v="MG-17680"/>
    <s v="Maureen Gastineau"/>
    <x v="2"/>
    <s v="United States"/>
    <s v="Los Angeles"/>
    <x v="1"/>
    <n v="90049"/>
    <x v="1"/>
    <s v="FUR-BO-10004834"/>
    <x v="0"/>
    <x v="0"/>
    <x v="26"/>
    <x v="4949"/>
    <n v="2"/>
    <n v="0.15"/>
    <n v="140.95679999999999"/>
  </r>
  <r>
    <n v="7816"/>
    <s v="US-2017-109316"/>
    <x v="110"/>
    <d v="2017-06-10T00:00:00"/>
    <x v="2"/>
    <s v="MG-17680"/>
    <s v="Maureen Gastineau"/>
    <x v="2"/>
    <s v="United States"/>
    <s v="Los Angeles"/>
    <x v="1"/>
    <n v="90049"/>
    <x v="1"/>
    <s v="TEC-PH-10000307"/>
    <x v="2"/>
    <x v="7"/>
    <x v="843"/>
    <x v="254"/>
    <n v="2"/>
    <n v="0.2"/>
    <n v="-3.504"/>
  </r>
  <r>
    <n v="7817"/>
    <s v="CA-2016-138478"/>
    <x v="147"/>
    <d v="2016-10-26T00:00:00"/>
    <x v="0"/>
    <s v="DP-13390"/>
    <s v="Dennis Pardue"/>
    <x v="2"/>
    <s v="United States"/>
    <s v="North Las Vegas"/>
    <x v="33"/>
    <n v="89031"/>
    <x v="1"/>
    <s v="OFF-AR-10002240"/>
    <x v="1"/>
    <x v="6"/>
    <x v="971"/>
    <x v="4950"/>
    <n v="3"/>
    <n v="0"/>
    <n v="29.437200000000001"/>
  </r>
  <r>
    <n v="7818"/>
    <s v="CA-2016-138478"/>
    <x v="147"/>
    <d v="2016-10-26T00:00:00"/>
    <x v="0"/>
    <s v="DP-13390"/>
    <s v="Dennis Pardue"/>
    <x v="2"/>
    <s v="United States"/>
    <s v="North Las Vegas"/>
    <x v="33"/>
    <n v="89031"/>
    <x v="1"/>
    <s v="OFF-PA-10001801"/>
    <x v="1"/>
    <x v="10"/>
    <x v="1766"/>
    <x v="1197"/>
    <n v="6"/>
    <n v="0"/>
    <n v="17.581199999999999"/>
  </r>
  <r>
    <n v="7819"/>
    <s v="CA-2016-138478"/>
    <x v="147"/>
    <d v="2016-10-26T00:00:00"/>
    <x v="0"/>
    <s v="DP-13390"/>
    <s v="Dennis Pardue"/>
    <x v="2"/>
    <s v="United States"/>
    <s v="North Las Vegas"/>
    <x v="33"/>
    <n v="89031"/>
    <x v="1"/>
    <s v="OFF-BI-10001120"/>
    <x v="1"/>
    <x v="8"/>
    <x v="1615"/>
    <x v="4951"/>
    <n v="3"/>
    <n v="0.2"/>
    <n v="1644.2913000000001"/>
  </r>
  <r>
    <n v="7820"/>
    <s v="CA-2017-150469"/>
    <x v="795"/>
    <d v="2017-01-30T00:00:00"/>
    <x v="1"/>
    <s v="CJ-12010"/>
    <s v="Caroline Jumper"/>
    <x v="0"/>
    <s v="United States"/>
    <s v="San Francisco"/>
    <x v="1"/>
    <n v="94109"/>
    <x v="1"/>
    <s v="OFF-FA-10000611"/>
    <x v="1"/>
    <x v="13"/>
    <x v="1074"/>
    <x v="1559"/>
    <n v="8"/>
    <n v="0"/>
    <n v="5.6832000000000003"/>
  </r>
  <r>
    <n v="7821"/>
    <s v="CA-2017-152436"/>
    <x v="166"/>
    <d v="2017-12-10T00:00:00"/>
    <x v="0"/>
    <s v="CW-11905"/>
    <s v="Carl Weiss"/>
    <x v="2"/>
    <s v="United States"/>
    <s v="Cranston"/>
    <x v="34"/>
    <n v="2920"/>
    <x v="3"/>
    <s v="OFF-ST-10000036"/>
    <x v="1"/>
    <x v="4"/>
    <x v="595"/>
    <x v="4952"/>
    <n v="6"/>
    <n v="0"/>
    <n v="160.03980000000001"/>
  </r>
  <r>
    <n v="7822"/>
    <s v="CA-2016-169334"/>
    <x v="147"/>
    <d v="2016-10-24T00:00:00"/>
    <x v="0"/>
    <s v="GW-14605"/>
    <s v="Giulietta Weimer"/>
    <x v="0"/>
    <s v="United States"/>
    <s v="Jackson"/>
    <x v="18"/>
    <n v="38301"/>
    <x v="0"/>
    <s v="OFF-ST-10004950"/>
    <x v="1"/>
    <x v="4"/>
    <x v="1519"/>
    <x v="2637"/>
    <n v="9"/>
    <n v="0.2"/>
    <n v="6.9794999999999998"/>
  </r>
  <r>
    <n v="7823"/>
    <s v="US-2014-115413"/>
    <x v="86"/>
    <d v="2014-09-01T00:00:00"/>
    <x v="1"/>
    <s v="PP-18955"/>
    <s v="Paul Prost"/>
    <x v="2"/>
    <s v="United States"/>
    <s v="Newark"/>
    <x v="13"/>
    <n v="19711"/>
    <x v="3"/>
    <s v="OFF-AR-10003770"/>
    <x v="1"/>
    <x v="6"/>
    <x v="999"/>
    <x v="874"/>
    <n v="3"/>
    <n v="0"/>
    <n v="2.5055999999999998"/>
  </r>
  <r>
    <n v="7824"/>
    <s v="US-2014-115413"/>
    <x v="86"/>
    <d v="2014-09-01T00:00:00"/>
    <x v="1"/>
    <s v="PP-18955"/>
    <s v="Paul Prost"/>
    <x v="2"/>
    <s v="United States"/>
    <s v="Newark"/>
    <x v="13"/>
    <n v="19711"/>
    <x v="3"/>
    <s v="TEC-AC-10002800"/>
    <x v="2"/>
    <x v="11"/>
    <x v="1216"/>
    <x v="145"/>
    <n v="3"/>
    <n v="0"/>
    <n v="52.4895"/>
  </r>
  <r>
    <n v="7825"/>
    <s v="CA-2014-125150"/>
    <x v="1174"/>
    <d v="2014-05-23T00:00:00"/>
    <x v="1"/>
    <s v="PW-19030"/>
    <s v="Pauline Webber"/>
    <x v="1"/>
    <s v="United States"/>
    <s v="Los Angeles"/>
    <x v="1"/>
    <n v="90036"/>
    <x v="1"/>
    <s v="FUR-CH-10002439"/>
    <x v="0"/>
    <x v="1"/>
    <x v="1325"/>
    <x v="3047"/>
    <n v="5"/>
    <n v="0.2"/>
    <n v="17.466000000000001"/>
  </r>
  <r>
    <n v="7826"/>
    <s v="CA-2015-127327"/>
    <x v="302"/>
    <d v="2015-02-07T00:00:00"/>
    <x v="1"/>
    <s v="PW-19030"/>
    <s v="Pauline Webber"/>
    <x v="1"/>
    <s v="United States"/>
    <s v="Rome"/>
    <x v="15"/>
    <n v="13440"/>
    <x v="3"/>
    <s v="FUR-CH-10004218"/>
    <x v="0"/>
    <x v="1"/>
    <x v="38"/>
    <x v="4953"/>
    <n v="1"/>
    <n v="0.1"/>
    <n v="15.147"/>
  </r>
  <r>
    <n v="7827"/>
    <s v="CA-2017-117114"/>
    <x v="1108"/>
    <d v="2017-11-05T00:00:00"/>
    <x v="1"/>
    <s v="CY-12745"/>
    <s v="Craig Yedwab"/>
    <x v="1"/>
    <s v="United States"/>
    <s v="Chicago"/>
    <x v="10"/>
    <n v="60610"/>
    <x v="2"/>
    <s v="TEC-PH-10004042"/>
    <x v="2"/>
    <x v="7"/>
    <x v="558"/>
    <x v="4954"/>
    <n v="4"/>
    <n v="0.2"/>
    <n v="38.157600000000002"/>
  </r>
  <r>
    <n v="7828"/>
    <s v="CA-2017-117114"/>
    <x v="1108"/>
    <d v="2017-11-05T00:00:00"/>
    <x v="1"/>
    <s v="CY-12745"/>
    <s v="Craig Yedwab"/>
    <x v="1"/>
    <s v="United States"/>
    <s v="Chicago"/>
    <x v="10"/>
    <n v="60610"/>
    <x v="2"/>
    <s v="OFF-EN-10001137"/>
    <x v="1"/>
    <x v="12"/>
    <x v="318"/>
    <x v="4373"/>
    <n v="3"/>
    <n v="0.2"/>
    <n v="3.2214"/>
  </r>
  <r>
    <n v="7829"/>
    <s v="CA-2015-137302"/>
    <x v="33"/>
    <d v="2015-05-01T00:00:00"/>
    <x v="1"/>
    <s v="BW-11110"/>
    <s v="Bart Watters"/>
    <x v="1"/>
    <s v="United States"/>
    <s v="San Diego"/>
    <x v="1"/>
    <n v="92105"/>
    <x v="1"/>
    <s v="FUR-CH-10002017"/>
    <x v="0"/>
    <x v="1"/>
    <x v="1377"/>
    <x v="2796"/>
    <n v="3"/>
    <n v="0.2"/>
    <n v="6.3936000000000002"/>
  </r>
  <r>
    <n v="7830"/>
    <s v="CA-2015-137302"/>
    <x v="33"/>
    <d v="2015-05-01T00:00:00"/>
    <x v="1"/>
    <s v="BW-11110"/>
    <s v="Bart Watters"/>
    <x v="1"/>
    <s v="United States"/>
    <s v="San Diego"/>
    <x v="1"/>
    <n v="92105"/>
    <x v="1"/>
    <s v="OFF-AR-10000588"/>
    <x v="1"/>
    <x v="6"/>
    <x v="398"/>
    <x v="423"/>
    <n v="3"/>
    <n v="0"/>
    <n v="15.475199999999999"/>
  </r>
  <r>
    <n v="7831"/>
    <s v="CA-2015-137302"/>
    <x v="33"/>
    <d v="2015-05-01T00:00:00"/>
    <x v="1"/>
    <s v="BW-11110"/>
    <s v="Bart Watters"/>
    <x v="1"/>
    <s v="United States"/>
    <s v="San Diego"/>
    <x v="1"/>
    <n v="92105"/>
    <x v="1"/>
    <s v="TEC-PH-10003174"/>
    <x v="2"/>
    <x v="7"/>
    <x v="1754"/>
    <x v="2977"/>
    <n v="3"/>
    <n v="0.2"/>
    <n v="38.997"/>
  </r>
  <r>
    <n v="7832"/>
    <s v="CA-2015-137302"/>
    <x v="33"/>
    <d v="2015-05-01T00:00:00"/>
    <x v="1"/>
    <s v="BW-11110"/>
    <s v="Bart Watters"/>
    <x v="1"/>
    <s v="United States"/>
    <s v="San Diego"/>
    <x v="1"/>
    <n v="92105"/>
    <x v="1"/>
    <s v="OFF-BI-10001524"/>
    <x v="1"/>
    <x v="8"/>
    <x v="301"/>
    <x v="4338"/>
    <n v="3"/>
    <n v="0.2"/>
    <n v="17.623200000000001"/>
  </r>
  <r>
    <n v="7833"/>
    <s v="CA-2016-112382"/>
    <x v="195"/>
    <d v="2016-05-13T00:00:00"/>
    <x v="1"/>
    <s v="MB-18085"/>
    <s v="Mick Brown"/>
    <x v="0"/>
    <s v="United States"/>
    <s v="Houston"/>
    <x v="5"/>
    <n v="77036"/>
    <x v="2"/>
    <s v="TEC-PH-10001552"/>
    <x v="2"/>
    <x v="7"/>
    <x v="180"/>
    <x v="4336"/>
    <n v="2"/>
    <n v="0.2"/>
    <n v="1.9136"/>
  </r>
  <r>
    <n v="7834"/>
    <s v="CA-2015-128958"/>
    <x v="1175"/>
    <d v="2015-01-28T00:00:00"/>
    <x v="1"/>
    <s v="CR-12820"/>
    <s v="Cyra Reiten"/>
    <x v="2"/>
    <s v="United States"/>
    <s v="West Palm Beach"/>
    <x v="2"/>
    <n v="33407"/>
    <x v="0"/>
    <s v="OFF-AR-10004757"/>
    <x v="1"/>
    <x v="6"/>
    <x v="346"/>
    <x v="1317"/>
    <n v="5"/>
    <n v="0.2"/>
    <n v="2.1320000000000001"/>
  </r>
  <r>
    <n v="7835"/>
    <s v="CA-2015-106257"/>
    <x v="657"/>
    <d v="2015-04-17T00:00:00"/>
    <x v="0"/>
    <s v="EB-14110"/>
    <s v="Eugene Barchas"/>
    <x v="0"/>
    <s v="United States"/>
    <s v="Los Angeles"/>
    <x v="1"/>
    <n v="90045"/>
    <x v="1"/>
    <s v="FUR-TA-10002530"/>
    <x v="0"/>
    <x v="3"/>
    <x v="992"/>
    <x v="472"/>
    <n v="2"/>
    <n v="0.2"/>
    <n v="-15.098000000000001"/>
  </r>
  <r>
    <n v="7836"/>
    <s v="CA-2015-106257"/>
    <x v="657"/>
    <d v="2015-04-17T00:00:00"/>
    <x v="0"/>
    <s v="EB-14110"/>
    <s v="Eugene Barchas"/>
    <x v="0"/>
    <s v="United States"/>
    <s v="Los Angeles"/>
    <x v="1"/>
    <n v="90045"/>
    <x v="1"/>
    <s v="TEC-PH-10001494"/>
    <x v="2"/>
    <x v="7"/>
    <x v="715"/>
    <x v="4955"/>
    <n v="2"/>
    <n v="0.2"/>
    <n v="41.993000000000002"/>
  </r>
  <r>
    <n v="7837"/>
    <s v="CA-2015-149083"/>
    <x v="12"/>
    <d v="2015-09-30T00:00:00"/>
    <x v="1"/>
    <s v="SH-19975"/>
    <s v="Sally Hughsby"/>
    <x v="1"/>
    <s v="United States"/>
    <s v="Seattle"/>
    <x v="4"/>
    <n v="98103"/>
    <x v="1"/>
    <s v="FUR-CH-10004289"/>
    <x v="0"/>
    <x v="1"/>
    <x v="984"/>
    <x v="393"/>
    <n v="4"/>
    <n v="0.2"/>
    <n v="-11.5176"/>
  </r>
  <r>
    <n v="7838"/>
    <s v="CA-2015-149083"/>
    <x v="12"/>
    <d v="2015-09-30T00:00:00"/>
    <x v="1"/>
    <s v="SH-19975"/>
    <s v="Sally Hughsby"/>
    <x v="1"/>
    <s v="United States"/>
    <s v="Seattle"/>
    <x v="4"/>
    <n v="98103"/>
    <x v="1"/>
    <s v="OFF-LA-10002945"/>
    <x v="1"/>
    <x v="2"/>
    <x v="1612"/>
    <x v="2336"/>
    <n v="2"/>
    <n v="0"/>
    <n v="5.7960000000000003"/>
  </r>
  <r>
    <n v="7839"/>
    <s v="CA-2015-149083"/>
    <x v="12"/>
    <d v="2015-09-30T00:00:00"/>
    <x v="1"/>
    <s v="SH-19975"/>
    <s v="Sally Hughsby"/>
    <x v="1"/>
    <s v="United States"/>
    <s v="Seattle"/>
    <x v="4"/>
    <n v="98103"/>
    <x v="1"/>
    <s v="TEC-AC-10002567"/>
    <x v="2"/>
    <x v="11"/>
    <x v="428"/>
    <x v="457"/>
    <n v="2"/>
    <n v="0"/>
    <n v="57.592799999999997"/>
  </r>
  <r>
    <n v="7840"/>
    <s v="US-2014-137869"/>
    <x v="1176"/>
    <d v="2014-04-02T00:00:00"/>
    <x v="1"/>
    <s v="CV-12295"/>
    <s v="Christina VanderZanden"/>
    <x v="0"/>
    <s v="United States"/>
    <s v="Des Moines"/>
    <x v="23"/>
    <n v="50315"/>
    <x v="2"/>
    <s v="OFF-EN-10001509"/>
    <x v="1"/>
    <x v="12"/>
    <x v="29"/>
    <x v="4931"/>
    <n v="3"/>
    <n v="0"/>
    <n v="2.8763999999999998"/>
  </r>
  <r>
    <n v="7841"/>
    <s v="US-2014-137869"/>
    <x v="1176"/>
    <d v="2014-04-02T00:00:00"/>
    <x v="1"/>
    <s v="CV-12295"/>
    <s v="Christina VanderZanden"/>
    <x v="0"/>
    <s v="United States"/>
    <s v="Des Moines"/>
    <x v="23"/>
    <n v="50315"/>
    <x v="2"/>
    <s v="FUR-TA-10003954"/>
    <x v="0"/>
    <x v="3"/>
    <x v="1217"/>
    <x v="4956"/>
    <n v="4"/>
    <n v="0"/>
    <n v="106.62479999999999"/>
  </r>
  <r>
    <n v="7842"/>
    <s v="CA-2016-116603"/>
    <x v="19"/>
    <d v="2016-07-22T00:00:00"/>
    <x v="1"/>
    <s v="AT-10735"/>
    <s v="Annie Thurman"/>
    <x v="0"/>
    <s v="United States"/>
    <s v="New York City"/>
    <x v="15"/>
    <n v="10024"/>
    <x v="3"/>
    <s v="OFF-AP-10002892"/>
    <x v="1"/>
    <x v="9"/>
    <x v="9"/>
    <x v="4927"/>
    <n v="2"/>
    <n v="0"/>
    <n v="13.788"/>
  </r>
  <r>
    <n v="7843"/>
    <s v="CA-2014-158470"/>
    <x v="987"/>
    <d v="2014-04-23T00:00:00"/>
    <x v="0"/>
    <s v="AG-10390"/>
    <s v="Allen Goldenen"/>
    <x v="0"/>
    <s v="United States"/>
    <s v="Arlington"/>
    <x v="17"/>
    <n v="22204"/>
    <x v="0"/>
    <s v="OFF-BI-10003638"/>
    <x v="1"/>
    <x v="8"/>
    <x v="612"/>
    <x v="701"/>
    <n v="3"/>
    <n v="0"/>
    <n v="26.702999999999999"/>
  </r>
  <r>
    <n v="7844"/>
    <s v="CA-2014-158470"/>
    <x v="987"/>
    <d v="2014-04-23T00:00:00"/>
    <x v="0"/>
    <s v="AG-10390"/>
    <s v="Allen Goldenen"/>
    <x v="0"/>
    <s v="United States"/>
    <s v="Arlington"/>
    <x v="17"/>
    <n v="22204"/>
    <x v="0"/>
    <s v="OFF-PA-10001569"/>
    <x v="1"/>
    <x v="10"/>
    <x v="55"/>
    <x v="4204"/>
    <n v="11"/>
    <n v="0"/>
    <n v="34.214399999999998"/>
  </r>
  <r>
    <n v="7845"/>
    <s v="US-2017-123834"/>
    <x v="246"/>
    <d v="2017-07-25T00:00:00"/>
    <x v="1"/>
    <s v="GM-14500"/>
    <s v="Gene McClure"/>
    <x v="0"/>
    <s v="United States"/>
    <s v="Pharr"/>
    <x v="5"/>
    <n v="78577"/>
    <x v="2"/>
    <s v="FUR-TA-10001676"/>
    <x v="0"/>
    <x v="3"/>
    <x v="966"/>
    <x v="4957"/>
    <n v="4"/>
    <n v="0.3"/>
    <n v="-21.3264"/>
  </r>
  <r>
    <n v="7846"/>
    <s v="CA-2015-125976"/>
    <x v="874"/>
    <d v="2015-10-02T00:00:00"/>
    <x v="1"/>
    <s v="JK-15205"/>
    <s v="Jamie Kunitz"/>
    <x v="0"/>
    <s v="United States"/>
    <s v="Arlington"/>
    <x v="17"/>
    <n v="22204"/>
    <x v="0"/>
    <s v="OFF-PA-10001125"/>
    <x v="1"/>
    <x v="10"/>
    <x v="1021"/>
    <x v="894"/>
    <n v="5"/>
    <n v="0"/>
    <n v="69.704999999999998"/>
  </r>
  <r>
    <n v="7847"/>
    <s v="CA-2015-125976"/>
    <x v="874"/>
    <d v="2015-10-02T00:00:00"/>
    <x v="1"/>
    <s v="JK-15205"/>
    <s v="Jamie Kunitz"/>
    <x v="0"/>
    <s v="United States"/>
    <s v="Arlington"/>
    <x v="17"/>
    <n v="22204"/>
    <x v="0"/>
    <s v="TEC-PH-10002496"/>
    <x v="2"/>
    <x v="7"/>
    <x v="495"/>
    <x v="4958"/>
    <n v="12"/>
    <n v="0"/>
    <n v="561.56399999999996"/>
  </r>
  <r>
    <n v="7848"/>
    <s v="CA-2016-128706"/>
    <x v="535"/>
    <d v="2016-03-02T00:00:00"/>
    <x v="1"/>
    <s v="DW-13540"/>
    <s v="Don Weiss"/>
    <x v="0"/>
    <s v="United States"/>
    <s v="Houston"/>
    <x v="5"/>
    <n v="77070"/>
    <x v="2"/>
    <s v="FUR-FU-10004053"/>
    <x v="0"/>
    <x v="5"/>
    <x v="1642"/>
    <x v="2674"/>
    <n v="2"/>
    <n v="0.6"/>
    <n v="-6.8815999999999997"/>
  </r>
  <r>
    <n v="7849"/>
    <s v="CA-2016-104311"/>
    <x v="440"/>
    <d v="2016-05-06T00:00:00"/>
    <x v="1"/>
    <s v="AS-10090"/>
    <s v="Adam Shillingsburg"/>
    <x v="0"/>
    <s v="United States"/>
    <s v="Irving"/>
    <x v="5"/>
    <n v="75061"/>
    <x v="2"/>
    <s v="OFF-ST-10000321"/>
    <x v="1"/>
    <x v="4"/>
    <x v="1543"/>
    <x v="2206"/>
    <n v="3"/>
    <n v="0.2"/>
    <n v="-3.7871999999999999"/>
  </r>
  <r>
    <n v="7850"/>
    <s v="CA-2016-104311"/>
    <x v="440"/>
    <d v="2016-05-06T00:00:00"/>
    <x v="1"/>
    <s v="AS-10090"/>
    <s v="Adam Shillingsburg"/>
    <x v="0"/>
    <s v="United States"/>
    <s v="Irving"/>
    <x v="5"/>
    <n v="75061"/>
    <x v="2"/>
    <s v="OFF-ST-10002957"/>
    <x v="1"/>
    <x v="4"/>
    <x v="1492"/>
    <x v="2485"/>
    <n v="3"/>
    <n v="0.2"/>
    <n v="-3.1680000000000001"/>
  </r>
  <r>
    <n v="7851"/>
    <s v="CA-2016-104311"/>
    <x v="440"/>
    <d v="2016-05-06T00:00:00"/>
    <x v="1"/>
    <s v="AS-10090"/>
    <s v="Adam Shillingsburg"/>
    <x v="0"/>
    <s v="United States"/>
    <s v="Irving"/>
    <x v="5"/>
    <n v="75061"/>
    <x v="2"/>
    <s v="OFF-LA-10000973"/>
    <x v="1"/>
    <x v="2"/>
    <x v="834"/>
    <x v="1310"/>
    <n v="2"/>
    <n v="0.2"/>
    <n v="1.764"/>
  </r>
  <r>
    <n v="7852"/>
    <s v="CA-2014-169649"/>
    <x v="337"/>
    <d v="2014-12-15T00:00:00"/>
    <x v="1"/>
    <s v="TS-21205"/>
    <s v="Thomas Seio"/>
    <x v="1"/>
    <s v="United States"/>
    <s v="Chicago"/>
    <x v="10"/>
    <n v="60653"/>
    <x v="2"/>
    <s v="OFF-PA-10000143"/>
    <x v="1"/>
    <x v="10"/>
    <x v="1701"/>
    <x v="578"/>
    <n v="2"/>
    <n v="0.2"/>
    <n v="2.9567999999999999"/>
  </r>
  <r>
    <n v="7853"/>
    <s v="CA-2014-169649"/>
    <x v="337"/>
    <d v="2014-12-15T00:00:00"/>
    <x v="1"/>
    <s v="TS-21205"/>
    <s v="Thomas Seio"/>
    <x v="1"/>
    <s v="United States"/>
    <s v="Chicago"/>
    <x v="10"/>
    <n v="60653"/>
    <x v="2"/>
    <s v="OFF-AP-10003287"/>
    <x v="1"/>
    <x v="9"/>
    <x v="543"/>
    <x v="4959"/>
    <n v="2"/>
    <n v="0.8"/>
    <n v="-53.008800000000001"/>
  </r>
  <r>
    <n v="7854"/>
    <s v="CA-2015-144890"/>
    <x v="707"/>
    <d v="2015-12-29T00:00:00"/>
    <x v="1"/>
    <s v="SM-20320"/>
    <s v="Sean Miller"/>
    <x v="2"/>
    <s v="United States"/>
    <s v="Los Angeles"/>
    <x v="1"/>
    <n v="90049"/>
    <x v="1"/>
    <s v="OFF-PA-10001526"/>
    <x v="1"/>
    <x v="10"/>
    <x v="1039"/>
    <x v="739"/>
    <n v="2"/>
    <n v="0"/>
    <n v="4.8803999999999998"/>
  </r>
  <r>
    <n v="7855"/>
    <s v="CA-2017-135587"/>
    <x v="226"/>
    <d v="2017-12-12T00:00:00"/>
    <x v="1"/>
    <s v="BH-11710"/>
    <s v="Brosina Hoffman"/>
    <x v="0"/>
    <s v="United States"/>
    <s v="Hattiesburg"/>
    <x v="35"/>
    <n v="39401"/>
    <x v="0"/>
    <s v="OFF-AP-10004540"/>
    <x v="1"/>
    <x v="9"/>
    <x v="1303"/>
    <x v="4960"/>
    <n v="4"/>
    <n v="0"/>
    <n v="89.779200000000003"/>
  </r>
  <r>
    <n v="7856"/>
    <s v="CA-2017-135587"/>
    <x v="226"/>
    <d v="2017-12-12T00:00:00"/>
    <x v="1"/>
    <s v="BH-11710"/>
    <s v="Brosina Hoffman"/>
    <x v="0"/>
    <s v="United States"/>
    <s v="Hattiesburg"/>
    <x v="35"/>
    <n v="39401"/>
    <x v="0"/>
    <s v="TEC-AC-10001266"/>
    <x v="2"/>
    <x v="11"/>
    <x v="198"/>
    <x v="4961"/>
    <n v="4"/>
    <n v="0"/>
    <n v="23.4"/>
  </r>
  <r>
    <n v="7857"/>
    <s v="CA-2014-103429"/>
    <x v="992"/>
    <d v="2014-06-01T00:00:00"/>
    <x v="2"/>
    <s v="LW-16825"/>
    <s v="Laurel Workman"/>
    <x v="1"/>
    <s v="United States"/>
    <s v="New York City"/>
    <x v="15"/>
    <n v="10024"/>
    <x v="3"/>
    <s v="OFF-BI-10004233"/>
    <x v="1"/>
    <x v="8"/>
    <x v="1386"/>
    <x v="2171"/>
    <n v="2"/>
    <n v="0.2"/>
    <n v="8.9543999999999997"/>
  </r>
  <r>
    <n v="7858"/>
    <s v="CA-2014-103429"/>
    <x v="992"/>
    <d v="2014-06-01T00:00:00"/>
    <x v="2"/>
    <s v="LW-16825"/>
    <s v="Laurel Workman"/>
    <x v="1"/>
    <s v="United States"/>
    <s v="New York City"/>
    <x v="15"/>
    <n v="10024"/>
    <x v="3"/>
    <s v="TEC-PH-10003505"/>
    <x v="2"/>
    <x v="7"/>
    <x v="910"/>
    <x v="4962"/>
    <n v="5"/>
    <n v="0"/>
    <n v="134.56"/>
  </r>
  <r>
    <n v="7859"/>
    <s v="CA-2014-103429"/>
    <x v="992"/>
    <d v="2014-06-01T00:00:00"/>
    <x v="2"/>
    <s v="LW-16825"/>
    <s v="Laurel Workman"/>
    <x v="1"/>
    <s v="United States"/>
    <s v="New York City"/>
    <x v="15"/>
    <n v="10024"/>
    <x v="3"/>
    <s v="OFF-AP-10001005"/>
    <x v="1"/>
    <x v="9"/>
    <x v="1140"/>
    <x v="4963"/>
    <n v="3"/>
    <n v="0"/>
    <n v="77.863500000000002"/>
  </r>
  <r>
    <n v="7860"/>
    <s v="CA-2014-103429"/>
    <x v="992"/>
    <d v="2014-06-01T00:00:00"/>
    <x v="2"/>
    <s v="LW-16825"/>
    <s v="Laurel Workman"/>
    <x v="1"/>
    <s v="United States"/>
    <s v="New York City"/>
    <x v="15"/>
    <n v="10024"/>
    <x v="3"/>
    <s v="OFF-PA-10001712"/>
    <x v="1"/>
    <x v="10"/>
    <x v="983"/>
    <x v="786"/>
    <n v="4"/>
    <n v="0"/>
    <n v="17.981999999999999"/>
  </r>
  <r>
    <n v="7861"/>
    <s v="CA-2017-152261"/>
    <x v="580"/>
    <d v="2017-03-06T00:00:00"/>
    <x v="1"/>
    <s v="JA-15970"/>
    <s v="Joseph Airdo"/>
    <x v="0"/>
    <s v="United States"/>
    <s v="Cuyahoga Falls"/>
    <x v="24"/>
    <n v="44221"/>
    <x v="3"/>
    <s v="OFF-BI-10002353"/>
    <x v="1"/>
    <x v="8"/>
    <x v="1077"/>
    <x v="4964"/>
    <n v="4"/>
    <n v="0.7"/>
    <n v="-12.352"/>
  </r>
  <r>
    <n v="7862"/>
    <s v="CA-2015-142993"/>
    <x v="88"/>
    <d v="2015-10-17T00:00:00"/>
    <x v="1"/>
    <s v="KA-16525"/>
    <s v="Kelly Andreada"/>
    <x v="0"/>
    <s v="United States"/>
    <s v="Seattle"/>
    <x v="4"/>
    <n v="98103"/>
    <x v="1"/>
    <s v="TEC-AC-10003038"/>
    <x v="2"/>
    <x v="11"/>
    <x v="1033"/>
    <x v="1488"/>
    <n v="2"/>
    <n v="0"/>
    <n v="3.4009999999999998"/>
  </r>
  <r>
    <n v="7863"/>
    <s v="CA-2015-142993"/>
    <x v="88"/>
    <d v="2015-10-17T00:00:00"/>
    <x v="1"/>
    <s v="KA-16525"/>
    <s v="Kelly Andreada"/>
    <x v="0"/>
    <s v="United States"/>
    <s v="Seattle"/>
    <x v="4"/>
    <n v="98103"/>
    <x v="1"/>
    <s v="OFF-ST-10000934"/>
    <x v="1"/>
    <x v="4"/>
    <x v="356"/>
    <x v="3314"/>
    <n v="2"/>
    <n v="0"/>
    <n v="0"/>
  </r>
  <r>
    <n v="7864"/>
    <s v="CA-2015-143364"/>
    <x v="1177"/>
    <d v="2015-07-19T00:00:00"/>
    <x v="0"/>
    <s v="TG-21310"/>
    <s v="Toby Gnade"/>
    <x v="0"/>
    <s v="United States"/>
    <s v="Mesa"/>
    <x v="16"/>
    <n v="85204"/>
    <x v="1"/>
    <s v="OFF-ST-10002743"/>
    <x v="1"/>
    <x v="4"/>
    <x v="418"/>
    <x v="693"/>
    <n v="3"/>
    <n v="0.2"/>
    <n v="-64.774799999999999"/>
  </r>
  <r>
    <n v="7865"/>
    <s v="CA-2015-143364"/>
    <x v="1177"/>
    <d v="2015-07-19T00:00:00"/>
    <x v="0"/>
    <s v="TG-21310"/>
    <s v="Toby Gnade"/>
    <x v="0"/>
    <s v="United States"/>
    <s v="Mesa"/>
    <x v="16"/>
    <n v="85204"/>
    <x v="1"/>
    <s v="OFF-PA-10001846"/>
    <x v="1"/>
    <x v="10"/>
    <x v="1816"/>
    <x v="281"/>
    <n v="4"/>
    <n v="0.2"/>
    <n v="6.7047999999999996"/>
  </r>
  <r>
    <n v="7866"/>
    <s v="CA-2015-143364"/>
    <x v="1177"/>
    <d v="2015-07-19T00:00:00"/>
    <x v="0"/>
    <s v="TG-21310"/>
    <s v="Toby Gnade"/>
    <x v="0"/>
    <s v="United States"/>
    <s v="Mesa"/>
    <x v="16"/>
    <n v="85204"/>
    <x v="1"/>
    <s v="FUR-CH-10004287"/>
    <x v="0"/>
    <x v="1"/>
    <x v="158"/>
    <x v="4965"/>
    <n v="2"/>
    <n v="0.2"/>
    <n v="49.716000000000001"/>
  </r>
  <r>
    <n v="7867"/>
    <s v="CA-2015-143364"/>
    <x v="1177"/>
    <d v="2015-07-19T00:00:00"/>
    <x v="0"/>
    <s v="TG-21310"/>
    <s v="Toby Gnade"/>
    <x v="0"/>
    <s v="United States"/>
    <s v="Mesa"/>
    <x v="16"/>
    <n v="85204"/>
    <x v="1"/>
    <s v="FUR-BO-10001608"/>
    <x v="0"/>
    <x v="0"/>
    <x v="1532"/>
    <x v="3947"/>
    <n v="6"/>
    <n v="0.7"/>
    <n v="-191.64599999999999"/>
  </r>
  <r>
    <n v="7868"/>
    <s v="CA-2014-100972"/>
    <x v="84"/>
    <d v="2014-11-24T00:00:00"/>
    <x v="0"/>
    <s v="DB-13360"/>
    <s v="Dennis Bolton"/>
    <x v="2"/>
    <s v="United States"/>
    <s v="Salt Lake City"/>
    <x v="7"/>
    <n v="84106"/>
    <x v="1"/>
    <s v="OFF-PA-10000357"/>
    <x v="1"/>
    <x v="10"/>
    <x v="1228"/>
    <x v="1668"/>
    <n v="3"/>
    <n v="0"/>
    <n v="79.891199999999998"/>
  </r>
  <r>
    <n v="7869"/>
    <s v="CA-2016-136994"/>
    <x v="1022"/>
    <d v="2016-06-02T00:00:00"/>
    <x v="1"/>
    <s v="LS-17245"/>
    <s v="Lynn Smith"/>
    <x v="0"/>
    <s v="United States"/>
    <s v="Los Angeles"/>
    <x v="1"/>
    <n v="90045"/>
    <x v="1"/>
    <s v="OFF-PA-10000575"/>
    <x v="1"/>
    <x v="10"/>
    <x v="1059"/>
    <x v="4966"/>
    <n v="2"/>
    <n v="0"/>
    <n v="6.1547999999999998"/>
  </r>
  <r>
    <n v="7870"/>
    <s v="US-2017-166233"/>
    <x v="445"/>
    <d v="2017-07-09T00:00:00"/>
    <x v="1"/>
    <s v="MO-17950"/>
    <s v="Michael Oakman"/>
    <x v="0"/>
    <s v="United States"/>
    <s v="Jacksonville"/>
    <x v="3"/>
    <n v="28540"/>
    <x v="0"/>
    <s v="TEC-AC-10002167"/>
    <x v="2"/>
    <x v="11"/>
    <x v="46"/>
    <x v="728"/>
    <n v="2"/>
    <n v="0.2"/>
    <n v="-2.7"/>
  </r>
  <r>
    <n v="7871"/>
    <s v="CA-2017-122112"/>
    <x v="145"/>
    <d v="2017-09-29T00:00:00"/>
    <x v="1"/>
    <s v="CA-11965"/>
    <s v="Carol Adams"/>
    <x v="1"/>
    <s v="United States"/>
    <s v="Lakewood"/>
    <x v="24"/>
    <n v="44107"/>
    <x v="3"/>
    <s v="OFF-EN-10004459"/>
    <x v="1"/>
    <x v="12"/>
    <x v="661"/>
    <x v="667"/>
    <n v="4"/>
    <n v="0.2"/>
    <n v="8.8623999999999992"/>
  </r>
  <r>
    <n v="7872"/>
    <s v="CA-2016-101672"/>
    <x v="339"/>
    <d v="2016-10-07T00:00:00"/>
    <x v="1"/>
    <s v="DB-12910"/>
    <s v="Daniel Byrd"/>
    <x v="2"/>
    <s v="United States"/>
    <s v="Lake Forest"/>
    <x v="1"/>
    <n v="92630"/>
    <x v="1"/>
    <s v="OFF-LA-10002271"/>
    <x v="1"/>
    <x v="2"/>
    <x v="641"/>
    <x v="51"/>
    <n v="2"/>
    <n v="0"/>
    <n v="2.9567999999999999"/>
  </r>
  <r>
    <n v="7873"/>
    <s v="CA-2016-101672"/>
    <x v="339"/>
    <d v="2016-10-07T00:00:00"/>
    <x v="1"/>
    <s v="DB-12910"/>
    <s v="Daniel Byrd"/>
    <x v="2"/>
    <s v="United States"/>
    <s v="Lake Forest"/>
    <x v="1"/>
    <n v="92630"/>
    <x v="1"/>
    <s v="FUR-CH-10004063"/>
    <x v="0"/>
    <x v="1"/>
    <x v="120"/>
    <x v="4232"/>
    <n v="4"/>
    <n v="0.2"/>
    <n v="102.9528"/>
  </r>
  <r>
    <n v="7874"/>
    <s v="CA-2016-101672"/>
    <x v="339"/>
    <d v="2016-10-07T00:00:00"/>
    <x v="1"/>
    <s v="DB-12910"/>
    <s v="Daniel Byrd"/>
    <x v="2"/>
    <s v="United States"/>
    <s v="Lake Forest"/>
    <x v="1"/>
    <n v="92630"/>
    <x v="1"/>
    <s v="OFF-PA-10004610"/>
    <x v="1"/>
    <x v="10"/>
    <x v="1520"/>
    <x v="18"/>
    <n v="2"/>
    <n v="0"/>
    <n v="3.8519999999999999"/>
  </r>
  <r>
    <n v="7875"/>
    <s v="CA-2016-101672"/>
    <x v="339"/>
    <d v="2016-10-07T00:00:00"/>
    <x v="1"/>
    <s v="DB-12910"/>
    <s v="Daniel Byrd"/>
    <x v="2"/>
    <s v="United States"/>
    <s v="Lake Forest"/>
    <x v="1"/>
    <n v="92630"/>
    <x v="1"/>
    <s v="OFF-PA-10001878"/>
    <x v="1"/>
    <x v="10"/>
    <x v="1170"/>
    <x v="615"/>
    <n v="2"/>
    <n v="0"/>
    <n v="45.9754"/>
  </r>
  <r>
    <n v="7876"/>
    <s v="CA-2017-168403"/>
    <x v="428"/>
    <d v="2017-09-15T00:00:00"/>
    <x v="1"/>
    <s v="DK-12835"/>
    <s v="Damala Kotsonis"/>
    <x v="1"/>
    <s v="United States"/>
    <s v="Portland"/>
    <x v="21"/>
    <n v="97206"/>
    <x v="1"/>
    <s v="OFF-PA-10002036"/>
    <x v="1"/>
    <x v="10"/>
    <x v="329"/>
    <x v="276"/>
    <n v="6"/>
    <n v="0.2"/>
    <n v="11.2752"/>
  </r>
  <r>
    <n v="7877"/>
    <s v="CA-2017-168403"/>
    <x v="428"/>
    <d v="2017-09-15T00:00:00"/>
    <x v="1"/>
    <s v="DK-12835"/>
    <s v="Damala Kotsonis"/>
    <x v="1"/>
    <s v="United States"/>
    <s v="Portland"/>
    <x v="21"/>
    <n v="97206"/>
    <x v="1"/>
    <s v="OFF-AP-10003278"/>
    <x v="1"/>
    <x v="9"/>
    <x v="1793"/>
    <x v="4967"/>
    <n v="1"/>
    <n v="0.2"/>
    <n v="0.83819999999999995"/>
  </r>
  <r>
    <n v="7878"/>
    <s v="CA-2015-148705"/>
    <x v="899"/>
    <d v="2015-03-18T00:00:00"/>
    <x v="1"/>
    <s v="EB-14170"/>
    <s v="Evan Bailliet"/>
    <x v="0"/>
    <s v="United States"/>
    <s v="Charlotte"/>
    <x v="3"/>
    <n v="28205"/>
    <x v="0"/>
    <s v="OFF-LA-10001641"/>
    <x v="1"/>
    <x v="2"/>
    <x v="1031"/>
    <x v="1310"/>
    <n v="2"/>
    <n v="0.2"/>
    <n v="1.764"/>
  </r>
  <r>
    <n v="7879"/>
    <s v="CA-2016-160241"/>
    <x v="896"/>
    <d v="2016-12-04T00:00:00"/>
    <x v="0"/>
    <s v="DR-12940"/>
    <s v="Daniel Raglin"/>
    <x v="2"/>
    <s v="United States"/>
    <s v="Aurora"/>
    <x v="10"/>
    <n v="60505"/>
    <x v="2"/>
    <s v="FUR-FU-10003806"/>
    <x v="0"/>
    <x v="5"/>
    <x v="1804"/>
    <x v="4968"/>
    <n v="4"/>
    <n v="0.6"/>
    <n v="-302.72000000000003"/>
  </r>
  <r>
    <n v="7880"/>
    <s v="CA-2016-155747"/>
    <x v="403"/>
    <d v="2016-06-21T00:00:00"/>
    <x v="1"/>
    <s v="JS-15685"/>
    <s v="Jim Sink"/>
    <x v="1"/>
    <s v="United States"/>
    <s v="Philadelphia"/>
    <x v="9"/>
    <n v="19140"/>
    <x v="3"/>
    <s v="FUR-TA-10003392"/>
    <x v="0"/>
    <x v="3"/>
    <x v="1648"/>
    <x v="4969"/>
    <n v="2"/>
    <n v="0.4"/>
    <n v="-118.0116"/>
  </r>
  <r>
    <n v="7881"/>
    <s v="CA-2017-118017"/>
    <x v="734"/>
    <d v="2017-12-06T00:00:00"/>
    <x v="0"/>
    <s v="LC-16870"/>
    <s v="Lena Cacioppo"/>
    <x v="0"/>
    <s v="United States"/>
    <s v="Thornton"/>
    <x v="22"/>
    <n v="80229"/>
    <x v="1"/>
    <s v="OFF-AR-10003856"/>
    <x v="1"/>
    <x v="6"/>
    <x v="449"/>
    <x v="3832"/>
    <n v="6"/>
    <n v="0.2"/>
    <n v="1.0007999999999999"/>
  </r>
  <r>
    <n v="7882"/>
    <s v="CA-2017-118017"/>
    <x v="734"/>
    <d v="2017-12-06T00:00:00"/>
    <x v="0"/>
    <s v="LC-16870"/>
    <s v="Lena Cacioppo"/>
    <x v="0"/>
    <s v="United States"/>
    <s v="Thornton"/>
    <x v="22"/>
    <n v="80229"/>
    <x v="1"/>
    <s v="TEC-AC-10002006"/>
    <x v="2"/>
    <x v="11"/>
    <x v="1087"/>
    <x v="3398"/>
    <n v="6"/>
    <n v="0.2"/>
    <n v="10.5534"/>
  </r>
  <r>
    <n v="7883"/>
    <s v="CA-2017-118017"/>
    <x v="734"/>
    <d v="2017-12-06T00:00:00"/>
    <x v="0"/>
    <s v="LC-16870"/>
    <s v="Lena Cacioppo"/>
    <x v="0"/>
    <s v="United States"/>
    <s v="Thornton"/>
    <x v="22"/>
    <n v="80229"/>
    <x v="1"/>
    <s v="TEC-AC-10002006"/>
    <x v="2"/>
    <x v="11"/>
    <x v="1087"/>
    <x v="1129"/>
    <n v="8"/>
    <n v="0.2"/>
    <n v="14.071199999999999"/>
  </r>
  <r>
    <n v="7884"/>
    <s v="CA-2017-118017"/>
    <x v="734"/>
    <d v="2017-12-06T00:00:00"/>
    <x v="0"/>
    <s v="LC-16870"/>
    <s v="Lena Cacioppo"/>
    <x v="0"/>
    <s v="United States"/>
    <s v="Thornton"/>
    <x v="22"/>
    <n v="80229"/>
    <x v="1"/>
    <s v="OFF-PA-10002246"/>
    <x v="1"/>
    <x v="10"/>
    <x v="1395"/>
    <x v="4970"/>
    <n v="2"/>
    <n v="0.2"/>
    <n v="3.7410000000000001"/>
  </r>
  <r>
    <n v="7885"/>
    <s v="CA-2017-118017"/>
    <x v="734"/>
    <d v="2017-12-06T00:00:00"/>
    <x v="0"/>
    <s v="LC-16870"/>
    <s v="Lena Cacioppo"/>
    <x v="0"/>
    <s v="United States"/>
    <s v="Thornton"/>
    <x v="22"/>
    <n v="80229"/>
    <x v="1"/>
    <s v="OFF-SU-10004782"/>
    <x v="1"/>
    <x v="14"/>
    <x v="1557"/>
    <x v="4971"/>
    <n v="7"/>
    <n v="0.2"/>
    <n v="5.915"/>
  </r>
  <r>
    <n v="7886"/>
    <s v="CA-2017-118017"/>
    <x v="734"/>
    <d v="2017-12-06T00:00:00"/>
    <x v="0"/>
    <s v="LC-16870"/>
    <s v="Lena Cacioppo"/>
    <x v="0"/>
    <s v="United States"/>
    <s v="Thornton"/>
    <x v="22"/>
    <n v="80229"/>
    <x v="1"/>
    <s v="FUR-FU-10004351"/>
    <x v="0"/>
    <x v="5"/>
    <x v="222"/>
    <x v="4972"/>
    <n v="3"/>
    <n v="0.2"/>
    <n v="7.0128000000000004"/>
  </r>
  <r>
    <n v="7887"/>
    <s v="CA-2017-118017"/>
    <x v="734"/>
    <d v="2017-12-06T00:00:00"/>
    <x v="0"/>
    <s v="LC-16870"/>
    <s v="Lena Cacioppo"/>
    <x v="0"/>
    <s v="United States"/>
    <s v="Thornton"/>
    <x v="22"/>
    <n v="80229"/>
    <x v="1"/>
    <s v="FUR-FU-10004270"/>
    <x v="0"/>
    <x v="5"/>
    <x v="998"/>
    <x v="2423"/>
    <n v="5"/>
    <n v="0.2"/>
    <n v="3.3439999999999999"/>
  </r>
  <r>
    <n v="7888"/>
    <s v="CA-2017-118017"/>
    <x v="734"/>
    <d v="2017-12-06T00:00:00"/>
    <x v="0"/>
    <s v="LC-16870"/>
    <s v="Lena Cacioppo"/>
    <x v="0"/>
    <s v="United States"/>
    <s v="Thornton"/>
    <x v="22"/>
    <n v="80229"/>
    <x v="1"/>
    <s v="FUR-FU-10004053"/>
    <x v="0"/>
    <x v="5"/>
    <x v="1642"/>
    <x v="2674"/>
    <n v="1"/>
    <n v="0.2"/>
    <n v="4.6551999999999998"/>
  </r>
  <r>
    <n v="7889"/>
    <s v="CA-2016-113117"/>
    <x v="765"/>
    <d v="2016-08-22T00:00:00"/>
    <x v="1"/>
    <s v="JP-15520"/>
    <s v="Jeremy Pistek"/>
    <x v="0"/>
    <s v="United States"/>
    <s v="Davis"/>
    <x v="1"/>
    <n v="95616"/>
    <x v="1"/>
    <s v="OFF-PA-10000019"/>
    <x v="1"/>
    <x v="10"/>
    <x v="711"/>
    <x v="56"/>
    <n v="5"/>
    <n v="0"/>
    <n v="15.552"/>
  </r>
  <r>
    <n v="7890"/>
    <s v="CA-2016-148684"/>
    <x v="591"/>
    <d v="2016-12-29T00:00:00"/>
    <x v="1"/>
    <s v="TS-21655"/>
    <s v="Trudy Schmidt"/>
    <x v="0"/>
    <s v="United States"/>
    <s v="Fayetteville"/>
    <x v="36"/>
    <n v="72701"/>
    <x v="0"/>
    <s v="OFF-AR-10003811"/>
    <x v="1"/>
    <x v="6"/>
    <x v="454"/>
    <x v="4973"/>
    <n v="9"/>
    <n v="0"/>
    <n v="5.3703000000000003"/>
  </r>
  <r>
    <n v="7891"/>
    <s v="CA-2016-148684"/>
    <x v="591"/>
    <d v="2016-12-29T00:00:00"/>
    <x v="1"/>
    <s v="TS-21655"/>
    <s v="Trudy Schmidt"/>
    <x v="0"/>
    <s v="United States"/>
    <s v="Fayetteville"/>
    <x v="36"/>
    <n v="72701"/>
    <x v="0"/>
    <s v="TEC-AC-10001838"/>
    <x v="2"/>
    <x v="11"/>
    <x v="651"/>
    <x v="4974"/>
    <n v="2"/>
    <n v="0"/>
    <n v="171.9914"/>
  </r>
  <r>
    <n v="7892"/>
    <s v="CA-2016-148684"/>
    <x v="591"/>
    <d v="2016-12-29T00:00:00"/>
    <x v="1"/>
    <s v="TS-21655"/>
    <s v="Trudy Schmidt"/>
    <x v="0"/>
    <s v="United States"/>
    <s v="Fayetteville"/>
    <x v="36"/>
    <n v="72701"/>
    <x v="0"/>
    <s v="FUR-FU-10003553"/>
    <x v="0"/>
    <x v="5"/>
    <x v="568"/>
    <x v="4975"/>
    <n v="5"/>
    <n v="0"/>
    <n v="137.54"/>
  </r>
  <r>
    <n v="7893"/>
    <s v="CA-2016-148684"/>
    <x v="591"/>
    <d v="2016-12-29T00:00:00"/>
    <x v="1"/>
    <s v="TS-21655"/>
    <s v="Trudy Schmidt"/>
    <x v="0"/>
    <s v="United States"/>
    <s v="Fayetteville"/>
    <x v="36"/>
    <n v="72701"/>
    <x v="0"/>
    <s v="OFF-PA-10003302"/>
    <x v="1"/>
    <x v="10"/>
    <x v="1721"/>
    <x v="1907"/>
    <n v="3"/>
    <n v="0"/>
    <n v="49.970399999999998"/>
  </r>
  <r>
    <n v="7894"/>
    <s v="CA-2017-125367"/>
    <x v="283"/>
    <d v="2017-07-30T00:00:00"/>
    <x v="1"/>
    <s v="NM-18445"/>
    <s v="Nathan Mautz"/>
    <x v="2"/>
    <s v="United States"/>
    <s v="New York City"/>
    <x v="15"/>
    <n v="10011"/>
    <x v="3"/>
    <s v="OFF-BI-10002412"/>
    <x v="1"/>
    <x v="8"/>
    <x v="326"/>
    <x v="3961"/>
    <n v="3"/>
    <n v="0.2"/>
    <n v="4.3499999999999996"/>
  </r>
  <r>
    <n v="7895"/>
    <s v="CA-2017-124744"/>
    <x v="548"/>
    <d v="2017-06-25T00:00:00"/>
    <x v="1"/>
    <s v="EH-14125"/>
    <s v="Eugene Hildebrand"/>
    <x v="2"/>
    <s v="United States"/>
    <s v="Wheeling"/>
    <x v="48"/>
    <n v="26003"/>
    <x v="3"/>
    <s v="OFF-BI-10002852"/>
    <x v="1"/>
    <x v="8"/>
    <x v="91"/>
    <x v="4976"/>
    <n v="5"/>
    <n v="0"/>
    <n v="40.375999999999998"/>
  </r>
  <r>
    <n v="7896"/>
    <s v="CA-2017-124744"/>
    <x v="548"/>
    <d v="2017-06-25T00:00:00"/>
    <x v="1"/>
    <s v="EH-14125"/>
    <s v="Eugene Hildebrand"/>
    <x v="2"/>
    <s v="United States"/>
    <s v="Wheeling"/>
    <x v="48"/>
    <n v="26003"/>
    <x v="3"/>
    <s v="OFF-BI-10000145"/>
    <x v="1"/>
    <x v="8"/>
    <x v="742"/>
    <x v="869"/>
    <n v="2"/>
    <n v="0"/>
    <n v="3.0575999999999999"/>
  </r>
  <r>
    <n v="7897"/>
    <s v="CA-2017-124744"/>
    <x v="548"/>
    <d v="2017-06-25T00:00:00"/>
    <x v="1"/>
    <s v="EH-14125"/>
    <s v="Eugene Hildebrand"/>
    <x v="2"/>
    <s v="United States"/>
    <s v="Wheeling"/>
    <x v="48"/>
    <n v="26003"/>
    <x v="3"/>
    <s v="OFF-PA-10001970"/>
    <x v="1"/>
    <x v="10"/>
    <x v="366"/>
    <x v="982"/>
    <n v="8"/>
    <n v="0"/>
    <n v="219.44159999999999"/>
  </r>
  <r>
    <n v="7898"/>
    <s v="CA-2017-128363"/>
    <x v="802"/>
    <d v="2017-08-18T00:00:00"/>
    <x v="1"/>
    <s v="DC-12850"/>
    <s v="Dan Campbell"/>
    <x v="0"/>
    <s v="United States"/>
    <s v="Memphis"/>
    <x v="18"/>
    <n v="38109"/>
    <x v="0"/>
    <s v="OFF-AP-10001563"/>
    <x v="1"/>
    <x v="9"/>
    <x v="535"/>
    <x v="4977"/>
    <n v="7"/>
    <n v="0.2"/>
    <n v="30.605399999999999"/>
  </r>
  <r>
    <n v="7899"/>
    <s v="CA-2017-128363"/>
    <x v="802"/>
    <d v="2017-08-18T00:00:00"/>
    <x v="1"/>
    <s v="DC-12850"/>
    <s v="Dan Campbell"/>
    <x v="0"/>
    <s v="United States"/>
    <s v="Memphis"/>
    <x v="18"/>
    <n v="38109"/>
    <x v="0"/>
    <s v="OFF-BI-10001359"/>
    <x v="1"/>
    <x v="8"/>
    <x v="1162"/>
    <x v="4978"/>
    <n v="6"/>
    <n v="0.7"/>
    <n v="-1237.8462"/>
  </r>
  <r>
    <n v="7900"/>
    <s v="CA-2017-128363"/>
    <x v="802"/>
    <d v="2017-08-18T00:00:00"/>
    <x v="1"/>
    <s v="DC-12850"/>
    <s v="Dan Campbell"/>
    <x v="0"/>
    <s v="United States"/>
    <s v="Memphis"/>
    <x v="18"/>
    <n v="38109"/>
    <x v="0"/>
    <s v="OFF-FA-10003495"/>
    <x v="1"/>
    <x v="13"/>
    <x v="128"/>
    <x v="1867"/>
    <n v="5"/>
    <n v="0.2"/>
    <n v="9.1199999999999992"/>
  </r>
  <r>
    <n v="7901"/>
    <s v="CA-2017-128363"/>
    <x v="802"/>
    <d v="2017-08-18T00:00:00"/>
    <x v="1"/>
    <s v="DC-12850"/>
    <s v="Dan Campbell"/>
    <x v="0"/>
    <s v="United States"/>
    <s v="Memphis"/>
    <x v="18"/>
    <n v="38109"/>
    <x v="0"/>
    <s v="TEC-AC-10003709"/>
    <x v="2"/>
    <x v="11"/>
    <x v="1413"/>
    <x v="4979"/>
    <n v="2"/>
    <n v="0.2"/>
    <n v="0.47520000000000001"/>
  </r>
  <r>
    <n v="7902"/>
    <s v="CA-2017-128363"/>
    <x v="802"/>
    <d v="2017-08-18T00:00:00"/>
    <x v="1"/>
    <s v="DC-12850"/>
    <s v="Dan Campbell"/>
    <x v="0"/>
    <s v="United States"/>
    <s v="Memphis"/>
    <x v="18"/>
    <n v="38109"/>
    <x v="0"/>
    <s v="FUR-FU-10003268"/>
    <x v="0"/>
    <x v="5"/>
    <x v="885"/>
    <x v="236"/>
    <n v="1"/>
    <n v="0.2"/>
    <n v="0"/>
  </r>
  <r>
    <n v="7903"/>
    <s v="CA-2017-128363"/>
    <x v="802"/>
    <d v="2017-08-18T00:00:00"/>
    <x v="1"/>
    <s v="DC-12850"/>
    <s v="Dan Campbell"/>
    <x v="0"/>
    <s v="United States"/>
    <s v="Memphis"/>
    <x v="18"/>
    <n v="38109"/>
    <x v="0"/>
    <s v="OFF-EN-10003845"/>
    <x v="1"/>
    <x v="12"/>
    <x v="436"/>
    <x v="1787"/>
    <n v="5"/>
    <n v="0.2"/>
    <n v="4.7969999999999997"/>
  </r>
  <r>
    <n v="7904"/>
    <s v="CA-2017-128363"/>
    <x v="802"/>
    <d v="2017-08-18T00:00:00"/>
    <x v="1"/>
    <s v="DC-12850"/>
    <s v="Dan Campbell"/>
    <x v="0"/>
    <s v="United States"/>
    <s v="Memphis"/>
    <x v="18"/>
    <n v="38109"/>
    <x v="0"/>
    <s v="FUR-CH-10002073"/>
    <x v="0"/>
    <x v="1"/>
    <x v="1792"/>
    <x v="4980"/>
    <n v="2"/>
    <n v="0.2"/>
    <n v="47.660400000000003"/>
  </r>
  <r>
    <n v="7905"/>
    <s v="CA-2015-126669"/>
    <x v="209"/>
    <d v="2015-11-13T00:00:00"/>
    <x v="1"/>
    <s v="DO-13645"/>
    <s v="Doug O'Connell"/>
    <x v="0"/>
    <s v="United States"/>
    <s v="Houston"/>
    <x v="5"/>
    <n v="77036"/>
    <x v="2"/>
    <s v="OFF-PA-10001357"/>
    <x v="1"/>
    <x v="10"/>
    <x v="1041"/>
    <x v="4981"/>
    <n v="2"/>
    <n v="0.2"/>
    <n v="26.824000000000002"/>
  </r>
  <r>
    <n v="7906"/>
    <s v="US-2015-118766"/>
    <x v="52"/>
    <d v="2015-10-22T00:00:00"/>
    <x v="1"/>
    <s v="LS-16975"/>
    <s v="Lindsay Shagiari"/>
    <x v="2"/>
    <s v="United States"/>
    <s v="Dallas"/>
    <x v="5"/>
    <n v="75217"/>
    <x v="2"/>
    <s v="OFF-EN-10001415"/>
    <x v="1"/>
    <x v="12"/>
    <x v="153"/>
    <x v="3743"/>
    <n v="1"/>
    <n v="0.2"/>
    <n v="1.6739999999999999"/>
  </r>
  <r>
    <n v="7907"/>
    <s v="US-2015-118766"/>
    <x v="52"/>
    <d v="2015-10-22T00:00:00"/>
    <x v="1"/>
    <s v="LS-16975"/>
    <s v="Lindsay Shagiari"/>
    <x v="2"/>
    <s v="United States"/>
    <s v="Dallas"/>
    <x v="5"/>
    <n v="75217"/>
    <x v="2"/>
    <s v="OFF-BI-10002813"/>
    <x v="1"/>
    <x v="8"/>
    <x v="914"/>
    <x v="532"/>
    <n v="10"/>
    <n v="0.8"/>
    <n v="-6.93"/>
  </r>
  <r>
    <n v="7908"/>
    <s v="CA-2016-112585"/>
    <x v="679"/>
    <d v="2016-08-02T00:00:00"/>
    <x v="2"/>
    <s v="RW-19630"/>
    <s v="Rob Williams"/>
    <x v="1"/>
    <s v="United States"/>
    <s v="San Francisco"/>
    <x v="1"/>
    <n v="94122"/>
    <x v="1"/>
    <s v="OFF-AP-10003849"/>
    <x v="1"/>
    <x v="9"/>
    <x v="841"/>
    <x v="4019"/>
    <n v="2"/>
    <n v="0"/>
    <n v="178.91"/>
  </r>
  <r>
    <n v="7909"/>
    <s v="CA-2016-149762"/>
    <x v="275"/>
    <d v="2016-12-07T00:00:00"/>
    <x v="1"/>
    <s v="RD-19720"/>
    <s v="Roger Demir"/>
    <x v="0"/>
    <s v="United States"/>
    <s v="Morgan Hill"/>
    <x v="1"/>
    <n v="95037"/>
    <x v="1"/>
    <s v="FUR-TA-10004147"/>
    <x v="0"/>
    <x v="3"/>
    <x v="819"/>
    <x v="4982"/>
    <n v="3"/>
    <n v="0.2"/>
    <n v="6.7176"/>
  </r>
  <r>
    <n v="7910"/>
    <s v="CA-2016-149762"/>
    <x v="275"/>
    <d v="2016-12-07T00:00:00"/>
    <x v="1"/>
    <s v="RD-19720"/>
    <s v="Roger Demir"/>
    <x v="0"/>
    <s v="United States"/>
    <s v="Morgan Hill"/>
    <x v="1"/>
    <n v="95037"/>
    <x v="1"/>
    <s v="OFF-AR-10001662"/>
    <x v="1"/>
    <x v="6"/>
    <x v="448"/>
    <x v="4983"/>
    <n v="8"/>
    <n v="0"/>
    <n v="5.9184000000000001"/>
  </r>
  <r>
    <n v="7911"/>
    <s v="CA-2016-149762"/>
    <x v="275"/>
    <d v="2016-12-07T00:00:00"/>
    <x v="1"/>
    <s v="RD-19720"/>
    <s v="Roger Demir"/>
    <x v="0"/>
    <s v="United States"/>
    <s v="Morgan Hill"/>
    <x v="1"/>
    <n v="95037"/>
    <x v="1"/>
    <s v="OFF-ST-10001558"/>
    <x v="1"/>
    <x v="4"/>
    <x v="719"/>
    <x v="4984"/>
    <n v="3"/>
    <n v="0"/>
    <n v="7.3079999999999998"/>
  </r>
  <r>
    <n v="7912"/>
    <s v="CA-2016-149762"/>
    <x v="275"/>
    <d v="2016-12-07T00:00:00"/>
    <x v="1"/>
    <s v="RD-19720"/>
    <s v="Roger Demir"/>
    <x v="0"/>
    <s v="United States"/>
    <s v="Morgan Hill"/>
    <x v="1"/>
    <n v="95037"/>
    <x v="1"/>
    <s v="FUR-BO-10001337"/>
    <x v="0"/>
    <x v="0"/>
    <x v="430"/>
    <x v="4153"/>
    <n v="2"/>
    <n v="0.15"/>
    <n v="-12.098000000000001"/>
  </r>
  <r>
    <n v="7913"/>
    <s v="CA-2016-167605"/>
    <x v="236"/>
    <d v="2016-04-30T00:00:00"/>
    <x v="0"/>
    <s v="RB-19570"/>
    <s v="Rob Beeghly"/>
    <x v="0"/>
    <s v="United States"/>
    <s v="Saint Charles"/>
    <x v="10"/>
    <n v="60174"/>
    <x v="2"/>
    <s v="FUR-FU-10001602"/>
    <x v="0"/>
    <x v="5"/>
    <x v="766"/>
    <x v="4985"/>
    <n v="2"/>
    <n v="0.6"/>
    <n v="-31.8612"/>
  </r>
  <r>
    <n v="7914"/>
    <s v="US-2017-105697"/>
    <x v="326"/>
    <d v="2017-08-27T00:00:00"/>
    <x v="2"/>
    <s v="JE-15715"/>
    <s v="Joe Elijah"/>
    <x v="0"/>
    <s v="United States"/>
    <s v="Cleveland"/>
    <x v="24"/>
    <n v="44105"/>
    <x v="3"/>
    <s v="OFF-ST-10003996"/>
    <x v="1"/>
    <x v="4"/>
    <x v="1212"/>
    <x v="4986"/>
    <n v="2"/>
    <n v="0.2"/>
    <n v="1.9272"/>
  </r>
  <r>
    <n v="7915"/>
    <s v="CA-2017-165323"/>
    <x v="46"/>
    <d v="2017-06-21T00:00:00"/>
    <x v="1"/>
    <s v="SR-20740"/>
    <s v="Steven Roelle"/>
    <x v="2"/>
    <s v="United States"/>
    <s v="New York City"/>
    <x v="15"/>
    <n v="10024"/>
    <x v="3"/>
    <s v="TEC-MA-10003673"/>
    <x v="2"/>
    <x v="15"/>
    <x v="1817"/>
    <x v="4987"/>
    <n v="5"/>
    <n v="0"/>
    <n v="1668.2049999999999"/>
  </r>
  <r>
    <n v="7916"/>
    <s v="CA-2017-165323"/>
    <x v="46"/>
    <d v="2017-06-21T00:00:00"/>
    <x v="1"/>
    <s v="SR-20740"/>
    <s v="Steven Roelle"/>
    <x v="2"/>
    <s v="United States"/>
    <s v="New York City"/>
    <x v="15"/>
    <n v="10024"/>
    <x v="3"/>
    <s v="TEC-AC-10004992"/>
    <x v="2"/>
    <x v="11"/>
    <x v="1724"/>
    <x v="3803"/>
    <n v="3"/>
    <n v="0"/>
    <n v="8.1072000000000006"/>
  </r>
  <r>
    <n v="7917"/>
    <s v="CA-2015-110891"/>
    <x v="312"/>
    <d v="2015-11-24T00:00:00"/>
    <x v="1"/>
    <s v="PO-19195"/>
    <s v="Phillina Ober"/>
    <x v="2"/>
    <s v="United States"/>
    <s v="Philadelphia"/>
    <x v="9"/>
    <n v="19140"/>
    <x v="3"/>
    <s v="FUR-CH-10002880"/>
    <x v="0"/>
    <x v="1"/>
    <x v="809"/>
    <x v="4988"/>
    <n v="4"/>
    <n v="0.3"/>
    <n v="-93.472399999999993"/>
  </r>
  <r>
    <n v="7918"/>
    <s v="CA-2017-100783"/>
    <x v="507"/>
    <d v="2017-09-08T00:00:00"/>
    <x v="0"/>
    <s v="JK-16120"/>
    <s v="Julie Kriz"/>
    <x v="2"/>
    <s v="United States"/>
    <s v="Garland"/>
    <x v="5"/>
    <n v="75043"/>
    <x v="2"/>
    <s v="OFF-AR-10000380"/>
    <x v="1"/>
    <x v="6"/>
    <x v="108"/>
    <x v="4989"/>
    <n v="1"/>
    <n v="0.2"/>
    <n v="3.798"/>
  </r>
  <r>
    <n v="7919"/>
    <s v="CA-2015-152513"/>
    <x v="433"/>
    <d v="2015-07-08T00:00:00"/>
    <x v="0"/>
    <s v="JP-16135"/>
    <s v="Julie Prescott"/>
    <x v="2"/>
    <s v="United States"/>
    <s v="San Diego"/>
    <x v="1"/>
    <n v="92024"/>
    <x v="1"/>
    <s v="OFF-BI-10002706"/>
    <x v="1"/>
    <x v="8"/>
    <x v="276"/>
    <x v="2489"/>
    <n v="2"/>
    <n v="0.2"/>
    <n v="7.4256000000000002"/>
  </r>
  <r>
    <n v="7920"/>
    <s v="CA-2017-139822"/>
    <x v="175"/>
    <d v="2017-09-21T00:00:00"/>
    <x v="1"/>
    <s v="Dp-13240"/>
    <s v="Dean percer"/>
    <x v="2"/>
    <s v="United States"/>
    <s v="Waterbury"/>
    <x v="29"/>
    <n v="6708"/>
    <x v="3"/>
    <s v="OFF-ST-10000943"/>
    <x v="1"/>
    <x v="4"/>
    <x v="1204"/>
    <x v="4990"/>
    <n v="2"/>
    <n v="0"/>
    <n v="10.813599999999999"/>
  </r>
  <r>
    <n v="7921"/>
    <s v="CA-2017-139822"/>
    <x v="175"/>
    <d v="2017-09-21T00:00:00"/>
    <x v="1"/>
    <s v="Dp-13240"/>
    <s v="Dean percer"/>
    <x v="2"/>
    <s v="United States"/>
    <s v="Waterbury"/>
    <x v="29"/>
    <n v="6708"/>
    <x v="3"/>
    <s v="TEC-AC-10001090"/>
    <x v="2"/>
    <x v="11"/>
    <x v="1592"/>
    <x v="2759"/>
    <n v="2"/>
    <n v="0"/>
    <n v="10.7964"/>
  </r>
  <r>
    <n v="7922"/>
    <s v="CA-2017-107713"/>
    <x v="677"/>
    <d v="2017-03-17T00:00:00"/>
    <x v="1"/>
    <s v="JB-16000"/>
    <s v="Joy Bell-"/>
    <x v="0"/>
    <s v="United States"/>
    <s v="Columbia"/>
    <x v="39"/>
    <n v="21044"/>
    <x v="3"/>
    <s v="OFF-BI-10002026"/>
    <x v="1"/>
    <x v="8"/>
    <x v="912"/>
    <x v="4991"/>
    <n v="3"/>
    <n v="0"/>
    <n v="81.921000000000006"/>
  </r>
  <r>
    <n v="7923"/>
    <s v="CA-2017-134096"/>
    <x v="241"/>
    <d v="2017-09-29T00:00:00"/>
    <x v="1"/>
    <s v="PP-18955"/>
    <s v="Paul Prost"/>
    <x v="2"/>
    <s v="United States"/>
    <s v="Hollywood"/>
    <x v="2"/>
    <n v="33021"/>
    <x v="0"/>
    <s v="TEC-PH-10000526"/>
    <x v="2"/>
    <x v="7"/>
    <x v="1472"/>
    <x v="3202"/>
    <n v="5"/>
    <n v="0.2"/>
    <n v="38.396000000000001"/>
  </r>
  <r>
    <n v="7924"/>
    <s v="CA-2017-134096"/>
    <x v="241"/>
    <d v="2017-09-29T00:00:00"/>
    <x v="1"/>
    <s v="PP-18955"/>
    <s v="Paul Prost"/>
    <x v="2"/>
    <s v="United States"/>
    <s v="Hollywood"/>
    <x v="2"/>
    <n v="33021"/>
    <x v="0"/>
    <s v="OFF-BI-10004002"/>
    <x v="1"/>
    <x v="8"/>
    <x v="154"/>
    <x v="4735"/>
    <n v="3"/>
    <n v="0.7"/>
    <n v="-11.417999999999999"/>
  </r>
  <r>
    <n v="7925"/>
    <s v="CA-2016-125843"/>
    <x v="572"/>
    <d v="2016-08-16T00:00:00"/>
    <x v="2"/>
    <s v="RF-19840"/>
    <s v="Roy Französisch"/>
    <x v="0"/>
    <s v="United States"/>
    <s v="Springfield"/>
    <x v="17"/>
    <n v="22153"/>
    <x v="0"/>
    <s v="OFF-BI-10002309"/>
    <x v="1"/>
    <x v="8"/>
    <x v="78"/>
    <x v="4545"/>
    <n v="4"/>
    <n v="0"/>
    <n v="10.7136"/>
  </r>
  <r>
    <n v="7926"/>
    <s v="CA-2016-125843"/>
    <x v="572"/>
    <d v="2016-08-16T00:00:00"/>
    <x v="2"/>
    <s v="RF-19840"/>
    <s v="Roy Französisch"/>
    <x v="0"/>
    <s v="United States"/>
    <s v="Springfield"/>
    <x v="17"/>
    <n v="22153"/>
    <x v="0"/>
    <s v="OFF-LA-10003923"/>
    <x v="1"/>
    <x v="2"/>
    <x v="429"/>
    <x v="819"/>
    <n v="7"/>
    <n v="0"/>
    <n v="51.8"/>
  </r>
  <r>
    <n v="7927"/>
    <s v="CA-2017-120404"/>
    <x v="225"/>
    <d v="2017-11-24T00:00:00"/>
    <x v="0"/>
    <s v="KH-16330"/>
    <s v="Katharine Harms"/>
    <x v="1"/>
    <s v="United States"/>
    <s v="New York City"/>
    <x v="15"/>
    <n v="10035"/>
    <x v="3"/>
    <s v="TEC-AC-10003433"/>
    <x v="2"/>
    <x v="11"/>
    <x v="1418"/>
    <x v="1179"/>
    <n v="3"/>
    <n v="0"/>
    <n v="1.3365"/>
  </r>
  <r>
    <n v="7928"/>
    <s v="CA-2017-120404"/>
    <x v="225"/>
    <d v="2017-11-24T00:00:00"/>
    <x v="0"/>
    <s v="KH-16330"/>
    <s v="Katharine Harms"/>
    <x v="1"/>
    <s v="United States"/>
    <s v="New York City"/>
    <x v="15"/>
    <n v="10035"/>
    <x v="3"/>
    <s v="TEC-PH-10001363"/>
    <x v="2"/>
    <x v="7"/>
    <x v="432"/>
    <x v="4992"/>
    <n v="1"/>
    <n v="0"/>
    <n v="170.99700000000001"/>
  </r>
  <r>
    <n v="7929"/>
    <s v="CA-2017-120404"/>
    <x v="225"/>
    <d v="2017-11-24T00:00:00"/>
    <x v="0"/>
    <s v="KH-16330"/>
    <s v="Katharine Harms"/>
    <x v="1"/>
    <s v="United States"/>
    <s v="New York City"/>
    <x v="15"/>
    <n v="10035"/>
    <x v="3"/>
    <s v="FUR-FU-10000820"/>
    <x v="0"/>
    <x v="5"/>
    <x v="1783"/>
    <x v="4187"/>
    <n v="3"/>
    <n v="0"/>
    <n v="9.1745999999999999"/>
  </r>
  <r>
    <n v="7930"/>
    <s v="CA-2017-167549"/>
    <x v="800"/>
    <d v="2017-07-27T00:00:00"/>
    <x v="2"/>
    <s v="EM-14200"/>
    <s v="Evan Minnotte"/>
    <x v="2"/>
    <s v="United States"/>
    <s v="Dallas"/>
    <x v="5"/>
    <n v="75217"/>
    <x v="2"/>
    <s v="FUR-TA-10004767"/>
    <x v="0"/>
    <x v="3"/>
    <x v="1156"/>
    <x v="4993"/>
    <n v="6"/>
    <n v="0.3"/>
    <n v="-4.2587999999999999"/>
  </r>
  <r>
    <n v="7931"/>
    <s v="CA-2016-120082"/>
    <x v="869"/>
    <d v="2016-03-27T00:00:00"/>
    <x v="0"/>
    <s v="DK-12835"/>
    <s v="Damala Kotsonis"/>
    <x v="1"/>
    <s v="United States"/>
    <s v="New York City"/>
    <x v="15"/>
    <n v="10024"/>
    <x v="3"/>
    <s v="OFF-AR-10001955"/>
    <x v="1"/>
    <x v="6"/>
    <x v="1030"/>
    <x v="423"/>
    <n v="3"/>
    <n v="0"/>
    <n v="17.856000000000002"/>
  </r>
  <r>
    <n v="7932"/>
    <s v="US-2016-168095"/>
    <x v="692"/>
    <d v="2016-07-20T00:00:00"/>
    <x v="1"/>
    <s v="MC-17425"/>
    <s v="Mark Cousins"/>
    <x v="1"/>
    <s v="United States"/>
    <s v="Portland"/>
    <x v="21"/>
    <n v="97206"/>
    <x v="1"/>
    <s v="FUR-CH-10004886"/>
    <x v="0"/>
    <x v="1"/>
    <x v="371"/>
    <x v="2145"/>
    <n v="3"/>
    <n v="0.2"/>
    <n v="23.027999999999999"/>
  </r>
  <r>
    <n v="7933"/>
    <s v="US-2016-168095"/>
    <x v="692"/>
    <d v="2016-07-20T00:00:00"/>
    <x v="1"/>
    <s v="MC-17425"/>
    <s v="Mark Cousins"/>
    <x v="1"/>
    <s v="United States"/>
    <s v="Portland"/>
    <x v="21"/>
    <n v="97206"/>
    <x v="1"/>
    <s v="OFF-PA-10003641"/>
    <x v="1"/>
    <x v="10"/>
    <x v="947"/>
    <x v="151"/>
    <n v="5"/>
    <n v="0.2"/>
    <n v="34.293999999999997"/>
  </r>
  <r>
    <n v="7934"/>
    <s v="CA-2017-166093"/>
    <x v="629"/>
    <d v="2017-08-24T00:00:00"/>
    <x v="1"/>
    <s v="RW-19540"/>
    <s v="Rick Wilson"/>
    <x v="1"/>
    <s v="United States"/>
    <s v="Brentwood"/>
    <x v="1"/>
    <n v="94513"/>
    <x v="1"/>
    <s v="OFF-EN-10003134"/>
    <x v="1"/>
    <x v="12"/>
    <x v="153"/>
    <x v="368"/>
    <n v="2"/>
    <n v="0"/>
    <n v="11.68"/>
  </r>
  <r>
    <n v="7935"/>
    <s v="CA-2017-166093"/>
    <x v="629"/>
    <d v="2017-08-24T00:00:00"/>
    <x v="1"/>
    <s v="RW-19540"/>
    <s v="Rick Wilson"/>
    <x v="1"/>
    <s v="United States"/>
    <s v="Brentwood"/>
    <x v="1"/>
    <n v="94513"/>
    <x v="1"/>
    <s v="TEC-PH-10002564"/>
    <x v="2"/>
    <x v="7"/>
    <x v="985"/>
    <x v="973"/>
    <n v="3"/>
    <n v="0.2"/>
    <n v="8.9969999999999999"/>
  </r>
  <r>
    <n v="7936"/>
    <s v="CA-2017-166093"/>
    <x v="629"/>
    <d v="2017-08-24T00:00:00"/>
    <x v="1"/>
    <s v="RW-19540"/>
    <s v="Rick Wilson"/>
    <x v="1"/>
    <s v="United States"/>
    <s v="Brentwood"/>
    <x v="1"/>
    <n v="94513"/>
    <x v="1"/>
    <s v="OFF-PA-10003893"/>
    <x v="1"/>
    <x v="10"/>
    <x v="1105"/>
    <x v="18"/>
    <n v="2"/>
    <n v="0"/>
    <n v="3.8519999999999999"/>
  </r>
  <r>
    <n v="7937"/>
    <s v="CA-2017-166093"/>
    <x v="629"/>
    <d v="2017-08-24T00:00:00"/>
    <x v="1"/>
    <s v="RW-19540"/>
    <s v="Rick Wilson"/>
    <x v="1"/>
    <s v="United States"/>
    <s v="Brentwood"/>
    <x v="1"/>
    <n v="94513"/>
    <x v="1"/>
    <s v="OFF-BI-10000174"/>
    <x v="1"/>
    <x v="8"/>
    <x v="1444"/>
    <x v="3961"/>
    <n v="3"/>
    <n v="0.2"/>
    <n v="4.8719999999999999"/>
  </r>
  <r>
    <n v="7938"/>
    <s v="CA-2017-166093"/>
    <x v="629"/>
    <d v="2017-08-24T00:00:00"/>
    <x v="1"/>
    <s v="RW-19540"/>
    <s v="Rick Wilson"/>
    <x v="1"/>
    <s v="United States"/>
    <s v="Brentwood"/>
    <x v="1"/>
    <n v="94513"/>
    <x v="1"/>
    <s v="OFF-AP-10001058"/>
    <x v="1"/>
    <x v="9"/>
    <x v="138"/>
    <x v="4994"/>
    <n v="9"/>
    <n v="0"/>
    <n v="654.75540000000001"/>
  </r>
  <r>
    <n v="7939"/>
    <s v="CA-2017-166093"/>
    <x v="629"/>
    <d v="2017-08-24T00:00:00"/>
    <x v="1"/>
    <s v="RW-19540"/>
    <s v="Rick Wilson"/>
    <x v="1"/>
    <s v="United States"/>
    <s v="Brentwood"/>
    <x v="1"/>
    <n v="94513"/>
    <x v="1"/>
    <s v="OFF-ST-10001496"/>
    <x v="1"/>
    <x v="4"/>
    <x v="733"/>
    <x v="857"/>
    <n v="3"/>
    <n v="0"/>
    <n v="140.54820000000001"/>
  </r>
  <r>
    <n v="7940"/>
    <s v="CA-2017-166093"/>
    <x v="629"/>
    <d v="2017-08-24T00:00:00"/>
    <x v="1"/>
    <s v="RW-19540"/>
    <s v="Rick Wilson"/>
    <x v="1"/>
    <s v="United States"/>
    <s v="Brentwood"/>
    <x v="1"/>
    <n v="94513"/>
    <x v="1"/>
    <s v="OFF-BI-10004230"/>
    <x v="1"/>
    <x v="8"/>
    <x v="655"/>
    <x v="4995"/>
    <n v="8"/>
    <n v="0.2"/>
    <n v="77.369600000000005"/>
  </r>
  <r>
    <n v="7941"/>
    <s v="CA-2016-146325"/>
    <x v="882"/>
    <d v="2016-12-17T00:00:00"/>
    <x v="2"/>
    <s v="DS-13180"/>
    <s v="David Smith"/>
    <x v="1"/>
    <s v="United States"/>
    <s v="San Diego"/>
    <x v="1"/>
    <n v="92037"/>
    <x v="1"/>
    <s v="FUR-CH-10001146"/>
    <x v="0"/>
    <x v="1"/>
    <x v="124"/>
    <x v="125"/>
    <n v="2"/>
    <n v="0.2"/>
    <n v="-9.1601999999999997"/>
  </r>
  <r>
    <n v="7942"/>
    <s v="CA-2016-146325"/>
    <x v="882"/>
    <d v="2016-12-17T00:00:00"/>
    <x v="2"/>
    <s v="DS-13180"/>
    <s v="David Smith"/>
    <x v="1"/>
    <s v="United States"/>
    <s v="San Diego"/>
    <x v="1"/>
    <n v="92037"/>
    <x v="1"/>
    <s v="OFF-ST-10001590"/>
    <x v="1"/>
    <x v="4"/>
    <x v="147"/>
    <x v="4996"/>
    <n v="10"/>
    <n v="0"/>
    <n v="35.048000000000002"/>
  </r>
  <r>
    <n v="7943"/>
    <s v="CA-2017-134194"/>
    <x v="53"/>
    <d v="2018-01-01T00:00:00"/>
    <x v="1"/>
    <s v="GA-14725"/>
    <s v="Guy Armstrong"/>
    <x v="0"/>
    <s v="United States"/>
    <s v="Dallas"/>
    <x v="5"/>
    <n v="75081"/>
    <x v="2"/>
    <s v="OFF-BI-10003684"/>
    <x v="1"/>
    <x v="8"/>
    <x v="714"/>
    <x v="4997"/>
    <n v="9"/>
    <n v="0.8"/>
    <n v="-59.372999999999998"/>
  </r>
  <r>
    <n v="7944"/>
    <s v="CA-2017-134194"/>
    <x v="53"/>
    <d v="2018-01-01T00:00:00"/>
    <x v="1"/>
    <s v="GA-14725"/>
    <s v="Guy Armstrong"/>
    <x v="0"/>
    <s v="United States"/>
    <s v="Dallas"/>
    <x v="5"/>
    <n v="75081"/>
    <x v="2"/>
    <s v="OFF-SU-10000946"/>
    <x v="1"/>
    <x v="14"/>
    <x v="327"/>
    <x v="4998"/>
    <n v="7"/>
    <n v="0.2"/>
    <n v="5.0274000000000001"/>
  </r>
  <r>
    <n v="7945"/>
    <s v="CA-2017-134194"/>
    <x v="53"/>
    <d v="2018-01-01T00:00:00"/>
    <x v="1"/>
    <s v="GA-14725"/>
    <s v="Guy Armstrong"/>
    <x v="0"/>
    <s v="United States"/>
    <s v="Dallas"/>
    <x v="5"/>
    <n v="75081"/>
    <x v="2"/>
    <s v="OFF-AR-10001615"/>
    <x v="1"/>
    <x v="6"/>
    <x v="1488"/>
    <x v="3993"/>
    <n v="2"/>
    <n v="0.2"/>
    <n v="2.3807999999999998"/>
  </r>
  <r>
    <n v="7946"/>
    <s v="CA-2017-134194"/>
    <x v="53"/>
    <d v="2018-01-01T00:00:00"/>
    <x v="1"/>
    <s v="GA-14725"/>
    <s v="Guy Armstrong"/>
    <x v="0"/>
    <s v="United States"/>
    <s v="Dallas"/>
    <x v="5"/>
    <n v="75081"/>
    <x v="2"/>
    <s v="OFF-BI-10001597"/>
    <x v="1"/>
    <x v="8"/>
    <x v="798"/>
    <x v="4999"/>
    <n v="5"/>
    <n v="0.8"/>
    <n v="-65.567999999999998"/>
  </r>
  <r>
    <n v="7947"/>
    <s v="CA-2017-134194"/>
    <x v="53"/>
    <d v="2018-01-01T00:00:00"/>
    <x v="1"/>
    <s v="GA-14725"/>
    <s v="Guy Armstrong"/>
    <x v="0"/>
    <s v="United States"/>
    <s v="Dallas"/>
    <x v="5"/>
    <n v="75081"/>
    <x v="2"/>
    <s v="OFF-BI-10001116"/>
    <x v="1"/>
    <x v="8"/>
    <x v="1075"/>
    <x v="754"/>
    <n v="3"/>
    <n v="0.8"/>
    <n v="-5.0688000000000004"/>
  </r>
  <r>
    <n v="7948"/>
    <s v="CA-2014-131009"/>
    <x v="72"/>
    <d v="2014-03-05T00:00:00"/>
    <x v="1"/>
    <s v="SC-20380"/>
    <s v="Shahid Collister"/>
    <x v="0"/>
    <s v="United States"/>
    <s v="El Paso"/>
    <x v="5"/>
    <n v="79907"/>
    <x v="2"/>
    <s v="OFF-FA-10004395"/>
    <x v="1"/>
    <x v="13"/>
    <x v="1201"/>
    <x v="605"/>
    <n v="5"/>
    <n v="0.2"/>
    <n v="-3.5325000000000002"/>
  </r>
  <r>
    <n v="7949"/>
    <s v="CA-2014-131009"/>
    <x v="72"/>
    <d v="2014-03-05T00:00:00"/>
    <x v="1"/>
    <s v="SC-20380"/>
    <s v="Shahid Collister"/>
    <x v="0"/>
    <s v="United States"/>
    <s v="El Paso"/>
    <x v="5"/>
    <n v="79907"/>
    <x v="2"/>
    <s v="FUR-CH-10001270"/>
    <x v="0"/>
    <x v="1"/>
    <x v="860"/>
    <x v="5000"/>
    <n v="6"/>
    <n v="0.3"/>
    <n v="0"/>
  </r>
  <r>
    <n v="7950"/>
    <s v="CA-2014-131009"/>
    <x v="72"/>
    <d v="2014-03-05T00:00:00"/>
    <x v="1"/>
    <s v="SC-20380"/>
    <s v="Shahid Collister"/>
    <x v="0"/>
    <s v="United States"/>
    <s v="El Paso"/>
    <x v="5"/>
    <n v="79907"/>
    <x v="2"/>
    <s v="FUR-FU-10001095"/>
    <x v="0"/>
    <x v="5"/>
    <x v="748"/>
    <x v="3020"/>
    <n v="6"/>
    <n v="0.6"/>
    <n v="-34.953600000000002"/>
  </r>
  <r>
    <n v="7951"/>
    <s v="CA-2014-131009"/>
    <x v="72"/>
    <d v="2014-03-05T00:00:00"/>
    <x v="1"/>
    <s v="SC-20380"/>
    <s v="Shahid Collister"/>
    <x v="0"/>
    <s v="United States"/>
    <s v="El Paso"/>
    <x v="5"/>
    <n v="79907"/>
    <x v="2"/>
    <s v="OFF-ST-10001469"/>
    <x v="1"/>
    <x v="4"/>
    <x v="399"/>
    <x v="5001"/>
    <n v="3"/>
    <n v="0.2"/>
    <n v="-22.671600000000002"/>
  </r>
  <r>
    <n v="7952"/>
    <s v="CA-2015-145814"/>
    <x v="902"/>
    <d v="2015-11-24T00:00:00"/>
    <x v="1"/>
    <s v="KD-16345"/>
    <s v="Katherine Ducich"/>
    <x v="0"/>
    <s v="United States"/>
    <s v="New York City"/>
    <x v="15"/>
    <n v="10035"/>
    <x v="3"/>
    <s v="OFF-BI-10003196"/>
    <x v="1"/>
    <x v="8"/>
    <x v="1376"/>
    <x v="4290"/>
    <n v="2"/>
    <n v="0.2"/>
    <n v="2.2440000000000002"/>
  </r>
  <r>
    <n v="7953"/>
    <s v="CA-2015-145814"/>
    <x v="902"/>
    <d v="2015-11-24T00:00:00"/>
    <x v="1"/>
    <s v="KD-16345"/>
    <s v="Katherine Ducich"/>
    <x v="0"/>
    <s v="United States"/>
    <s v="New York City"/>
    <x v="15"/>
    <n v="10035"/>
    <x v="3"/>
    <s v="TEC-PH-10002200"/>
    <x v="2"/>
    <x v="7"/>
    <x v="1480"/>
    <x v="5002"/>
    <n v="4"/>
    <n v="0"/>
    <n v="249.91040000000001"/>
  </r>
  <r>
    <n v="7954"/>
    <s v="CA-2014-138359"/>
    <x v="470"/>
    <d v="2014-04-06T00:00:00"/>
    <x v="1"/>
    <s v="KH-16330"/>
    <s v="Katharine Harms"/>
    <x v="1"/>
    <s v="United States"/>
    <s v="Revere"/>
    <x v="31"/>
    <n v="2151"/>
    <x v="3"/>
    <s v="OFF-ST-10000636"/>
    <x v="1"/>
    <x v="4"/>
    <x v="1753"/>
    <x v="5003"/>
    <n v="4"/>
    <n v="0"/>
    <n v="2.6783999999999999"/>
  </r>
  <r>
    <n v="7955"/>
    <s v="CA-2014-138359"/>
    <x v="470"/>
    <d v="2014-04-06T00:00:00"/>
    <x v="1"/>
    <s v="KH-16330"/>
    <s v="Katharine Harms"/>
    <x v="1"/>
    <s v="United States"/>
    <s v="Revere"/>
    <x v="31"/>
    <n v="2151"/>
    <x v="3"/>
    <s v="OFF-BI-10000145"/>
    <x v="1"/>
    <x v="8"/>
    <x v="742"/>
    <x v="869"/>
    <n v="2"/>
    <n v="0"/>
    <n v="3.0575999999999999"/>
  </r>
  <r>
    <n v="7956"/>
    <s v="CA-2017-131807"/>
    <x v="361"/>
    <d v="2017-10-10T00:00:00"/>
    <x v="1"/>
    <s v="GG-14650"/>
    <s v="Greg Guthrie"/>
    <x v="1"/>
    <s v="United States"/>
    <s v="Chico"/>
    <x v="1"/>
    <n v="95928"/>
    <x v="1"/>
    <s v="FUR-CH-10001190"/>
    <x v="0"/>
    <x v="1"/>
    <x v="1335"/>
    <x v="4828"/>
    <n v="4"/>
    <n v="0.2"/>
    <n v="-59.835599999999999"/>
  </r>
  <r>
    <n v="7957"/>
    <s v="CA-2017-131807"/>
    <x v="361"/>
    <d v="2017-10-10T00:00:00"/>
    <x v="1"/>
    <s v="GG-14650"/>
    <s v="Greg Guthrie"/>
    <x v="1"/>
    <s v="United States"/>
    <s v="Chico"/>
    <x v="1"/>
    <n v="95928"/>
    <x v="1"/>
    <s v="OFF-FA-10002780"/>
    <x v="1"/>
    <x v="13"/>
    <x v="128"/>
    <x v="81"/>
    <n v="5"/>
    <n v="0"/>
    <n v="6.8540000000000001"/>
  </r>
  <r>
    <n v="7958"/>
    <s v="CA-2017-131807"/>
    <x v="361"/>
    <d v="2017-10-10T00:00:00"/>
    <x v="1"/>
    <s v="GG-14650"/>
    <s v="Greg Guthrie"/>
    <x v="1"/>
    <s v="United States"/>
    <s v="Chico"/>
    <x v="1"/>
    <n v="95928"/>
    <x v="1"/>
    <s v="OFF-AP-10004052"/>
    <x v="1"/>
    <x v="9"/>
    <x v="1671"/>
    <x v="2347"/>
    <n v="4"/>
    <n v="0"/>
    <n v="4.1079999999999997"/>
  </r>
  <r>
    <n v="7959"/>
    <s v="CA-2017-131807"/>
    <x v="361"/>
    <d v="2017-10-10T00:00:00"/>
    <x v="1"/>
    <s v="GG-14650"/>
    <s v="Greg Guthrie"/>
    <x v="1"/>
    <s v="United States"/>
    <s v="Chico"/>
    <x v="1"/>
    <n v="95928"/>
    <x v="1"/>
    <s v="FUR-FU-10004666"/>
    <x v="0"/>
    <x v="5"/>
    <x v="1461"/>
    <x v="5004"/>
    <n v="5"/>
    <n v="0"/>
    <n v="26.972999999999999"/>
  </r>
  <r>
    <n v="7960"/>
    <s v="CA-2017-131807"/>
    <x v="361"/>
    <d v="2017-10-10T00:00:00"/>
    <x v="1"/>
    <s v="GG-14650"/>
    <s v="Greg Guthrie"/>
    <x v="1"/>
    <s v="United States"/>
    <s v="Chico"/>
    <x v="1"/>
    <n v="95928"/>
    <x v="1"/>
    <s v="FUR-TA-10004086"/>
    <x v="0"/>
    <x v="3"/>
    <x v="832"/>
    <x v="5005"/>
    <n v="3"/>
    <n v="0.2"/>
    <n v="5.1588000000000003"/>
  </r>
  <r>
    <n v="7961"/>
    <s v="CA-2017-131807"/>
    <x v="361"/>
    <d v="2017-10-10T00:00:00"/>
    <x v="1"/>
    <s v="GG-14650"/>
    <s v="Greg Guthrie"/>
    <x v="1"/>
    <s v="United States"/>
    <s v="Chico"/>
    <x v="1"/>
    <n v="95928"/>
    <x v="1"/>
    <s v="TEC-PH-10000702"/>
    <x v="2"/>
    <x v="7"/>
    <x v="312"/>
    <x v="462"/>
    <n v="1"/>
    <n v="0.2"/>
    <n v="2.6972999999999998"/>
  </r>
  <r>
    <n v="7962"/>
    <s v="CA-2017-104864"/>
    <x v="551"/>
    <d v="2017-11-23T00:00:00"/>
    <x v="0"/>
    <s v="JS-15685"/>
    <s v="Jim Sink"/>
    <x v="1"/>
    <s v="United States"/>
    <s v="Miramar"/>
    <x v="2"/>
    <n v="33023"/>
    <x v="0"/>
    <s v="OFF-ST-10002301"/>
    <x v="1"/>
    <x v="4"/>
    <x v="1499"/>
    <x v="5006"/>
    <n v="5"/>
    <n v="0.2"/>
    <n v="-19.323"/>
  </r>
  <r>
    <n v="7963"/>
    <s v="CA-2017-104864"/>
    <x v="551"/>
    <d v="2017-11-23T00:00:00"/>
    <x v="0"/>
    <s v="JS-15685"/>
    <s v="Jim Sink"/>
    <x v="1"/>
    <s v="United States"/>
    <s v="Miramar"/>
    <x v="2"/>
    <n v="33023"/>
    <x v="0"/>
    <s v="OFF-BI-10001636"/>
    <x v="1"/>
    <x v="8"/>
    <x v="674"/>
    <x v="3163"/>
    <n v="8"/>
    <n v="0.7"/>
    <n v="-16.185600000000001"/>
  </r>
  <r>
    <n v="7964"/>
    <s v="CA-2017-104864"/>
    <x v="551"/>
    <d v="2017-11-23T00:00:00"/>
    <x v="0"/>
    <s v="JS-15685"/>
    <s v="Jim Sink"/>
    <x v="1"/>
    <s v="United States"/>
    <s v="Miramar"/>
    <x v="2"/>
    <n v="33023"/>
    <x v="0"/>
    <s v="OFF-AP-10002684"/>
    <x v="1"/>
    <x v="9"/>
    <x v="167"/>
    <x v="5007"/>
    <n v="4"/>
    <n v="0.2"/>
    <n v="48.631999999999998"/>
  </r>
  <r>
    <n v="7965"/>
    <s v="CA-2017-104864"/>
    <x v="551"/>
    <d v="2017-11-23T00:00:00"/>
    <x v="0"/>
    <s v="JS-15685"/>
    <s v="Jim Sink"/>
    <x v="1"/>
    <s v="United States"/>
    <s v="Miramar"/>
    <x v="2"/>
    <n v="33023"/>
    <x v="0"/>
    <s v="OFF-PA-10004609"/>
    <x v="1"/>
    <x v="10"/>
    <x v="1503"/>
    <x v="557"/>
    <n v="4"/>
    <n v="0.2"/>
    <n v="7.2576000000000001"/>
  </r>
  <r>
    <n v="7966"/>
    <s v="CA-2017-104864"/>
    <x v="551"/>
    <d v="2017-11-23T00:00:00"/>
    <x v="0"/>
    <s v="JS-15685"/>
    <s v="Jim Sink"/>
    <x v="1"/>
    <s v="United States"/>
    <s v="Miramar"/>
    <x v="2"/>
    <n v="33023"/>
    <x v="0"/>
    <s v="OFF-PA-10003309"/>
    <x v="1"/>
    <x v="10"/>
    <x v="1152"/>
    <x v="753"/>
    <n v="8"/>
    <n v="0.2"/>
    <n v="14.5152"/>
  </r>
  <r>
    <n v="7967"/>
    <s v="CA-2015-138219"/>
    <x v="391"/>
    <d v="2015-03-30T00:00:00"/>
    <x v="1"/>
    <s v="BP-11095"/>
    <s v="Bart Pistole"/>
    <x v="1"/>
    <s v="United States"/>
    <s v="Los Angeles"/>
    <x v="1"/>
    <n v="90049"/>
    <x v="1"/>
    <s v="OFF-PA-10000380"/>
    <x v="1"/>
    <x v="10"/>
    <x v="1290"/>
    <x v="1707"/>
    <n v="4"/>
    <n v="0"/>
    <n v="16.68"/>
  </r>
  <r>
    <n v="7968"/>
    <s v="CA-2016-157707"/>
    <x v="1155"/>
    <d v="2016-10-12T00:00:00"/>
    <x v="2"/>
    <s v="CC-12610"/>
    <s v="Corey Catlett"/>
    <x v="1"/>
    <s v="United States"/>
    <s v="Denver"/>
    <x v="22"/>
    <n v="80219"/>
    <x v="1"/>
    <s v="FUR-BO-10001567"/>
    <x v="0"/>
    <x v="0"/>
    <x v="1818"/>
    <x v="4953"/>
    <n v="3"/>
    <n v="0.7"/>
    <n v="-190.85220000000001"/>
  </r>
  <r>
    <n v="7969"/>
    <s v="CA-2016-157707"/>
    <x v="1155"/>
    <d v="2016-10-12T00:00:00"/>
    <x v="2"/>
    <s v="CC-12610"/>
    <s v="Corey Catlett"/>
    <x v="1"/>
    <s v="United States"/>
    <s v="Denver"/>
    <x v="22"/>
    <n v="80219"/>
    <x v="1"/>
    <s v="TEC-PH-10002583"/>
    <x v="2"/>
    <x v="7"/>
    <x v="1717"/>
    <x v="312"/>
    <n v="1"/>
    <n v="0.2"/>
    <n v="-2.9984999999999999"/>
  </r>
  <r>
    <n v="7970"/>
    <s v="CA-2016-157707"/>
    <x v="1155"/>
    <d v="2016-10-12T00:00:00"/>
    <x v="2"/>
    <s v="CC-12610"/>
    <s v="Corey Catlett"/>
    <x v="1"/>
    <s v="United States"/>
    <s v="Denver"/>
    <x v="22"/>
    <n v="80219"/>
    <x v="1"/>
    <s v="FUR-CH-10004853"/>
    <x v="0"/>
    <x v="1"/>
    <x v="531"/>
    <x v="3115"/>
    <n v="1"/>
    <n v="0.2"/>
    <n v="13.588200000000001"/>
  </r>
  <r>
    <n v="7971"/>
    <s v="US-2015-126753"/>
    <x v="748"/>
    <d v="2015-08-20T00:00:00"/>
    <x v="1"/>
    <s v="SP-20860"/>
    <s v="Sung Pak"/>
    <x v="1"/>
    <s v="United States"/>
    <s v="Philadelphia"/>
    <x v="9"/>
    <n v="19134"/>
    <x v="3"/>
    <s v="TEC-PH-10003580"/>
    <x v="2"/>
    <x v="7"/>
    <x v="1006"/>
    <x v="5008"/>
    <n v="4"/>
    <n v="0.4"/>
    <n v="-112.6216"/>
  </r>
  <r>
    <n v="7972"/>
    <s v="US-2015-126753"/>
    <x v="748"/>
    <d v="2015-08-20T00:00:00"/>
    <x v="1"/>
    <s v="SP-20860"/>
    <s v="Sung Pak"/>
    <x v="1"/>
    <s v="United States"/>
    <s v="Philadelphia"/>
    <x v="9"/>
    <n v="19134"/>
    <x v="3"/>
    <s v="TEC-AC-10004227"/>
    <x v="2"/>
    <x v="11"/>
    <x v="1409"/>
    <x v="5009"/>
    <n v="3"/>
    <n v="0.2"/>
    <n v="-5.4558"/>
  </r>
  <r>
    <n v="7973"/>
    <s v="US-2015-126753"/>
    <x v="748"/>
    <d v="2015-08-20T00:00:00"/>
    <x v="1"/>
    <s v="SP-20860"/>
    <s v="Sung Pak"/>
    <x v="1"/>
    <s v="United States"/>
    <s v="Philadelphia"/>
    <x v="9"/>
    <n v="19134"/>
    <x v="3"/>
    <s v="OFF-PA-10002787"/>
    <x v="1"/>
    <x v="10"/>
    <x v="1276"/>
    <x v="559"/>
    <n v="2"/>
    <n v="0.2"/>
    <n v="3.6288"/>
  </r>
  <r>
    <n v="7974"/>
    <s v="US-2015-126753"/>
    <x v="748"/>
    <d v="2015-08-20T00:00:00"/>
    <x v="1"/>
    <s v="SP-20860"/>
    <s v="Sung Pak"/>
    <x v="1"/>
    <s v="United States"/>
    <s v="Philadelphia"/>
    <x v="9"/>
    <n v="19134"/>
    <x v="3"/>
    <s v="OFF-BI-10003981"/>
    <x v="1"/>
    <x v="8"/>
    <x v="109"/>
    <x v="625"/>
    <n v="2"/>
    <n v="0.7"/>
    <n v="-1.9068000000000001"/>
  </r>
  <r>
    <n v="7975"/>
    <s v="US-2015-126753"/>
    <x v="748"/>
    <d v="2015-08-20T00:00:00"/>
    <x v="1"/>
    <s v="SP-20860"/>
    <s v="Sung Pak"/>
    <x v="1"/>
    <s v="United States"/>
    <s v="Philadelphia"/>
    <x v="9"/>
    <n v="19134"/>
    <x v="3"/>
    <s v="FUR-FU-10001488"/>
    <x v="0"/>
    <x v="5"/>
    <x v="1049"/>
    <x v="1796"/>
    <n v="3"/>
    <n v="0.2"/>
    <n v="0"/>
  </r>
  <r>
    <n v="7976"/>
    <s v="US-2015-126753"/>
    <x v="748"/>
    <d v="2015-08-20T00:00:00"/>
    <x v="1"/>
    <s v="SP-20860"/>
    <s v="Sung Pak"/>
    <x v="1"/>
    <s v="United States"/>
    <s v="Philadelphia"/>
    <x v="9"/>
    <n v="19134"/>
    <x v="3"/>
    <s v="OFF-BI-10003727"/>
    <x v="1"/>
    <x v="8"/>
    <x v="805"/>
    <x v="5010"/>
    <n v="3"/>
    <n v="0.7"/>
    <n v="-2.7587999999999999"/>
  </r>
  <r>
    <n v="7977"/>
    <s v="US-2015-126753"/>
    <x v="748"/>
    <d v="2015-08-20T00:00:00"/>
    <x v="1"/>
    <s v="SP-20860"/>
    <s v="Sung Pak"/>
    <x v="1"/>
    <s v="United States"/>
    <s v="Philadelphia"/>
    <x v="9"/>
    <n v="19134"/>
    <x v="3"/>
    <s v="OFF-PA-10000130"/>
    <x v="1"/>
    <x v="10"/>
    <x v="1004"/>
    <x v="1495"/>
    <n v="3"/>
    <n v="0.2"/>
    <n v="3.21"/>
  </r>
  <r>
    <n v="7978"/>
    <s v="CA-2014-166051"/>
    <x v="1178"/>
    <d v="2014-06-05T00:00:00"/>
    <x v="1"/>
    <s v="JK-15625"/>
    <s v="Jim Karlsson"/>
    <x v="0"/>
    <s v="United States"/>
    <s v="Jackson"/>
    <x v="35"/>
    <n v="39212"/>
    <x v="0"/>
    <s v="TEC-PH-10002680"/>
    <x v="2"/>
    <x v="7"/>
    <x v="420"/>
    <x v="5011"/>
    <n v="3"/>
    <n v="0"/>
    <n v="197.99100000000001"/>
  </r>
  <r>
    <n v="7979"/>
    <s v="CA-2014-166051"/>
    <x v="1178"/>
    <d v="2014-06-05T00:00:00"/>
    <x v="1"/>
    <s v="JK-15625"/>
    <s v="Jim Karlsson"/>
    <x v="0"/>
    <s v="United States"/>
    <s v="Jackson"/>
    <x v="35"/>
    <n v="39212"/>
    <x v="0"/>
    <s v="TEC-PH-10002538"/>
    <x v="2"/>
    <x v="7"/>
    <x v="529"/>
    <x v="4175"/>
    <n v="3"/>
    <n v="0"/>
    <n v="32.981699999999996"/>
  </r>
  <r>
    <n v="7980"/>
    <s v="CA-2015-113040"/>
    <x v="375"/>
    <d v="2015-08-31T00:00:00"/>
    <x v="1"/>
    <s v="CC-12100"/>
    <s v="Chad Cunningham"/>
    <x v="2"/>
    <s v="United States"/>
    <s v="Los Angeles"/>
    <x v="1"/>
    <n v="90045"/>
    <x v="1"/>
    <s v="OFF-BI-10001249"/>
    <x v="1"/>
    <x v="8"/>
    <x v="1191"/>
    <x v="1670"/>
    <n v="1"/>
    <n v="0.2"/>
    <n v="1.6588000000000001"/>
  </r>
  <r>
    <n v="7981"/>
    <s v="CA-2014-103800"/>
    <x v="1179"/>
    <d v="2014-01-07T00:00:00"/>
    <x v="1"/>
    <s v="DP-13000"/>
    <s v="Darren Powers"/>
    <x v="0"/>
    <s v="United States"/>
    <s v="Houston"/>
    <x v="5"/>
    <n v="77095"/>
    <x v="2"/>
    <s v="OFF-PA-10000174"/>
    <x v="1"/>
    <x v="10"/>
    <x v="1524"/>
    <x v="2789"/>
    <n v="2"/>
    <n v="0.2"/>
    <n v="5.5511999999999997"/>
  </r>
  <r>
    <n v="7982"/>
    <s v="CA-2014-113383"/>
    <x v="1076"/>
    <d v="2014-09-13T00:00:00"/>
    <x v="2"/>
    <s v="SF-20065"/>
    <s v="Sandra Flanagan"/>
    <x v="0"/>
    <s v="United States"/>
    <s v="Clifton"/>
    <x v="30"/>
    <n v="7011"/>
    <x v="3"/>
    <s v="OFF-AP-10004532"/>
    <x v="1"/>
    <x v="9"/>
    <x v="564"/>
    <x v="1058"/>
    <n v="4"/>
    <n v="0"/>
    <n v="22.118400000000001"/>
  </r>
  <r>
    <n v="7983"/>
    <s v="CA-2014-113383"/>
    <x v="1076"/>
    <d v="2014-09-13T00:00:00"/>
    <x v="2"/>
    <s v="SF-20065"/>
    <s v="Sandra Flanagan"/>
    <x v="0"/>
    <s v="United States"/>
    <s v="Clifton"/>
    <x v="30"/>
    <n v="7011"/>
    <x v="3"/>
    <s v="FUR-FU-10001986"/>
    <x v="0"/>
    <x v="5"/>
    <x v="1142"/>
    <x v="2518"/>
    <n v="5"/>
    <n v="0"/>
    <n v="76.47"/>
  </r>
  <r>
    <n v="7984"/>
    <s v="CA-2017-152499"/>
    <x v="203"/>
    <d v="2017-01-25T00:00:00"/>
    <x v="0"/>
    <s v="EH-13765"/>
    <s v="Edward Hooks"/>
    <x v="1"/>
    <s v="United States"/>
    <s v="Chicago"/>
    <x v="10"/>
    <n v="60623"/>
    <x v="2"/>
    <s v="OFF-FA-10002975"/>
    <x v="1"/>
    <x v="13"/>
    <x v="128"/>
    <x v="1138"/>
    <n v="5"/>
    <n v="0.2"/>
    <n v="4.9139999999999997"/>
  </r>
  <r>
    <n v="7985"/>
    <s v="CA-2017-152499"/>
    <x v="203"/>
    <d v="2017-01-25T00:00:00"/>
    <x v="0"/>
    <s v="EH-13765"/>
    <s v="Edward Hooks"/>
    <x v="1"/>
    <s v="United States"/>
    <s v="Chicago"/>
    <x v="10"/>
    <n v="60623"/>
    <x v="2"/>
    <s v="OFF-AR-10003481"/>
    <x v="1"/>
    <x v="6"/>
    <x v="1600"/>
    <x v="956"/>
    <n v="3"/>
    <n v="0.2"/>
    <n v="0.88560000000000005"/>
  </r>
  <r>
    <n v="7986"/>
    <s v="CA-2016-151498"/>
    <x v="438"/>
    <d v="2016-04-24T00:00:00"/>
    <x v="2"/>
    <s v="DN-13690"/>
    <s v="Duane Noonan"/>
    <x v="0"/>
    <s v="United States"/>
    <s v="Seattle"/>
    <x v="4"/>
    <n v="98115"/>
    <x v="1"/>
    <s v="OFF-BI-10004967"/>
    <x v="1"/>
    <x v="8"/>
    <x v="256"/>
    <x v="1350"/>
    <n v="5"/>
    <n v="0.2"/>
    <n v="2.8079999999999998"/>
  </r>
  <r>
    <n v="7987"/>
    <s v="CA-2016-137939"/>
    <x v="1180"/>
    <d v="2016-07-23T00:00:00"/>
    <x v="0"/>
    <s v="PJ-19015"/>
    <s v="Pauline Johnson"/>
    <x v="0"/>
    <s v="United States"/>
    <s v="Long Beach"/>
    <x v="15"/>
    <n v="11561"/>
    <x v="3"/>
    <s v="TEC-PH-10003589"/>
    <x v="2"/>
    <x v="7"/>
    <x v="826"/>
    <x v="4910"/>
    <n v="5"/>
    <n v="0"/>
    <n v="43.176000000000002"/>
  </r>
  <r>
    <n v="7988"/>
    <s v="US-2016-117793"/>
    <x v="828"/>
    <d v="2016-08-29T00:00:00"/>
    <x v="1"/>
    <s v="MA-17560"/>
    <s v="Matt Abelman"/>
    <x v="2"/>
    <s v="United States"/>
    <s v="Sheboygan"/>
    <x v="6"/>
    <n v="53081"/>
    <x v="2"/>
    <s v="OFF-LA-10002945"/>
    <x v="1"/>
    <x v="2"/>
    <x v="1612"/>
    <x v="5012"/>
    <n v="4"/>
    <n v="0"/>
    <n v="11.592000000000001"/>
  </r>
  <r>
    <n v="7989"/>
    <s v="US-2016-117793"/>
    <x v="828"/>
    <d v="2016-08-29T00:00:00"/>
    <x v="1"/>
    <s v="MA-17560"/>
    <s v="Matt Abelman"/>
    <x v="2"/>
    <s v="United States"/>
    <s v="Sheboygan"/>
    <x v="6"/>
    <n v="53081"/>
    <x v="2"/>
    <s v="OFF-LA-10003537"/>
    <x v="1"/>
    <x v="2"/>
    <x v="1577"/>
    <x v="3101"/>
    <n v="3"/>
    <n v="0"/>
    <n v="17.667300000000001"/>
  </r>
  <r>
    <n v="7990"/>
    <s v="US-2016-117793"/>
    <x v="828"/>
    <d v="2016-08-29T00:00:00"/>
    <x v="1"/>
    <s v="MA-17560"/>
    <s v="Matt Abelman"/>
    <x v="2"/>
    <s v="United States"/>
    <s v="Sheboygan"/>
    <x v="6"/>
    <n v="53081"/>
    <x v="2"/>
    <s v="OFF-ST-10002406"/>
    <x v="1"/>
    <x v="4"/>
    <x v="328"/>
    <x v="2684"/>
    <n v="1"/>
    <n v="0"/>
    <n v="4.1916000000000002"/>
  </r>
  <r>
    <n v="7991"/>
    <s v="US-2016-117793"/>
    <x v="828"/>
    <d v="2016-08-29T00:00:00"/>
    <x v="1"/>
    <s v="MA-17560"/>
    <s v="Matt Abelman"/>
    <x v="2"/>
    <s v="United States"/>
    <s v="Sheboygan"/>
    <x v="6"/>
    <n v="53081"/>
    <x v="2"/>
    <s v="TEC-AC-10003433"/>
    <x v="2"/>
    <x v="11"/>
    <x v="1418"/>
    <x v="5013"/>
    <n v="2"/>
    <n v="0"/>
    <n v="0.89100000000000001"/>
  </r>
  <r>
    <n v="7992"/>
    <s v="CA-2016-133872"/>
    <x v="403"/>
    <d v="2016-06-17T00:00:00"/>
    <x v="2"/>
    <s v="VM-21835"/>
    <s v="Vivian Mathis"/>
    <x v="0"/>
    <s v="United States"/>
    <s v="Boca Raton"/>
    <x v="2"/>
    <n v="33433"/>
    <x v="0"/>
    <s v="OFF-BI-10002082"/>
    <x v="1"/>
    <x v="8"/>
    <x v="1182"/>
    <x v="5014"/>
    <n v="4"/>
    <n v="0.7"/>
    <n v="-26.623999999999999"/>
  </r>
  <r>
    <n v="7993"/>
    <s v="CA-2016-133872"/>
    <x v="403"/>
    <d v="2016-06-17T00:00:00"/>
    <x v="2"/>
    <s v="VM-21835"/>
    <s v="Vivian Mathis"/>
    <x v="0"/>
    <s v="United States"/>
    <s v="Boca Raton"/>
    <x v="2"/>
    <n v="33433"/>
    <x v="0"/>
    <s v="TEC-AC-10000521"/>
    <x v="2"/>
    <x v="11"/>
    <x v="1566"/>
    <x v="4792"/>
    <n v="2"/>
    <n v="0.2"/>
    <n v="2.3079999999999998"/>
  </r>
  <r>
    <n v="7994"/>
    <s v="US-2015-165743"/>
    <x v="312"/>
    <d v="2015-11-23T00:00:00"/>
    <x v="0"/>
    <s v="MM-18055"/>
    <s v="Michelle Moray"/>
    <x v="0"/>
    <s v="United States"/>
    <s v="Aurora"/>
    <x v="22"/>
    <n v="80013"/>
    <x v="1"/>
    <s v="OFF-BI-10001982"/>
    <x v="1"/>
    <x v="8"/>
    <x v="304"/>
    <x v="319"/>
    <n v="3"/>
    <n v="0.7"/>
    <n v="-3.4272"/>
  </r>
  <r>
    <n v="7995"/>
    <s v="US-2015-165743"/>
    <x v="312"/>
    <d v="2015-11-23T00:00:00"/>
    <x v="0"/>
    <s v="MM-18055"/>
    <s v="Michelle Moray"/>
    <x v="0"/>
    <s v="United States"/>
    <s v="Aurora"/>
    <x v="22"/>
    <n v="80013"/>
    <x v="1"/>
    <s v="FUR-BO-10002268"/>
    <x v="0"/>
    <x v="0"/>
    <x v="317"/>
    <x v="3388"/>
    <n v="6"/>
    <n v="0.7"/>
    <n v="-247.7988"/>
  </r>
  <r>
    <n v="7996"/>
    <s v="US-2015-165743"/>
    <x v="312"/>
    <d v="2015-11-23T00:00:00"/>
    <x v="0"/>
    <s v="MM-18055"/>
    <s v="Michelle Moray"/>
    <x v="0"/>
    <s v="United States"/>
    <s v="Aurora"/>
    <x v="22"/>
    <n v="80013"/>
    <x v="1"/>
    <s v="OFF-BI-10001758"/>
    <x v="1"/>
    <x v="8"/>
    <x v="944"/>
    <x v="5015"/>
    <n v="6"/>
    <n v="0.7"/>
    <n v="-7.3692000000000002"/>
  </r>
  <r>
    <n v="7997"/>
    <s v="US-2017-105998"/>
    <x v="132"/>
    <d v="2017-11-05T00:00:00"/>
    <x v="2"/>
    <s v="CR-12580"/>
    <s v="Clay Rozendal"/>
    <x v="2"/>
    <s v="United States"/>
    <s v="San Diego"/>
    <x v="1"/>
    <n v="92037"/>
    <x v="1"/>
    <s v="TEC-AC-10004469"/>
    <x v="2"/>
    <x v="11"/>
    <x v="241"/>
    <x v="5016"/>
    <n v="5"/>
    <n v="0"/>
    <n v="87.89"/>
  </r>
  <r>
    <n v="7998"/>
    <s v="US-2017-105998"/>
    <x v="132"/>
    <d v="2017-11-05T00:00:00"/>
    <x v="2"/>
    <s v="CR-12580"/>
    <s v="Clay Rozendal"/>
    <x v="2"/>
    <s v="United States"/>
    <s v="San Diego"/>
    <x v="1"/>
    <n v="92037"/>
    <x v="1"/>
    <s v="FUR-TA-10001095"/>
    <x v="0"/>
    <x v="3"/>
    <x v="616"/>
    <x v="5017"/>
    <n v="12"/>
    <n v="0.2"/>
    <n v="20.9148"/>
  </r>
  <r>
    <n v="7999"/>
    <s v="US-2014-148194"/>
    <x v="417"/>
    <d v="2014-05-07T00:00:00"/>
    <x v="2"/>
    <s v="BS-11365"/>
    <s v="Bill Shonely"/>
    <x v="1"/>
    <s v="United States"/>
    <s v="Seattle"/>
    <x v="4"/>
    <n v="98105"/>
    <x v="1"/>
    <s v="FUR-FU-10001852"/>
    <x v="0"/>
    <x v="5"/>
    <x v="845"/>
    <x v="5018"/>
    <n v="7"/>
    <n v="0"/>
    <n v="3.8976000000000002"/>
  </r>
  <r>
    <n v="8000"/>
    <s v="US-2014-148194"/>
    <x v="417"/>
    <d v="2014-05-07T00:00:00"/>
    <x v="2"/>
    <s v="BS-11365"/>
    <s v="Bill Shonely"/>
    <x v="1"/>
    <s v="United States"/>
    <s v="Seattle"/>
    <x v="4"/>
    <n v="98105"/>
    <x v="1"/>
    <s v="OFF-AP-10000696"/>
    <x v="1"/>
    <x v="9"/>
    <x v="336"/>
    <x v="5019"/>
    <n v="4"/>
    <n v="0"/>
    <n v="19.034400000000002"/>
  </r>
  <r>
    <n v="8001"/>
    <s v="US-2015-151407"/>
    <x v="627"/>
    <d v="2015-11-12T00:00:00"/>
    <x v="1"/>
    <s v="RD-19585"/>
    <s v="Rob Dowd"/>
    <x v="0"/>
    <s v="United States"/>
    <s v="Dubuque"/>
    <x v="23"/>
    <n v="52001"/>
    <x v="2"/>
    <s v="TEC-PH-10003885"/>
    <x v="2"/>
    <x v="7"/>
    <x v="780"/>
    <x v="1259"/>
    <n v="4"/>
    <n v="0"/>
    <n v="76.548400000000001"/>
  </r>
  <r>
    <n v="8002"/>
    <s v="CA-2015-110870"/>
    <x v="295"/>
    <d v="2015-12-15T00:00:00"/>
    <x v="2"/>
    <s v="KD-16270"/>
    <s v="Karen Daniels"/>
    <x v="0"/>
    <s v="United States"/>
    <s v="Los Angeles"/>
    <x v="1"/>
    <n v="90032"/>
    <x v="1"/>
    <s v="TEC-AC-10002926"/>
    <x v="2"/>
    <x v="11"/>
    <x v="1123"/>
    <x v="5020"/>
    <n v="6"/>
    <n v="0"/>
    <n v="128.9742"/>
  </r>
  <r>
    <n v="8003"/>
    <s v="CA-2015-110870"/>
    <x v="295"/>
    <d v="2015-12-15T00:00:00"/>
    <x v="2"/>
    <s v="KD-16270"/>
    <s v="Karen Daniels"/>
    <x v="0"/>
    <s v="United States"/>
    <s v="Los Angeles"/>
    <x v="1"/>
    <n v="90032"/>
    <x v="1"/>
    <s v="OFF-SU-10001225"/>
    <x v="1"/>
    <x v="14"/>
    <x v="327"/>
    <x v="4564"/>
    <n v="7"/>
    <n v="0"/>
    <n v="0.51519999999999999"/>
  </r>
  <r>
    <n v="8004"/>
    <s v="CA-2014-143210"/>
    <x v="588"/>
    <d v="2014-12-03T00:00:00"/>
    <x v="2"/>
    <s v="AA-10645"/>
    <s v="Anna Andreadi"/>
    <x v="0"/>
    <s v="United States"/>
    <s v="Lowell"/>
    <x v="31"/>
    <n v="1852"/>
    <x v="3"/>
    <s v="TEC-PH-10004434"/>
    <x v="2"/>
    <x v="7"/>
    <x v="1613"/>
    <x v="5021"/>
    <n v="2"/>
    <n v="0"/>
    <n v="78.850999999999999"/>
  </r>
  <r>
    <n v="8005"/>
    <s v="CA-2014-143210"/>
    <x v="588"/>
    <d v="2014-12-03T00:00:00"/>
    <x v="2"/>
    <s v="AA-10645"/>
    <s v="Anna Andreadi"/>
    <x v="0"/>
    <s v="United States"/>
    <s v="Lowell"/>
    <x v="31"/>
    <n v="1852"/>
    <x v="3"/>
    <s v="FUR-FU-10003878"/>
    <x v="0"/>
    <x v="5"/>
    <x v="677"/>
    <x v="2732"/>
    <n v="3"/>
    <n v="0"/>
    <n v="15.585599999999999"/>
  </r>
  <r>
    <n v="8006"/>
    <s v="CA-2014-143210"/>
    <x v="588"/>
    <d v="2014-12-03T00:00:00"/>
    <x v="2"/>
    <s v="AA-10645"/>
    <s v="Anna Andreadi"/>
    <x v="0"/>
    <s v="United States"/>
    <s v="Lowell"/>
    <x v="31"/>
    <n v="1852"/>
    <x v="3"/>
    <s v="FUR-FU-10002268"/>
    <x v="0"/>
    <x v="5"/>
    <x v="869"/>
    <x v="759"/>
    <n v="2"/>
    <n v="0"/>
    <n v="3.2406000000000001"/>
  </r>
  <r>
    <n v="8007"/>
    <s v="CA-2016-139808"/>
    <x v="877"/>
    <d v="2016-10-11T00:00:00"/>
    <x v="1"/>
    <s v="MC-18100"/>
    <s v="Mick Crebagga"/>
    <x v="0"/>
    <s v="United States"/>
    <s v="Marysville"/>
    <x v="4"/>
    <n v="98270"/>
    <x v="1"/>
    <s v="OFF-FA-10001883"/>
    <x v="1"/>
    <x v="13"/>
    <x v="1493"/>
    <x v="5022"/>
    <n v="12"/>
    <n v="0"/>
    <n v="0.93359999999999999"/>
  </r>
  <r>
    <n v="8008"/>
    <s v="CA-2015-110863"/>
    <x v="972"/>
    <d v="2015-11-24T00:00:00"/>
    <x v="1"/>
    <s v="AA-10645"/>
    <s v="Anna Andreadi"/>
    <x v="0"/>
    <s v="United States"/>
    <s v="Oklahoma City"/>
    <x v="26"/>
    <n v="73120"/>
    <x v="2"/>
    <s v="OFF-ST-10002756"/>
    <x v="1"/>
    <x v="4"/>
    <x v="273"/>
    <x v="5023"/>
    <n v="4"/>
    <n v="0"/>
    <n v="5.4123999999999999"/>
  </r>
  <r>
    <n v="8009"/>
    <s v="CA-2015-110863"/>
    <x v="972"/>
    <d v="2015-11-24T00:00:00"/>
    <x v="1"/>
    <s v="AA-10645"/>
    <s v="Anna Andreadi"/>
    <x v="0"/>
    <s v="United States"/>
    <s v="Oklahoma City"/>
    <x v="26"/>
    <n v="73120"/>
    <x v="2"/>
    <s v="OFF-PA-10000474"/>
    <x v="1"/>
    <x v="10"/>
    <x v="33"/>
    <x v="1907"/>
    <n v="3"/>
    <n v="0"/>
    <n v="49.970399999999998"/>
  </r>
  <r>
    <n v="8010"/>
    <s v="CA-2015-110863"/>
    <x v="972"/>
    <d v="2015-11-24T00:00:00"/>
    <x v="1"/>
    <s v="AA-10645"/>
    <s v="Anna Andreadi"/>
    <x v="0"/>
    <s v="United States"/>
    <s v="Oklahoma City"/>
    <x v="26"/>
    <n v="73120"/>
    <x v="2"/>
    <s v="FUR-CH-10002073"/>
    <x v="0"/>
    <x v="1"/>
    <x v="1792"/>
    <x v="5024"/>
    <n v="5"/>
    <n v="0"/>
    <n v="383.93099999999998"/>
  </r>
  <r>
    <n v="8011"/>
    <s v="CA-2014-127859"/>
    <x v="461"/>
    <d v="2014-03-20T00:00:00"/>
    <x v="0"/>
    <s v="QJ-19255"/>
    <s v="Quincy Jones"/>
    <x v="1"/>
    <s v="United States"/>
    <s v="Philadelphia"/>
    <x v="9"/>
    <n v="19134"/>
    <x v="3"/>
    <s v="OFF-PA-10003641"/>
    <x v="1"/>
    <x v="10"/>
    <x v="947"/>
    <x v="5025"/>
    <n v="6"/>
    <n v="0.2"/>
    <n v="41.152799999999999"/>
  </r>
  <r>
    <n v="8012"/>
    <s v="US-2015-136427"/>
    <x v="782"/>
    <d v="2015-06-23T00:00:00"/>
    <x v="2"/>
    <s v="JM-16195"/>
    <s v="Justin MacKendrick"/>
    <x v="0"/>
    <s v="United States"/>
    <s v="Aurora"/>
    <x v="22"/>
    <n v="80013"/>
    <x v="1"/>
    <s v="TEC-PH-10002070"/>
    <x v="2"/>
    <x v="7"/>
    <x v="1794"/>
    <x v="5026"/>
    <n v="7"/>
    <n v="0.2"/>
    <n v="15.743"/>
  </r>
  <r>
    <n v="8013"/>
    <s v="CA-2017-120168"/>
    <x v="1126"/>
    <d v="2017-05-25T00:00:00"/>
    <x v="3"/>
    <s v="TB-21625"/>
    <s v="Trudy Brown"/>
    <x v="0"/>
    <s v="United States"/>
    <s v="New York City"/>
    <x v="15"/>
    <n v="10009"/>
    <x v="3"/>
    <s v="OFF-BI-10004519"/>
    <x v="1"/>
    <x v="8"/>
    <x v="889"/>
    <x v="5027"/>
    <n v="5"/>
    <n v="0.2"/>
    <n v="207.47499999999999"/>
  </r>
  <r>
    <n v="8014"/>
    <s v="CA-2017-120168"/>
    <x v="1126"/>
    <d v="2017-05-25T00:00:00"/>
    <x v="3"/>
    <s v="TB-21625"/>
    <s v="Trudy Brown"/>
    <x v="0"/>
    <s v="United States"/>
    <s v="New York City"/>
    <x v="15"/>
    <n v="10009"/>
    <x v="3"/>
    <s v="TEC-AC-10002167"/>
    <x v="2"/>
    <x v="11"/>
    <x v="46"/>
    <x v="5028"/>
    <n v="8"/>
    <n v="0"/>
    <n v="13.2"/>
  </r>
  <r>
    <n v="8015"/>
    <s v="CA-2017-120168"/>
    <x v="1126"/>
    <d v="2017-05-25T00:00:00"/>
    <x v="3"/>
    <s v="TB-21625"/>
    <s v="Trudy Brown"/>
    <x v="0"/>
    <s v="United States"/>
    <s v="New York City"/>
    <x v="15"/>
    <n v="10009"/>
    <x v="3"/>
    <s v="OFF-FA-10000936"/>
    <x v="1"/>
    <x v="13"/>
    <x v="1307"/>
    <x v="5029"/>
    <n v="1"/>
    <n v="0"/>
    <n v="1.4804999999999999"/>
  </r>
  <r>
    <n v="8016"/>
    <s v="CA-2017-120168"/>
    <x v="1126"/>
    <d v="2017-05-25T00:00:00"/>
    <x v="3"/>
    <s v="TB-21625"/>
    <s v="Trudy Brown"/>
    <x v="0"/>
    <s v="United States"/>
    <s v="New York City"/>
    <x v="15"/>
    <n v="10009"/>
    <x v="3"/>
    <s v="FUR-FU-10000732"/>
    <x v="0"/>
    <x v="5"/>
    <x v="545"/>
    <x v="605"/>
    <n v="3"/>
    <n v="0"/>
    <n v="6.0288000000000004"/>
  </r>
  <r>
    <n v="8017"/>
    <s v="US-2014-131870"/>
    <x v="340"/>
    <d v="2014-09-11T00:00:00"/>
    <x v="2"/>
    <s v="NF-18595"/>
    <s v="Nicole Fjeld"/>
    <x v="2"/>
    <s v="United States"/>
    <s v="Lancaster"/>
    <x v="24"/>
    <n v="43130"/>
    <x v="3"/>
    <s v="FUR-FU-10002501"/>
    <x v="0"/>
    <x v="5"/>
    <x v="1293"/>
    <x v="1256"/>
    <n v="6"/>
    <n v="0.2"/>
    <n v="12.892799999999999"/>
  </r>
  <r>
    <n v="8018"/>
    <s v="US-2014-131870"/>
    <x v="340"/>
    <d v="2014-09-11T00:00:00"/>
    <x v="2"/>
    <s v="NF-18595"/>
    <s v="Nicole Fjeld"/>
    <x v="2"/>
    <s v="United States"/>
    <s v="Lancaster"/>
    <x v="24"/>
    <n v="43130"/>
    <x v="3"/>
    <s v="OFF-AR-10000634"/>
    <x v="1"/>
    <x v="6"/>
    <x v="997"/>
    <x v="2723"/>
    <n v="9"/>
    <n v="0.2"/>
    <n v="2.6964000000000001"/>
  </r>
  <r>
    <n v="8019"/>
    <s v="CA-2017-114804"/>
    <x v="161"/>
    <d v="2017-10-19T00:00:00"/>
    <x v="0"/>
    <s v="BF-11020"/>
    <s v="Barry Französisch"/>
    <x v="1"/>
    <s v="United States"/>
    <s v="Modesto"/>
    <x v="1"/>
    <n v="95351"/>
    <x v="1"/>
    <s v="TEC-PH-10001700"/>
    <x v="2"/>
    <x v="7"/>
    <x v="195"/>
    <x v="4837"/>
    <n v="1"/>
    <n v="0.2"/>
    <n v="4.6193"/>
  </r>
  <r>
    <n v="8020"/>
    <s v="CA-2017-167227"/>
    <x v="808"/>
    <d v="2017-11-05T00:00:00"/>
    <x v="2"/>
    <s v="NP-18670"/>
    <s v="Nora Paige"/>
    <x v="0"/>
    <s v="United States"/>
    <s v="Saint Louis"/>
    <x v="25"/>
    <n v="63116"/>
    <x v="2"/>
    <s v="OFF-AP-10001962"/>
    <x v="1"/>
    <x v="9"/>
    <x v="1603"/>
    <x v="4412"/>
    <n v="10"/>
    <n v="0"/>
    <n v="20.975000000000001"/>
  </r>
  <r>
    <n v="8021"/>
    <s v="CA-2017-167227"/>
    <x v="808"/>
    <d v="2017-11-05T00:00:00"/>
    <x v="2"/>
    <s v="NP-18670"/>
    <s v="Nora Paige"/>
    <x v="0"/>
    <s v="United States"/>
    <s v="Saint Louis"/>
    <x v="25"/>
    <n v="63116"/>
    <x v="2"/>
    <s v="OFF-PA-10001838"/>
    <x v="1"/>
    <x v="10"/>
    <x v="1008"/>
    <x v="2660"/>
    <n v="2"/>
    <n v="0"/>
    <n v="5.7624000000000004"/>
  </r>
  <r>
    <n v="8022"/>
    <s v="CA-2014-129189"/>
    <x v="609"/>
    <d v="2014-07-25T00:00:00"/>
    <x v="1"/>
    <s v="HM-14860"/>
    <s v="Harry Marie"/>
    <x v="1"/>
    <s v="United States"/>
    <s v="Dallas"/>
    <x v="5"/>
    <n v="75217"/>
    <x v="2"/>
    <s v="OFF-AP-10000124"/>
    <x v="1"/>
    <x v="9"/>
    <x v="1236"/>
    <x v="3688"/>
    <n v="3"/>
    <n v="0.8"/>
    <n v="-12.979200000000001"/>
  </r>
  <r>
    <n v="8023"/>
    <s v="CA-2014-129189"/>
    <x v="609"/>
    <d v="2014-07-25T00:00:00"/>
    <x v="1"/>
    <s v="HM-14860"/>
    <s v="Harry Marie"/>
    <x v="1"/>
    <s v="United States"/>
    <s v="Dallas"/>
    <x v="5"/>
    <n v="75217"/>
    <x v="2"/>
    <s v="OFF-EN-10003567"/>
    <x v="1"/>
    <x v="12"/>
    <x v="1652"/>
    <x v="1177"/>
    <n v="5"/>
    <n v="0.2"/>
    <n v="29.672999999999998"/>
  </r>
  <r>
    <n v="8024"/>
    <s v="CA-2014-129189"/>
    <x v="609"/>
    <d v="2014-07-25T00:00:00"/>
    <x v="1"/>
    <s v="HM-14860"/>
    <s v="Harry Marie"/>
    <x v="1"/>
    <s v="United States"/>
    <s v="Dallas"/>
    <x v="5"/>
    <n v="75217"/>
    <x v="2"/>
    <s v="FUR-CH-10004997"/>
    <x v="0"/>
    <x v="1"/>
    <x v="499"/>
    <x v="2782"/>
    <n v="5"/>
    <n v="0.3"/>
    <n v="-93.99"/>
  </r>
  <r>
    <n v="8025"/>
    <s v="CA-2014-129189"/>
    <x v="609"/>
    <d v="2014-07-25T00:00:00"/>
    <x v="1"/>
    <s v="HM-14860"/>
    <s v="Harry Marie"/>
    <x v="1"/>
    <s v="United States"/>
    <s v="Dallas"/>
    <x v="5"/>
    <n v="75217"/>
    <x v="2"/>
    <s v="OFF-BI-10000494"/>
    <x v="1"/>
    <x v="8"/>
    <x v="1572"/>
    <x v="5030"/>
    <n v="1"/>
    <n v="0.8"/>
    <n v="-1.827"/>
  </r>
  <r>
    <n v="8026"/>
    <s v="CA-2015-132465"/>
    <x v="861"/>
    <d v="2015-09-15T00:00:00"/>
    <x v="0"/>
    <s v="DM-13525"/>
    <s v="Don Miller"/>
    <x v="1"/>
    <s v="United States"/>
    <s v="New York City"/>
    <x v="15"/>
    <n v="10035"/>
    <x v="3"/>
    <s v="FUR-FU-10000277"/>
    <x v="0"/>
    <x v="5"/>
    <x v="1795"/>
    <x v="5031"/>
    <n v="2"/>
    <n v="0"/>
    <n v="50.563200000000002"/>
  </r>
  <r>
    <n v="8027"/>
    <s v="CA-2015-132465"/>
    <x v="861"/>
    <d v="2015-09-15T00:00:00"/>
    <x v="0"/>
    <s v="DM-13525"/>
    <s v="Don Miller"/>
    <x v="1"/>
    <s v="United States"/>
    <s v="New York City"/>
    <x v="15"/>
    <n v="10035"/>
    <x v="3"/>
    <s v="OFF-ST-10003641"/>
    <x v="1"/>
    <x v="4"/>
    <x v="1808"/>
    <x v="5032"/>
    <n v="1"/>
    <n v="0"/>
    <n v="1.5760000000000001"/>
  </r>
  <r>
    <n v="8028"/>
    <s v="CA-2015-132465"/>
    <x v="861"/>
    <d v="2015-09-15T00:00:00"/>
    <x v="0"/>
    <s v="DM-13525"/>
    <s v="Don Miller"/>
    <x v="1"/>
    <s v="United States"/>
    <s v="New York City"/>
    <x v="15"/>
    <n v="10035"/>
    <x v="3"/>
    <s v="TEC-AC-10001998"/>
    <x v="2"/>
    <x v="11"/>
    <x v="84"/>
    <x v="86"/>
    <n v="1"/>
    <n v="0"/>
    <n v="6.7965999999999998"/>
  </r>
  <r>
    <n v="8029"/>
    <s v="CA-2015-132465"/>
    <x v="861"/>
    <d v="2015-09-15T00:00:00"/>
    <x v="0"/>
    <s v="DM-13525"/>
    <s v="Don Miller"/>
    <x v="1"/>
    <s v="United States"/>
    <s v="New York City"/>
    <x v="15"/>
    <n v="10035"/>
    <x v="3"/>
    <s v="OFF-ST-10001932"/>
    <x v="1"/>
    <x v="4"/>
    <x v="1650"/>
    <x v="3404"/>
    <n v="4"/>
    <n v="0"/>
    <n v="108.1752"/>
  </r>
  <r>
    <n v="8030"/>
    <s v="CA-2016-166373"/>
    <x v="147"/>
    <d v="2016-10-25T00:00:00"/>
    <x v="1"/>
    <s v="JF-15565"/>
    <s v="Jill Fjeld"/>
    <x v="0"/>
    <s v="United States"/>
    <s v="San Antonio"/>
    <x v="5"/>
    <n v="78207"/>
    <x v="2"/>
    <s v="TEC-AC-10002323"/>
    <x v="2"/>
    <x v="11"/>
    <x v="177"/>
    <x v="5033"/>
    <n v="6"/>
    <n v="0.2"/>
    <n v="-9.282"/>
  </r>
  <r>
    <n v="8031"/>
    <s v="CA-2016-158806"/>
    <x v="676"/>
    <d v="2016-01-11T00:00:00"/>
    <x v="1"/>
    <s v="NM-18520"/>
    <s v="Neoma Murray"/>
    <x v="0"/>
    <s v="United States"/>
    <s v="Amarillo"/>
    <x v="5"/>
    <n v="79109"/>
    <x v="2"/>
    <s v="FUR-FU-10004270"/>
    <x v="0"/>
    <x v="5"/>
    <x v="1381"/>
    <x v="5034"/>
    <n v="3"/>
    <n v="0.6"/>
    <n v="-10.9611"/>
  </r>
  <r>
    <n v="8032"/>
    <s v="CA-2016-158806"/>
    <x v="676"/>
    <d v="2016-01-11T00:00:00"/>
    <x v="1"/>
    <s v="NM-18520"/>
    <s v="Neoma Murray"/>
    <x v="0"/>
    <s v="United States"/>
    <s v="Amarillo"/>
    <x v="5"/>
    <n v="79109"/>
    <x v="2"/>
    <s v="OFF-PA-10004621"/>
    <x v="1"/>
    <x v="10"/>
    <x v="745"/>
    <x v="233"/>
    <n v="5"/>
    <n v="0.2"/>
    <n v="9.0719999999999992"/>
  </r>
  <r>
    <n v="8033"/>
    <s v="CA-2015-119690"/>
    <x v="608"/>
    <d v="2015-06-28T00:00:00"/>
    <x v="2"/>
    <s v="MV-17485"/>
    <s v="Mark Van Huff"/>
    <x v="0"/>
    <s v="United States"/>
    <s v="Houston"/>
    <x v="5"/>
    <n v="77041"/>
    <x v="2"/>
    <s v="OFF-PA-10001019"/>
    <x v="1"/>
    <x v="10"/>
    <x v="681"/>
    <x v="1097"/>
    <n v="3"/>
    <n v="0.2"/>
    <n v="16.183800000000002"/>
  </r>
  <r>
    <n v="8034"/>
    <s v="CA-2015-119690"/>
    <x v="608"/>
    <d v="2015-06-28T00:00:00"/>
    <x v="2"/>
    <s v="MV-17485"/>
    <s v="Mark Van Huff"/>
    <x v="0"/>
    <s v="United States"/>
    <s v="Houston"/>
    <x v="5"/>
    <n v="77041"/>
    <x v="2"/>
    <s v="OFF-BI-10000201"/>
    <x v="1"/>
    <x v="8"/>
    <x v="1687"/>
    <x v="5035"/>
    <n v="2"/>
    <n v="0.8"/>
    <n v="-1.476"/>
  </r>
  <r>
    <n v="8035"/>
    <s v="CA-2015-119690"/>
    <x v="608"/>
    <d v="2015-06-28T00:00:00"/>
    <x v="2"/>
    <s v="MV-17485"/>
    <s v="Mark Van Huff"/>
    <x v="0"/>
    <s v="United States"/>
    <s v="Houston"/>
    <x v="5"/>
    <n v="77041"/>
    <x v="2"/>
    <s v="FUR-FU-10004587"/>
    <x v="0"/>
    <x v="5"/>
    <x v="1362"/>
    <x v="5036"/>
    <n v="9"/>
    <n v="0.6"/>
    <n v="-20.730599999999999"/>
  </r>
  <r>
    <n v="8036"/>
    <s v="CA-2015-119690"/>
    <x v="608"/>
    <d v="2015-06-28T00:00:00"/>
    <x v="2"/>
    <s v="MV-17485"/>
    <s v="Mark Van Huff"/>
    <x v="0"/>
    <s v="United States"/>
    <s v="Houston"/>
    <x v="5"/>
    <n v="77041"/>
    <x v="2"/>
    <s v="OFF-LA-10001613"/>
    <x v="1"/>
    <x v="2"/>
    <x v="743"/>
    <x v="871"/>
    <n v="2"/>
    <n v="0.2"/>
    <n v="1.6704000000000001"/>
  </r>
  <r>
    <n v="8037"/>
    <s v="CA-2015-153738"/>
    <x v="1181"/>
    <d v="2015-09-22T00:00:00"/>
    <x v="2"/>
    <s v="AG-10270"/>
    <s v="Alejandro Grove"/>
    <x v="0"/>
    <s v="United States"/>
    <s v="Lawrence"/>
    <x v="31"/>
    <n v="1841"/>
    <x v="3"/>
    <s v="OFF-BI-10001308"/>
    <x v="1"/>
    <x v="8"/>
    <x v="1360"/>
    <x v="1015"/>
    <n v="6"/>
    <n v="0"/>
    <n v="16.956"/>
  </r>
  <r>
    <n v="8038"/>
    <s v="CA-2017-169012"/>
    <x v="815"/>
    <d v="2017-07-14T00:00:00"/>
    <x v="1"/>
    <s v="BF-11275"/>
    <s v="Beth Fritzler"/>
    <x v="1"/>
    <s v="United States"/>
    <s v="Columbus"/>
    <x v="32"/>
    <n v="31907"/>
    <x v="0"/>
    <s v="OFF-AP-10003278"/>
    <x v="1"/>
    <x v="9"/>
    <x v="1793"/>
    <x v="5037"/>
    <n v="3"/>
    <n v="0"/>
    <n v="10.896599999999999"/>
  </r>
  <r>
    <n v="8039"/>
    <s v="CA-2017-109393"/>
    <x v="160"/>
    <d v="2017-07-02T00:00:00"/>
    <x v="0"/>
    <s v="JC-15775"/>
    <s v="John Castell"/>
    <x v="0"/>
    <s v="United States"/>
    <s v="Los Angeles"/>
    <x v="1"/>
    <n v="90032"/>
    <x v="1"/>
    <s v="FUR-BO-10003966"/>
    <x v="0"/>
    <x v="0"/>
    <x v="1095"/>
    <x v="2621"/>
    <n v="3"/>
    <n v="0.15"/>
    <n v="5.1294000000000004"/>
  </r>
  <r>
    <n v="8040"/>
    <s v="CA-2017-121489"/>
    <x v="170"/>
    <d v="2017-08-25T00:00:00"/>
    <x v="0"/>
    <s v="CM-11815"/>
    <s v="Candace McMahon"/>
    <x v="1"/>
    <s v="United States"/>
    <s v="Seattle"/>
    <x v="4"/>
    <n v="98115"/>
    <x v="1"/>
    <s v="FUR-CH-10004698"/>
    <x v="0"/>
    <x v="1"/>
    <x v="168"/>
    <x v="337"/>
    <n v="6"/>
    <n v="0.2"/>
    <n v="38.870399999999997"/>
  </r>
  <r>
    <n v="8041"/>
    <s v="CA-2017-121489"/>
    <x v="170"/>
    <d v="2017-08-25T00:00:00"/>
    <x v="0"/>
    <s v="CM-11815"/>
    <s v="Candace McMahon"/>
    <x v="1"/>
    <s v="United States"/>
    <s v="Seattle"/>
    <x v="4"/>
    <n v="98115"/>
    <x v="1"/>
    <s v="OFF-ST-10000025"/>
    <x v="1"/>
    <x v="4"/>
    <x v="621"/>
    <x v="714"/>
    <n v="6"/>
    <n v="0"/>
    <n v="34.354799999999997"/>
  </r>
  <r>
    <n v="8042"/>
    <s v="CA-2017-121489"/>
    <x v="170"/>
    <d v="2017-08-25T00:00:00"/>
    <x v="0"/>
    <s v="CM-11815"/>
    <s v="Candace McMahon"/>
    <x v="1"/>
    <s v="United States"/>
    <s v="Seattle"/>
    <x v="4"/>
    <n v="98115"/>
    <x v="1"/>
    <s v="TEC-AC-10000682"/>
    <x v="2"/>
    <x v="11"/>
    <x v="1336"/>
    <x v="5038"/>
    <n v="2"/>
    <n v="0"/>
    <n v="11.613"/>
  </r>
  <r>
    <n v="8043"/>
    <s v="US-2017-133081"/>
    <x v="825"/>
    <d v="2017-03-15T00:00:00"/>
    <x v="1"/>
    <s v="PV-18985"/>
    <s v="Paul Van Hugh"/>
    <x v="2"/>
    <s v="United States"/>
    <s v="Cambridge"/>
    <x v="31"/>
    <n v="2138"/>
    <x v="3"/>
    <s v="TEC-AC-10001772"/>
    <x v="2"/>
    <x v="11"/>
    <x v="405"/>
    <x v="430"/>
    <n v="4"/>
    <n v="0"/>
    <n v="24.9132"/>
  </r>
  <r>
    <n v="8044"/>
    <s v="US-2017-133081"/>
    <x v="825"/>
    <d v="2017-03-15T00:00:00"/>
    <x v="1"/>
    <s v="PV-18985"/>
    <s v="Paul Van Hugh"/>
    <x v="2"/>
    <s v="United States"/>
    <s v="Cambridge"/>
    <x v="31"/>
    <n v="2138"/>
    <x v="3"/>
    <s v="FUR-FU-10001379"/>
    <x v="0"/>
    <x v="5"/>
    <x v="1819"/>
    <x v="2979"/>
    <n v="1"/>
    <n v="0"/>
    <n v="11.7568"/>
  </r>
  <r>
    <n v="8045"/>
    <s v="CA-2017-165008"/>
    <x v="175"/>
    <d v="2017-09-17T00:00:00"/>
    <x v="0"/>
    <s v="DO-13645"/>
    <s v="Doug O'Connell"/>
    <x v="0"/>
    <s v="United States"/>
    <s v="Salt Lake City"/>
    <x v="7"/>
    <n v="84106"/>
    <x v="1"/>
    <s v="OFF-BI-10002794"/>
    <x v="1"/>
    <x v="8"/>
    <x v="102"/>
    <x v="5039"/>
    <n v="9"/>
    <n v="0.2"/>
    <n v="106.95780000000001"/>
  </r>
  <r>
    <n v="8046"/>
    <s v="CA-2016-145611"/>
    <x v="873"/>
    <d v="2016-09-24T00:00:00"/>
    <x v="1"/>
    <s v="HA-14905"/>
    <s v="Helen Abelman"/>
    <x v="0"/>
    <s v="United States"/>
    <s v="New York City"/>
    <x v="15"/>
    <n v="10035"/>
    <x v="3"/>
    <s v="OFF-AP-10001005"/>
    <x v="1"/>
    <x v="9"/>
    <x v="1140"/>
    <x v="5040"/>
    <n v="5"/>
    <n v="0"/>
    <n v="129.77250000000001"/>
  </r>
  <r>
    <n v="8047"/>
    <s v="CA-2016-113600"/>
    <x v="272"/>
    <d v="2016-12-17T00:00:00"/>
    <x v="0"/>
    <s v="SH-20395"/>
    <s v="Shahid Hopkins"/>
    <x v="0"/>
    <s v="United States"/>
    <s v="Cuyahoga Falls"/>
    <x v="24"/>
    <n v="44221"/>
    <x v="3"/>
    <s v="OFF-BI-10000201"/>
    <x v="1"/>
    <x v="8"/>
    <x v="1687"/>
    <x v="3520"/>
    <n v="3"/>
    <n v="0.7"/>
    <n v="-1.476"/>
  </r>
  <r>
    <n v="8048"/>
    <s v="CA-2017-130834"/>
    <x v="132"/>
    <d v="2017-11-06T00:00:00"/>
    <x v="0"/>
    <s v="JM-16195"/>
    <s v="Justin MacKendrick"/>
    <x v="0"/>
    <s v="United States"/>
    <s v="Wilmington"/>
    <x v="3"/>
    <n v="28403"/>
    <x v="0"/>
    <s v="OFF-PA-10003673"/>
    <x v="1"/>
    <x v="10"/>
    <x v="980"/>
    <x v="3834"/>
    <n v="3"/>
    <n v="0.2"/>
    <n v="5.2884000000000002"/>
  </r>
  <r>
    <n v="8049"/>
    <s v="CA-2016-168543"/>
    <x v="894"/>
    <d v="2016-07-07T00:00:00"/>
    <x v="1"/>
    <s v="DK-13225"/>
    <s v="Dean Katz"/>
    <x v="1"/>
    <s v="United States"/>
    <s v="New York City"/>
    <x v="15"/>
    <n v="10035"/>
    <x v="3"/>
    <s v="OFF-AP-10000938"/>
    <x v="1"/>
    <x v="9"/>
    <x v="1712"/>
    <x v="3706"/>
    <n v="7"/>
    <n v="0"/>
    <n v="197.92080000000001"/>
  </r>
  <r>
    <n v="8050"/>
    <s v="CA-2014-144974"/>
    <x v="467"/>
    <d v="2014-09-30T00:00:00"/>
    <x v="1"/>
    <s v="CM-12715"/>
    <s v="Craig Molinari"/>
    <x v="1"/>
    <s v="United States"/>
    <s v="Philadelphia"/>
    <x v="9"/>
    <n v="19140"/>
    <x v="3"/>
    <s v="OFF-BI-10003274"/>
    <x v="1"/>
    <x v="8"/>
    <x v="122"/>
    <x v="3537"/>
    <n v="5"/>
    <n v="0.7"/>
    <n v="-4.577"/>
  </r>
  <r>
    <n v="8051"/>
    <s v="CA-2014-144974"/>
    <x v="467"/>
    <d v="2014-09-30T00:00:00"/>
    <x v="1"/>
    <s v="CM-12715"/>
    <s v="Craig Molinari"/>
    <x v="1"/>
    <s v="United States"/>
    <s v="Philadelphia"/>
    <x v="9"/>
    <n v="19140"/>
    <x v="3"/>
    <s v="FUR-FU-10001095"/>
    <x v="0"/>
    <x v="5"/>
    <x v="748"/>
    <x v="4399"/>
    <n v="1"/>
    <n v="0.2"/>
    <n v="4.7664"/>
  </r>
  <r>
    <n v="8052"/>
    <s v="CA-2014-144974"/>
    <x v="467"/>
    <d v="2014-09-30T00:00:00"/>
    <x v="1"/>
    <s v="CM-12715"/>
    <s v="Craig Molinari"/>
    <x v="1"/>
    <s v="United States"/>
    <s v="Philadelphia"/>
    <x v="9"/>
    <n v="19140"/>
    <x v="3"/>
    <s v="OFF-AP-10001492"/>
    <x v="1"/>
    <x v="9"/>
    <x v="22"/>
    <x v="3021"/>
    <n v="6"/>
    <n v="0.2"/>
    <n v="3.1032000000000002"/>
  </r>
  <r>
    <n v="8053"/>
    <s v="CA-2014-109904"/>
    <x v="686"/>
    <d v="2014-07-17T00:00:00"/>
    <x v="0"/>
    <s v="BF-10975"/>
    <s v="Barbara Fisher"/>
    <x v="1"/>
    <s v="United States"/>
    <s v="New York City"/>
    <x v="15"/>
    <n v="10009"/>
    <x v="3"/>
    <s v="OFF-AR-10004999"/>
    <x v="1"/>
    <x v="6"/>
    <x v="873"/>
    <x v="1444"/>
    <n v="3"/>
    <n v="0"/>
    <n v="4.4850000000000003"/>
  </r>
  <r>
    <n v="8054"/>
    <s v="CA-2017-152205"/>
    <x v="394"/>
    <d v="2017-10-05T00:00:00"/>
    <x v="1"/>
    <s v="SF-20965"/>
    <s v="Sylvia Foulston"/>
    <x v="1"/>
    <s v="United States"/>
    <s v="Philadelphia"/>
    <x v="9"/>
    <n v="19134"/>
    <x v="3"/>
    <s v="OFF-BI-10004094"/>
    <x v="1"/>
    <x v="8"/>
    <x v="608"/>
    <x v="5041"/>
    <n v="1"/>
    <n v="0.7"/>
    <n v="-1.8585"/>
  </r>
  <r>
    <n v="8055"/>
    <s v="CA-2015-121188"/>
    <x v="834"/>
    <d v="2015-09-04T00:00:00"/>
    <x v="1"/>
    <s v="CB-12025"/>
    <s v="Cassandra Brandow"/>
    <x v="0"/>
    <s v="United States"/>
    <s v="Los Angeles"/>
    <x v="1"/>
    <n v="90049"/>
    <x v="1"/>
    <s v="OFF-ST-10001490"/>
    <x v="1"/>
    <x v="4"/>
    <x v="518"/>
    <x v="5042"/>
    <n v="5"/>
    <n v="0"/>
    <n v="267.70499999999998"/>
  </r>
  <r>
    <n v="8056"/>
    <s v="CA-2015-121188"/>
    <x v="834"/>
    <d v="2015-09-04T00:00:00"/>
    <x v="1"/>
    <s v="CB-12025"/>
    <s v="Cassandra Brandow"/>
    <x v="0"/>
    <s v="United States"/>
    <s v="Los Angeles"/>
    <x v="1"/>
    <n v="90049"/>
    <x v="1"/>
    <s v="FUR-BO-10004695"/>
    <x v="0"/>
    <x v="0"/>
    <x v="200"/>
    <x v="1473"/>
    <n v="2"/>
    <n v="0.15"/>
    <n v="28.956800000000001"/>
  </r>
  <r>
    <n v="8057"/>
    <s v="CA-2015-121188"/>
    <x v="834"/>
    <d v="2015-09-04T00:00:00"/>
    <x v="1"/>
    <s v="CB-12025"/>
    <s v="Cassandra Brandow"/>
    <x v="0"/>
    <s v="United States"/>
    <s v="Los Angeles"/>
    <x v="1"/>
    <n v="90049"/>
    <x v="1"/>
    <s v="OFF-ST-10000736"/>
    <x v="1"/>
    <x v="4"/>
    <x v="460"/>
    <x v="5043"/>
    <n v="9"/>
    <n v="0"/>
    <n v="29.152799999999999"/>
  </r>
  <r>
    <n v="8058"/>
    <s v="CA-2015-121188"/>
    <x v="834"/>
    <d v="2015-09-04T00:00:00"/>
    <x v="1"/>
    <s v="CB-12025"/>
    <s v="Cassandra Brandow"/>
    <x v="0"/>
    <s v="United States"/>
    <s v="Los Angeles"/>
    <x v="1"/>
    <n v="90049"/>
    <x v="1"/>
    <s v="OFF-BI-10001617"/>
    <x v="1"/>
    <x v="8"/>
    <x v="1324"/>
    <x v="5044"/>
    <n v="5"/>
    <n v="0.2"/>
    <n v="13.959"/>
  </r>
  <r>
    <n v="8059"/>
    <s v="CA-2015-121188"/>
    <x v="834"/>
    <d v="2015-09-04T00:00:00"/>
    <x v="1"/>
    <s v="CB-12025"/>
    <s v="Cassandra Brandow"/>
    <x v="0"/>
    <s v="United States"/>
    <s v="Los Angeles"/>
    <x v="1"/>
    <n v="90049"/>
    <x v="1"/>
    <s v="TEC-PH-10003589"/>
    <x v="2"/>
    <x v="7"/>
    <x v="826"/>
    <x v="746"/>
    <n v="3"/>
    <n v="0.2"/>
    <n v="15.111599999999999"/>
  </r>
  <r>
    <n v="8060"/>
    <s v="CA-2015-121188"/>
    <x v="834"/>
    <d v="2015-09-04T00:00:00"/>
    <x v="1"/>
    <s v="CB-12025"/>
    <s v="Cassandra Brandow"/>
    <x v="0"/>
    <s v="United States"/>
    <s v="Los Angeles"/>
    <x v="1"/>
    <n v="90049"/>
    <x v="1"/>
    <s v="FUR-FU-10003981"/>
    <x v="0"/>
    <x v="5"/>
    <x v="325"/>
    <x v="1337"/>
    <n v="2"/>
    <n v="0"/>
    <n v="1.7472000000000001"/>
  </r>
  <r>
    <n v="8061"/>
    <s v="CA-2015-156013"/>
    <x v="1181"/>
    <d v="2015-09-26T00:00:00"/>
    <x v="1"/>
    <s v="TC-20980"/>
    <s v="Tamara Chand"/>
    <x v="1"/>
    <s v="United States"/>
    <s v="Long Beach"/>
    <x v="15"/>
    <n v="11561"/>
    <x v="3"/>
    <s v="OFF-PA-10001970"/>
    <x v="1"/>
    <x v="10"/>
    <x v="314"/>
    <x v="3618"/>
    <n v="5"/>
    <n v="0"/>
    <n v="28.858000000000001"/>
  </r>
  <r>
    <n v="8062"/>
    <s v="CA-2015-156013"/>
    <x v="1181"/>
    <d v="2015-09-26T00:00:00"/>
    <x v="1"/>
    <s v="TC-20980"/>
    <s v="Tamara Chand"/>
    <x v="1"/>
    <s v="United States"/>
    <s v="Long Beach"/>
    <x v="15"/>
    <n v="11561"/>
    <x v="3"/>
    <s v="OFF-BI-10002437"/>
    <x v="1"/>
    <x v="8"/>
    <x v="1314"/>
    <x v="667"/>
    <n v="2"/>
    <n v="0.2"/>
    <n v="8.8623999999999992"/>
  </r>
  <r>
    <n v="8063"/>
    <s v="CA-2016-132997"/>
    <x v="77"/>
    <d v="2016-11-09T00:00:00"/>
    <x v="2"/>
    <s v="LW-17215"/>
    <s v="Luke Weiss"/>
    <x v="0"/>
    <s v="United States"/>
    <s v="Rochester"/>
    <x v="15"/>
    <n v="14609"/>
    <x v="3"/>
    <s v="TEC-PH-10000586"/>
    <x v="2"/>
    <x v="7"/>
    <x v="506"/>
    <x v="1259"/>
    <n v="4"/>
    <n v="0"/>
    <n v="71.269199999999998"/>
  </r>
  <r>
    <n v="8064"/>
    <s v="CA-2016-132997"/>
    <x v="77"/>
    <d v="2016-11-09T00:00:00"/>
    <x v="2"/>
    <s v="LW-17215"/>
    <s v="Luke Weiss"/>
    <x v="0"/>
    <s v="United States"/>
    <s v="Rochester"/>
    <x v="15"/>
    <n v="14609"/>
    <x v="3"/>
    <s v="TEC-PH-10003811"/>
    <x v="2"/>
    <x v="7"/>
    <x v="1196"/>
    <x v="1880"/>
    <n v="3"/>
    <n v="0"/>
    <n v="100.7916"/>
  </r>
  <r>
    <n v="8065"/>
    <s v="CA-2016-132997"/>
    <x v="77"/>
    <d v="2016-11-09T00:00:00"/>
    <x v="2"/>
    <s v="LW-17215"/>
    <s v="Luke Weiss"/>
    <x v="0"/>
    <s v="United States"/>
    <s v="Rochester"/>
    <x v="15"/>
    <n v="14609"/>
    <x v="3"/>
    <s v="OFF-PA-10004983"/>
    <x v="1"/>
    <x v="10"/>
    <x v="1332"/>
    <x v="91"/>
    <n v="2"/>
    <n v="0"/>
    <n v="6.2207999999999997"/>
  </r>
  <r>
    <n v="8066"/>
    <s v="CA-2016-132997"/>
    <x v="77"/>
    <d v="2016-11-09T00:00:00"/>
    <x v="2"/>
    <s v="LW-17215"/>
    <s v="Luke Weiss"/>
    <x v="0"/>
    <s v="United States"/>
    <s v="Rochester"/>
    <x v="15"/>
    <n v="14609"/>
    <x v="3"/>
    <s v="OFF-ST-10003479"/>
    <x v="1"/>
    <x v="4"/>
    <x v="41"/>
    <x v="5045"/>
    <n v="3"/>
    <n v="0"/>
    <n v="5.8410000000000002"/>
  </r>
  <r>
    <n v="8067"/>
    <s v="CA-2016-132997"/>
    <x v="77"/>
    <d v="2016-11-09T00:00:00"/>
    <x v="2"/>
    <s v="LW-17215"/>
    <s v="Luke Weiss"/>
    <x v="0"/>
    <s v="United States"/>
    <s v="Rochester"/>
    <x v="15"/>
    <n v="14609"/>
    <x v="3"/>
    <s v="OFF-BI-10004318"/>
    <x v="1"/>
    <x v="8"/>
    <x v="1583"/>
    <x v="4604"/>
    <n v="2"/>
    <n v="0.2"/>
    <n v="89.954800000000006"/>
  </r>
  <r>
    <n v="8068"/>
    <s v="US-2015-160563"/>
    <x v="1182"/>
    <d v="2015-10-24T00:00:00"/>
    <x v="1"/>
    <s v="NS-18640"/>
    <s v="Noel Staavos"/>
    <x v="1"/>
    <s v="United States"/>
    <s v="San Francisco"/>
    <x v="1"/>
    <n v="94109"/>
    <x v="1"/>
    <s v="TEC-AC-10002567"/>
    <x v="2"/>
    <x v="11"/>
    <x v="428"/>
    <x v="758"/>
    <n v="3"/>
    <n v="0"/>
    <n v="86.389200000000002"/>
  </r>
  <r>
    <n v="8069"/>
    <s v="US-2015-160563"/>
    <x v="1182"/>
    <d v="2015-10-24T00:00:00"/>
    <x v="1"/>
    <s v="NS-18640"/>
    <s v="Noel Staavos"/>
    <x v="1"/>
    <s v="United States"/>
    <s v="San Francisco"/>
    <x v="1"/>
    <n v="94109"/>
    <x v="1"/>
    <s v="FUR-FU-10001731"/>
    <x v="0"/>
    <x v="5"/>
    <x v="1556"/>
    <x v="1970"/>
    <n v="6"/>
    <n v="0"/>
    <n v="6.0876000000000001"/>
  </r>
  <r>
    <n v="8070"/>
    <s v="CA-2017-151750"/>
    <x v="314"/>
    <d v="2017-01-05T00:00:00"/>
    <x v="1"/>
    <s v="JM-15250"/>
    <s v="Janet Martin"/>
    <x v="0"/>
    <s v="United States"/>
    <s v="Huntsville"/>
    <x v="5"/>
    <n v="77340"/>
    <x v="2"/>
    <s v="OFF-ST-10002743"/>
    <x v="1"/>
    <x v="4"/>
    <x v="418"/>
    <x v="5046"/>
    <n v="5"/>
    <n v="0.2"/>
    <n v="-107.958"/>
  </r>
  <r>
    <n v="8071"/>
    <s v="CA-2017-151750"/>
    <x v="314"/>
    <d v="2017-01-05T00:00:00"/>
    <x v="1"/>
    <s v="JM-15250"/>
    <s v="Janet Martin"/>
    <x v="0"/>
    <s v="United States"/>
    <s v="Huntsville"/>
    <x v="5"/>
    <n v="77340"/>
    <x v="2"/>
    <s v="FUR-FU-10002116"/>
    <x v="0"/>
    <x v="5"/>
    <x v="1440"/>
    <x v="5047"/>
    <n v="5"/>
    <n v="0.6"/>
    <n v="-187.38149999999999"/>
  </r>
  <r>
    <n v="8072"/>
    <s v="CA-2017-151750"/>
    <x v="314"/>
    <d v="2017-01-05T00:00:00"/>
    <x v="1"/>
    <s v="JM-15250"/>
    <s v="Janet Martin"/>
    <x v="0"/>
    <s v="United States"/>
    <s v="Huntsville"/>
    <x v="5"/>
    <n v="77340"/>
    <x v="2"/>
    <s v="FUR-CH-10003199"/>
    <x v="0"/>
    <x v="1"/>
    <x v="637"/>
    <x v="5048"/>
    <n v="4"/>
    <n v="0.3"/>
    <n v="-26.635200000000001"/>
  </r>
  <r>
    <n v="8073"/>
    <s v="CA-2017-151750"/>
    <x v="314"/>
    <d v="2017-01-05T00:00:00"/>
    <x v="1"/>
    <s v="JM-15250"/>
    <s v="Janet Martin"/>
    <x v="0"/>
    <s v="United States"/>
    <s v="Huntsville"/>
    <x v="5"/>
    <n v="77340"/>
    <x v="2"/>
    <s v="OFF-AR-10003158"/>
    <x v="1"/>
    <x v="6"/>
    <x v="703"/>
    <x v="5049"/>
    <n v="4"/>
    <n v="0.2"/>
    <n v="2.2288000000000001"/>
  </r>
  <r>
    <n v="8074"/>
    <s v="CA-2017-151750"/>
    <x v="314"/>
    <d v="2017-01-05T00:00:00"/>
    <x v="1"/>
    <s v="JM-15250"/>
    <s v="Janet Martin"/>
    <x v="0"/>
    <s v="United States"/>
    <s v="Huntsville"/>
    <x v="5"/>
    <n v="77340"/>
    <x v="2"/>
    <s v="OFF-BI-10000301"/>
    <x v="1"/>
    <x v="8"/>
    <x v="625"/>
    <x v="5050"/>
    <n v="5"/>
    <n v="0.8"/>
    <n v="-9.7050000000000001"/>
  </r>
  <r>
    <n v="8075"/>
    <s v="CA-2017-151750"/>
    <x v="314"/>
    <d v="2017-01-05T00:00:00"/>
    <x v="1"/>
    <s v="JM-15250"/>
    <s v="Janet Martin"/>
    <x v="0"/>
    <s v="United States"/>
    <s v="Huntsville"/>
    <x v="5"/>
    <n v="77340"/>
    <x v="2"/>
    <s v="OFF-BI-10000343"/>
    <x v="1"/>
    <x v="8"/>
    <x v="186"/>
    <x v="5051"/>
    <n v="14"/>
    <n v="0.8"/>
    <n v="-22.684200000000001"/>
  </r>
  <r>
    <n v="8076"/>
    <s v="CA-2017-151750"/>
    <x v="314"/>
    <d v="2017-01-05T00:00:00"/>
    <x v="1"/>
    <s v="JM-15250"/>
    <s v="Janet Martin"/>
    <x v="0"/>
    <s v="United States"/>
    <s v="Huntsville"/>
    <x v="5"/>
    <n v="77340"/>
    <x v="2"/>
    <s v="OFF-AP-10004708"/>
    <x v="1"/>
    <x v="9"/>
    <x v="513"/>
    <x v="5052"/>
    <n v="2"/>
    <n v="0.8"/>
    <n v="-38.821199999999997"/>
  </r>
  <r>
    <n v="8077"/>
    <s v="CA-2015-106187"/>
    <x v="537"/>
    <d v="2015-06-29T00:00:00"/>
    <x v="1"/>
    <s v="RF-19345"/>
    <s v="Randy Ferguson"/>
    <x v="1"/>
    <s v="United States"/>
    <s v="East Point"/>
    <x v="32"/>
    <n v="30344"/>
    <x v="0"/>
    <s v="FUR-FU-10000794"/>
    <x v="0"/>
    <x v="5"/>
    <x v="645"/>
    <x v="1846"/>
    <n v="3"/>
    <n v="0"/>
    <n v="9.3228000000000009"/>
  </r>
  <r>
    <n v="8078"/>
    <s v="CA-2015-106187"/>
    <x v="537"/>
    <d v="2015-06-29T00:00:00"/>
    <x v="1"/>
    <s v="RF-19345"/>
    <s v="Randy Ferguson"/>
    <x v="1"/>
    <s v="United States"/>
    <s v="East Point"/>
    <x v="32"/>
    <n v="30344"/>
    <x v="0"/>
    <s v="OFF-BI-10004519"/>
    <x v="1"/>
    <x v="8"/>
    <x v="889"/>
    <x v="5053"/>
    <n v="1"/>
    <n v="0"/>
    <n v="74.691000000000003"/>
  </r>
  <r>
    <n v="8079"/>
    <s v="CA-2015-106187"/>
    <x v="537"/>
    <d v="2015-06-29T00:00:00"/>
    <x v="1"/>
    <s v="RF-19345"/>
    <s v="Randy Ferguson"/>
    <x v="1"/>
    <s v="United States"/>
    <s v="East Point"/>
    <x v="32"/>
    <n v="30344"/>
    <x v="0"/>
    <s v="TEC-AC-10001590"/>
    <x v="2"/>
    <x v="11"/>
    <x v="1356"/>
    <x v="5054"/>
    <n v="3"/>
    <n v="0"/>
    <n v="18"/>
  </r>
  <r>
    <n v="8080"/>
    <s v="US-2016-164945"/>
    <x v="441"/>
    <d v="2016-11-27T00:00:00"/>
    <x v="1"/>
    <s v="CA-12055"/>
    <s v="Cathy Armstrong"/>
    <x v="2"/>
    <s v="United States"/>
    <s v="New York City"/>
    <x v="15"/>
    <n v="10009"/>
    <x v="3"/>
    <s v="OFF-BI-10001524"/>
    <x v="1"/>
    <x v="8"/>
    <x v="301"/>
    <x v="5055"/>
    <n v="8"/>
    <n v="0.2"/>
    <n v="46.995199999999997"/>
  </r>
  <r>
    <n v="8081"/>
    <s v="CA-2015-150714"/>
    <x v="662"/>
    <d v="2015-11-01T00:00:00"/>
    <x v="1"/>
    <s v="KH-16690"/>
    <s v="Kristen Hastings"/>
    <x v="1"/>
    <s v="United States"/>
    <s v="Springfield"/>
    <x v="21"/>
    <n v="97477"/>
    <x v="1"/>
    <s v="OFF-LA-10001474"/>
    <x v="1"/>
    <x v="2"/>
    <x v="926"/>
    <x v="5056"/>
    <n v="6"/>
    <n v="0.2"/>
    <n v="47.626800000000003"/>
  </r>
  <r>
    <n v="8082"/>
    <s v="CA-2015-150714"/>
    <x v="662"/>
    <d v="2015-11-01T00:00:00"/>
    <x v="1"/>
    <s v="KH-16690"/>
    <s v="Kristen Hastings"/>
    <x v="1"/>
    <s v="United States"/>
    <s v="Springfield"/>
    <x v="21"/>
    <n v="97477"/>
    <x v="1"/>
    <s v="OFF-PA-10001497"/>
    <x v="1"/>
    <x v="10"/>
    <x v="1755"/>
    <x v="572"/>
    <n v="3"/>
    <n v="0.2"/>
    <n v="47.815199999999997"/>
  </r>
  <r>
    <n v="8083"/>
    <s v="CA-2015-150714"/>
    <x v="662"/>
    <d v="2015-11-01T00:00:00"/>
    <x v="1"/>
    <s v="KH-16690"/>
    <s v="Kristen Hastings"/>
    <x v="1"/>
    <s v="United States"/>
    <s v="Springfield"/>
    <x v="21"/>
    <n v="97477"/>
    <x v="1"/>
    <s v="OFF-AP-10003287"/>
    <x v="1"/>
    <x v="9"/>
    <x v="543"/>
    <x v="5057"/>
    <n v="5"/>
    <n v="0.2"/>
    <n v="20.388000000000002"/>
  </r>
  <r>
    <n v="8084"/>
    <s v="CA-2015-150714"/>
    <x v="662"/>
    <d v="2015-11-01T00:00:00"/>
    <x v="1"/>
    <s v="KH-16690"/>
    <s v="Kristen Hastings"/>
    <x v="1"/>
    <s v="United States"/>
    <s v="Springfield"/>
    <x v="21"/>
    <n v="97477"/>
    <x v="1"/>
    <s v="OFF-BI-10002982"/>
    <x v="1"/>
    <x v="8"/>
    <x v="1267"/>
    <x v="4297"/>
    <n v="7"/>
    <n v="0.7"/>
    <n v="-10.487399999999999"/>
  </r>
  <r>
    <n v="8085"/>
    <s v="CA-2015-150714"/>
    <x v="662"/>
    <d v="2015-11-01T00:00:00"/>
    <x v="1"/>
    <s v="KH-16690"/>
    <s v="Kristen Hastings"/>
    <x v="1"/>
    <s v="United States"/>
    <s v="Springfield"/>
    <x v="21"/>
    <n v="97477"/>
    <x v="1"/>
    <s v="OFF-ST-10001809"/>
    <x v="1"/>
    <x v="4"/>
    <x v="435"/>
    <x v="5058"/>
    <n v="10"/>
    <n v="0.2"/>
    <n v="-161.69399999999999"/>
  </r>
  <r>
    <n v="8086"/>
    <s v="CA-2016-105753"/>
    <x v="201"/>
    <d v="2016-10-26T00:00:00"/>
    <x v="1"/>
    <s v="LC-16960"/>
    <s v="Lindsay Castell"/>
    <x v="2"/>
    <s v="United States"/>
    <s v="Arlington"/>
    <x v="17"/>
    <n v="22204"/>
    <x v="0"/>
    <s v="FUR-FU-10000246"/>
    <x v="0"/>
    <x v="5"/>
    <x v="391"/>
    <x v="5059"/>
    <n v="5"/>
    <n v="0"/>
    <n v="18.329999999999998"/>
  </r>
  <r>
    <n v="8087"/>
    <s v="CA-2017-120894"/>
    <x v="1045"/>
    <d v="2017-05-02T00:00:00"/>
    <x v="1"/>
    <s v="JL-15130"/>
    <s v="Jack Lebron"/>
    <x v="0"/>
    <s v="United States"/>
    <s v="Wilmington"/>
    <x v="3"/>
    <n v="28403"/>
    <x v="0"/>
    <s v="OFF-AP-10000252"/>
    <x v="1"/>
    <x v="9"/>
    <x v="1251"/>
    <x v="5060"/>
    <n v="3"/>
    <n v="0.2"/>
    <n v="5.2649999999999997"/>
  </r>
  <r>
    <n v="8088"/>
    <s v="CA-2016-106621"/>
    <x v="321"/>
    <d v="2016-10-01T00:00:00"/>
    <x v="0"/>
    <s v="DM-12955"/>
    <s v="Dario Medina"/>
    <x v="1"/>
    <s v="United States"/>
    <s v="Yuma"/>
    <x v="16"/>
    <n v="85364"/>
    <x v="1"/>
    <s v="OFF-AR-10002375"/>
    <x v="1"/>
    <x v="6"/>
    <x v="831"/>
    <x v="5061"/>
    <n v="4"/>
    <n v="0.2"/>
    <n v="1.1808000000000001"/>
  </r>
  <r>
    <n v="8089"/>
    <s v="CA-2015-107020"/>
    <x v="848"/>
    <d v="2015-07-14T00:00:00"/>
    <x v="1"/>
    <s v="MV-18190"/>
    <s v="Mike Vittorini"/>
    <x v="0"/>
    <s v="United States"/>
    <s v="San Bernardino"/>
    <x v="1"/>
    <n v="92404"/>
    <x v="1"/>
    <s v="OFF-BI-10003719"/>
    <x v="1"/>
    <x v="8"/>
    <x v="691"/>
    <x v="3009"/>
    <n v="2"/>
    <n v="0.2"/>
    <n v="12.974"/>
  </r>
  <r>
    <n v="8090"/>
    <s v="US-2015-117492"/>
    <x v="976"/>
    <d v="2015-08-09T00:00:00"/>
    <x v="2"/>
    <s v="NS-18640"/>
    <s v="Noel Staavos"/>
    <x v="1"/>
    <s v="United States"/>
    <s v="Baltimore"/>
    <x v="39"/>
    <n v="21215"/>
    <x v="3"/>
    <s v="OFF-AP-10001492"/>
    <x v="1"/>
    <x v="9"/>
    <x v="22"/>
    <x v="5062"/>
    <n v="9"/>
    <n v="0"/>
    <n v="20.1708"/>
  </r>
  <r>
    <n v="8091"/>
    <s v="CA-2014-101392"/>
    <x v="1035"/>
    <d v="2014-12-13T00:00:00"/>
    <x v="1"/>
    <s v="AS-10630"/>
    <s v="Ann Steele"/>
    <x v="2"/>
    <s v="United States"/>
    <s v="Seattle"/>
    <x v="4"/>
    <n v="98103"/>
    <x v="1"/>
    <s v="OFF-ST-10000532"/>
    <x v="1"/>
    <x v="4"/>
    <x v="1412"/>
    <x v="5063"/>
    <n v="7"/>
    <n v="0"/>
    <n v="70.033600000000007"/>
  </r>
  <r>
    <n v="8092"/>
    <s v="CA-2015-127502"/>
    <x v="895"/>
    <d v="2015-12-14T00:00:00"/>
    <x v="1"/>
    <s v="MT-17815"/>
    <s v="Meg Tillman"/>
    <x v="0"/>
    <s v="United States"/>
    <s v="San Francisco"/>
    <x v="1"/>
    <n v="94110"/>
    <x v="1"/>
    <s v="OFF-LA-10001613"/>
    <x v="1"/>
    <x v="2"/>
    <x v="743"/>
    <x v="1755"/>
    <n v="2"/>
    <n v="0"/>
    <n v="2.8224"/>
  </r>
  <r>
    <n v="8093"/>
    <s v="CA-2017-143658"/>
    <x v="1183"/>
    <d v="2017-11-13T00:00:00"/>
    <x v="0"/>
    <s v="SR-20425"/>
    <s v="Sharelle Roach"/>
    <x v="2"/>
    <s v="United States"/>
    <s v="New York City"/>
    <x v="15"/>
    <n v="10035"/>
    <x v="3"/>
    <s v="OFF-AR-10002818"/>
    <x v="1"/>
    <x v="6"/>
    <x v="933"/>
    <x v="2198"/>
    <n v="5"/>
    <n v="0"/>
    <n v="32.97"/>
  </r>
  <r>
    <n v="8094"/>
    <s v="CA-2017-133046"/>
    <x v="944"/>
    <d v="2017-08-01T00:00:00"/>
    <x v="0"/>
    <s v="DK-13375"/>
    <s v="Dennis Kane"/>
    <x v="0"/>
    <s v="United States"/>
    <s v="Seattle"/>
    <x v="4"/>
    <n v="98115"/>
    <x v="1"/>
    <s v="FUR-FU-10001940"/>
    <x v="0"/>
    <x v="5"/>
    <x v="222"/>
    <x v="1680"/>
    <n v="3"/>
    <n v="0"/>
    <n v="10.507199999999999"/>
  </r>
  <r>
    <n v="8095"/>
    <s v="CA-2017-133046"/>
    <x v="944"/>
    <d v="2017-08-01T00:00:00"/>
    <x v="0"/>
    <s v="DK-13375"/>
    <s v="Dennis Kane"/>
    <x v="0"/>
    <s v="United States"/>
    <s v="Seattle"/>
    <x v="4"/>
    <n v="98115"/>
    <x v="1"/>
    <s v="OFF-PA-10003883"/>
    <x v="1"/>
    <x v="10"/>
    <x v="1238"/>
    <x v="2183"/>
    <n v="4"/>
    <n v="0"/>
    <n v="12.052"/>
  </r>
  <r>
    <n v="8096"/>
    <s v="CA-2017-133046"/>
    <x v="944"/>
    <d v="2017-08-01T00:00:00"/>
    <x v="0"/>
    <s v="DK-13375"/>
    <s v="Dennis Kane"/>
    <x v="0"/>
    <s v="United States"/>
    <s v="Seattle"/>
    <x v="4"/>
    <n v="98115"/>
    <x v="1"/>
    <s v="OFF-PA-10002787"/>
    <x v="1"/>
    <x v="10"/>
    <x v="1276"/>
    <x v="91"/>
    <n v="2"/>
    <n v="0"/>
    <n v="6.2207999999999997"/>
  </r>
  <r>
    <n v="8097"/>
    <s v="CA-2017-133046"/>
    <x v="944"/>
    <d v="2017-08-01T00:00:00"/>
    <x v="0"/>
    <s v="DK-13375"/>
    <s v="Dennis Kane"/>
    <x v="0"/>
    <s v="United States"/>
    <s v="Seattle"/>
    <x v="4"/>
    <n v="98115"/>
    <x v="1"/>
    <s v="TEC-AC-10000991"/>
    <x v="2"/>
    <x v="11"/>
    <x v="437"/>
    <x v="5064"/>
    <n v="5"/>
    <n v="0"/>
    <n v="32.893000000000001"/>
  </r>
  <r>
    <n v="8098"/>
    <s v="CA-2017-122798"/>
    <x v="116"/>
    <d v="2018-01-01T00:00:00"/>
    <x v="1"/>
    <s v="SV-20935"/>
    <s v="Susan Vittorini"/>
    <x v="0"/>
    <s v="United States"/>
    <s v="Albuquerque"/>
    <x v="27"/>
    <n v="87105"/>
    <x v="1"/>
    <s v="OFF-ST-10003058"/>
    <x v="1"/>
    <x v="4"/>
    <x v="393"/>
    <x v="2871"/>
    <n v="5"/>
    <n v="0"/>
    <n v="34.292499999999997"/>
  </r>
  <r>
    <n v="8099"/>
    <s v="CA-2017-122798"/>
    <x v="116"/>
    <d v="2018-01-01T00:00:00"/>
    <x v="1"/>
    <s v="SV-20935"/>
    <s v="Susan Vittorini"/>
    <x v="0"/>
    <s v="United States"/>
    <s v="Albuquerque"/>
    <x v="27"/>
    <n v="87105"/>
    <x v="1"/>
    <s v="OFF-PA-10004239"/>
    <x v="1"/>
    <x v="10"/>
    <x v="1421"/>
    <x v="726"/>
    <n v="1"/>
    <n v="0"/>
    <n v="1.9259999999999999"/>
  </r>
  <r>
    <n v="8100"/>
    <s v="CA-2016-169663"/>
    <x v="612"/>
    <d v="2016-03-13T00:00:00"/>
    <x v="2"/>
    <s v="RH-19510"/>
    <s v="Rick Huthwaite"/>
    <x v="2"/>
    <s v="United States"/>
    <s v="Los Angeles"/>
    <x v="1"/>
    <n v="90045"/>
    <x v="1"/>
    <s v="TEC-AC-10003038"/>
    <x v="2"/>
    <x v="11"/>
    <x v="1033"/>
    <x v="3858"/>
    <n v="3"/>
    <n v="0"/>
    <n v="5.1014999999999997"/>
  </r>
  <r>
    <n v="8101"/>
    <s v="CA-2016-169663"/>
    <x v="612"/>
    <d v="2016-03-13T00:00:00"/>
    <x v="2"/>
    <s v="RH-19510"/>
    <s v="Rick Huthwaite"/>
    <x v="2"/>
    <s v="United States"/>
    <s v="Los Angeles"/>
    <x v="1"/>
    <n v="90045"/>
    <x v="1"/>
    <s v="TEC-MA-10000984"/>
    <x v="2"/>
    <x v="15"/>
    <x v="1820"/>
    <x v="5065"/>
    <n v="3"/>
    <n v="0.2"/>
    <n v="377.73"/>
  </r>
  <r>
    <n v="8102"/>
    <s v="CA-2015-149846"/>
    <x v="1184"/>
    <d v="2015-05-26T00:00:00"/>
    <x v="1"/>
    <s v="SB-20185"/>
    <s v="Sarah Brown"/>
    <x v="0"/>
    <s v="United States"/>
    <s v="Los Angeles"/>
    <x v="1"/>
    <n v="90045"/>
    <x v="1"/>
    <s v="OFF-LA-10004484"/>
    <x v="1"/>
    <x v="2"/>
    <x v="617"/>
    <x v="338"/>
    <n v="2"/>
    <n v="0"/>
    <n v="3.7995999999999999"/>
  </r>
  <r>
    <n v="8103"/>
    <s v="CA-2015-149846"/>
    <x v="1184"/>
    <d v="2015-05-26T00:00:00"/>
    <x v="1"/>
    <s v="SB-20185"/>
    <s v="Sarah Brown"/>
    <x v="0"/>
    <s v="United States"/>
    <s v="Los Angeles"/>
    <x v="1"/>
    <n v="90045"/>
    <x v="1"/>
    <s v="TEC-MA-10004002"/>
    <x v="2"/>
    <x v="15"/>
    <x v="668"/>
    <x v="5066"/>
    <n v="7"/>
    <n v="0.2"/>
    <n v="334.49849999999998"/>
  </r>
  <r>
    <n v="8104"/>
    <s v="CA-2015-149846"/>
    <x v="1184"/>
    <d v="2015-05-26T00:00:00"/>
    <x v="1"/>
    <s v="SB-20185"/>
    <s v="Sarah Brown"/>
    <x v="0"/>
    <s v="United States"/>
    <s v="Los Angeles"/>
    <x v="1"/>
    <n v="90045"/>
    <x v="1"/>
    <s v="OFF-ST-10002406"/>
    <x v="1"/>
    <x v="4"/>
    <x v="328"/>
    <x v="349"/>
    <n v="7"/>
    <n v="0"/>
    <n v="29.341200000000001"/>
  </r>
  <r>
    <n v="8105"/>
    <s v="CA-2015-149846"/>
    <x v="1184"/>
    <d v="2015-05-26T00:00:00"/>
    <x v="1"/>
    <s v="SB-20185"/>
    <s v="Sarah Brown"/>
    <x v="0"/>
    <s v="United States"/>
    <s v="Los Angeles"/>
    <x v="1"/>
    <n v="90045"/>
    <x v="1"/>
    <s v="TEC-PH-10003645"/>
    <x v="2"/>
    <x v="7"/>
    <x v="297"/>
    <x v="5067"/>
    <n v="6"/>
    <n v="0.2"/>
    <n v="58.179600000000001"/>
  </r>
  <r>
    <n v="8106"/>
    <s v="CA-2017-159149"/>
    <x v="922"/>
    <d v="2017-02-19T00:00:00"/>
    <x v="2"/>
    <s v="CR-12820"/>
    <s v="Cyra Reiten"/>
    <x v="2"/>
    <s v="United States"/>
    <s v="Houston"/>
    <x v="5"/>
    <n v="77041"/>
    <x v="2"/>
    <s v="FUR-BO-10001601"/>
    <x v="0"/>
    <x v="0"/>
    <x v="419"/>
    <x v="5068"/>
    <n v="1"/>
    <n v="0.32"/>
    <n v="-17.0274"/>
  </r>
  <r>
    <n v="8107"/>
    <s v="CA-2017-159149"/>
    <x v="922"/>
    <d v="2017-02-19T00:00:00"/>
    <x v="2"/>
    <s v="CR-12820"/>
    <s v="Cyra Reiten"/>
    <x v="2"/>
    <s v="United States"/>
    <s v="Houston"/>
    <x v="5"/>
    <n v="77041"/>
    <x v="2"/>
    <s v="OFF-AR-10000937"/>
    <x v="1"/>
    <x v="6"/>
    <x v="1821"/>
    <x v="5069"/>
    <n v="6"/>
    <n v="0.2"/>
    <n v="52.631999999999998"/>
  </r>
  <r>
    <n v="8108"/>
    <s v="CA-2017-159149"/>
    <x v="922"/>
    <d v="2017-02-19T00:00:00"/>
    <x v="2"/>
    <s v="CR-12820"/>
    <s v="Cyra Reiten"/>
    <x v="2"/>
    <s v="United States"/>
    <s v="Houston"/>
    <x v="5"/>
    <n v="77041"/>
    <x v="2"/>
    <s v="TEC-PH-10000038"/>
    <x v="2"/>
    <x v="7"/>
    <x v="1065"/>
    <x v="1417"/>
    <n v="4"/>
    <n v="0.2"/>
    <n v="-87.667199999999994"/>
  </r>
  <r>
    <n v="8109"/>
    <s v="US-2017-167570"/>
    <x v="166"/>
    <d v="2017-12-15T00:00:00"/>
    <x v="1"/>
    <s v="EG-13900"/>
    <s v="Emily Grady"/>
    <x v="0"/>
    <s v="United States"/>
    <s v="Philadelphia"/>
    <x v="9"/>
    <n v="19140"/>
    <x v="3"/>
    <s v="FUR-CH-10003396"/>
    <x v="0"/>
    <x v="1"/>
    <x v="390"/>
    <x v="5070"/>
    <n v="4"/>
    <n v="0.3"/>
    <n v="-58.504800000000003"/>
  </r>
  <r>
    <n v="8110"/>
    <s v="CA-2017-160122"/>
    <x v="551"/>
    <d v="2017-11-23T00:00:00"/>
    <x v="1"/>
    <s v="RD-19930"/>
    <s v="Russell D'Ascenzo"/>
    <x v="0"/>
    <s v="United States"/>
    <s v="Chicago"/>
    <x v="10"/>
    <n v="60623"/>
    <x v="2"/>
    <s v="OFF-EN-10002592"/>
    <x v="1"/>
    <x v="12"/>
    <x v="1711"/>
    <x v="5071"/>
    <n v="6"/>
    <n v="0.2"/>
    <n v="20.844000000000001"/>
  </r>
  <r>
    <n v="8111"/>
    <s v="CA-2017-160122"/>
    <x v="551"/>
    <d v="2017-11-23T00:00:00"/>
    <x v="1"/>
    <s v="RD-19930"/>
    <s v="Russell D'Ascenzo"/>
    <x v="0"/>
    <s v="United States"/>
    <s v="Chicago"/>
    <x v="10"/>
    <n v="60623"/>
    <x v="2"/>
    <s v="FUR-CH-10000422"/>
    <x v="0"/>
    <x v="1"/>
    <x v="1441"/>
    <x v="5072"/>
    <n v="2"/>
    <n v="0.3"/>
    <n v="-25.4772"/>
  </r>
  <r>
    <n v="8112"/>
    <s v="CA-2016-130393"/>
    <x v="49"/>
    <d v="2016-12-03T00:00:00"/>
    <x v="0"/>
    <s v="JM-15865"/>
    <s v="John Murray"/>
    <x v="0"/>
    <s v="United States"/>
    <s v="San Angelo"/>
    <x v="5"/>
    <n v="76903"/>
    <x v="2"/>
    <s v="FUR-CH-10002647"/>
    <x v="0"/>
    <x v="1"/>
    <x v="475"/>
    <x v="5073"/>
    <n v="5"/>
    <n v="0.3"/>
    <n v="-17.745000000000001"/>
  </r>
  <r>
    <n v="8113"/>
    <s v="CA-2016-130393"/>
    <x v="49"/>
    <d v="2016-12-03T00:00:00"/>
    <x v="0"/>
    <s v="JM-15865"/>
    <s v="John Murray"/>
    <x v="0"/>
    <s v="United States"/>
    <s v="San Angelo"/>
    <x v="5"/>
    <n v="76903"/>
    <x v="2"/>
    <s v="OFF-AP-10004859"/>
    <x v="1"/>
    <x v="9"/>
    <x v="930"/>
    <x v="25"/>
    <n v="4"/>
    <n v="0.8"/>
    <n v="-30.8672"/>
  </r>
  <r>
    <n v="8114"/>
    <s v="CA-2016-130393"/>
    <x v="49"/>
    <d v="2016-12-03T00:00:00"/>
    <x v="0"/>
    <s v="JM-15865"/>
    <s v="John Murray"/>
    <x v="0"/>
    <s v="United States"/>
    <s v="San Angelo"/>
    <x v="5"/>
    <n v="76903"/>
    <x v="2"/>
    <s v="FUR-CH-10004477"/>
    <x v="0"/>
    <x v="1"/>
    <x v="213"/>
    <x v="4763"/>
    <n v="2"/>
    <n v="0.3"/>
    <n v="-1.2178"/>
  </r>
  <r>
    <n v="8115"/>
    <s v="CA-2017-144820"/>
    <x v="621"/>
    <d v="2017-10-07T00:00:00"/>
    <x v="0"/>
    <s v="LW-16825"/>
    <s v="Laurel Workman"/>
    <x v="1"/>
    <s v="United States"/>
    <s v="Pasadena"/>
    <x v="5"/>
    <n v="77506"/>
    <x v="2"/>
    <s v="OFF-AR-10004817"/>
    <x v="1"/>
    <x v="6"/>
    <x v="915"/>
    <x v="5074"/>
    <n v="5"/>
    <n v="0.2"/>
    <n v="2.3220000000000001"/>
  </r>
  <r>
    <n v="8116"/>
    <s v="CA-2017-101014"/>
    <x v="635"/>
    <d v="2017-09-04T00:00:00"/>
    <x v="1"/>
    <s v="RW-19540"/>
    <s v="Rick Wilson"/>
    <x v="1"/>
    <s v="United States"/>
    <s v="Los Angeles"/>
    <x v="1"/>
    <n v="90049"/>
    <x v="1"/>
    <s v="FUR-FU-10003374"/>
    <x v="0"/>
    <x v="5"/>
    <x v="1807"/>
    <x v="5075"/>
    <n v="3"/>
    <n v="0"/>
    <n v="41.445599999999999"/>
  </r>
  <r>
    <n v="8117"/>
    <s v="CA-2017-105543"/>
    <x v="221"/>
    <d v="2017-11-24T00:00:00"/>
    <x v="3"/>
    <s v="BG-11695"/>
    <s v="Brooke Gillingham"/>
    <x v="1"/>
    <s v="United States"/>
    <s v="Garden City"/>
    <x v="41"/>
    <n v="67846"/>
    <x v="2"/>
    <s v="OFF-ST-10003123"/>
    <x v="1"/>
    <x v="4"/>
    <x v="1277"/>
    <x v="3212"/>
    <n v="1"/>
    <n v="0"/>
    <n v="7.9896000000000003"/>
  </r>
  <r>
    <n v="8118"/>
    <s v="US-2017-113201"/>
    <x v="160"/>
    <d v="2017-07-05T00:00:00"/>
    <x v="1"/>
    <s v="TT-21220"/>
    <s v="Thomas Thornton"/>
    <x v="0"/>
    <s v="United States"/>
    <s v="Los Angeles"/>
    <x v="1"/>
    <n v="90045"/>
    <x v="1"/>
    <s v="OFF-PA-10000675"/>
    <x v="1"/>
    <x v="10"/>
    <x v="1115"/>
    <x v="2854"/>
    <n v="5"/>
    <n v="0"/>
    <n v="100.4255"/>
  </r>
  <r>
    <n v="8119"/>
    <s v="US-2017-106551"/>
    <x v="847"/>
    <d v="2017-07-27T00:00:00"/>
    <x v="1"/>
    <s v="EB-13930"/>
    <s v="Eric Barreto"/>
    <x v="0"/>
    <s v="United States"/>
    <s v="Chicago"/>
    <x v="10"/>
    <n v="60653"/>
    <x v="2"/>
    <s v="FUR-CH-10004997"/>
    <x v="0"/>
    <x v="1"/>
    <x v="499"/>
    <x v="5076"/>
    <n v="4"/>
    <n v="0.3"/>
    <n v="-75.191999999999993"/>
  </r>
  <r>
    <n v="8120"/>
    <s v="CA-2016-116722"/>
    <x v="583"/>
    <d v="2016-11-16T00:00:00"/>
    <x v="1"/>
    <s v="LP-17080"/>
    <s v="Liz Pelletier"/>
    <x v="0"/>
    <s v="United States"/>
    <s v="San Francisco"/>
    <x v="1"/>
    <n v="94110"/>
    <x v="1"/>
    <s v="FUR-FU-10001934"/>
    <x v="0"/>
    <x v="5"/>
    <x v="107"/>
    <x v="108"/>
    <n v="2"/>
    <n v="0"/>
    <n v="10.909599999999999"/>
  </r>
  <r>
    <n v="8121"/>
    <s v="CA-2016-116722"/>
    <x v="583"/>
    <d v="2016-11-16T00:00:00"/>
    <x v="1"/>
    <s v="LP-17080"/>
    <s v="Liz Pelletier"/>
    <x v="0"/>
    <s v="United States"/>
    <s v="San Francisco"/>
    <x v="1"/>
    <n v="94110"/>
    <x v="1"/>
    <s v="FUR-CH-10004997"/>
    <x v="0"/>
    <x v="1"/>
    <x v="499"/>
    <x v="538"/>
    <n v="3"/>
    <n v="0.2"/>
    <n v="0"/>
  </r>
  <r>
    <n v="8122"/>
    <s v="CA-2016-116722"/>
    <x v="583"/>
    <d v="2016-11-16T00:00:00"/>
    <x v="1"/>
    <s v="LP-17080"/>
    <s v="Liz Pelletier"/>
    <x v="0"/>
    <s v="United States"/>
    <s v="San Francisco"/>
    <x v="1"/>
    <n v="94110"/>
    <x v="1"/>
    <s v="OFF-BI-10001890"/>
    <x v="1"/>
    <x v="8"/>
    <x v="176"/>
    <x v="5077"/>
    <n v="11"/>
    <n v="0.2"/>
    <n v="11.026400000000001"/>
  </r>
  <r>
    <n v="8123"/>
    <s v="CA-2014-138128"/>
    <x v="337"/>
    <d v="2014-12-15T00:00:00"/>
    <x v="1"/>
    <s v="FP-14320"/>
    <s v="Frank Preis"/>
    <x v="0"/>
    <s v="United States"/>
    <s v="Philadelphia"/>
    <x v="9"/>
    <n v="19134"/>
    <x v="3"/>
    <s v="OFF-EN-10002500"/>
    <x v="1"/>
    <x v="12"/>
    <x v="118"/>
    <x v="5078"/>
    <n v="3"/>
    <n v="0.2"/>
    <n v="9.5850000000000009"/>
  </r>
  <r>
    <n v="8124"/>
    <s v="CA-2014-138128"/>
    <x v="337"/>
    <d v="2014-12-15T00:00:00"/>
    <x v="1"/>
    <s v="FP-14320"/>
    <s v="Frank Preis"/>
    <x v="0"/>
    <s v="United States"/>
    <s v="Philadelphia"/>
    <x v="9"/>
    <n v="19134"/>
    <x v="3"/>
    <s v="TEC-CO-10001766"/>
    <x v="2"/>
    <x v="16"/>
    <x v="1067"/>
    <x v="5079"/>
    <n v="4"/>
    <n v="0.4"/>
    <n v="125.99720000000001"/>
  </r>
  <r>
    <n v="8125"/>
    <s v="US-2017-150070"/>
    <x v="210"/>
    <d v="2017-09-12T00:00:00"/>
    <x v="1"/>
    <s v="JA-15970"/>
    <s v="Joseph Airdo"/>
    <x v="0"/>
    <s v="United States"/>
    <s v="Modesto"/>
    <x v="1"/>
    <n v="95351"/>
    <x v="1"/>
    <s v="FUR-CH-10004860"/>
    <x v="0"/>
    <x v="1"/>
    <x v="212"/>
    <x v="224"/>
    <n v="2"/>
    <n v="0.2"/>
    <n v="-28.2744"/>
  </r>
  <r>
    <n v="8126"/>
    <s v="CA-2015-137064"/>
    <x v="525"/>
    <d v="2015-02-13T00:00:00"/>
    <x v="1"/>
    <s v="TS-21655"/>
    <s v="Trudy Schmidt"/>
    <x v="0"/>
    <s v="United States"/>
    <s v="Houston"/>
    <x v="5"/>
    <n v="77070"/>
    <x v="2"/>
    <s v="OFF-BI-10002049"/>
    <x v="1"/>
    <x v="8"/>
    <x v="765"/>
    <x v="987"/>
    <n v="3"/>
    <n v="0.8"/>
    <n v="-4.9878"/>
  </r>
  <r>
    <n v="8127"/>
    <s v="CA-2015-137064"/>
    <x v="525"/>
    <d v="2015-02-13T00:00:00"/>
    <x v="1"/>
    <s v="TS-21655"/>
    <s v="Trudy Schmidt"/>
    <x v="0"/>
    <s v="United States"/>
    <s v="Houston"/>
    <x v="5"/>
    <n v="77070"/>
    <x v="2"/>
    <s v="TEC-AC-10003499"/>
    <x v="2"/>
    <x v="11"/>
    <x v="103"/>
    <x v="4964"/>
    <n v="2"/>
    <n v="0.2"/>
    <n v="4.4004000000000003"/>
  </r>
  <r>
    <n v="8128"/>
    <s v="CA-2015-137064"/>
    <x v="525"/>
    <d v="2015-02-13T00:00:00"/>
    <x v="1"/>
    <s v="TS-21655"/>
    <s v="Trudy Schmidt"/>
    <x v="0"/>
    <s v="United States"/>
    <s v="Houston"/>
    <x v="5"/>
    <n v="77070"/>
    <x v="2"/>
    <s v="OFF-ST-10003470"/>
    <x v="1"/>
    <x v="4"/>
    <x v="1348"/>
    <x v="5080"/>
    <n v="3"/>
    <n v="0.2"/>
    <n v="-125.76600000000001"/>
  </r>
  <r>
    <n v="8129"/>
    <s v="CA-2017-157350"/>
    <x v="775"/>
    <d v="2017-09-01T00:00:00"/>
    <x v="1"/>
    <s v="DP-13000"/>
    <s v="Darren Powers"/>
    <x v="0"/>
    <s v="United States"/>
    <s v="Chicago"/>
    <x v="10"/>
    <n v="60610"/>
    <x v="2"/>
    <s v="FUR-FU-10000222"/>
    <x v="0"/>
    <x v="5"/>
    <x v="596"/>
    <x v="643"/>
    <n v="5"/>
    <n v="0.6"/>
    <n v="-43.847999999999999"/>
  </r>
  <r>
    <n v="8130"/>
    <s v="CA-2014-127866"/>
    <x v="836"/>
    <d v="2014-07-23T00:00:00"/>
    <x v="2"/>
    <s v="JD-15895"/>
    <s v="Jonathan Doherty"/>
    <x v="1"/>
    <s v="United States"/>
    <s v="Riverside"/>
    <x v="1"/>
    <n v="92503"/>
    <x v="1"/>
    <s v="TEC-AC-10000023"/>
    <x v="2"/>
    <x v="11"/>
    <x v="909"/>
    <x v="4836"/>
    <n v="2"/>
    <n v="0"/>
    <n v="15.0984"/>
  </r>
  <r>
    <n v="8131"/>
    <s v="CA-2014-127866"/>
    <x v="836"/>
    <d v="2014-07-23T00:00:00"/>
    <x v="2"/>
    <s v="JD-15895"/>
    <s v="Jonathan Doherty"/>
    <x v="1"/>
    <s v="United States"/>
    <s v="Riverside"/>
    <x v="1"/>
    <n v="92503"/>
    <x v="1"/>
    <s v="OFF-PA-10003971"/>
    <x v="1"/>
    <x v="10"/>
    <x v="1281"/>
    <x v="489"/>
    <n v="2"/>
    <n v="0"/>
    <n v="5.8604000000000003"/>
  </r>
  <r>
    <n v="8132"/>
    <s v="CA-2014-127866"/>
    <x v="836"/>
    <d v="2014-07-23T00:00:00"/>
    <x v="2"/>
    <s v="JD-15895"/>
    <s v="Jonathan Doherty"/>
    <x v="1"/>
    <s v="United States"/>
    <s v="Riverside"/>
    <x v="1"/>
    <n v="92503"/>
    <x v="1"/>
    <s v="OFF-AR-10003481"/>
    <x v="1"/>
    <x v="6"/>
    <x v="1600"/>
    <x v="1317"/>
    <n v="4"/>
    <n v="0"/>
    <n v="3.8048000000000002"/>
  </r>
  <r>
    <n v="8133"/>
    <s v="CA-2014-127866"/>
    <x v="836"/>
    <d v="2014-07-23T00:00:00"/>
    <x v="2"/>
    <s v="JD-15895"/>
    <s v="Jonathan Doherty"/>
    <x v="1"/>
    <s v="United States"/>
    <s v="Riverside"/>
    <x v="1"/>
    <n v="92503"/>
    <x v="1"/>
    <s v="OFF-ST-10001490"/>
    <x v="1"/>
    <x v="4"/>
    <x v="518"/>
    <x v="3370"/>
    <n v="3"/>
    <n v="0"/>
    <n v="160.62299999999999"/>
  </r>
  <r>
    <n v="8134"/>
    <s v="CA-2015-131352"/>
    <x v="1049"/>
    <d v="2015-10-13T00:00:00"/>
    <x v="1"/>
    <s v="GH-14485"/>
    <s v="Gene Hale"/>
    <x v="1"/>
    <s v="United States"/>
    <s v="Dallas"/>
    <x v="5"/>
    <n v="75081"/>
    <x v="2"/>
    <s v="FUR-FU-10003708"/>
    <x v="0"/>
    <x v="5"/>
    <x v="71"/>
    <x v="5081"/>
    <n v="3"/>
    <n v="0.6"/>
    <n v="-70.960499999999996"/>
  </r>
  <r>
    <n v="8135"/>
    <s v="CA-2015-121776"/>
    <x v="1130"/>
    <d v="2015-02-21T00:00:00"/>
    <x v="1"/>
    <s v="RD-19585"/>
    <s v="Rob Dowd"/>
    <x v="0"/>
    <s v="United States"/>
    <s v="Los Angeles"/>
    <x v="1"/>
    <n v="90008"/>
    <x v="1"/>
    <s v="OFF-PA-10001970"/>
    <x v="1"/>
    <x v="10"/>
    <x v="314"/>
    <x v="651"/>
    <n v="3"/>
    <n v="0"/>
    <n v="17.314800000000002"/>
  </r>
  <r>
    <n v="8136"/>
    <s v="CA-2015-121776"/>
    <x v="1130"/>
    <d v="2015-02-21T00:00:00"/>
    <x v="1"/>
    <s v="RD-19585"/>
    <s v="Rob Dowd"/>
    <x v="0"/>
    <s v="United States"/>
    <s v="Los Angeles"/>
    <x v="1"/>
    <n v="90008"/>
    <x v="1"/>
    <s v="OFF-LA-10002762"/>
    <x v="1"/>
    <x v="2"/>
    <x v="49"/>
    <x v="2041"/>
    <n v="7"/>
    <n v="0"/>
    <n v="41.223700000000001"/>
  </r>
  <r>
    <n v="8137"/>
    <s v="CA-2016-118073"/>
    <x v="399"/>
    <d v="2016-08-16T00:00:00"/>
    <x v="1"/>
    <s v="CS-12490"/>
    <s v="Cindy Schnelling"/>
    <x v="1"/>
    <s v="United States"/>
    <s v="Lakeland"/>
    <x v="2"/>
    <n v="33801"/>
    <x v="0"/>
    <s v="FUR-TA-10002533"/>
    <x v="0"/>
    <x v="3"/>
    <x v="277"/>
    <x v="5082"/>
    <n v="7"/>
    <n v="0.45"/>
    <n v="-255.58750000000001"/>
  </r>
  <r>
    <n v="8138"/>
    <s v="CA-2014-103219"/>
    <x v="187"/>
    <d v="2014-11-13T00:00:00"/>
    <x v="1"/>
    <s v="BF-11215"/>
    <s v="Benjamin Farhat"/>
    <x v="2"/>
    <s v="United States"/>
    <s v="New York City"/>
    <x v="15"/>
    <n v="10035"/>
    <x v="3"/>
    <s v="FUR-FU-10004091"/>
    <x v="0"/>
    <x v="5"/>
    <x v="963"/>
    <x v="3012"/>
    <n v="9"/>
    <n v="0"/>
    <n v="21.477599999999999"/>
  </r>
  <r>
    <n v="8139"/>
    <s v="CA-2016-102561"/>
    <x v="427"/>
    <d v="2016-07-22T00:00:00"/>
    <x v="1"/>
    <s v="NK-18490"/>
    <s v="Neil Knudson"/>
    <x v="2"/>
    <s v="United States"/>
    <s v="Philadelphia"/>
    <x v="9"/>
    <n v="19140"/>
    <x v="3"/>
    <s v="OFF-AR-10001545"/>
    <x v="1"/>
    <x v="6"/>
    <x v="820"/>
    <x v="2387"/>
    <n v="8"/>
    <n v="0.2"/>
    <n v="1.2672000000000001"/>
  </r>
  <r>
    <n v="8140"/>
    <s v="CA-2016-102561"/>
    <x v="427"/>
    <d v="2016-07-22T00:00:00"/>
    <x v="1"/>
    <s v="NK-18490"/>
    <s v="Neil Knudson"/>
    <x v="2"/>
    <s v="United States"/>
    <s v="Philadelphia"/>
    <x v="9"/>
    <n v="19140"/>
    <x v="3"/>
    <s v="OFF-ST-10001476"/>
    <x v="1"/>
    <x v="4"/>
    <x v="835"/>
    <x v="5083"/>
    <n v="10"/>
    <n v="0.2"/>
    <n v="24.856999999999999"/>
  </r>
  <r>
    <n v="8141"/>
    <s v="CA-2016-102561"/>
    <x v="427"/>
    <d v="2016-07-22T00:00:00"/>
    <x v="1"/>
    <s v="NK-18490"/>
    <s v="Neil Knudson"/>
    <x v="2"/>
    <s v="United States"/>
    <s v="Philadelphia"/>
    <x v="9"/>
    <n v="19140"/>
    <x v="3"/>
    <s v="OFF-PA-10004971"/>
    <x v="1"/>
    <x v="10"/>
    <x v="609"/>
    <x v="281"/>
    <n v="4"/>
    <n v="0.2"/>
    <n v="6.7047999999999996"/>
  </r>
  <r>
    <n v="8142"/>
    <s v="CA-2016-100993"/>
    <x v="473"/>
    <d v="2016-02-10T00:00:00"/>
    <x v="1"/>
    <s v="AZ-10750"/>
    <s v="Annie Zypern"/>
    <x v="0"/>
    <s v="United States"/>
    <s v="San Diego"/>
    <x v="1"/>
    <n v="92037"/>
    <x v="1"/>
    <s v="OFF-LA-10003223"/>
    <x v="1"/>
    <x v="2"/>
    <x v="607"/>
    <x v="1646"/>
    <n v="3"/>
    <n v="0"/>
    <n v="7.2176999999999998"/>
  </r>
  <r>
    <n v="8143"/>
    <s v="CA-2016-100993"/>
    <x v="473"/>
    <d v="2016-02-10T00:00:00"/>
    <x v="1"/>
    <s v="AZ-10750"/>
    <s v="Annie Zypern"/>
    <x v="0"/>
    <s v="United States"/>
    <s v="San Diego"/>
    <x v="1"/>
    <n v="92037"/>
    <x v="1"/>
    <s v="OFF-ST-10004340"/>
    <x v="1"/>
    <x v="4"/>
    <x v="817"/>
    <x v="4519"/>
    <n v="3"/>
    <n v="0"/>
    <n v="50.3658"/>
  </r>
  <r>
    <n v="8144"/>
    <s v="CA-2016-100993"/>
    <x v="473"/>
    <d v="2016-02-10T00:00:00"/>
    <x v="1"/>
    <s v="AZ-10750"/>
    <s v="Annie Zypern"/>
    <x v="0"/>
    <s v="United States"/>
    <s v="San Diego"/>
    <x v="1"/>
    <n v="92037"/>
    <x v="1"/>
    <s v="FUR-TA-10001095"/>
    <x v="0"/>
    <x v="3"/>
    <x v="616"/>
    <x v="5084"/>
    <n v="4"/>
    <n v="0.2"/>
    <n v="6.9715999999999996"/>
  </r>
  <r>
    <n v="8145"/>
    <s v="CA-2016-100993"/>
    <x v="473"/>
    <d v="2016-02-10T00:00:00"/>
    <x v="1"/>
    <s v="AZ-10750"/>
    <s v="Annie Zypern"/>
    <x v="0"/>
    <s v="United States"/>
    <s v="San Diego"/>
    <x v="1"/>
    <n v="92037"/>
    <x v="1"/>
    <s v="TEC-PH-10001448"/>
    <x v="2"/>
    <x v="7"/>
    <x v="141"/>
    <x v="3955"/>
    <n v="4"/>
    <n v="0.2"/>
    <n v="-31.993600000000001"/>
  </r>
  <r>
    <n v="8146"/>
    <s v="US-2014-112949"/>
    <x v="886"/>
    <d v="2014-06-27T00:00:00"/>
    <x v="1"/>
    <s v="Co-12640"/>
    <s v="Corey-Lock"/>
    <x v="0"/>
    <s v="United States"/>
    <s v="Lawton"/>
    <x v="26"/>
    <n v="73505"/>
    <x v="2"/>
    <s v="OFF-AP-10001005"/>
    <x v="1"/>
    <x v="9"/>
    <x v="1140"/>
    <x v="5085"/>
    <n v="6"/>
    <n v="0"/>
    <n v="155.727"/>
  </r>
  <r>
    <n v="8147"/>
    <s v="US-2014-112949"/>
    <x v="886"/>
    <d v="2014-06-27T00:00:00"/>
    <x v="1"/>
    <s v="Co-12640"/>
    <s v="Corey-Lock"/>
    <x v="0"/>
    <s v="United States"/>
    <s v="Lawton"/>
    <x v="26"/>
    <n v="73505"/>
    <x v="2"/>
    <s v="OFF-AR-10003469"/>
    <x v="1"/>
    <x v="6"/>
    <x v="1258"/>
    <x v="2799"/>
    <n v="2"/>
    <n v="0"/>
    <n v="1.6896"/>
  </r>
  <r>
    <n v="8148"/>
    <s v="US-2017-146822"/>
    <x v="255"/>
    <d v="2017-06-14T00:00:00"/>
    <x v="1"/>
    <s v="AG-10675"/>
    <s v="Anna Gayman"/>
    <x v="0"/>
    <s v="United States"/>
    <s v="Salem"/>
    <x v="17"/>
    <n v="24153"/>
    <x v="0"/>
    <s v="OFF-PA-10000249"/>
    <x v="1"/>
    <x v="10"/>
    <x v="33"/>
    <x v="335"/>
    <n v="4"/>
    <n v="0"/>
    <n v="23.086400000000001"/>
  </r>
  <r>
    <n v="8149"/>
    <s v="US-2016-131058"/>
    <x v="797"/>
    <d v="2016-12-31T00:00:00"/>
    <x v="1"/>
    <s v="EM-14140"/>
    <s v="Eugene Moren"/>
    <x v="2"/>
    <s v="United States"/>
    <s v="Santa Ana"/>
    <x v="1"/>
    <n v="92704"/>
    <x v="1"/>
    <s v="OFF-LA-10001613"/>
    <x v="1"/>
    <x v="2"/>
    <x v="743"/>
    <x v="171"/>
    <n v="7"/>
    <n v="0"/>
    <n v="9.8783999999999992"/>
  </r>
  <r>
    <n v="8150"/>
    <s v="CA-2014-167997"/>
    <x v="755"/>
    <d v="2014-01-29T00:00:00"/>
    <x v="2"/>
    <s v="CA-11965"/>
    <s v="Carol Adams"/>
    <x v="1"/>
    <s v="United States"/>
    <s v="Rapid City"/>
    <x v="44"/>
    <n v="57701"/>
    <x v="2"/>
    <s v="OFF-BI-10001758"/>
    <x v="1"/>
    <x v="8"/>
    <x v="944"/>
    <x v="3766"/>
    <n v="2"/>
    <n v="0"/>
    <n v="5.0195999999999996"/>
  </r>
  <r>
    <n v="8151"/>
    <s v="CA-2014-167997"/>
    <x v="755"/>
    <d v="2014-01-29T00:00:00"/>
    <x v="2"/>
    <s v="CA-11965"/>
    <s v="Carol Adams"/>
    <x v="1"/>
    <s v="United States"/>
    <s v="Rapid City"/>
    <x v="44"/>
    <n v="57701"/>
    <x v="2"/>
    <s v="FUR-BO-10004409"/>
    <x v="0"/>
    <x v="0"/>
    <x v="631"/>
    <x v="1713"/>
    <n v="2"/>
    <n v="0"/>
    <n v="39.748800000000003"/>
  </r>
  <r>
    <n v="8152"/>
    <s v="CA-2017-140151"/>
    <x v="721"/>
    <d v="2017-03-25T00:00:00"/>
    <x v="2"/>
    <s v="RB-19360"/>
    <s v="Raymond Buch"/>
    <x v="0"/>
    <s v="United States"/>
    <s v="Seattle"/>
    <x v="4"/>
    <n v="98115"/>
    <x v="1"/>
    <s v="OFF-ST-10001558"/>
    <x v="1"/>
    <x v="4"/>
    <x v="719"/>
    <x v="4482"/>
    <n v="2"/>
    <n v="0"/>
    <n v="4.8719999999999999"/>
  </r>
  <r>
    <n v="8153"/>
    <s v="CA-2017-140151"/>
    <x v="721"/>
    <d v="2017-03-25T00:00:00"/>
    <x v="2"/>
    <s v="RB-19360"/>
    <s v="Raymond Buch"/>
    <x v="0"/>
    <s v="United States"/>
    <s v="Seattle"/>
    <x v="4"/>
    <n v="98115"/>
    <x v="1"/>
    <s v="OFF-PA-10002986"/>
    <x v="1"/>
    <x v="10"/>
    <x v="482"/>
    <x v="130"/>
    <n v="3"/>
    <n v="0"/>
    <n v="9.6191999999999993"/>
  </r>
  <r>
    <n v="8154"/>
    <s v="CA-2017-140151"/>
    <x v="721"/>
    <d v="2017-03-25T00:00:00"/>
    <x v="2"/>
    <s v="RB-19360"/>
    <s v="Raymond Buch"/>
    <x v="0"/>
    <s v="United States"/>
    <s v="Seattle"/>
    <x v="4"/>
    <n v="98115"/>
    <x v="1"/>
    <s v="TEC-CO-10004722"/>
    <x v="2"/>
    <x v="16"/>
    <x v="1374"/>
    <x v="5086"/>
    <n v="4"/>
    <n v="0"/>
    <n v="6719.9808000000003"/>
  </r>
  <r>
    <n v="8155"/>
    <s v="US-2017-143770"/>
    <x v="177"/>
    <d v="2017-03-24T00:00:00"/>
    <x v="1"/>
    <s v="RD-19720"/>
    <s v="Roger Demir"/>
    <x v="0"/>
    <s v="United States"/>
    <s v="Middletown"/>
    <x v="29"/>
    <n v="6457"/>
    <x v="3"/>
    <s v="TEC-AC-10002842"/>
    <x v="2"/>
    <x v="11"/>
    <x v="1185"/>
    <x v="1657"/>
    <n v="2"/>
    <n v="0"/>
    <n v="38.08"/>
  </r>
  <r>
    <n v="8156"/>
    <s v="US-2017-143770"/>
    <x v="177"/>
    <d v="2017-03-24T00:00:00"/>
    <x v="1"/>
    <s v="RD-19720"/>
    <s v="Roger Demir"/>
    <x v="0"/>
    <s v="United States"/>
    <s v="Middletown"/>
    <x v="29"/>
    <n v="6457"/>
    <x v="3"/>
    <s v="OFF-PA-10001125"/>
    <x v="1"/>
    <x v="10"/>
    <x v="1021"/>
    <x v="1156"/>
    <n v="2"/>
    <n v="0"/>
    <n v="27.882000000000001"/>
  </r>
  <r>
    <n v="8157"/>
    <s v="CA-2016-131296"/>
    <x v="964"/>
    <d v="2016-10-09T00:00:00"/>
    <x v="1"/>
    <s v="MS-17830"/>
    <s v="Melanie Seite"/>
    <x v="0"/>
    <s v="United States"/>
    <s v="Baltimore"/>
    <x v="39"/>
    <n v="21215"/>
    <x v="3"/>
    <s v="FUR-TA-10002622"/>
    <x v="0"/>
    <x v="3"/>
    <x v="969"/>
    <x v="5087"/>
    <n v="2"/>
    <n v="0.3"/>
    <n v="-23.937200000000001"/>
  </r>
  <r>
    <n v="8158"/>
    <s v="CA-2016-103464"/>
    <x v="741"/>
    <d v="2016-11-22T00:00:00"/>
    <x v="1"/>
    <s v="PG-18820"/>
    <s v="Patrick Gardner"/>
    <x v="0"/>
    <s v="United States"/>
    <s v="San Diego"/>
    <x v="1"/>
    <n v="92105"/>
    <x v="1"/>
    <s v="TEC-AC-10002842"/>
    <x v="2"/>
    <x v="11"/>
    <x v="1185"/>
    <x v="1993"/>
    <n v="5"/>
    <n v="0"/>
    <n v="95.2"/>
  </r>
  <r>
    <n v="8159"/>
    <s v="CA-2017-136238"/>
    <x v="377"/>
    <d v="2018-01-01T00:00:00"/>
    <x v="1"/>
    <s v="KB-16240"/>
    <s v="Karen Bern"/>
    <x v="1"/>
    <s v="United States"/>
    <s v="Odessa"/>
    <x v="5"/>
    <n v="79762"/>
    <x v="2"/>
    <s v="OFF-PA-10004285"/>
    <x v="1"/>
    <x v="10"/>
    <x v="1268"/>
    <x v="2897"/>
    <n v="3"/>
    <n v="0.2"/>
    <n v="5.6112000000000002"/>
  </r>
  <r>
    <n v="8160"/>
    <s v="CA-2016-120803"/>
    <x v="1185"/>
    <d v="2016-03-13T00:00:00"/>
    <x v="1"/>
    <s v="RB-19465"/>
    <s v="Rick Bensley"/>
    <x v="2"/>
    <s v="United States"/>
    <s v="Milford"/>
    <x v="29"/>
    <n v="6460"/>
    <x v="3"/>
    <s v="TEC-AC-10004469"/>
    <x v="2"/>
    <x v="11"/>
    <x v="241"/>
    <x v="5016"/>
    <n v="5"/>
    <n v="0"/>
    <n v="87.89"/>
  </r>
  <r>
    <n v="8161"/>
    <s v="CA-2016-134138"/>
    <x v="595"/>
    <d v="2016-02-20T00:00:00"/>
    <x v="1"/>
    <s v="JD-15790"/>
    <s v="John Dryer"/>
    <x v="0"/>
    <s v="United States"/>
    <s v="Belleville"/>
    <x v="30"/>
    <n v="7109"/>
    <x v="3"/>
    <s v="FUR-CH-10001545"/>
    <x v="0"/>
    <x v="1"/>
    <x v="1746"/>
    <x v="5088"/>
    <n v="2"/>
    <n v="0"/>
    <n v="36.473599999999998"/>
  </r>
  <r>
    <n v="8162"/>
    <s v="CA-2015-120915"/>
    <x v="694"/>
    <d v="2015-10-03T00:00:00"/>
    <x v="0"/>
    <s v="JJ-15445"/>
    <s v="Jennifer Jackson"/>
    <x v="0"/>
    <s v="United States"/>
    <s v="New York City"/>
    <x v="15"/>
    <n v="10035"/>
    <x v="3"/>
    <s v="OFF-AP-10002578"/>
    <x v="1"/>
    <x v="9"/>
    <x v="414"/>
    <x v="5089"/>
    <n v="6"/>
    <n v="0"/>
    <n v="76.315200000000004"/>
  </r>
  <r>
    <n v="8163"/>
    <s v="CA-2015-120915"/>
    <x v="694"/>
    <d v="2015-10-03T00:00:00"/>
    <x v="0"/>
    <s v="JJ-15445"/>
    <s v="Jennifer Jackson"/>
    <x v="0"/>
    <s v="United States"/>
    <s v="New York City"/>
    <x v="15"/>
    <n v="10035"/>
    <x v="3"/>
    <s v="TEC-PH-10003012"/>
    <x v="2"/>
    <x v="7"/>
    <x v="348"/>
    <x v="669"/>
    <n v="2"/>
    <n v="0"/>
    <n v="89.3142"/>
  </r>
  <r>
    <n v="8164"/>
    <s v="CA-2015-168207"/>
    <x v="121"/>
    <d v="2015-11-06T00:00:00"/>
    <x v="1"/>
    <s v="LT-17110"/>
    <s v="Liz Thompson"/>
    <x v="0"/>
    <s v="United States"/>
    <s v="San Diego"/>
    <x v="1"/>
    <n v="92105"/>
    <x v="1"/>
    <s v="FUR-FU-10004909"/>
    <x v="0"/>
    <x v="5"/>
    <x v="1357"/>
    <x v="5090"/>
    <n v="6"/>
    <n v="0"/>
    <n v="33.936"/>
  </r>
  <r>
    <n v="8165"/>
    <s v="CA-2015-168207"/>
    <x v="121"/>
    <d v="2015-11-06T00:00:00"/>
    <x v="1"/>
    <s v="LT-17110"/>
    <s v="Liz Thompson"/>
    <x v="0"/>
    <s v="United States"/>
    <s v="San Diego"/>
    <x v="1"/>
    <n v="92105"/>
    <x v="1"/>
    <s v="OFF-BI-10001524"/>
    <x v="1"/>
    <x v="8"/>
    <x v="301"/>
    <x v="3553"/>
    <n v="7"/>
    <n v="0.2"/>
    <n v="41.120800000000003"/>
  </r>
  <r>
    <n v="8166"/>
    <s v="CA-2015-168207"/>
    <x v="121"/>
    <d v="2015-11-06T00:00:00"/>
    <x v="1"/>
    <s v="LT-17110"/>
    <s v="Liz Thompson"/>
    <x v="0"/>
    <s v="United States"/>
    <s v="San Diego"/>
    <x v="1"/>
    <n v="92105"/>
    <x v="1"/>
    <s v="OFF-BI-10003355"/>
    <x v="1"/>
    <x v="8"/>
    <x v="591"/>
    <x v="1627"/>
    <n v="3"/>
    <n v="0.2"/>
    <n v="4.1832000000000003"/>
  </r>
  <r>
    <n v="8167"/>
    <s v="CA-2015-168207"/>
    <x v="121"/>
    <d v="2015-11-06T00:00:00"/>
    <x v="1"/>
    <s v="LT-17110"/>
    <s v="Liz Thompson"/>
    <x v="0"/>
    <s v="United States"/>
    <s v="San Diego"/>
    <x v="1"/>
    <n v="92105"/>
    <x v="1"/>
    <s v="FUR-BO-10004357"/>
    <x v="0"/>
    <x v="0"/>
    <x v="1358"/>
    <x v="5091"/>
    <n v="3"/>
    <n v="0.15"/>
    <n v="-30.146999999999998"/>
  </r>
  <r>
    <n v="8168"/>
    <s v="CA-2016-144148"/>
    <x v="995"/>
    <d v="2016-08-05T00:00:00"/>
    <x v="1"/>
    <s v="AH-10690"/>
    <s v="Anna Häberlin"/>
    <x v="1"/>
    <s v="United States"/>
    <s v="San Francisco"/>
    <x v="1"/>
    <n v="94122"/>
    <x v="1"/>
    <s v="FUR-TA-10002774"/>
    <x v="0"/>
    <x v="3"/>
    <x v="584"/>
    <x v="3178"/>
    <n v="7"/>
    <n v="0.2"/>
    <n v="-32.3673"/>
  </r>
  <r>
    <n v="8169"/>
    <s v="CA-2017-107174"/>
    <x v="44"/>
    <d v="2017-11-13T00:00:00"/>
    <x v="1"/>
    <s v="AB-10060"/>
    <s v="Adam Bellavance"/>
    <x v="2"/>
    <s v="United States"/>
    <s v="Seattle"/>
    <x v="4"/>
    <n v="98105"/>
    <x v="1"/>
    <s v="FUR-TA-10004575"/>
    <x v="0"/>
    <x v="3"/>
    <x v="309"/>
    <x v="5092"/>
    <n v="7"/>
    <n v="0"/>
    <n v="366.63479999999998"/>
  </r>
  <r>
    <n v="8170"/>
    <s v="CA-2017-107174"/>
    <x v="44"/>
    <d v="2017-11-13T00:00:00"/>
    <x v="1"/>
    <s v="AB-10060"/>
    <s v="Adam Bellavance"/>
    <x v="2"/>
    <s v="United States"/>
    <s v="Seattle"/>
    <x v="4"/>
    <n v="98105"/>
    <x v="1"/>
    <s v="FUR-CH-10003312"/>
    <x v="0"/>
    <x v="1"/>
    <x v="299"/>
    <x v="4718"/>
    <n v="2"/>
    <n v="0.2"/>
    <n v="-73.0548"/>
  </r>
  <r>
    <n v="8171"/>
    <s v="CA-2017-107174"/>
    <x v="44"/>
    <d v="2017-11-13T00:00:00"/>
    <x v="1"/>
    <s v="AB-10060"/>
    <s v="Adam Bellavance"/>
    <x v="2"/>
    <s v="United States"/>
    <s v="Seattle"/>
    <x v="4"/>
    <n v="98105"/>
    <x v="1"/>
    <s v="TEC-AC-10001465"/>
    <x v="2"/>
    <x v="11"/>
    <x v="478"/>
    <x v="4342"/>
    <n v="3"/>
    <n v="0"/>
    <n v="32.688000000000002"/>
  </r>
  <r>
    <n v="8172"/>
    <s v="CA-2016-146150"/>
    <x v="1173"/>
    <d v="2016-02-19T00:00:00"/>
    <x v="1"/>
    <s v="FM-14380"/>
    <s v="Fred McMath"/>
    <x v="0"/>
    <s v="United States"/>
    <s v="Jackson"/>
    <x v="35"/>
    <n v="39212"/>
    <x v="0"/>
    <s v="OFF-AR-10002240"/>
    <x v="1"/>
    <x v="6"/>
    <x v="971"/>
    <x v="5093"/>
    <n v="7"/>
    <n v="0"/>
    <n v="68.686800000000005"/>
  </r>
  <r>
    <n v="8173"/>
    <s v="CA-2014-114125"/>
    <x v="868"/>
    <d v="2014-07-13T00:00:00"/>
    <x v="1"/>
    <s v="GH-14410"/>
    <s v="Gary Hansen"/>
    <x v="2"/>
    <s v="United States"/>
    <s v="Los Angeles"/>
    <x v="1"/>
    <n v="90049"/>
    <x v="1"/>
    <s v="OFF-LA-10004559"/>
    <x v="1"/>
    <x v="2"/>
    <x v="1349"/>
    <x v="704"/>
    <n v="1"/>
    <n v="0"/>
    <n v="1.4112"/>
  </r>
  <r>
    <n v="8174"/>
    <s v="CA-2014-114125"/>
    <x v="868"/>
    <d v="2014-07-13T00:00:00"/>
    <x v="1"/>
    <s v="GH-14410"/>
    <s v="Gary Hansen"/>
    <x v="2"/>
    <s v="United States"/>
    <s v="Los Angeles"/>
    <x v="1"/>
    <n v="90049"/>
    <x v="1"/>
    <s v="OFF-BI-10003291"/>
    <x v="1"/>
    <x v="8"/>
    <x v="44"/>
    <x v="4144"/>
    <n v="6"/>
    <n v="0.2"/>
    <n v="14.1426"/>
  </r>
  <r>
    <n v="8175"/>
    <s v="CA-2014-114125"/>
    <x v="868"/>
    <d v="2014-07-13T00:00:00"/>
    <x v="1"/>
    <s v="GH-14410"/>
    <s v="Gary Hansen"/>
    <x v="2"/>
    <s v="United States"/>
    <s v="Los Angeles"/>
    <x v="1"/>
    <n v="90049"/>
    <x v="1"/>
    <s v="OFF-ST-10001505"/>
    <x v="1"/>
    <x v="4"/>
    <x v="1183"/>
    <x v="100"/>
    <n v="4"/>
    <n v="0"/>
    <n v="4.0663999999999998"/>
  </r>
  <r>
    <n v="8176"/>
    <s v="CA-2016-114944"/>
    <x v="806"/>
    <d v="2016-02-04T00:00:00"/>
    <x v="1"/>
    <s v="HE-14800"/>
    <s v="Harold Engle"/>
    <x v="1"/>
    <s v="United States"/>
    <s v="Chicago"/>
    <x v="10"/>
    <n v="60623"/>
    <x v="2"/>
    <s v="OFF-PA-10003892"/>
    <x v="1"/>
    <x v="10"/>
    <x v="62"/>
    <x v="4256"/>
    <n v="4"/>
    <n v="0.2"/>
    <n v="52.822800000000001"/>
  </r>
  <r>
    <n v="8177"/>
    <s v="CA-2016-135965"/>
    <x v="897"/>
    <d v="2016-09-25T00:00:00"/>
    <x v="2"/>
    <s v="SZ-20035"/>
    <s v="Sam Zeldin"/>
    <x v="2"/>
    <s v="United States"/>
    <s v="New York City"/>
    <x v="15"/>
    <n v="10035"/>
    <x v="3"/>
    <s v="OFF-ST-10002370"/>
    <x v="1"/>
    <x v="4"/>
    <x v="80"/>
    <x v="5094"/>
    <n v="6"/>
    <n v="0"/>
    <n v="37.218600000000002"/>
  </r>
  <r>
    <n v="8178"/>
    <s v="CA-2017-149699"/>
    <x v="66"/>
    <d v="2017-12-24T00:00:00"/>
    <x v="2"/>
    <s v="CM-12115"/>
    <s v="Chad McGuire"/>
    <x v="0"/>
    <s v="United States"/>
    <s v="Los Angeles"/>
    <x v="1"/>
    <n v="90008"/>
    <x v="1"/>
    <s v="TEC-AC-10000474"/>
    <x v="2"/>
    <x v="11"/>
    <x v="1510"/>
    <x v="5095"/>
    <n v="5"/>
    <n v="0"/>
    <n v="142.48500000000001"/>
  </r>
  <r>
    <n v="8179"/>
    <s v="CA-2016-166429"/>
    <x v="476"/>
    <d v="2016-09-08T00:00:00"/>
    <x v="1"/>
    <s v="TG-21310"/>
    <s v="Toby Gnade"/>
    <x v="0"/>
    <s v="United States"/>
    <s v="Des Moines"/>
    <x v="4"/>
    <n v="98198"/>
    <x v="1"/>
    <s v="TEC-CO-10002095"/>
    <x v="2"/>
    <x v="16"/>
    <x v="615"/>
    <x v="3074"/>
    <n v="2"/>
    <n v="0"/>
    <n v="449.99099999999999"/>
  </r>
  <r>
    <n v="8180"/>
    <s v="CA-2015-112767"/>
    <x v="991"/>
    <d v="2015-08-06T00:00:00"/>
    <x v="1"/>
    <s v="DK-12985"/>
    <s v="Darren Koutras"/>
    <x v="0"/>
    <s v="United States"/>
    <s v="Springfield"/>
    <x v="21"/>
    <n v="97477"/>
    <x v="1"/>
    <s v="FUR-TA-10003469"/>
    <x v="0"/>
    <x v="3"/>
    <x v="1573"/>
    <x v="5096"/>
    <n v="4"/>
    <n v="0.5"/>
    <n v="-188.7"/>
  </r>
  <r>
    <n v="8181"/>
    <s v="CA-2015-119879"/>
    <x v="82"/>
    <d v="2015-11-25T00:00:00"/>
    <x v="1"/>
    <s v="SS-20410"/>
    <s v="Shahid Shariari"/>
    <x v="0"/>
    <s v="United States"/>
    <s v="Philadelphia"/>
    <x v="9"/>
    <n v="19120"/>
    <x v="3"/>
    <s v="FUR-TA-10002958"/>
    <x v="0"/>
    <x v="3"/>
    <x v="965"/>
    <x v="5097"/>
    <n v="8"/>
    <n v="0.4"/>
    <n v="-480.20319999999998"/>
  </r>
  <r>
    <n v="8182"/>
    <s v="CA-2015-119879"/>
    <x v="82"/>
    <d v="2015-11-25T00:00:00"/>
    <x v="1"/>
    <s v="SS-20410"/>
    <s v="Shahid Shariari"/>
    <x v="0"/>
    <s v="United States"/>
    <s v="Philadelphia"/>
    <x v="9"/>
    <n v="19120"/>
    <x v="3"/>
    <s v="TEC-PH-10002923"/>
    <x v="2"/>
    <x v="7"/>
    <x v="687"/>
    <x v="5098"/>
    <n v="5"/>
    <n v="0.4"/>
    <n v="-24.043500000000002"/>
  </r>
  <r>
    <n v="8183"/>
    <s v="CA-2017-155642"/>
    <x v="796"/>
    <d v="2017-05-22T00:00:00"/>
    <x v="1"/>
    <s v="BM-11575"/>
    <s v="Brendan Murry"/>
    <x v="1"/>
    <s v="United States"/>
    <s v="Chicago"/>
    <x v="10"/>
    <n v="60653"/>
    <x v="2"/>
    <s v="FUR-FU-10004973"/>
    <x v="0"/>
    <x v="5"/>
    <x v="1143"/>
    <x v="1803"/>
    <n v="3"/>
    <n v="0.6"/>
    <n v="-10.1736"/>
  </r>
  <r>
    <n v="8184"/>
    <s v="CA-2017-155642"/>
    <x v="796"/>
    <d v="2017-05-22T00:00:00"/>
    <x v="1"/>
    <s v="BM-11575"/>
    <s v="Brendan Murry"/>
    <x v="1"/>
    <s v="United States"/>
    <s v="Chicago"/>
    <x v="10"/>
    <n v="60653"/>
    <x v="2"/>
    <s v="FUR-FU-10001918"/>
    <x v="0"/>
    <x v="5"/>
    <x v="283"/>
    <x v="5099"/>
    <n v="1"/>
    <n v="0.6"/>
    <n v="-0.99329999999999996"/>
  </r>
  <r>
    <n v="8185"/>
    <s v="US-2017-101721"/>
    <x v="283"/>
    <d v="2017-07-27T00:00:00"/>
    <x v="1"/>
    <s v="MY-17380"/>
    <s v="Maribeth Yedwab"/>
    <x v="1"/>
    <s v="United States"/>
    <s v="Chicago"/>
    <x v="10"/>
    <n v="60623"/>
    <x v="2"/>
    <s v="OFF-PA-10003641"/>
    <x v="1"/>
    <x v="10"/>
    <x v="947"/>
    <x v="922"/>
    <n v="3"/>
    <n v="0.2"/>
    <n v="20.5764"/>
  </r>
  <r>
    <n v="8186"/>
    <s v="CA-2015-136728"/>
    <x v="1023"/>
    <d v="2015-09-17T00:00:00"/>
    <x v="0"/>
    <s v="AG-10900"/>
    <s v="Arthur Gainer"/>
    <x v="0"/>
    <s v="United States"/>
    <s v="Chicago"/>
    <x v="10"/>
    <n v="60623"/>
    <x v="2"/>
    <s v="OFF-EN-10002621"/>
    <x v="1"/>
    <x v="12"/>
    <x v="153"/>
    <x v="1608"/>
    <n v="1"/>
    <n v="0.2"/>
    <n v="2.9340000000000002"/>
  </r>
  <r>
    <n v="8187"/>
    <s v="CA-2015-136728"/>
    <x v="1023"/>
    <d v="2015-09-17T00:00:00"/>
    <x v="0"/>
    <s v="AG-10900"/>
    <s v="Arthur Gainer"/>
    <x v="0"/>
    <s v="United States"/>
    <s v="Chicago"/>
    <x v="10"/>
    <n v="60623"/>
    <x v="2"/>
    <s v="FUR-CH-10003817"/>
    <x v="0"/>
    <x v="1"/>
    <x v="164"/>
    <x v="5100"/>
    <n v="4"/>
    <n v="0.3"/>
    <n v="-12.148"/>
  </r>
  <r>
    <n v="8188"/>
    <s v="CA-2016-127194"/>
    <x v="107"/>
    <d v="2016-12-16T00:00:00"/>
    <x v="1"/>
    <s v="BW-11110"/>
    <s v="Bart Watters"/>
    <x v="1"/>
    <s v="United States"/>
    <s v="New York City"/>
    <x v="15"/>
    <n v="10024"/>
    <x v="3"/>
    <s v="OFF-PA-10000659"/>
    <x v="1"/>
    <x v="10"/>
    <x v="162"/>
    <x v="2119"/>
    <n v="9"/>
    <n v="0"/>
    <n v="29.525400000000001"/>
  </r>
  <r>
    <n v="8189"/>
    <s v="CA-2015-140375"/>
    <x v="653"/>
    <d v="2015-10-05T00:00:00"/>
    <x v="0"/>
    <s v="SG-20470"/>
    <s v="Sheri Gordon"/>
    <x v="0"/>
    <s v="United States"/>
    <s v="Rockville"/>
    <x v="39"/>
    <n v="20852"/>
    <x v="3"/>
    <s v="OFF-PA-10001870"/>
    <x v="1"/>
    <x v="10"/>
    <x v="680"/>
    <x v="537"/>
    <n v="3"/>
    <n v="0"/>
    <n v="9.3312000000000008"/>
  </r>
  <r>
    <n v="8190"/>
    <s v="CA-2015-140375"/>
    <x v="653"/>
    <d v="2015-10-05T00:00:00"/>
    <x v="0"/>
    <s v="SG-20470"/>
    <s v="Sheri Gordon"/>
    <x v="0"/>
    <s v="United States"/>
    <s v="Rockville"/>
    <x v="39"/>
    <n v="20852"/>
    <x v="3"/>
    <s v="OFF-BI-10000320"/>
    <x v="1"/>
    <x v="8"/>
    <x v="776"/>
    <x v="1552"/>
    <n v="1"/>
    <n v="0"/>
    <n v="3.6162000000000001"/>
  </r>
  <r>
    <n v="8191"/>
    <s v="US-2017-155866"/>
    <x v="701"/>
    <d v="2017-11-21T00:00:00"/>
    <x v="1"/>
    <s v="CC-12370"/>
    <s v="Christopher Conant"/>
    <x v="0"/>
    <s v="United States"/>
    <s v="New York City"/>
    <x v="15"/>
    <n v="10011"/>
    <x v="3"/>
    <s v="OFF-PA-10004735"/>
    <x v="1"/>
    <x v="10"/>
    <x v="827"/>
    <x v="783"/>
    <n v="6"/>
    <n v="0"/>
    <n v="18.662400000000002"/>
  </r>
  <r>
    <n v="8192"/>
    <s v="US-2017-155866"/>
    <x v="701"/>
    <d v="2017-11-21T00:00:00"/>
    <x v="1"/>
    <s v="CC-12370"/>
    <s v="Christopher Conant"/>
    <x v="0"/>
    <s v="United States"/>
    <s v="New York City"/>
    <x v="15"/>
    <n v="10011"/>
    <x v="3"/>
    <s v="FUR-FU-10004091"/>
    <x v="0"/>
    <x v="5"/>
    <x v="267"/>
    <x v="4880"/>
    <n v="4"/>
    <n v="0"/>
    <n v="76.9816"/>
  </r>
  <r>
    <n v="8193"/>
    <s v="CA-2015-141327"/>
    <x v="672"/>
    <d v="2015-12-03T00:00:00"/>
    <x v="2"/>
    <s v="LR-16915"/>
    <s v="Lena Radford"/>
    <x v="0"/>
    <s v="United States"/>
    <s v="Durham"/>
    <x v="3"/>
    <n v="27707"/>
    <x v="0"/>
    <s v="OFF-BI-10000546"/>
    <x v="1"/>
    <x v="8"/>
    <x v="614"/>
    <x v="192"/>
    <n v="7"/>
    <n v="0.7"/>
    <n v="-4.2336"/>
  </r>
  <r>
    <n v="8194"/>
    <s v="CA-2015-141327"/>
    <x v="672"/>
    <d v="2015-12-03T00:00:00"/>
    <x v="2"/>
    <s v="LR-16915"/>
    <s v="Lena Radford"/>
    <x v="0"/>
    <s v="United States"/>
    <s v="Durham"/>
    <x v="3"/>
    <n v="27707"/>
    <x v="0"/>
    <s v="OFF-AP-10001293"/>
    <x v="1"/>
    <x v="9"/>
    <x v="1346"/>
    <x v="2031"/>
    <n v="3"/>
    <n v="0.2"/>
    <n v="9.8352000000000004"/>
  </r>
  <r>
    <n v="8195"/>
    <s v="CA-2015-141327"/>
    <x v="672"/>
    <d v="2015-12-03T00:00:00"/>
    <x v="2"/>
    <s v="LR-16915"/>
    <s v="Lena Radford"/>
    <x v="0"/>
    <s v="United States"/>
    <s v="Durham"/>
    <x v="3"/>
    <n v="27707"/>
    <x v="0"/>
    <s v="FUR-FU-10000576"/>
    <x v="0"/>
    <x v="5"/>
    <x v="221"/>
    <x v="5101"/>
    <n v="2"/>
    <n v="0.2"/>
    <n v="25.180800000000001"/>
  </r>
  <r>
    <n v="8196"/>
    <s v="CA-2015-136700"/>
    <x v="401"/>
    <d v="2015-12-11T00:00:00"/>
    <x v="0"/>
    <s v="DB-13120"/>
    <s v="David Bremer"/>
    <x v="1"/>
    <s v="United States"/>
    <s v="Santa Barbara"/>
    <x v="1"/>
    <n v="93101"/>
    <x v="1"/>
    <s v="OFF-PA-10004519"/>
    <x v="1"/>
    <x v="10"/>
    <x v="1045"/>
    <x v="2431"/>
    <n v="2"/>
    <n v="0"/>
    <n v="4.3903999999999996"/>
  </r>
  <r>
    <n v="8197"/>
    <s v="CA-2017-102736"/>
    <x v="528"/>
    <d v="2017-09-09T00:00:00"/>
    <x v="1"/>
    <s v="LP-17095"/>
    <s v="Liz Preis"/>
    <x v="0"/>
    <s v="United States"/>
    <s v="Knoxville"/>
    <x v="18"/>
    <n v="37918"/>
    <x v="0"/>
    <s v="TEC-AC-10004568"/>
    <x v="2"/>
    <x v="11"/>
    <x v="1118"/>
    <x v="2806"/>
    <n v="4"/>
    <n v="0.2"/>
    <n v="-1.1195999999999999"/>
  </r>
  <r>
    <n v="8198"/>
    <s v="CA-2017-102736"/>
    <x v="528"/>
    <d v="2017-09-09T00:00:00"/>
    <x v="1"/>
    <s v="LP-17095"/>
    <s v="Liz Preis"/>
    <x v="0"/>
    <s v="United States"/>
    <s v="Knoxville"/>
    <x v="18"/>
    <n v="37918"/>
    <x v="0"/>
    <s v="OFF-AR-10001897"/>
    <x v="1"/>
    <x v="6"/>
    <x v="646"/>
    <x v="994"/>
    <n v="5"/>
    <n v="0.2"/>
    <n v="7.1959999999999997"/>
  </r>
  <r>
    <n v="8199"/>
    <s v="CA-2017-102736"/>
    <x v="528"/>
    <d v="2017-09-09T00:00:00"/>
    <x v="1"/>
    <s v="LP-17095"/>
    <s v="Liz Preis"/>
    <x v="0"/>
    <s v="United States"/>
    <s v="Knoxville"/>
    <x v="18"/>
    <n v="37918"/>
    <x v="0"/>
    <s v="OFF-PA-10001800"/>
    <x v="1"/>
    <x v="10"/>
    <x v="585"/>
    <x v="12"/>
    <n v="3"/>
    <n v="0.2"/>
    <n v="5.4432"/>
  </r>
  <r>
    <n v="8200"/>
    <s v="CA-2017-125269"/>
    <x v="558"/>
    <d v="2017-04-30T00:00:00"/>
    <x v="1"/>
    <s v="AF-10870"/>
    <s v="Art Ferguson"/>
    <x v="0"/>
    <s v="United States"/>
    <s v="Chicago"/>
    <x v="10"/>
    <n v="60610"/>
    <x v="2"/>
    <s v="OFF-BI-10001628"/>
    <x v="1"/>
    <x v="8"/>
    <x v="1112"/>
    <x v="4883"/>
    <n v="5"/>
    <n v="0.8"/>
    <n v="-18.252500000000001"/>
  </r>
  <r>
    <n v="8201"/>
    <s v="CA-2017-125269"/>
    <x v="558"/>
    <d v="2017-04-30T00:00:00"/>
    <x v="1"/>
    <s v="AF-10870"/>
    <s v="Art Ferguson"/>
    <x v="0"/>
    <s v="United States"/>
    <s v="Chicago"/>
    <x v="10"/>
    <n v="60610"/>
    <x v="2"/>
    <s v="OFF-ST-10004123"/>
    <x v="1"/>
    <x v="4"/>
    <x v="72"/>
    <x v="74"/>
    <n v="1"/>
    <n v="0.2"/>
    <n v="-18.196000000000002"/>
  </r>
  <r>
    <n v="8202"/>
    <s v="CA-2015-114811"/>
    <x v="627"/>
    <d v="2015-11-08T00:00:00"/>
    <x v="3"/>
    <s v="KD-16495"/>
    <s v="Keith Dawkins"/>
    <x v="1"/>
    <s v="United States"/>
    <s v="New York City"/>
    <x v="15"/>
    <n v="10024"/>
    <x v="3"/>
    <s v="OFF-ST-10000885"/>
    <x v="1"/>
    <x v="4"/>
    <x v="1666"/>
    <x v="5102"/>
    <n v="5"/>
    <n v="0"/>
    <n v="16.787500000000001"/>
  </r>
  <r>
    <n v="8203"/>
    <s v="CA-2015-114811"/>
    <x v="627"/>
    <d v="2015-11-08T00:00:00"/>
    <x v="3"/>
    <s v="KD-16495"/>
    <s v="Keith Dawkins"/>
    <x v="1"/>
    <s v="United States"/>
    <s v="New York City"/>
    <x v="15"/>
    <n v="10024"/>
    <x v="3"/>
    <s v="TEC-PH-10004165"/>
    <x v="2"/>
    <x v="7"/>
    <x v="895"/>
    <x v="5103"/>
    <n v="2"/>
    <n v="0"/>
    <n v="142.9948"/>
  </r>
  <r>
    <n v="8204"/>
    <s v="CA-2015-114811"/>
    <x v="627"/>
    <d v="2015-11-08T00:00:00"/>
    <x v="3"/>
    <s v="KD-16495"/>
    <s v="Keith Dawkins"/>
    <x v="1"/>
    <s v="United States"/>
    <s v="New York City"/>
    <x v="15"/>
    <n v="10024"/>
    <x v="3"/>
    <s v="FUR-FU-10002240"/>
    <x v="0"/>
    <x v="5"/>
    <x v="1790"/>
    <x v="5104"/>
    <n v="3"/>
    <n v="0"/>
    <n v="4.7279999999999998"/>
  </r>
  <r>
    <n v="8205"/>
    <s v="CA-2015-114811"/>
    <x v="627"/>
    <d v="2015-11-08T00:00:00"/>
    <x v="3"/>
    <s v="KD-16495"/>
    <s v="Keith Dawkins"/>
    <x v="1"/>
    <s v="United States"/>
    <s v="New York City"/>
    <x v="15"/>
    <n v="10024"/>
    <x v="3"/>
    <s v="TEC-MA-10000045"/>
    <x v="2"/>
    <x v="15"/>
    <x v="1702"/>
    <x v="5105"/>
    <n v="4"/>
    <n v="0"/>
    <n v="2229.0239999999999"/>
  </r>
  <r>
    <n v="8206"/>
    <s v="CA-2015-114811"/>
    <x v="627"/>
    <d v="2015-11-08T00:00:00"/>
    <x v="3"/>
    <s v="KD-16495"/>
    <s v="Keith Dawkins"/>
    <x v="1"/>
    <s v="United States"/>
    <s v="New York City"/>
    <x v="15"/>
    <n v="10024"/>
    <x v="3"/>
    <s v="FUR-CH-10003746"/>
    <x v="0"/>
    <x v="1"/>
    <x v="623"/>
    <x v="5106"/>
    <n v="2"/>
    <n v="0.1"/>
    <n v="115.5528"/>
  </r>
  <r>
    <n v="8207"/>
    <s v="CA-2015-122266"/>
    <x v="33"/>
    <d v="2015-04-30T00:00:00"/>
    <x v="1"/>
    <s v="SA-20830"/>
    <s v="Sue Ann Reed"/>
    <x v="0"/>
    <s v="United States"/>
    <s v="Daytona Beach"/>
    <x v="2"/>
    <n v="32114"/>
    <x v="0"/>
    <s v="FUR-TA-10000577"/>
    <x v="0"/>
    <x v="3"/>
    <x v="3"/>
    <x v="5107"/>
    <n v="1"/>
    <n v="0.45"/>
    <n v="-76.606200000000001"/>
  </r>
  <r>
    <n v="8208"/>
    <s v="CA-2015-122266"/>
    <x v="33"/>
    <d v="2015-04-30T00:00:00"/>
    <x v="1"/>
    <s v="SA-20830"/>
    <s v="Sue Ann Reed"/>
    <x v="0"/>
    <s v="United States"/>
    <s v="Daytona Beach"/>
    <x v="2"/>
    <n v="32114"/>
    <x v="0"/>
    <s v="OFF-AR-10004757"/>
    <x v="1"/>
    <x v="6"/>
    <x v="346"/>
    <x v="367"/>
    <n v="1"/>
    <n v="0.2"/>
    <n v="0.4264"/>
  </r>
  <r>
    <n v="8209"/>
    <s v="CA-2015-141565"/>
    <x v="1181"/>
    <d v="2015-09-24T00:00:00"/>
    <x v="1"/>
    <s v="BG-11035"/>
    <s v="Barry Gonzalez"/>
    <x v="0"/>
    <s v="United States"/>
    <s v="Nashville"/>
    <x v="18"/>
    <n v="37211"/>
    <x v="0"/>
    <s v="OFF-BI-10000545"/>
    <x v="1"/>
    <x v="8"/>
    <x v="692"/>
    <x v="5108"/>
    <n v="6"/>
    <n v="0.7"/>
    <n v="-913.17600000000004"/>
  </r>
  <r>
    <n v="8210"/>
    <s v="CA-2015-141565"/>
    <x v="1181"/>
    <d v="2015-09-24T00:00:00"/>
    <x v="1"/>
    <s v="BG-11035"/>
    <s v="Barry Gonzalez"/>
    <x v="0"/>
    <s v="United States"/>
    <s v="Nashville"/>
    <x v="18"/>
    <n v="37211"/>
    <x v="0"/>
    <s v="OFF-ST-10001522"/>
    <x v="1"/>
    <x v="4"/>
    <x v="197"/>
    <x v="5109"/>
    <n v="4"/>
    <n v="0.2"/>
    <n v="-58.873600000000003"/>
  </r>
  <r>
    <n v="8211"/>
    <s v="CA-2017-128769"/>
    <x v="210"/>
    <d v="2017-09-12T00:00:00"/>
    <x v="1"/>
    <s v="DM-12955"/>
    <s v="Dario Medina"/>
    <x v="1"/>
    <s v="United States"/>
    <s v="Nashville"/>
    <x v="18"/>
    <n v="37211"/>
    <x v="0"/>
    <s v="OFF-AP-10001271"/>
    <x v="1"/>
    <x v="9"/>
    <x v="474"/>
    <x v="2375"/>
    <n v="2"/>
    <n v="0.2"/>
    <n v="7.1372"/>
  </r>
  <r>
    <n v="8212"/>
    <s v="CA-2016-116337"/>
    <x v="77"/>
    <d v="2016-11-12T00:00:00"/>
    <x v="1"/>
    <s v="MC-17845"/>
    <s v="Michael Chen"/>
    <x v="0"/>
    <s v="United States"/>
    <s v="Dallas"/>
    <x v="5"/>
    <n v="75220"/>
    <x v="2"/>
    <s v="FUR-FU-10002030"/>
    <x v="0"/>
    <x v="5"/>
    <x v="1822"/>
    <x v="785"/>
    <n v="5"/>
    <n v="0.6"/>
    <n v="-17.783999999999999"/>
  </r>
  <r>
    <n v="8213"/>
    <s v="CA-2016-116337"/>
    <x v="77"/>
    <d v="2016-11-12T00:00:00"/>
    <x v="1"/>
    <s v="MC-17845"/>
    <s v="Michael Chen"/>
    <x v="0"/>
    <s v="United States"/>
    <s v="Dallas"/>
    <x v="5"/>
    <n v="75220"/>
    <x v="2"/>
    <s v="OFF-ST-10001272"/>
    <x v="1"/>
    <x v="4"/>
    <x v="533"/>
    <x v="5110"/>
    <n v="3"/>
    <n v="0.2"/>
    <n v="19.630500000000001"/>
  </r>
  <r>
    <n v="8214"/>
    <s v="CA-2015-120845"/>
    <x v="12"/>
    <d v="2015-10-02T00:00:00"/>
    <x v="1"/>
    <s v="ML-17395"/>
    <s v="Marina Lichtenstein"/>
    <x v="1"/>
    <s v="United States"/>
    <s v="Murfreesboro"/>
    <x v="18"/>
    <n v="37130"/>
    <x v="0"/>
    <s v="OFF-BI-10001116"/>
    <x v="1"/>
    <x v="8"/>
    <x v="1075"/>
    <x v="5111"/>
    <n v="4"/>
    <n v="0.7"/>
    <n v="-4.6463999999999999"/>
  </r>
  <r>
    <n v="8215"/>
    <s v="CA-2015-120845"/>
    <x v="12"/>
    <d v="2015-10-02T00:00:00"/>
    <x v="1"/>
    <s v="ML-17395"/>
    <s v="Marina Lichtenstein"/>
    <x v="1"/>
    <s v="United States"/>
    <s v="Murfreesboro"/>
    <x v="18"/>
    <n v="37130"/>
    <x v="0"/>
    <s v="OFF-PA-10004665"/>
    <x v="1"/>
    <x v="10"/>
    <x v="1389"/>
    <x v="3639"/>
    <n v="1"/>
    <n v="0.2"/>
    <n v="3.7989999999999999"/>
  </r>
  <r>
    <n v="8216"/>
    <s v="CA-2015-120845"/>
    <x v="12"/>
    <d v="2015-10-02T00:00:00"/>
    <x v="1"/>
    <s v="ML-17395"/>
    <s v="Marina Lichtenstein"/>
    <x v="1"/>
    <s v="United States"/>
    <s v="Murfreesboro"/>
    <x v="18"/>
    <n v="37130"/>
    <x v="0"/>
    <s v="OFF-BI-10004506"/>
    <x v="1"/>
    <x v="8"/>
    <x v="1247"/>
    <x v="5112"/>
    <n v="1"/>
    <n v="0.7"/>
    <n v="-1.8106"/>
  </r>
  <r>
    <n v="8217"/>
    <s v="CA-2015-120845"/>
    <x v="12"/>
    <d v="2015-10-02T00:00:00"/>
    <x v="1"/>
    <s v="ML-17395"/>
    <s v="Marina Lichtenstein"/>
    <x v="1"/>
    <s v="United States"/>
    <s v="Murfreesboro"/>
    <x v="18"/>
    <n v="37130"/>
    <x v="0"/>
    <s v="OFF-BI-10001982"/>
    <x v="1"/>
    <x v="8"/>
    <x v="304"/>
    <x v="30"/>
    <n v="2"/>
    <n v="0.7"/>
    <n v="-2.2848000000000002"/>
  </r>
  <r>
    <n v="8218"/>
    <s v="CA-2014-120775"/>
    <x v="462"/>
    <d v="2014-10-07T00:00:00"/>
    <x v="1"/>
    <s v="RD-19930"/>
    <s v="Russell D'Ascenzo"/>
    <x v="0"/>
    <s v="United States"/>
    <s v="Dallas"/>
    <x v="5"/>
    <n v="75217"/>
    <x v="2"/>
    <s v="OFF-FA-10002676"/>
    <x v="1"/>
    <x v="13"/>
    <x v="1078"/>
    <x v="1435"/>
    <n v="3"/>
    <n v="0.2"/>
    <n v="0.86880000000000002"/>
  </r>
  <r>
    <n v="8219"/>
    <s v="CA-2014-120775"/>
    <x v="462"/>
    <d v="2014-10-07T00:00:00"/>
    <x v="1"/>
    <s v="RD-19930"/>
    <s v="Russell D'Ascenzo"/>
    <x v="0"/>
    <s v="United States"/>
    <s v="Dallas"/>
    <x v="5"/>
    <n v="75217"/>
    <x v="2"/>
    <s v="FUR-FU-10000758"/>
    <x v="0"/>
    <x v="5"/>
    <x v="1082"/>
    <x v="2792"/>
    <n v="3"/>
    <n v="0.6"/>
    <n v="-19.0656"/>
  </r>
  <r>
    <n v="8220"/>
    <s v="CA-2014-120775"/>
    <x v="462"/>
    <d v="2014-10-07T00:00:00"/>
    <x v="1"/>
    <s v="RD-19930"/>
    <s v="Russell D'Ascenzo"/>
    <x v="0"/>
    <s v="United States"/>
    <s v="Dallas"/>
    <x v="5"/>
    <n v="75217"/>
    <x v="2"/>
    <s v="OFF-LA-10002271"/>
    <x v="1"/>
    <x v="2"/>
    <x v="641"/>
    <x v="1253"/>
    <n v="2"/>
    <n v="0.2"/>
    <n v="1.7248000000000001"/>
  </r>
  <r>
    <n v="8221"/>
    <s v="CA-2014-120775"/>
    <x v="462"/>
    <d v="2014-10-07T00:00:00"/>
    <x v="1"/>
    <s v="RD-19930"/>
    <s v="Russell D'Ascenzo"/>
    <x v="0"/>
    <s v="United States"/>
    <s v="Dallas"/>
    <x v="5"/>
    <n v="75217"/>
    <x v="2"/>
    <s v="OFF-BI-10002609"/>
    <x v="1"/>
    <x v="8"/>
    <x v="98"/>
    <x v="99"/>
    <n v="3"/>
    <n v="0.8"/>
    <n v="-3.0396000000000001"/>
  </r>
  <r>
    <n v="8222"/>
    <s v="CA-2014-120775"/>
    <x v="462"/>
    <d v="2014-10-07T00:00:00"/>
    <x v="1"/>
    <s v="RD-19930"/>
    <s v="Russell D'Ascenzo"/>
    <x v="0"/>
    <s v="United States"/>
    <s v="Dallas"/>
    <x v="5"/>
    <n v="75217"/>
    <x v="2"/>
    <s v="OFF-FA-10000254"/>
    <x v="1"/>
    <x v="13"/>
    <x v="1823"/>
    <x v="659"/>
    <n v="4"/>
    <n v="0.2"/>
    <n v="-3.7679999999999998"/>
  </r>
  <r>
    <n v="8223"/>
    <s v="CA-2014-152905"/>
    <x v="1087"/>
    <d v="2014-02-24T00:00:00"/>
    <x v="1"/>
    <s v="AB-10015"/>
    <s v="Aaron Bergman"/>
    <x v="0"/>
    <s v="United States"/>
    <s v="Arlington"/>
    <x v="5"/>
    <n v="76017"/>
    <x v="2"/>
    <s v="OFF-ST-10000321"/>
    <x v="1"/>
    <x v="4"/>
    <x v="1543"/>
    <x v="1420"/>
    <n v="2"/>
    <n v="0.2"/>
    <n v="-2.5247999999999999"/>
  </r>
  <r>
    <n v="8224"/>
    <s v="CA-2016-104633"/>
    <x v="1"/>
    <d v="2016-06-16T00:00:00"/>
    <x v="1"/>
    <s v="EA-14035"/>
    <s v="Erin Ashbrook"/>
    <x v="1"/>
    <s v="United States"/>
    <s v="Pasadena"/>
    <x v="1"/>
    <n v="91104"/>
    <x v="1"/>
    <s v="OFF-PA-10000241"/>
    <x v="1"/>
    <x v="10"/>
    <x v="1160"/>
    <x v="784"/>
    <n v="6"/>
    <n v="0"/>
    <n v="83.646000000000001"/>
  </r>
  <r>
    <n v="8225"/>
    <s v="CA-2016-104633"/>
    <x v="1"/>
    <d v="2016-06-16T00:00:00"/>
    <x v="1"/>
    <s v="EA-14035"/>
    <s v="Erin Ashbrook"/>
    <x v="1"/>
    <s v="United States"/>
    <s v="Pasadena"/>
    <x v="1"/>
    <n v="91104"/>
    <x v="1"/>
    <s v="OFF-PA-10004782"/>
    <x v="1"/>
    <x v="10"/>
    <x v="1422"/>
    <x v="91"/>
    <n v="2"/>
    <n v="0"/>
    <n v="6.2207999999999997"/>
  </r>
  <r>
    <n v="8226"/>
    <s v="CA-2017-104136"/>
    <x v="752"/>
    <d v="2017-11-04T00:00:00"/>
    <x v="0"/>
    <s v="SF-20065"/>
    <s v="Sandra Flanagan"/>
    <x v="0"/>
    <s v="United States"/>
    <s v="Everett"/>
    <x v="31"/>
    <n v="2149"/>
    <x v="3"/>
    <s v="OFF-PA-10004243"/>
    <x v="1"/>
    <x v="10"/>
    <x v="274"/>
    <x v="2360"/>
    <n v="10"/>
    <n v="0"/>
    <n v="91.055999999999997"/>
  </r>
  <r>
    <n v="8227"/>
    <s v="CA-2017-104136"/>
    <x v="752"/>
    <d v="2017-11-04T00:00:00"/>
    <x v="0"/>
    <s v="SF-20065"/>
    <s v="Sandra Flanagan"/>
    <x v="0"/>
    <s v="United States"/>
    <s v="Everett"/>
    <x v="31"/>
    <n v="2149"/>
    <x v="3"/>
    <s v="OFF-PA-10001033"/>
    <x v="1"/>
    <x v="10"/>
    <x v="1509"/>
    <x v="1010"/>
    <n v="1"/>
    <n v="0"/>
    <n v="20.085100000000001"/>
  </r>
  <r>
    <n v="8228"/>
    <s v="CA-2016-123050"/>
    <x v="958"/>
    <d v="2016-04-08T00:00:00"/>
    <x v="0"/>
    <s v="BC-11125"/>
    <s v="Becky Castell"/>
    <x v="2"/>
    <s v="United States"/>
    <s v="Troy"/>
    <x v="15"/>
    <n v="12180"/>
    <x v="3"/>
    <s v="FUR-FU-10000723"/>
    <x v="0"/>
    <x v="5"/>
    <x v="480"/>
    <x v="5113"/>
    <n v="2"/>
    <n v="0"/>
    <n v="7.4375999999999998"/>
  </r>
  <r>
    <n v="8229"/>
    <s v="CA-2016-123050"/>
    <x v="958"/>
    <d v="2016-04-08T00:00:00"/>
    <x v="0"/>
    <s v="BC-11125"/>
    <s v="Becky Castell"/>
    <x v="2"/>
    <s v="United States"/>
    <s v="Troy"/>
    <x v="15"/>
    <n v="12180"/>
    <x v="3"/>
    <s v="OFF-ST-10003455"/>
    <x v="1"/>
    <x v="4"/>
    <x v="171"/>
    <x v="5114"/>
    <n v="2"/>
    <n v="0"/>
    <n v="8.0652000000000008"/>
  </r>
  <r>
    <n v="8230"/>
    <s v="CA-2016-123050"/>
    <x v="958"/>
    <d v="2016-04-08T00:00:00"/>
    <x v="0"/>
    <s v="BC-11125"/>
    <s v="Becky Castell"/>
    <x v="2"/>
    <s v="United States"/>
    <s v="Troy"/>
    <x v="15"/>
    <n v="12180"/>
    <x v="3"/>
    <s v="TEC-AC-10001109"/>
    <x v="2"/>
    <x v="11"/>
    <x v="1007"/>
    <x v="1309"/>
    <n v="3"/>
    <n v="0"/>
    <n v="37.787399999999998"/>
  </r>
  <r>
    <n v="8231"/>
    <s v="CA-2016-162355"/>
    <x v="1186"/>
    <d v="2016-07-02T00:00:00"/>
    <x v="0"/>
    <s v="PF-19165"/>
    <s v="Philip Fox"/>
    <x v="0"/>
    <s v="United States"/>
    <s v="Sandy Springs"/>
    <x v="32"/>
    <n v="30328"/>
    <x v="0"/>
    <s v="OFF-AR-10004344"/>
    <x v="1"/>
    <x v="6"/>
    <x v="370"/>
    <x v="872"/>
    <n v="3"/>
    <n v="0"/>
    <n v="9.7119"/>
  </r>
  <r>
    <n v="8232"/>
    <s v="CA-2016-162355"/>
    <x v="1186"/>
    <d v="2016-07-02T00:00:00"/>
    <x v="0"/>
    <s v="PF-19165"/>
    <s v="Philip Fox"/>
    <x v="0"/>
    <s v="United States"/>
    <s v="Sandy Springs"/>
    <x v="32"/>
    <n v="30328"/>
    <x v="0"/>
    <s v="FUR-BO-10004695"/>
    <x v="0"/>
    <x v="0"/>
    <x v="200"/>
    <x v="5115"/>
    <n v="7"/>
    <n v="0"/>
    <n v="291.37779999999998"/>
  </r>
  <r>
    <n v="8233"/>
    <s v="CA-2014-158225"/>
    <x v="358"/>
    <d v="2014-09-28T00:00:00"/>
    <x v="1"/>
    <s v="SE-20110"/>
    <s v="Sanjit Engle"/>
    <x v="0"/>
    <s v="United States"/>
    <s v="San Jose"/>
    <x v="1"/>
    <n v="95123"/>
    <x v="1"/>
    <s v="OFF-ST-10000675"/>
    <x v="1"/>
    <x v="4"/>
    <x v="298"/>
    <x v="3285"/>
    <n v="5"/>
    <n v="0"/>
    <n v="42.362499999999997"/>
  </r>
  <r>
    <n v="8234"/>
    <s v="CA-2014-158225"/>
    <x v="358"/>
    <d v="2014-09-28T00:00:00"/>
    <x v="1"/>
    <s v="SE-20110"/>
    <s v="Sanjit Engle"/>
    <x v="0"/>
    <s v="United States"/>
    <s v="San Jose"/>
    <x v="1"/>
    <n v="95123"/>
    <x v="1"/>
    <s v="OFF-ST-10002301"/>
    <x v="1"/>
    <x v="4"/>
    <x v="1499"/>
    <x v="1374"/>
    <n v="2"/>
    <n v="0"/>
    <n v="0.40679999999999999"/>
  </r>
  <r>
    <n v="8235"/>
    <s v="CA-2017-102204"/>
    <x v="927"/>
    <d v="2017-05-06T00:00:00"/>
    <x v="1"/>
    <s v="CJ-12010"/>
    <s v="Caroline Jumper"/>
    <x v="0"/>
    <s v="United States"/>
    <s v="Jacksonville"/>
    <x v="2"/>
    <n v="32216"/>
    <x v="0"/>
    <s v="OFF-SU-10001212"/>
    <x v="1"/>
    <x v="14"/>
    <x v="1686"/>
    <x v="5116"/>
    <n v="2"/>
    <n v="0.2"/>
    <n v="0.41599999999999998"/>
  </r>
  <r>
    <n v="8236"/>
    <s v="CA-2017-102204"/>
    <x v="927"/>
    <d v="2017-05-06T00:00:00"/>
    <x v="1"/>
    <s v="CJ-12010"/>
    <s v="Caroline Jumper"/>
    <x v="0"/>
    <s v="United States"/>
    <s v="Jacksonville"/>
    <x v="2"/>
    <n v="32216"/>
    <x v="0"/>
    <s v="FUR-TA-10001889"/>
    <x v="0"/>
    <x v="3"/>
    <x v="411"/>
    <x v="5117"/>
    <n v="4"/>
    <n v="0.45"/>
    <n v="-458.14679999999998"/>
  </r>
  <r>
    <n v="8237"/>
    <s v="CA-2017-102204"/>
    <x v="927"/>
    <d v="2017-05-06T00:00:00"/>
    <x v="1"/>
    <s v="CJ-12010"/>
    <s v="Caroline Jumper"/>
    <x v="0"/>
    <s v="United States"/>
    <s v="Jacksonville"/>
    <x v="2"/>
    <n v="32216"/>
    <x v="0"/>
    <s v="FUR-CH-10002024"/>
    <x v="0"/>
    <x v="1"/>
    <x v="483"/>
    <x v="5118"/>
    <n v="5"/>
    <n v="0.2"/>
    <n v="0"/>
  </r>
  <r>
    <n v="8238"/>
    <s v="CA-2017-103065"/>
    <x v="179"/>
    <d v="2017-10-20T00:00:00"/>
    <x v="3"/>
    <s v="PT-19090"/>
    <s v="Pete Takahito"/>
    <x v="0"/>
    <s v="United States"/>
    <s v="Jacksonville"/>
    <x v="2"/>
    <n v="32216"/>
    <x v="0"/>
    <s v="OFF-ST-10000617"/>
    <x v="1"/>
    <x v="4"/>
    <x v="384"/>
    <x v="408"/>
    <n v="2"/>
    <n v="0.2"/>
    <n v="-0.77480000000000004"/>
  </r>
  <r>
    <n v="8239"/>
    <s v="CA-2017-103065"/>
    <x v="179"/>
    <d v="2017-10-20T00:00:00"/>
    <x v="3"/>
    <s v="PT-19090"/>
    <s v="Pete Takahito"/>
    <x v="0"/>
    <s v="United States"/>
    <s v="Jacksonville"/>
    <x v="2"/>
    <n v="32216"/>
    <x v="0"/>
    <s v="OFF-PA-10000380"/>
    <x v="1"/>
    <x v="10"/>
    <x v="1290"/>
    <x v="405"/>
    <n v="1"/>
    <n v="0.2"/>
    <n v="2.5019999999999998"/>
  </r>
  <r>
    <n v="8240"/>
    <s v="CA-2017-103065"/>
    <x v="179"/>
    <d v="2017-10-20T00:00:00"/>
    <x v="3"/>
    <s v="PT-19090"/>
    <s v="Pete Takahito"/>
    <x v="0"/>
    <s v="United States"/>
    <s v="Jacksonville"/>
    <x v="2"/>
    <n v="32216"/>
    <x v="0"/>
    <s v="OFF-AR-10003251"/>
    <x v="1"/>
    <x v="6"/>
    <x v="1050"/>
    <x v="2999"/>
    <n v="2"/>
    <n v="0.2"/>
    <n v="1.1120000000000001"/>
  </r>
  <r>
    <n v="8241"/>
    <s v="CA-2017-103065"/>
    <x v="179"/>
    <d v="2017-10-20T00:00:00"/>
    <x v="3"/>
    <s v="PT-19090"/>
    <s v="Pete Takahito"/>
    <x v="0"/>
    <s v="United States"/>
    <s v="Jacksonville"/>
    <x v="2"/>
    <n v="32216"/>
    <x v="0"/>
    <s v="FUR-FU-10000175"/>
    <x v="0"/>
    <x v="5"/>
    <x v="1638"/>
    <x v="5119"/>
    <n v="4"/>
    <n v="0.2"/>
    <n v="6.0411999999999999"/>
  </r>
  <r>
    <n v="8242"/>
    <s v="CA-2014-109855"/>
    <x v="416"/>
    <d v="2014-09-05T00:00:00"/>
    <x v="1"/>
    <s v="LH-16900"/>
    <s v="Lena Hernandez"/>
    <x v="0"/>
    <s v="United States"/>
    <s v="New York City"/>
    <x v="15"/>
    <n v="10009"/>
    <x v="3"/>
    <s v="OFF-BI-10004716"/>
    <x v="1"/>
    <x v="8"/>
    <x v="707"/>
    <x v="5120"/>
    <n v="2"/>
    <n v="0.2"/>
    <n v="8.3103999999999996"/>
  </r>
  <r>
    <n v="8243"/>
    <s v="CA-2014-109855"/>
    <x v="416"/>
    <d v="2014-09-05T00:00:00"/>
    <x v="1"/>
    <s v="LH-16900"/>
    <s v="Lena Hernandez"/>
    <x v="0"/>
    <s v="United States"/>
    <s v="New York City"/>
    <x v="15"/>
    <n v="10009"/>
    <x v="3"/>
    <s v="TEC-AC-10002842"/>
    <x v="2"/>
    <x v="11"/>
    <x v="1185"/>
    <x v="5121"/>
    <n v="3"/>
    <n v="0"/>
    <n v="57.12"/>
  </r>
  <r>
    <n v="8244"/>
    <s v="CA-2014-109897"/>
    <x v="1132"/>
    <d v="2014-08-16T00:00:00"/>
    <x v="1"/>
    <s v="BW-11200"/>
    <s v="Ben Wallace"/>
    <x v="0"/>
    <s v="United States"/>
    <s v="San Francisco"/>
    <x v="1"/>
    <n v="94122"/>
    <x v="1"/>
    <s v="TEC-PH-10003691"/>
    <x v="2"/>
    <x v="7"/>
    <x v="1407"/>
    <x v="5122"/>
    <n v="8"/>
    <n v="0.2"/>
    <n v="50.396000000000001"/>
  </r>
  <r>
    <n v="8245"/>
    <s v="CA-2014-109897"/>
    <x v="1132"/>
    <d v="2014-08-16T00:00:00"/>
    <x v="1"/>
    <s v="BW-11200"/>
    <s v="Ben Wallace"/>
    <x v="0"/>
    <s v="United States"/>
    <s v="San Francisco"/>
    <x v="1"/>
    <n v="94122"/>
    <x v="1"/>
    <s v="FUR-FU-10002878"/>
    <x v="0"/>
    <x v="5"/>
    <x v="1134"/>
    <x v="5123"/>
    <n v="3"/>
    <n v="0"/>
    <n v="31.6128"/>
  </r>
  <r>
    <n v="8246"/>
    <s v="US-2014-143581"/>
    <x v="710"/>
    <d v="2014-08-23T00:00:00"/>
    <x v="1"/>
    <s v="BS-11365"/>
    <s v="Bill Shonely"/>
    <x v="1"/>
    <s v="United States"/>
    <s v="Columbus"/>
    <x v="32"/>
    <n v="31907"/>
    <x v="0"/>
    <s v="OFF-ST-10000991"/>
    <x v="1"/>
    <x v="4"/>
    <x v="157"/>
    <x v="3129"/>
    <n v="3"/>
    <n v="0"/>
    <n v="10.347300000000001"/>
  </r>
  <r>
    <n v="8247"/>
    <s v="CA-2015-129217"/>
    <x v="1187"/>
    <d v="2015-05-10T00:00:00"/>
    <x v="3"/>
    <s v="DP-13390"/>
    <s v="Dennis Pardue"/>
    <x v="2"/>
    <s v="United States"/>
    <s v="Aurora"/>
    <x v="10"/>
    <n v="60505"/>
    <x v="2"/>
    <s v="OFF-AP-10002439"/>
    <x v="1"/>
    <x v="9"/>
    <x v="553"/>
    <x v="5124"/>
    <n v="5"/>
    <n v="0.8"/>
    <n v="-191.619"/>
  </r>
  <r>
    <n v="8248"/>
    <s v="CA-2015-129217"/>
    <x v="1187"/>
    <d v="2015-05-10T00:00:00"/>
    <x v="3"/>
    <s v="DP-13390"/>
    <s v="Dennis Pardue"/>
    <x v="2"/>
    <s v="United States"/>
    <s v="Aurora"/>
    <x v="10"/>
    <n v="60505"/>
    <x v="2"/>
    <s v="OFF-AR-10004602"/>
    <x v="1"/>
    <x v="6"/>
    <x v="1226"/>
    <x v="2790"/>
    <n v="2"/>
    <n v="0.2"/>
    <n v="3.6783999999999999"/>
  </r>
  <r>
    <n v="8249"/>
    <s v="CA-2016-133816"/>
    <x v="1120"/>
    <d v="2016-05-13T00:00:00"/>
    <x v="0"/>
    <s v="CS-12400"/>
    <s v="Christopher Schild"/>
    <x v="2"/>
    <s v="United States"/>
    <s v="Philadelphia"/>
    <x v="9"/>
    <n v="19134"/>
    <x v="3"/>
    <s v="TEC-PH-10001795"/>
    <x v="2"/>
    <x v="7"/>
    <x v="647"/>
    <x v="5125"/>
    <n v="2"/>
    <n v="0.4"/>
    <n v="-123.998"/>
  </r>
  <r>
    <n v="8250"/>
    <s v="CA-2015-140221"/>
    <x v="616"/>
    <d v="2015-03-09T00:00:00"/>
    <x v="0"/>
    <s v="MS-17365"/>
    <s v="Maribeth Schnelling"/>
    <x v="0"/>
    <s v="United States"/>
    <s v="Chicago"/>
    <x v="10"/>
    <n v="60653"/>
    <x v="2"/>
    <s v="OFF-BI-10002854"/>
    <x v="1"/>
    <x v="8"/>
    <x v="904"/>
    <x v="5126"/>
    <n v="2"/>
    <n v="0.8"/>
    <n v="-16.818000000000001"/>
  </r>
  <r>
    <n v="8251"/>
    <s v="CA-2015-140221"/>
    <x v="616"/>
    <d v="2015-03-09T00:00:00"/>
    <x v="0"/>
    <s v="MS-17365"/>
    <s v="Maribeth Schnelling"/>
    <x v="0"/>
    <s v="United States"/>
    <s v="Chicago"/>
    <x v="10"/>
    <n v="60653"/>
    <x v="2"/>
    <s v="FUR-FU-10000023"/>
    <x v="0"/>
    <x v="5"/>
    <x v="325"/>
    <x v="5127"/>
    <n v="2"/>
    <n v="0.6"/>
    <n v="-1.8848"/>
  </r>
  <r>
    <n v="8252"/>
    <s v="CA-2015-140221"/>
    <x v="616"/>
    <d v="2015-03-09T00:00:00"/>
    <x v="0"/>
    <s v="MS-17365"/>
    <s v="Maribeth Schnelling"/>
    <x v="0"/>
    <s v="United States"/>
    <s v="Chicago"/>
    <x v="10"/>
    <n v="60653"/>
    <x v="2"/>
    <s v="OFF-AP-10000828"/>
    <x v="1"/>
    <x v="9"/>
    <x v="1096"/>
    <x v="2699"/>
    <n v="5"/>
    <n v="0.8"/>
    <n v="-470.548"/>
  </r>
  <r>
    <n v="8253"/>
    <s v="CA-2015-140221"/>
    <x v="616"/>
    <d v="2015-03-09T00:00:00"/>
    <x v="0"/>
    <s v="MS-17365"/>
    <s v="Maribeth Schnelling"/>
    <x v="0"/>
    <s v="United States"/>
    <s v="Chicago"/>
    <x v="10"/>
    <n v="60653"/>
    <x v="2"/>
    <s v="OFF-ST-10000777"/>
    <x v="1"/>
    <x v="4"/>
    <x v="117"/>
    <x v="1532"/>
    <n v="2"/>
    <n v="0.2"/>
    <n v="6.0415999999999999"/>
  </r>
  <r>
    <n v="8254"/>
    <s v="CA-2017-152310"/>
    <x v="801"/>
    <d v="2017-08-19T00:00:00"/>
    <x v="1"/>
    <s v="DK-12895"/>
    <s v="Dana Kaydos"/>
    <x v="0"/>
    <s v="United States"/>
    <s v="Seattle"/>
    <x v="4"/>
    <n v="98103"/>
    <x v="1"/>
    <s v="TEC-CO-10000971"/>
    <x v="2"/>
    <x v="16"/>
    <x v="1313"/>
    <x v="5128"/>
    <n v="1"/>
    <n v="0"/>
    <n v="89.997"/>
  </r>
  <r>
    <n v="8255"/>
    <s v="CA-2017-152310"/>
    <x v="801"/>
    <d v="2017-08-19T00:00:00"/>
    <x v="1"/>
    <s v="DK-12895"/>
    <s v="Dana Kaydos"/>
    <x v="0"/>
    <s v="United States"/>
    <s v="Seattle"/>
    <x v="4"/>
    <n v="98103"/>
    <x v="1"/>
    <s v="OFF-PA-10003134"/>
    <x v="1"/>
    <x v="10"/>
    <x v="1672"/>
    <x v="801"/>
    <n v="4"/>
    <n v="0"/>
    <n v="92.236800000000002"/>
  </r>
  <r>
    <n v="8256"/>
    <s v="CA-2017-152310"/>
    <x v="801"/>
    <d v="2017-08-19T00:00:00"/>
    <x v="1"/>
    <s v="DK-12895"/>
    <s v="Dana Kaydos"/>
    <x v="0"/>
    <s v="United States"/>
    <s v="Seattle"/>
    <x v="4"/>
    <n v="98103"/>
    <x v="1"/>
    <s v="TEC-PH-10002538"/>
    <x v="2"/>
    <x v="7"/>
    <x v="529"/>
    <x v="5129"/>
    <n v="8"/>
    <n v="0.2"/>
    <n v="27.295200000000001"/>
  </r>
  <r>
    <n v="8257"/>
    <s v="CA-2017-152310"/>
    <x v="801"/>
    <d v="2017-08-19T00:00:00"/>
    <x v="1"/>
    <s v="DK-12895"/>
    <s v="Dana Kaydos"/>
    <x v="0"/>
    <s v="United States"/>
    <s v="Seattle"/>
    <x v="4"/>
    <n v="98103"/>
    <x v="1"/>
    <s v="OFF-ST-10001228"/>
    <x v="1"/>
    <x v="4"/>
    <x v="450"/>
    <x v="481"/>
    <n v="3"/>
    <n v="0"/>
    <n v="11.685"/>
  </r>
  <r>
    <n v="8258"/>
    <s v="CA-2017-152310"/>
    <x v="801"/>
    <d v="2017-08-19T00:00:00"/>
    <x v="1"/>
    <s v="DK-12895"/>
    <s v="Dana Kaydos"/>
    <x v="0"/>
    <s v="United States"/>
    <s v="Seattle"/>
    <x v="4"/>
    <n v="98103"/>
    <x v="1"/>
    <s v="TEC-AC-10000397"/>
    <x v="2"/>
    <x v="11"/>
    <x v="1468"/>
    <x v="5130"/>
    <n v="5"/>
    <n v="0"/>
    <n v="12.246499999999999"/>
  </r>
  <r>
    <n v="8259"/>
    <s v="CA-2017-152310"/>
    <x v="801"/>
    <d v="2017-08-19T00:00:00"/>
    <x v="1"/>
    <s v="DK-12895"/>
    <s v="Dana Kaydos"/>
    <x v="0"/>
    <s v="United States"/>
    <s v="Seattle"/>
    <x v="4"/>
    <n v="98103"/>
    <x v="1"/>
    <s v="OFF-BI-10004308"/>
    <x v="1"/>
    <x v="8"/>
    <x v="1776"/>
    <x v="989"/>
    <n v="6"/>
    <n v="0.2"/>
    <n v="37.764000000000003"/>
  </r>
  <r>
    <n v="8260"/>
    <s v="CA-2016-118101"/>
    <x v="190"/>
    <d v="2016-06-26T00:00:00"/>
    <x v="3"/>
    <s v="SN-20560"/>
    <s v="Skye Norling"/>
    <x v="2"/>
    <s v="United States"/>
    <s v="Roseville"/>
    <x v="12"/>
    <n v="48066"/>
    <x v="2"/>
    <s v="OFF-PA-10000357"/>
    <x v="1"/>
    <x v="10"/>
    <x v="447"/>
    <x v="1519"/>
    <n v="9"/>
    <n v="0"/>
    <n v="180.76589999999999"/>
  </r>
  <r>
    <n v="8261"/>
    <s v="CA-2016-118101"/>
    <x v="190"/>
    <d v="2016-06-26T00:00:00"/>
    <x v="3"/>
    <s v="SN-20560"/>
    <s v="Skye Norling"/>
    <x v="2"/>
    <s v="United States"/>
    <s v="Roseville"/>
    <x v="12"/>
    <n v="48066"/>
    <x v="2"/>
    <s v="OFF-BI-10000773"/>
    <x v="1"/>
    <x v="8"/>
    <x v="386"/>
    <x v="5131"/>
    <n v="1"/>
    <n v="0"/>
    <n v="3.7694000000000001"/>
  </r>
  <r>
    <n v="8262"/>
    <s v="CA-2016-118101"/>
    <x v="190"/>
    <d v="2016-06-26T00:00:00"/>
    <x v="3"/>
    <s v="SN-20560"/>
    <s v="Skye Norling"/>
    <x v="2"/>
    <s v="United States"/>
    <s v="Roseville"/>
    <x v="12"/>
    <n v="48066"/>
    <x v="2"/>
    <s v="OFF-ST-10001837"/>
    <x v="1"/>
    <x v="4"/>
    <x v="1340"/>
    <x v="5132"/>
    <n v="4"/>
    <n v="0"/>
    <n v="44.470399999999998"/>
  </r>
  <r>
    <n v="8263"/>
    <s v="CA-2016-100307"/>
    <x v="272"/>
    <d v="2016-12-19T00:00:00"/>
    <x v="1"/>
    <s v="TC-21475"/>
    <s v="Tony Chapman"/>
    <x v="2"/>
    <s v="United States"/>
    <s v="Fayetteville"/>
    <x v="36"/>
    <n v="72701"/>
    <x v="0"/>
    <s v="OFF-PA-10002552"/>
    <x v="1"/>
    <x v="10"/>
    <x v="353"/>
    <x v="537"/>
    <n v="3"/>
    <n v="0"/>
    <n v="9.3312000000000008"/>
  </r>
  <r>
    <n v="8264"/>
    <s v="CA-2015-138457"/>
    <x v="1023"/>
    <d v="2015-09-17T00:00:00"/>
    <x v="1"/>
    <s v="AM-10705"/>
    <s v="Anne McFarland"/>
    <x v="0"/>
    <s v="United States"/>
    <s v="Jacksonville"/>
    <x v="3"/>
    <n v="28540"/>
    <x v="0"/>
    <s v="OFF-BI-10000014"/>
    <x v="1"/>
    <x v="8"/>
    <x v="634"/>
    <x v="3587"/>
    <n v="4"/>
    <n v="0.7"/>
    <n v="-10.0372"/>
  </r>
  <r>
    <n v="8265"/>
    <s v="CA-2014-131800"/>
    <x v="125"/>
    <d v="2015-01-04T00:00:00"/>
    <x v="1"/>
    <s v="AJ-10960"/>
    <s v="Astrea Jones"/>
    <x v="0"/>
    <s v="United States"/>
    <s v="New York City"/>
    <x v="15"/>
    <n v="10035"/>
    <x v="3"/>
    <s v="OFF-AP-10004136"/>
    <x v="1"/>
    <x v="9"/>
    <x v="1824"/>
    <x v="1522"/>
    <n v="3"/>
    <n v="0"/>
    <n v="30.734999999999999"/>
  </r>
  <r>
    <n v="8266"/>
    <s v="CA-2014-131800"/>
    <x v="125"/>
    <d v="2015-01-04T00:00:00"/>
    <x v="1"/>
    <s v="AJ-10960"/>
    <s v="Astrea Jones"/>
    <x v="0"/>
    <s v="United States"/>
    <s v="New York City"/>
    <x v="15"/>
    <n v="10035"/>
    <x v="3"/>
    <s v="OFF-BI-10003429"/>
    <x v="1"/>
    <x v="8"/>
    <x v="852"/>
    <x v="5133"/>
    <n v="7"/>
    <n v="0.2"/>
    <n v="12.8499"/>
  </r>
  <r>
    <n v="8267"/>
    <s v="CA-2014-118304"/>
    <x v="333"/>
    <d v="2014-05-04T00:00:00"/>
    <x v="1"/>
    <s v="KH-16360"/>
    <s v="Katherine Hughes"/>
    <x v="0"/>
    <s v="United States"/>
    <s v="Dover"/>
    <x v="13"/>
    <n v="19901"/>
    <x v="3"/>
    <s v="TEC-PH-10000376"/>
    <x v="2"/>
    <x v="7"/>
    <x v="433"/>
    <x v="1016"/>
    <n v="2"/>
    <n v="0"/>
    <n v="5.1947999999999999"/>
  </r>
  <r>
    <n v="8268"/>
    <s v="CA-2017-121790"/>
    <x v="289"/>
    <d v="2017-02-06T00:00:00"/>
    <x v="1"/>
    <s v="LP-17095"/>
    <s v="Liz Preis"/>
    <x v="0"/>
    <s v="United States"/>
    <s v="Aurora"/>
    <x v="10"/>
    <n v="60505"/>
    <x v="2"/>
    <s v="FUR-TA-10003469"/>
    <x v="0"/>
    <x v="3"/>
    <x v="1573"/>
    <x v="5134"/>
    <n v="1"/>
    <n v="0.5"/>
    <n v="-47.174999999999997"/>
  </r>
  <r>
    <n v="8269"/>
    <s v="CA-2017-121790"/>
    <x v="289"/>
    <d v="2017-02-06T00:00:00"/>
    <x v="1"/>
    <s v="LP-17095"/>
    <s v="Liz Preis"/>
    <x v="0"/>
    <s v="United States"/>
    <s v="Aurora"/>
    <x v="10"/>
    <n v="60505"/>
    <x v="2"/>
    <s v="OFF-SU-10004231"/>
    <x v="1"/>
    <x v="14"/>
    <x v="557"/>
    <x v="2458"/>
    <n v="4"/>
    <n v="0.2"/>
    <n v="2.7719999999999998"/>
  </r>
  <r>
    <n v="8270"/>
    <s v="CA-2017-121790"/>
    <x v="289"/>
    <d v="2017-02-06T00:00:00"/>
    <x v="1"/>
    <s v="LP-17095"/>
    <s v="Liz Preis"/>
    <x v="0"/>
    <s v="United States"/>
    <s v="Aurora"/>
    <x v="10"/>
    <n v="60505"/>
    <x v="2"/>
    <s v="TEC-PH-10002584"/>
    <x v="2"/>
    <x v="7"/>
    <x v="1705"/>
    <x v="5135"/>
    <n v="4"/>
    <n v="0.2"/>
    <n v="250.39599999999999"/>
  </r>
  <r>
    <n v="8271"/>
    <s v="CA-2017-121790"/>
    <x v="289"/>
    <d v="2017-02-06T00:00:00"/>
    <x v="1"/>
    <s v="LP-17095"/>
    <s v="Liz Preis"/>
    <x v="0"/>
    <s v="United States"/>
    <s v="Aurora"/>
    <x v="10"/>
    <n v="60505"/>
    <x v="2"/>
    <s v="OFF-AR-10003602"/>
    <x v="1"/>
    <x v="6"/>
    <x v="242"/>
    <x v="560"/>
    <n v="2"/>
    <n v="0.2"/>
    <n v="3.1536"/>
  </r>
  <r>
    <n v="8272"/>
    <s v="CA-2016-169670"/>
    <x v="591"/>
    <d v="2016-12-31T00:00:00"/>
    <x v="1"/>
    <s v="JE-15715"/>
    <s v="Joe Elijah"/>
    <x v="0"/>
    <s v="United States"/>
    <s v="New York City"/>
    <x v="15"/>
    <n v="10009"/>
    <x v="3"/>
    <s v="FUR-CH-10002331"/>
    <x v="0"/>
    <x v="1"/>
    <x v="407"/>
    <x v="5136"/>
    <n v="8"/>
    <n v="0.1"/>
    <n v="313.26240000000001"/>
  </r>
  <r>
    <n v="8273"/>
    <s v="CA-2016-139549"/>
    <x v="201"/>
    <d v="2016-10-25T00:00:00"/>
    <x v="1"/>
    <s v="MY-18295"/>
    <s v="Muhammed Yedwab"/>
    <x v="1"/>
    <s v="United States"/>
    <s v="El Cajon"/>
    <x v="1"/>
    <n v="92020"/>
    <x v="1"/>
    <s v="FUR-CH-10001802"/>
    <x v="0"/>
    <x v="1"/>
    <x v="1697"/>
    <x v="2342"/>
    <n v="4"/>
    <n v="0.2"/>
    <n v="4.8391999999999999"/>
  </r>
  <r>
    <n v="8274"/>
    <s v="CA-2015-104059"/>
    <x v="385"/>
    <d v="2015-06-15T00:00:00"/>
    <x v="0"/>
    <s v="FC-14245"/>
    <s v="Frank Carlisle"/>
    <x v="2"/>
    <s v="United States"/>
    <s v="Springfield"/>
    <x v="24"/>
    <n v="45503"/>
    <x v="3"/>
    <s v="OFF-AR-10000634"/>
    <x v="1"/>
    <x v="6"/>
    <x v="997"/>
    <x v="1306"/>
    <n v="1"/>
    <n v="0.2"/>
    <n v="0.29959999999999998"/>
  </r>
  <r>
    <n v="8275"/>
    <s v="CA-2017-164112"/>
    <x v="160"/>
    <d v="2017-07-04T00:00:00"/>
    <x v="1"/>
    <s v="ND-18460"/>
    <s v="Neil Ducich"/>
    <x v="1"/>
    <s v="United States"/>
    <s v="Mount Vernon"/>
    <x v="15"/>
    <n v="10550"/>
    <x v="3"/>
    <s v="OFF-ST-10002615"/>
    <x v="1"/>
    <x v="4"/>
    <x v="1436"/>
    <x v="2892"/>
    <n v="7"/>
    <n v="0"/>
    <n v="282.20920000000001"/>
  </r>
  <r>
    <n v="8276"/>
    <s v="CA-2015-143882"/>
    <x v="153"/>
    <d v="2015-06-30T00:00:00"/>
    <x v="1"/>
    <s v="DB-13360"/>
    <s v="Dennis Bolton"/>
    <x v="2"/>
    <s v="United States"/>
    <s v="Lakewood"/>
    <x v="24"/>
    <n v="44107"/>
    <x v="3"/>
    <s v="OFF-PA-10004040"/>
    <x v="1"/>
    <x v="10"/>
    <x v="99"/>
    <x v="5137"/>
    <n v="9"/>
    <n v="0.2"/>
    <n v="15.607799999999999"/>
  </r>
  <r>
    <n v="8277"/>
    <s v="US-2016-139262"/>
    <x v="823"/>
    <d v="2016-02-25T00:00:00"/>
    <x v="1"/>
    <s v="LC-16960"/>
    <s v="Lindsay Castell"/>
    <x v="2"/>
    <s v="United States"/>
    <s v="Tampa"/>
    <x v="2"/>
    <n v="33614"/>
    <x v="0"/>
    <s v="OFF-BI-10003727"/>
    <x v="1"/>
    <x v="8"/>
    <x v="805"/>
    <x v="5010"/>
    <n v="3"/>
    <n v="0.7"/>
    <n v="-2.7587999999999999"/>
  </r>
  <r>
    <n v="8278"/>
    <s v="US-2016-139262"/>
    <x v="823"/>
    <d v="2016-02-25T00:00:00"/>
    <x v="1"/>
    <s v="LC-16960"/>
    <s v="Lindsay Castell"/>
    <x v="2"/>
    <s v="United States"/>
    <s v="Tampa"/>
    <x v="2"/>
    <n v="33614"/>
    <x v="0"/>
    <s v="OFF-BI-10002026"/>
    <x v="1"/>
    <x v="8"/>
    <x v="912"/>
    <x v="1950"/>
    <n v="2"/>
    <n v="0.7"/>
    <n v="-26.725999999999999"/>
  </r>
  <r>
    <n v="8279"/>
    <s v="US-2016-139262"/>
    <x v="823"/>
    <d v="2016-02-25T00:00:00"/>
    <x v="1"/>
    <s v="LC-16960"/>
    <s v="Lindsay Castell"/>
    <x v="2"/>
    <s v="United States"/>
    <s v="Tampa"/>
    <x v="2"/>
    <n v="33614"/>
    <x v="0"/>
    <s v="OFF-ST-10001496"/>
    <x v="1"/>
    <x v="4"/>
    <x v="733"/>
    <x v="5138"/>
    <n v="3"/>
    <n v="0.2"/>
    <n v="32.434199999999997"/>
  </r>
  <r>
    <n v="8280"/>
    <s v="CA-2017-146192"/>
    <x v="300"/>
    <d v="2017-04-26T00:00:00"/>
    <x v="1"/>
    <s v="BD-11725"/>
    <s v="Bruce Degenhardt"/>
    <x v="0"/>
    <s v="United States"/>
    <s v="Columbus"/>
    <x v="32"/>
    <n v="31907"/>
    <x v="0"/>
    <s v="OFF-ST-10003716"/>
    <x v="1"/>
    <x v="4"/>
    <x v="898"/>
    <x v="5139"/>
    <n v="3"/>
    <n v="0"/>
    <n v="87.757800000000003"/>
  </r>
  <r>
    <n v="8281"/>
    <s v="CA-2017-134810"/>
    <x v="1188"/>
    <d v="2017-05-10T00:00:00"/>
    <x v="2"/>
    <s v="MC-17605"/>
    <s v="Matt Connell"/>
    <x v="1"/>
    <s v="United States"/>
    <s v="Jacksonville"/>
    <x v="3"/>
    <n v="28540"/>
    <x v="0"/>
    <s v="OFF-EN-10002504"/>
    <x v="1"/>
    <x v="12"/>
    <x v="113"/>
    <x v="5140"/>
    <n v="3"/>
    <n v="0.2"/>
    <n v="22.015799999999999"/>
  </r>
  <r>
    <n v="8282"/>
    <s v="CA-2017-134810"/>
    <x v="1188"/>
    <d v="2017-05-10T00:00:00"/>
    <x v="2"/>
    <s v="MC-17605"/>
    <s v="Matt Connell"/>
    <x v="1"/>
    <s v="United States"/>
    <s v="Jacksonville"/>
    <x v="3"/>
    <n v="28540"/>
    <x v="0"/>
    <s v="FUR-CH-10001270"/>
    <x v="0"/>
    <x v="1"/>
    <x v="860"/>
    <x v="718"/>
    <n v="3"/>
    <n v="0.2"/>
    <n v="25.875"/>
  </r>
  <r>
    <n v="8283"/>
    <s v="CA-2015-154284"/>
    <x v="379"/>
    <d v="2015-12-26T00:00:00"/>
    <x v="0"/>
    <s v="SZ-20035"/>
    <s v="Sam Zeldin"/>
    <x v="2"/>
    <s v="United States"/>
    <s v="Saint Charles"/>
    <x v="10"/>
    <n v="60174"/>
    <x v="2"/>
    <s v="TEC-MA-10004241"/>
    <x v="2"/>
    <x v="15"/>
    <x v="840"/>
    <x v="5141"/>
    <n v="2"/>
    <n v="0.3"/>
    <n v="137.26400000000001"/>
  </r>
  <r>
    <n v="8284"/>
    <s v="CA-2015-154284"/>
    <x v="379"/>
    <d v="2015-12-26T00:00:00"/>
    <x v="0"/>
    <s v="SZ-20035"/>
    <s v="Sam Zeldin"/>
    <x v="2"/>
    <s v="United States"/>
    <s v="Saint Charles"/>
    <x v="10"/>
    <n v="60174"/>
    <x v="2"/>
    <s v="OFF-AR-10001468"/>
    <x v="1"/>
    <x v="6"/>
    <x v="725"/>
    <x v="3396"/>
    <n v="2"/>
    <n v="0.2"/>
    <n v="14.2272"/>
  </r>
  <r>
    <n v="8285"/>
    <s v="CA-2015-154284"/>
    <x v="379"/>
    <d v="2015-12-26T00:00:00"/>
    <x v="0"/>
    <s v="SZ-20035"/>
    <s v="Sam Zeldin"/>
    <x v="2"/>
    <s v="United States"/>
    <s v="Saint Charles"/>
    <x v="10"/>
    <n v="60174"/>
    <x v="2"/>
    <s v="TEC-AC-10003198"/>
    <x v="2"/>
    <x v="11"/>
    <x v="768"/>
    <x v="5142"/>
    <n v="8"/>
    <n v="0.2"/>
    <n v="135.45599999999999"/>
  </r>
  <r>
    <n v="8286"/>
    <s v="CA-2015-154284"/>
    <x v="379"/>
    <d v="2015-12-26T00:00:00"/>
    <x v="0"/>
    <s v="SZ-20035"/>
    <s v="Sam Zeldin"/>
    <x v="2"/>
    <s v="United States"/>
    <s v="Saint Charles"/>
    <x v="10"/>
    <n v="60174"/>
    <x v="2"/>
    <s v="FUR-FU-10003039"/>
    <x v="0"/>
    <x v="5"/>
    <x v="484"/>
    <x v="5143"/>
    <n v="3"/>
    <n v="0.6"/>
    <n v="-33.641399999999997"/>
  </r>
  <r>
    <n v="8287"/>
    <s v="CA-2014-156244"/>
    <x v="1132"/>
    <d v="2014-08-16T00:00:00"/>
    <x v="1"/>
    <s v="DH-13675"/>
    <s v="Duane Huffman"/>
    <x v="2"/>
    <s v="United States"/>
    <s v="Miami"/>
    <x v="2"/>
    <n v="33180"/>
    <x v="0"/>
    <s v="OFF-PA-10000295"/>
    <x v="1"/>
    <x v="10"/>
    <x v="1788"/>
    <x v="276"/>
    <n v="6"/>
    <n v="0.2"/>
    <n v="10.8864"/>
  </r>
  <r>
    <n v="8288"/>
    <s v="CA-2014-156244"/>
    <x v="1132"/>
    <d v="2014-08-16T00:00:00"/>
    <x v="1"/>
    <s v="DH-13675"/>
    <s v="Duane Huffman"/>
    <x v="2"/>
    <s v="United States"/>
    <s v="Miami"/>
    <x v="2"/>
    <n v="33180"/>
    <x v="0"/>
    <s v="OFF-AR-10004344"/>
    <x v="1"/>
    <x v="6"/>
    <x v="370"/>
    <x v="1883"/>
    <n v="5"/>
    <n v="0.2"/>
    <n v="4.1965000000000003"/>
  </r>
  <r>
    <n v="8289"/>
    <s v="CA-2014-156244"/>
    <x v="1132"/>
    <d v="2014-08-16T00:00:00"/>
    <x v="1"/>
    <s v="DH-13675"/>
    <s v="Duane Huffman"/>
    <x v="2"/>
    <s v="United States"/>
    <s v="Miami"/>
    <x v="2"/>
    <n v="33180"/>
    <x v="0"/>
    <s v="TEC-AC-10002473"/>
    <x v="2"/>
    <x v="11"/>
    <x v="720"/>
    <x v="1996"/>
    <n v="7"/>
    <n v="0.2"/>
    <n v="41.718600000000002"/>
  </r>
  <r>
    <n v="8290"/>
    <s v="CA-2014-156244"/>
    <x v="1132"/>
    <d v="2014-08-16T00:00:00"/>
    <x v="1"/>
    <s v="DH-13675"/>
    <s v="Duane Huffman"/>
    <x v="2"/>
    <s v="United States"/>
    <s v="Miami"/>
    <x v="2"/>
    <n v="33180"/>
    <x v="0"/>
    <s v="OFF-AP-10002403"/>
    <x v="1"/>
    <x v="9"/>
    <x v="1311"/>
    <x v="5144"/>
    <n v="6"/>
    <n v="0.2"/>
    <n v="15.8436"/>
  </r>
  <r>
    <n v="8291"/>
    <s v="CA-2014-156244"/>
    <x v="1132"/>
    <d v="2014-08-16T00:00:00"/>
    <x v="1"/>
    <s v="DH-13675"/>
    <s v="Duane Huffman"/>
    <x v="2"/>
    <s v="United States"/>
    <s v="Miami"/>
    <x v="2"/>
    <n v="33180"/>
    <x v="0"/>
    <s v="OFF-SU-10000432"/>
    <x v="1"/>
    <x v="14"/>
    <x v="1558"/>
    <x v="4643"/>
    <n v="2"/>
    <n v="0.2"/>
    <n v="-1.0409999999999999"/>
  </r>
  <r>
    <n v="8292"/>
    <s v="CA-2014-156244"/>
    <x v="1132"/>
    <d v="2014-08-16T00:00:00"/>
    <x v="1"/>
    <s v="DH-13675"/>
    <s v="Duane Huffman"/>
    <x v="2"/>
    <s v="United States"/>
    <s v="Miami"/>
    <x v="2"/>
    <n v="33180"/>
    <x v="0"/>
    <s v="OFF-LA-10000443"/>
    <x v="1"/>
    <x v="2"/>
    <x v="1127"/>
    <x v="1620"/>
    <n v="1"/>
    <n v="0.2"/>
    <n v="0.99629999999999996"/>
  </r>
  <r>
    <n v="8293"/>
    <s v="CA-2015-106362"/>
    <x v="555"/>
    <d v="2015-12-15T00:00:00"/>
    <x v="1"/>
    <s v="LC-16885"/>
    <s v="Lena Creighton"/>
    <x v="0"/>
    <s v="United States"/>
    <s v="Troy"/>
    <x v="24"/>
    <n v="45373"/>
    <x v="3"/>
    <s v="OFF-BI-10003166"/>
    <x v="1"/>
    <x v="8"/>
    <x v="1414"/>
    <x v="2250"/>
    <n v="3"/>
    <n v="0.7"/>
    <n v="-7.5768000000000004"/>
  </r>
  <r>
    <n v="8294"/>
    <s v="US-2017-168802"/>
    <x v="132"/>
    <d v="2017-11-07T00:00:00"/>
    <x v="1"/>
    <s v="JO-15145"/>
    <s v="Jack O'Briant"/>
    <x v="1"/>
    <s v="United States"/>
    <s v="Seattle"/>
    <x v="4"/>
    <n v="98103"/>
    <x v="1"/>
    <s v="OFF-BI-10002393"/>
    <x v="1"/>
    <x v="8"/>
    <x v="1197"/>
    <x v="5145"/>
    <n v="4"/>
    <n v="0.2"/>
    <n v="5.9695999999999998"/>
  </r>
  <r>
    <n v="8295"/>
    <s v="US-2017-146906"/>
    <x v="677"/>
    <d v="2017-03-17T00:00:00"/>
    <x v="1"/>
    <s v="MT-17815"/>
    <s v="Meg Tillman"/>
    <x v="0"/>
    <s v="United States"/>
    <s v="New York City"/>
    <x v="15"/>
    <n v="10011"/>
    <x v="3"/>
    <s v="TEC-PH-10001809"/>
    <x v="2"/>
    <x v="7"/>
    <x v="1173"/>
    <x v="1629"/>
    <n v="2"/>
    <n v="0"/>
    <n v="74.974999999999994"/>
  </r>
  <r>
    <n v="8296"/>
    <s v="CA-2016-166380"/>
    <x v="198"/>
    <d v="2016-06-03T00:00:00"/>
    <x v="1"/>
    <s v="EB-13750"/>
    <s v="Edward Becker"/>
    <x v="1"/>
    <s v="United States"/>
    <s v="Arlington"/>
    <x v="17"/>
    <n v="22204"/>
    <x v="0"/>
    <s v="OFF-EN-10002600"/>
    <x v="1"/>
    <x v="12"/>
    <x v="111"/>
    <x v="1756"/>
    <n v="9"/>
    <n v="0"/>
    <n v="12.744"/>
  </r>
  <r>
    <n v="8297"/>
    <s v="CA-2016-166380"/>
    <x v="198"/>
    <d v="2016-06-03T00:00:00"/>
    <x v="1"/>
    <s v="EB-13750"/>
    <s v="Edward Becker"/>
    <x v="1"/>
    <s v="United States"/>
    <s v="Arlington"/>
    <x v="17"/>
    <n v="22204"/>
    <x v="0"/>
    <s v="TEC-AC-10000109"/>
    <x v="2"/>
    <x v="11"/>
    <x v="202"/>
    <x v="5146"/>
    <n v="2"/>
    <n v="0"/>
    <n v="26.8752"/>
  </r>
  <r>
    <n v="8298"/>
    <s v="US-2015-158911"/>
    <x v="761"/>
    <d v="2015-07-11T00:00:00"/>
    <x v="1"/>
    <s v="RS-19765"/>
    <s v="Roland Schwarz"/>
    <x v="1"/>
    <s v="United States"/>
    <s v="Charlotte"/>
    <x v="3"/>
    <n v="28205"/>
    <x v="0"/>
    <s v="FUR-FU-10003829"/>
    <x v="0"/>
    <x v="5"/>
    <x v="1378"/>
    <x v="1253"/>
    <n v="2"/>
    <n v="0.2"/>
    <n v="0.73919999999999997"/>
  </r>
  <r>
    <n v="8299"/>
    <s v="US-2015-158911"/>
    <x v="761"/>
    <d v="2015-07-11T00:00:00"/>
    <x v="1"/>
    <s v="RS-19765"/>
    <s v="Roland Schwarz"/>
    <x v="1"/>
    <s v="United States"/>
    <s v="Charlotte"/>
    <x v="3"/>
    <n v="28205"/>
    <x v="0"/>
    <s v="OFF-LA-10003223"/>
    <x v="1"/>
    <x v="2"/>
    <x v="607"/>
    <x v="692"/>
    <n v="3"/>
    <n v="0.2"/>
    <n v="4.2717000000000001"/>
  </r>
  <r>
    <n v="8300"/>
    <s v="US-2014-103338"/>
    <x v="518"/>
    <d v="2014-03-15T00:00:00"/>
    <x v="1"/>
    <s v="RB-19435"/>
    <s v="Richard Bierner"/>
    <x v="0"/>
    <s v="United States"/>
    <s v="Roseville"/>
    <x v="1"/>
    <n v="95661"/>
    <x v="1"/>
    <s v="OFF-AR-10001770"/>
    <x v="1"/>
    <x v="6"/>
    <x v="1588"/>
    <x v="3277"/>
    <n v="3"/>
    <n v="0"/>
    <n v="2.0748000000000002"/>
  </r>
  <r>
    <n v="8301"/>
    <s v="CA-2015-109169"/>
    <x v="704"/>
    <d v="2015-04-24T00:00:00"/>
    <x v="1"/>
    <s v="OT-18730"/>
    <s v="Olvera Toch"/>
    <x v="0"/>
    <s v="United States"/>
    <s v="Detroit"/>
    <x v="12"/>
    <n v="48234"/>
    <x v="2"/>
    <s v="OFF-EN-10003296"/>
    <x v="1"/>
    <x v="12"/>
    <x v="232"/>
    <x v="2131"/>
    <n v="2"/>
    <n v="0"/>
    <n v="81.432000000000002"/>
  </r>
  <r>
    <n v="8302"/>
    <s v="US-2017-167318"/>
    <x v="1189"/>
    <d v="2017-08-01T00:00:00"/>
    <x v="1"/>
    <s v="GZ-14545"/>
    <s v="George Zrebassa"/>
    <x v="1"/>
    <s v="United States"/>
    <s v="Los Angeles"/>
    <x v="1"/>
    <n v="90036"/>
    <x v="1"/>
    <s v="TEC-AC-10003870"/>
    <x v="2"/>
    <x v="11"/>
    <x v="1727"/>
    <x v="3808"/>
    <n v="5"/>
    <n v="0"/>
    <n v="659.98"/>
  </r>
  <r>
    <n v="8303"/>
    <s v="US-2017-167318"/>
    <x v="1189"/>
    <d v="2017-08-01T00:00:00"/>
    <x v="1"/>
    <s v="GZ-14545"/>
    <s v="George Zrebassa"/>
    <x v="1"/>
    <s v="United States"/>
    <s v="Los Angeles"/>
    <x v="1"/>
    <n v="90036"/>
    <x v="1"/>
    <s v="FUR-CH-10000665"/>
    <x v="0"/>
    <x v="1"/>
    <x v="662"/>
    <x v="1575"/>
    <n v="3"/>
    <n v="0.2"/>
    <n v="45.293999999999997"/>
  </r>
  <r>
    <n v="8304"/>
    <s v="US-2014-120313"/>
    <x v="656"/>
    <d v="2014-11-02T00:00:00"/>
    <x v="0"/>
    <s v="NL-18310"/>
    <s v="Nancy Lomonaco"/>
    <x v="2"/>
    <s v="United States"/>
    <s v="San Francisco"/>
    <x v="1"/>
    <n v="94110"/>
    <x v="1"/>
    <s v="TEC-PH-10003092"/>
    <x v="2"/>
    <x v="7"/>
    <x v="521"/>
    <x v="89"/>
    <n v="2"/>
    <n v="0.2"/>
    <n v="8.2782"/>
  </r>
  <r>
    <n v="8305"/>
    <s v="CA-2017-135419"/>
    <x v="132"/>
    <d v="2017-11-09T00:00:00"/>
    <x v="1"/>
    <s v="BG-11740"/>
    <s v="Bruce Geld"/>
    <x v="0"/>
    <s v="United States"/>
    <s v="Bakersfield"/>
    <x v="1"/>
    <n v="93309"/>
    <x v="1"/>
    <s v="FUR-TA-10001086"/>
    <x v="0"/>
    <x v="3"/>
    <x v="1736"/>
    <x v="5147"/>
    <n v="4"/>
    <n v="0.2"/>
    <n v="36.477600000000002"/>
  </r>
  <r>
    <n v="8306"/>
    <s v="CA-2016-128671"/>
    <x v="1190"/>
    <d v="2016-08-16T00:00:00"/>
    <x v="1"/>
    <s v="MT-18070"/>
    <s v="Michelle Tran"/>
    <x v="2"/>
    <s v="United States"/>
    <s v="Tulsa"/>
    <x v="26"/>
    <n v="74133"/>
    <x v="2"/>
    <s v="OFF-PA-10001870"/>
    <x v="1"/>
    <x v="10"/>
    <x v="680"/>
    <x v="56"/>
    <n v="5"/>
    <n v="0"/>
    <n v="15.552"/>
  </r>
  <r>
    <n v="8307"/>
    <s v="CA-2016-128671"/>
    <x v="1190"/>
    <d v="2016-08-16T00:00:00"/>
    <x v="1"/>
    <s v="MT-18070"/>
    <s v="Michelle Tran"/>
    <x v="2"/>
    <s v="United States"/>
    <s v="Tulsa"/>
    <x v="26"/>
    <n v="74133"/>
    <x v="2"/>
    <s v="OFF-BI-10003305"/>
    <x v="1"/>
    <x v="8"/>
    <x v="570"/>
    <x v="1075"/>
    <n v="7"/>
    <n v="0"/>
    <n v="19.255600000000001"/>
  </r>
  <r>
    <n v="8308"/>
    <s v="CA-2016-128671"/>
    <x v="1190"/>
    <d v="2016-08-16T00:00:00"/>
    <x v="1"/>
    <s v="MT-18070"/>
    <s v="Michelle Tran"/>
    <x v="2"/>
    <s v="United States"/>
    <s v="Tulsa"/>
    <x v="26"/>
    <n v="74133"/>
    <x v="2"/>
    <s v="OFF-BI-10003007"/>
    <x v="1"/>
    <x v="8"/>
    <x v="1551"/>
    <x v="4081"/>
    <n v="2"/>
    <n v="0"/>
    <n v="35.677599999999998"/>
  </r>
  <r>
    <n v="8309"/>
    <s v="CA-2016-149335"/>
    <x v="197"/>
    <d v="2016-07-25T00:00:00"/>
    <x v="3"/>
    <s v="BC-11125"/>
    <s v="Becky Castell"/>
    <x v="2"/>
    <s v="United States"/>
    <s v="San Francisco"/>
    <x v="1"/>
    <n v="94122"/>
    <x v="1"/>
    <s v="OFF-AR-10001419"/>
    <x v="1"/>
    <x v="6"/>
    <x v="1015"/>
    <x v="5148"/>
    <n v="9"/>
    <n v="0"/>
    <n v="11.151"/>
  </r>
  <r>
    <n v="8310"/>
    <s v="CA-2014-168312"/>
    <x v="72"/>
    <d v="2014-03-07T00:00:00"/>
    <x v="1"/>
    <s v="GW-14605"/>
    <s v="Giulietta Weimer"/>
    <x v="0"/>
    <s v="United States"/>
    <s v="Houston"/>
    <x v="5"/>
    <n v="77036"/>
    <x v="2"/>
    <s v="OFF-ST-10003692"/>
    <x v="1"/>
    <x v="4"/>
    <x v="1262"/>
    <x v="5149"/>
    <n v="3"/>
    <n v="0.2"/>
    <n v="8.5845000000000002"/>
  </r>
  <r>
    <n v="8311"/>
    <s v="CA-2014-168312"/>
    <x v="72"/>
    <d v="2014-03-07T00:00:00"/>
    <x v="1"/>
    <s v="GW-14605"/>
    <s v="Giulietta Weimer"/>
    <x v="0"/>
    <s v="United States"/>
    <s v="Houston"/>
    <x v="5"/>
    <n v="77036"/>
    <x v="2"/>
    <s v="FUR-TA-10001866"/>
    <x v="0"/>
    <x v="3"/>
    <x v="1280"/>
    <x v="5150"/>
    <n v="3"/>
    <n v="0.3"/>
    <n v="-43.029600000000002"/>
  </r>
  <r>
    <n v="8312"/>
    <s v="US-2017-105935"/>
    <x v="795"/>
    <d v="2017-01-31T00:00:00"/>
    <x v="1"/>
    <s v="BD-11500"/>
    <s v="Bradley Drucker"/>
    <x v="0"/>
    <s v="United States"/>
    <s v="Columbus"/>
    <x v="32"/>
    <n v="31907"/>
    <x v="0"/>
    <s v="FUR-FU-10002157"/>
    <x v="0"/>
    <x v="5"/>
    <x v="116"/>
    <x v="5151"/>
    <n v="4"/>
    <n v="0"/>
    <n v="24.460799999999999"/>
  </r>
  <r>
    <n v="8313"/>
    <s v="US-2017-105935"/>
    <x v="795"/>
    <d v="2017-01-31T00:00:00"/>
    <x v="1"/>
    <s v="BD-11500"/>
    <s v="Bradley Drucker"/>
    <x v="0"/>
    <s v="United States"/>
    <s v="Columbus"/>
    <x v="32"/>
    <n v="31907"/>
    <x v="0"/>
    <s v="TEC-PH-10001459"/>
    <x v="2"/>
    <x v="7"/>
    <x v="1447"/>
    <x v="5152"/>
    <n v="7"/>
    <n v="0"/>
    <n v="764.3818"/>
  </r>
  <r>
    <n v="8314"/>
    <s v="CA-2014-161508"/>
    <x v="136"/>
    <d v="2014-07-16T00:00:00"/>
    <x v="1"/>
    <s v="PV-18985"/>
    <s v="Paul Van Hugh"/>
    <x v="2"/>
    <s v="United States"/>
    <s v="League City"/>
    <x v="5"/>
    <n v="77573"/>
    <x v="2"/>
    <s v="FUR-CH-10002126"/>
    <x v="0"/>
    <x v="1"/>
    <x v="849"/>
    <x v="5153"/>
    <n v="3"/>
    <n v="0.3"/>
    <n v="-14.6388"/>
  </r>
  <r>
    <n v="8315"/>
    <s v="CA-2014-161508"/>
    <x v="136"/>
    <d v="2014-07-16T00:00:00"/>
    <x v="1"/>
    <s v="PV-18985"/>
    <s v="Paul Van Hugh"/>
    <x v="2"/>
    <s v="United States"/>
    <s v="League City"/>
    <x v="5"/>
    <n v="77573"/>
    <x v="2"/>
    <s v="OFF-FA-10001561"/>
    <x v="1"/>
    <x v="13"/>
    <x v="839"/>
    <x v="4120"/>
    <n v="2"/>
    <n v="0.2"/>
    <n v="0.56679999999999997"/>
  </r>
  <r>
    <n v="8316"/>
    <s v="CA-2014-161508"/>
    <x v="136"/>
    <d v="2014-07-16T00:00:00"/>
    <x v="1"/>
    <s v="PV-18985"/>
    <s v="Paul Van Hugh"/>
    <x v="2"/>
    <s v="United States"/>
    <s v="League City"/>
    <x v="5"/>
    <n v="77573"/>
    <x v="2"/>
    <s v="OFF-AR-10003158"/>
    <x v="1"/>
    <x v="6"/>
    <x v="703"/>
    <x v="2653"/>
    <n v="7"/>
    <n v="0.2"/>
    <n v="3.9003999999999999"/>
  </r>
  <r>
    <n v="8317"/>
    <s v="CA-2014-161508"/>
    <x v="136"/>
    <d v="2014-07-16T00:00:00"/>
    <x v="1"/>
    <s v="PV-18985"/>
    <s v="Paul Van Hugh"/>
    <x v="2"/>
    <s v="United States"/>
    <s v="League City"/>
    <x v="5"/>
    <n v="77573"/>
    <x v="2"/>
    <s v="OFF-PA-10001804"/>
    <x v="1"/>
    <x v="10"/>
    <x v="129"/>
    <x v="2897"/>
    <n v="3"/>
    <n v="0.2"/>
    <n v="5.6112000000000002"/>
  </r>
  <r>
    <n v="8318"/>
    <s v="CA-2017-130904"/>
    <x v="645"/>
    <d v="2017-04-16T00:00:00"/>
    <x v="1"/>
    <s v="HM-14980"/>
    <s v="Henry MacAllister"/>
    <x v="0"/>
    <s v="United States"/>
    <s v="Burlington"/>
    <x v="3"/>
    <n v="27217"/>
    <x v="0"/>
    <s v="OFF-AR-10000422"/>
    <x v="1"/>
    <x v="6"/>
    <x v="901"/>
    <x v="5154"/>
    <n v="1"/>
    <n v="0.2"/>
    <n v="0.15329999999999999"/>
  </r>
  <r>
    <n v="8319"/>
    <s v="CA-2017-130904"/>
    <x v="645"/>
    <d v="2017-04-16T00:00:00"/>
    <x v="1"/>
    <s v="HM-14980"/>
    <s v="Henry MacAllister"/>
    <x v="0"/>
    <s v="United States"/>
    <s v="Burlington"/>
    <x v="3"/>
    <n v="27217"/>
    <x v="0"/>
    <s v="OFF-AR-10000127"/>
    <x v="1"/>
    <x v="6"/>
    <x v="1195"/>
    <x v="5155"/>
    <n v="8"/>
    <n v="0.2"/>
    <n v="2.3616000000000001"/>
  </r>
  <r>
    <n v="8320"/>
    <s v="CA-2017-133620"/>
    <x v="38"/>
    <d v="2017-11-18T00:00:00"/>
    <x v="1"/>
    <s v="EM-14065"/>
    <s v="Erin Mull"/>
    <x v="0"/>
    <s v="United States"/>
    <s v="New York City"/>
    <x v="15"/>
    <n v="10009"/>
    <x v="3"/>
    <s v="OFF-ST-10004634"/>
    <x v="1"/>
    <x v="4"/>
    <x v="602"/>
    <x v="1072"/>
    <n v="1"/>
    <n v="0"/>
    <n v="3.363"/>
  </r>
  <r>
    <n v="8321"/>
    <s v="CA-2015-142937"/>
    <x v="901"/>
    <d v="2015-12-06T00:00:00"/>
    <x v="2"/>
    <s v="SF-20065"/>
    <s v="Sandra Flanagan"/>
    <x v="0"/>
    <s v="United States"/>
    <s v="Dallas"/>
    <x v="5"/>
    <n v="75220"/>
    <x v="2"/>
    <s v="OFF-AR-10003582"/>
    <x v="1"/>
    <x v="6"/>
    <x v="1460"/>
    <x v="3696"/>
    <n v="2"/>
    <n v="0.2"/>
    <n v="4.5039999999999996"/>
  </r>
  <r>
    <n v="8322"/>
    <s v="US-2016-149790"/>
    <x v="182"/>
    <d v="2016-10-01T00:00:00"/>
    <x v="1"/>
    <s v="SC-20380"/>
    <s v="Shahid Collister"/>
    <x v="0"/>
    <s v="United States"/>
    <s v="Houston"/>
    <x v="5"/>
    <n v="77095"/>
    <x v="2"/>
    <s v="OFF-BI-10002026"/>
    <x v="1"/>
    <x v="8"/>
    <x v="1758"/>
    <x v="5156"/>
    <n v="2"/>
    <n v="0.8"/>
    <n v="-24.9984"/>
  </r>
  <r>
    <n v="8323"/>
    <s v="CA-2016-130778"/>
    <x v="258"/>
    <d v="2016-11-25T00:00:00"/>
    <x v="1"/>
    <s v="ND-18370"/>
    <s v="Natalie DeCherney"/>
    <x v="0"/>
    <s v="United States"/>
    <s v="Long Beach"/>
    <x v="15"/>
    <n v="11561"/>
    <x v="3"/>
    <s v="OFF-AP-10000595"/>
    <x v="1"/>
    <x v="9"/>
    <x v="1505"/>
    <x v="4449"/>
    <n v="2"/>
    <n v="0"/>
    <n v="2.2724000000000002"/>
  </r>
  <r>
    <n v="8324"/>
    <s v="CA-2016-130778"/>
    <x v="258"/>
    <d v="2016-11-25T00:00:00"/>
    <x v="1"/>
    <s v="ND-18370"/>
    <s v="Natalie DeCherney"/>
    <x v="0"/>
    <s v="United States"/>
    <s v="Long Beach"/>
    <x v="15"/>
    <n v="11561"/>
    <x v="3"/>
    <s v="OFF-PA-10001509"/>
    <x v="1"/>
    <x v="10"/>
    <x v="422"/>
    <x v="908"/>
    <n v="5"/>
    <n v="0"/>
    <n v="20.585000000000001"/>
  </r>
  <r>
    <n v="8325"/>
    <s v="CA-2017-144456"/>
    <x v="565"/>
    <d v="2017-09-09T00:00:00"/>
    <x v="2"/>
    <s v="FC-14245"/>
    <s v="Frank Carlisle"/>
    <x v="2"/>
    <s v="United States"/>
    <s v="Hialeah"/>
    <x v="2"/>
    <n v="33012"/>
    <x v="0"/>
    <s v="OFF-ST-10001321"/>
    <x v="1"/>
    <x v="4"/>
    <x v="421"/>
    <x v="2978"/>
    <n v="5"/>
    <n v="0.2"/>
    <n v="5.3970000000000002"/>
  </r>
  <r>
    <n v="8326"/>
    <s v="CA-2017-144456"/>
    <x v="565"/>
    <d v="2017-09-09T00:00:00"/>
    <x v="2"/>
    <s v="FC-14245"/>
    <s v="Frank Carlisle"/>
    <x v="2"/>
    <s v="United States"/>
    <s v="Hialeah"/>
    <x v="2"/>
    <n v="33012"/>
    <x v="0"/>
    <s v="TEC-PH-10001750"/>
    <x v="2"/>
    <x v="7"/>
    <x v="977"/>
    <x v="3097"/>
    <n v="3"/>
    <n v="0.2"/>
    <n v="13.857900000000001"/>
  </r>
  <r>
    <n v="8327"/>
    <s v="CA-2017-103478"/>
    <x v="246"/>
    <d v="2017-07-24T00:00:00"/>
    <x v="0"/>
    <s v="KL-16555"/>
    <s v="Kelly Lampkin"/>
    <x v="1"/>
    <s v="United States"/>
    <s v="Aurora"/>
    <x v="10"/>
    <n v="60505"/>
    <x v="2"/>
    <s v="OFF-BI-10001890"/>
    <x v="1"/>
    <x v="8"/>
    <x v="176"/>
    <x v="5157"/>
    <n v="4"/>
    <n v="0.8"/>
    <n v="-4.5823999999999998"/>
  </r>
  <r>
    <n v="8328"/>
    <s v="CA-2017-103478"/>
    <x v="246"/>
    <d v="2017-07-24T00:00:00"/>
    <x v="0"/>
    <s v="KL-16555"/>
    <s v="Kelly Lampkin"/>
    <x v="1"/>
    <s v="United States"/>
    <s v="Aurora"/>
    <x v="10"/>
    <n v="60505"/>
    <x v="2"/>
    <s v="OFF-BI-10004224"/>
    <x v="1"/>
    <x v="8"/>
    <x v="1070"/>
    <x v="5158"/>
    <n v="7"/>
    <n v="0.8"/>
    <n v="-164.83600000000001"/>
  </r>
  <r>
    <n v="8329"/>
    <s v="CA-2017-118577"/>
    <x v="833"/>
    <d v="2017-10-11T00:00:00"/>
    <x v="1"/>
    <s v="XP-21865"/>
    <s v="Xylona Preis"/>
    <x v="0"/>
    <s v="United States"/>
    <s v="Belleville"/>
    <x v="30"/>
    <n v="7109"/>
    <x v="3"/>
    <s v="OFF-PA-10001357"/>
    <x v="1"/>
    <x v="10"/>
    <x v="1041"/>
    <x v="140"/>
    <n v="3"/>
    <n v="0"/>
    <n v="68.975999999999999"/>
  </r>
  <r>
    <n v="8330"/>
    <s v="CA-2017-118577"/>
    <x v="833"/>
    <d v="2017-10-11T00:00:00"/>
    <x v="1"/>
    <s v="XP-21865"/>
    <s v="Xylona Preis"/>
    <x v="0"/>
    <s v="United States"/>
    <s v="Belleville"/>
    <x v="30"/>
    <n v="7109"/>
    <x v="3"/>
    <s v="OFF-PA-10004888"/>
    <x v="1"/>
    <x v="10"/>
    <x v="968"/>
    <x v="90"/>
    <n v="1"/>
    <n v="0"/>
    <n v="3.1103999999999998"/>
  </r>
  <r>
    <n v="8331"/>
    <s v="CA-2017-113572"/>
    <x v="659"/>
    <d v="2017-11-11T00:00:00"/>
    <x v="1"/>
    <s v="FP-14320"/>
    <s v="Frank Preis"/>
    <x v="0"/>
    <s v="United States"/>
    <s v="New York City"/>
    <x v="15"/>
    <n v="10024"/>
    <x v="3"/>
    <s v="TEC-AC-10002370"/>
    <x v="2"/>
    <x v="11"/>
    <x v="1825"/>
    <x v="2273"/>
    <n v="4"/>
    <n v="0"/>
    <n v="2.5215999999999998"/>
  </r>
  <r>
    <n v="8332"/>
    <s v="CA-2016-153269"/>
    <x v="1185"/>
    <d v="2016-03-12T00:00:00"/>
    <x v="2"/>
    <s v="PS-18760"/>
    <s v="Pamela Stobb"/>
    <x v="0"/>
    <s v="United States"/>
    <s v="Andover"/>
    <x v="31"/>
    <n v="1810"/>
    <x v="3"/>
    <s v="OFF-ST-10004634"/>
    <x v="1"/>
    <x v="4"/>
    <x v="602"/>
    <x v="1072"/>
    <n v="1"/>
    <n v="0"/>
    <n v="3.363"/>
  </r>
  <r>
    <n v="8333"/>
    <s v="CA-2016-153269"/>
    <x v="1185"/>
    <d v="2016-03-12T00:00:00"/>
    <x v="2"/>
    <s v="PS-18760"/>
    <s v="Pamela Stobb"/>
    <x v="0"/>
    <s v="United States"/>
    <s v="Andover"/>
    <x v="31"/>
    <n v="1810"/>
    <x v="3"/>
    <s v="FUR-CH-10002647"/>
    <x v="0"/>
    <x v="1"/>
    <x v="475"/>
    <x v="1367"/>
    <n v="5"/>
    <n v="0"/>
    <n v="88.724999999999994"/>
  </r>
  <r>
    <n v="8334"/>
    <s v="CA-2016-153269"/>
    <x v="1185"/>
    <d v="2016-03-12T00:00:00"/>
    <x v="2"/>
    <s v="PS-18760"/>
    <s v="Pamela Stobb"/>
    <x v="0"/>
    <s v="United States"/>
    <s v="Andover"/>
    <x v="31"/>
    <n v="1810"/>
    <x v="3"/>
    <s v="OFF-PA-10001801"/>
    <x v="1"/>
    <x v="10"/>
    <x v="1766"/>
    <x v="1444"/>
    <n v="3"/>
    <n v="0"/>
    <n v="8.7905999999999995"/>
  </r>
  <r>
    <n v="8335"/>
    <s v="CA-2016-153269"/>
    <x v="1185"/>
    <d v="2016-03-12T00:00:00"/>
    <x v="2"/>
    <s v="PS-18760"/>
    <s v="Pamela Stobb"/>
    <x v="0"/>
    <s v="United States"/>
    <s v="Andover"/>
    <x v="31"/>
    <n v="1810"/>
    <x v="3"/>
    <s v="OFF-BI-10004632"/>
    <x v="1"/>
    <x v="8"/>
    <x v="919"/>
    <x v="5159"/>
    <n v="4"/>
    <n v="0"/>
    <n v="23.31"/>
  </r>
  <r>
    <n v="8336"/>
    <s v="CA-2017-161655"/>
    <x v="726"/>
    <d v="2017-05-18T00:00:00"/>
    <x v="0"/>
    <s v="CW-11905"/>
    <s v="Carl Weiss"/>
    <x v="2"/>
    <s v="United States"/>
    <s v="Newark"/>
    <x v="13"/>
    <n v="19711"/>
    <x v="3"/>
    <s v="OFF-BI-10002082"/>
    <x v="1"/>
    <x v="8"/>
    <x v="1182"/>
    <x v="5160"/>
    <n v="9"/>
    <n v="0"/>
    <n v="149.76"/>
  </r>
  <r>
    <n v="8337"/>
    <s v="CA-2016-101469"/>
    <x v="415"/>
    <d v="2016-07-08T00:00:00"/>
    <x v="1"/>
    <s v="KH-16360"/>
    <s v="Katherine Hughes"/>
    <x v="0"/>
    <s v="United States"/>
    <s v="Arlington"/>
    <x v="17"/>
    <n v="22204"/>
    <x v="0"/>
    <s v="OFF-AR-10003986"/>
    <x v="1"/>
    <x v="6"/>
    <x v="1826"/>
    <x v="5161"/>
    <n v="2"/>
    <n v="0"/>
    <n v="3.157"/>
  </r>
  <r>
    <n v="8338"/>
    <s v="CA-2014-153087"/>
    <x v="422"/>
    <d v="2015-01-03T00:00:00"/>
    <x v="1"/>
    <s v="TC-20980"/>
    <s v="Tamara Chand"/>
    <x v="1"/>
    <s v="United States"/>
    <s v="Decatur"/>
    <x v="19"/>
    <n v="35601"/>
    <x v="0"/>
    <s v="OFF-PA-10001243"/>
    <x v="1"/>
    <x v="10"/>
    <x v="1803"/>
    <x v="100"/>
    <n v="4"/>
    <n v="0"/>
    <n v="11.720800000000001"/>
  </r>
  <r>
    <n v="8339"/>
    <s v="CA-2014-153087"/>
    <x v="422"/>
    <d v="2015-01-03T00:00:00"/>
    <x v="1"/>
    <s v="TC-20980"/>
    <s v="Tamara Chand"/>
    <x v="1"/>
    <s v="United States"/>
    <s v="Decatur"/>
    <x v="19"/>
    <n v="35601"/>
    <x v="0"/>
    <s v="TEC-AC-10003198"/>
    <x v="2"/>
    <x v="11"/>
    <x v="768"/>
    <x v="5162"/>
    <n v="5"/>
    <n v="0"/>
    <n v="184.26"/>
  </r>
  <r>
    <n v="8340"/>
    <s v="CA-2017-135076"/>
    <x v="669"/>
    <d v="2017-04-17T00:00:00"/>
    <x v="1"/>
    <s v="YS-21880"/>
    <s v="Yana Sorensen"/>
    <x v="1"/>
    <s v="United States"/>
    <s v="Hesperia"/>
    <x v="1"/>
    <n v="92345"/>
    <x v="1"/>
    <s v="FUR-CH-10003774"/>
    <x v="0"/>
    <x v="1"/>
    <x v="1194"/>
    <x v="5163"/>
    <n v="6"/>
    <n v="0.2"/>
    <n v="-38.211599999999997"/>
  </r>
  <r>
    <n v="8341"/>
    <s v="CA-2014-161634"/>
    <x v="687"/>
    <d v="2014-11-20T00:00:00"/>
    <x v="1"/>
    <s v="CC-12220"/>
    <s v="Chris Cortes"/>
    <x v="0"/>
    <s v="United States"/>
    <s v="Chesapeake"/>
    <x v="17"/>
    <n v="23320"/>
    <x v="0"/>
    <s v="OFF-PA-10002262"/>
    <x v="1"/>
    <x v="10"/>
    <x v="1001"/>
    <x v="56"/>
    <n v="5"/>
    <n v="0"/>
    <n v="15.552"/>
  </r>
  <r>
    <n v="8342"/>
    <s v="CA-2017-141481"/>
    <x v="532"/>
    <d v="2017-06-14T00:00:00"/>
    <x v="2"/>
    <s v="ZD-21925"/>
    <s v="Zuschuss Donatelli"/>
    <x v="0"/>
    <s v="United States"/>
    <s v="Los Angeles"/>
    <x v="1"/>
    <n v="90036"/>
    <x v="1"/>
    <s v="OFF-AP-10004532"/>
    <x v="1"/>
    <x v="9"/>
    <x v="564"/>
    <x v="635"/>
    <n v="3"/>
    <n v="0"/>
    <n v="16.588799999999999"/>
  </r>
  <r>
    <n v="8343"/>
    <s v="CA-2016-132549"/>
    <x v="881"/>
    <d v="2016-11-30T00:00:00"/>
    <x v="1"/>
    <s v="JK-15370"/>
    <s v="Jay Kimmel"/>
    <x v="0"/>
    <s v="United States"/>
    <s v="Huntsville"/>
    <x v="19"/>
    <n v="35810"/>
    <x v="0"/>
    <s v="OFF-ST-10001325"/>
    <x v="1"/>
    <x v="4"/>
    <x v="471"/>
    <x v="5164"/>
    <n v="7"/>
    <n v="0"/>
    <n v="19.807200000000002"/>
  </r>
  <r>
    <n v="8344"/>
    <s v="US-2014-155544"/>
    <x v="90"/>
    <d v="2014-03-25T00:00:00"/>
    <x v="1"/>
    <s v="GM-14440"/>
    <s v="Gary McGarr"/>
    <x v="0"/>
    <s v="United States"/>
    <s v="Knoxville"/>
    <x v="18"/>
    <n v="37918"/>
    <x v="0"/>
    <s v="OFF-LA-10004544"/>
    <x v="1"/>
    <x v="2"/>
    <x v="199"/>
    <x v="2261"/>
    <n v="5"/>
    <n v="0.2"/>
    <n v="22.2"/>
  </r>
  <r>
    <n v="8345"/>
    <s v="US-2014-155544"/>
    <x v="90"/>
    <d v="2014-03-25T00:00:00"/>
    <x v="1"/>
    <s v="GM-14440"/>
    <s v="Gary McGarr"/>
    <x v="0"/>
    <s v="United States"/>
    <s v="Knoxville"/>
    <x v="18"/>
    <n v="37918"/>
    <x v="0"/>
    <s v="FUR-FU-10001473"/>
    <x v="0"/>
    <x v="5"/>
    <x v="993"/>
    <x v="2377"/>
    <n v="3"/>
    <n v="0.2"/>
    <n v="6.5903999999999998"/>
  </r>
  <r>
    <n v="8346"/>
    <s v="US-2014-155544"/>
    <x v="90"/>
    <d v="2014-03-25T00:00:00"/>
    <x v="1"/>
    <s v="GM-14440"/>
    <s v="Gary McGarr"/>
    <x v="0"/>
    <s v="United States"/>
    <s v="Knoxville"/>
    <x v="18"/>
    <n v="37918"/>
    <x v="0"/>
    <s v="FUR-CH-10000422"/>
    <x v="0"/>
    <x v="1"/>
    <x v="1441"/>
    <x v="5165"/>
    <n v="3"/>
    <n v="0.2"/>
    <n v="-10.918799999999999"/>
  </r>
  <r>
    <n v="8347"/>
    <s v="US-2015-115238"/>
    <x v="28"/>
    <d v="2015-05-04T00:00:00"/>
    <x v="1"/>
    <s v="JW-15220"/>
    <s v="Jane Waco"/>
    <x v="1"/>
    <s v="United States"/>
    <s v="Lawrence"/>
    <x v="31"/>
    <n v="1841"/>
    <x v="3"/>
    <s v="FUR-FU-10002960"/>
    <x v="0"/>
    <x v="5"/>
    <x v="192"/>
    <x v="809"/>
    <n v="5"/>
    <n v="0"/>
    <n v="13.188000000000001"/>
  </r>
  <r>
    <n v="8348"/>
    <s v="US-2015-115238"/>
    <x v="28"/>
    <d v="2015-05-04T00:00:00"/>
    <x v="1"/>
    <s v="JW-15220"/>
    <s v="Jane Waco"/>
    <x v="1"/>
    <s v="United States"/>
    <s v="Lawrence"/>
    <x v="31"/>
    <n v="1841"/>
    <x v="3"/>
    <s v="FUR-FU-10002445"/>
    <x v="0"/>
    <x v="5"/>
    <x v="1448"/>
    <x v="5166"/>
    <n v="1"/>
    <n v="0"/>
    <n v="3.7919999999999998"/>
  </r>
  <r>
    <n v="8349"/>
    <s v="US-2015-115238"/>
    <x v="28"/>
    <d v="2015-05-04T00:00:00"/>
    <x v="1"/>
    <s v="JW-15220"/>
    <s v="Jane Waco"/>
    <x v="1"/>
    <s v="United States"/>
    <s v="Lawrence"/>
    <x v="31"/>
    <n v="1841"/>
    <x v="3"/>
    <s v="TEC-PH-10001300"/>
    <x v="2"/>
    <x v="7"/>
    <x v="1011"/>
    <x v="5167"/>
    <n v="10"/>
    <n v="0"/>
    <n v="58.66"/>
  </r>
  <r>
    <n v="8350"/>
    <s v="US-2015-115238"/>
    <x v="28"/>
    <d v="2015-05-04T00:00:00"/>
    <x v="1"/>
    <s v="JW-15220"/>
    <s v="Jane Waco"/>
    <x v="1"/>
    <s v="United States"/>
    <s v="Lawrence"/>
    <x v="31"/>
    <n v="1841"/>
    <x v="3"/>
    <s v="FUR-FU-10001025"/>
    <x v="0"/>
    <x v="5"/>
    <x v="1708"/>
    <x v="5168"/>
    <n v="5"/>
    <n v="0"/>
    <n v="10.449"/>
  </r>
  <r>
    <n v="8351"/>
    <s v="US-2015-115238"/>
    <x v="28"/>
    <d v="2015-05-04T00:00:00"/>
    <x v="1"/>
    <s v="JW-15220"/>
    <s v="Jane Waco"/>
    <x v="1"/>
    <s v="United States"/>
    <s v="Lawrence"/>
    <x v="31"/>
    <n v="1841"/>
    <x v="3"/>
    <s v="OFF-PA-10002689"/>
    <x v="1"/>
    <x v="10"/>
    <x v="1066"/>
    <x v="90"/>
    <n v="1"/>
    <n v="0"/>
    <n v="3.1103999999999998"/>
  </r>
  <r>
    <n v="8352"/>
    <s v="CA-2017-132199"/>
    <x v="898"/>
    <d v="2017-05-08T00:00:00"/>
    <x v="1"/>
    <s v="BO-11350"/>
    <s v="Bill Overfelt"/>
    <x v="1"/>
    <s v="United States"/>
    <s v="Philadelphia"/>
    <x v="9"/>
    <n v="19134"/>
    <x v="3"/>
    <s v="FUR-FU-10004245"/>
    <x v="0"/>
    <x v="5"/>
    <x v="1747"/>
    <x v="5169"/>
    <n v="2"/>
    <n v="0.2"/>
    <n v="7.3007999999999997"/>
  </r>
  <r>
    <n v="8353"/>
    <s v="CA-2017-132199"/>
    <x v="898"/>
    <d v="2017-05-08T00:00:00"/>
    <x v="1"/>
    <s v="BO-11350"/>
    <s v="Bill Overfelt"/>
    <x v="1"/>
    <s v="United States"/>
    <s v="Philadelphia"/>
    <x v="9"/>
    <n v="19134"/>
    <x v="3"/>
    <s v="OFF-BI-10003684"/>
    <x v="1"/>
    <x v="8"/>
    <x v="714"/>
    <x v="5170"/>
    <n v="4"/>
    <n v="0.7"/>
    <n v="-17.591999999999999"/>
  </r>
  <r>
    <n v="8354"/>
    <s v="CA-2017-132199"/>
    <x v="898"/>
    <d v="2017-05-08T00:00:00"/>
    <x v="1"/>
    <s v="BO-11350"/>
    <s v="Bill Overfelt"/>
    <x v="1"/>
    <s v="United States"/>
    <s v="Philadelphia"/>
    <x v="9"/>
    <n v="19134"/>
    <x v="3"/>
    <s v="FUR-TA-10003748"/>
    <x v="0"/>
    <x v="3"/>
    <x v="210"/>
    <x v="5171"/>
    <n v="5"/>
    <n v="0.4"/>
    <n v="-112.041"/>
  </r>
  <r>
    <n v="8355"/>
    <s v="CA-2017-132199"/>
    <x v="898"/>
    <d v="2017-05-08T00:00:00"/>
    <x v="1"/>
    <s v="BO-11350"/>
    <s v="Bill Overfelt"/>
    <x v="1"/>
    <s v="United States"/>
    <s v="Philadelphia"/>
    <x v="9"/>
    <n v="19134"/>
    <x v="3"/>
    <s v="OFF-BI-10002133"/>
    <x v="1"/>
    <x v="8"/>
    <x v="1147"/>
    <x v="4010"/>
    <n v="5"/>
    <n v="0.7"/>
    <n v="-44.94"/>
  </r>
  <r>
    <n v="8356"/>
    <s v="CA-2017-132199"/>
    <x v="898"/>
    <d v="2017-05-08T00:00:00"/>
    <x v="1"/>
    <s v="BO-11350"/>
    <s v="Bill Overfelt"/>
    <x v="1"/>
    <s v="United States"/>
    <s v="Philadelphia"/>
    <x v="9"/>
    <n v="19134"/>
    <x v="3"/>
    <s v="OFF-FA-10002280"/>
    <x v="1"/>
    <x v="13"/>
    <x v="659"/>
    <x v="3778"/>
    <n v="2"/>
    <n v="0.2"/>
    <n v="2.8"/>
  </r>
  <r>
    <n v="8357"/>
    <s v="CA-2016-163174"/>
    <x v="370"/>
    <d v="2016-08-30T00:00:00"/>
    <x v="1"/>
    <s v="XP-21865"/>
    <s v="Xylona Preis"/>
    <x v="0"/>
    <s v="United States"/>
    <s v="Athens"/>
    <x v="32"/>
    <n v="30605"/>
    <x v="0"/>
    <s v="FUR-FU-10000308"/>
    <x v="0"/>
    <x v="5"/>
    <x v="1278"/>
    <x v="4519"/>
    <n v="3"/>
    <n v="0"/>
    <n v="41.038800000000002"/>
  </r>
  <r>
    <n v="8358"/>
    <s v="CA-2014-110555"/>
    <x v="909"/>
    <d v="2014-04-18T00:00:00"/>
    <x v="1"/>
    <s v="MM-18055"/>
    <s v="Michelle Moray"/>
    <x v="0"/>
    <s v="United States"/>
    <s v="Great Falls"/>
    <x v="37"/>
    <n v="59405"/>
    <x v="1"/>
    <s v="OFF-ST-10000876"/>
    <x v="1"/>
    <x v="4"/>
    <x v="254"/>
    <x v="5172"/>
    <n v="7"/>
    <n v="0"/>
    <n v="24.382400000000001"/>
  </r>
  <r>
    <n v="8359"/>
    <s v="CA-2014-110555"/>
    <x v="909"/>
    <d v="2014-04-18T00:00:00"/>
    <x v="1"/>
    <s v="MM-18055"/>
    <s v="Michelle Moray"/>
    <x v="0"/>
    <s v="United States"/>
    <s v="Great Falls"/>
    <x v="37"/>
    <n v="59405"/>
    <x v="1"/>
    <s v="TEC-PH-10000586"/>
    <x v="2"/>
    <x v="7"/>
    <x v="506"/>
    <x v="550"/>
    <n v="2"/>
    <n v="0.2"/>
    <n v="9.2385999999999999"/>
  </r>
  <r>
    <n v="8360"/>
    <s v="CA-2014-110555"/>
    <x v="909"/>
    <d v="2014-04-18T00:00:00"/>
    <x v="1"/>
    <s v="MM-18055"/>
    <s v="Michelle Moray"/>
    <x v="0"/>
    <s v="United States"/>
    <s v="Great Falls"/>
    <x v="37"/>
    <n v="59405"/>
    <x v="1"/>
    <s v="TEC-AC-10003399"/>
    <x v="2"/>
    <x v="11"/>
    <x v="1506"/>
    <x v="5173"/>
    <n v="6"/>
    <n v="0"/>
    <n v="91.324799999999996"/>
  </r>
  <r>
    <n v="8361"/>
    <s v="CA-2017-147207"/>
    <x v="460"/>
    <d v="2017-01-04T00:00:00"/>
    <x v="0"/>
    <s v="TS-21655"/>
    <s v="Trudy Schmidt"/>
    <x v="0"/>
    <s v="United States"/>
    <s v="El Paso"/>
    <x v="5"/>
    <n v="79907"/>
    <x v="2"/>
    <s v="OFF-AR-10001955"/>
    <x v="1"/>
    <x v="6"/>
    <x v="1030"/>
    <x v="3993"/>
    <n v="2"/>
    <n v="0.2"/>
    <n v="3.968"/>
  </r>
  <r>
    <n v="8362"/>
    <s v="CA-2017-147207"/>
    <x v="460"/>
    <d v="2017-01-04T00:00:00"/>
    <x v="0"/>
    <s v="TS-21655"/>
    <s v="Trudy Schmidt"/>
    <x v="0"/>
    <s v="United States"/>
    <s v="El Paso"/>
    <x v="5"/>
    <n v="79907"/>
    <x v="2"/>
    <s v="OFF-AP-10000027"/>
    <x v="1"/>
    <x v="9"/>
    <x v="1813"/>
    <x v="5174"/>
    <n v="2"/>
    <n v="0.8"/>
    <n v="-13.58"/>
  </r>
  <r>
    <n v="8363"/>
    <s v="CA-2017-147207"/>
    <x v="460"/>
    <d v="2017-01-04T00:00:00"/>
    <x v="0"/>
    <s v="TS-21655"/>
    <s v="Trudy Schmidt"/>
    <x v="0"/>
    <s v="United States"/>
    <s v="El Paso"/>
    <x v="5"/>
    <n v="79907"/>
    <x v="2"/>
    <s v="FUR-TA-10002958"/>
    <x v="0"/>
    <x v="3"/>
    <x v="965"/>
    <x v="3245"/>
    <n v="5"/>
    <n v="0.3"/>
    <n v="-169.637"/>
  </r>
  <r>
    <n v="8364"/>
    <s v="CA-2017-147207"/>
    <x v="460"/>
    <d v="2017-01-04T00:00:00"/>
    <x v="0"/>
    <s v="TS-21655"/>
    <s v="Trudy Schmidt"/>
    <x v="0"/>
    <s v="United States"/>
    <s v="El Paso"/>
    <x v="5"/>
    <n v="79907"/>
    <x v="2"/>
    <s v="OFF-ST-10002615"/>
    <x v="1"/>
    <x v="4"/>
    <x v="1436"/>
    <x v="5175"/>
    <n v="3"/>
    <n v="0.2"/>
    <n v="27.910799999999998"/>
  </r>
  <r>
    <n v="8365"/>
    <s v="CA-2017-137631"/>
    <x v="1045"/>
    <d v="2017-05-02T00:00:00"/>
    <x v="1"/>
    <s v="JL-15235"/>
    <s v="Janet Lee"/>
    <x v="0"/>
    <s v="United States"/>
    <s v="Kissimmee"/>
    <x v="2"/>
    <n v="34741"/>
    <x v="0"/>
    <s v="TEC-PH-10002624"/>
    <x v="2"/>
    <x v="7"/>
    <x v="1135"/>
    <x v="5176"/>
    <n v="2"/>
    <n v="0.2"/>
    <n v="84.598200000000006"/>
  </r>
  <r>
    <n v="8366"/>
    <s v="CA-2017-157273"/>
    <x v="289"/>
    <d v="2017-02-02T00:00:00"/>
    <x v="2"/>
    <s v="SZ-20035"/>
    <s v="Sam Zeldin"/>
    <x v="2"/>
    <s v="United States"/>
    <s v="Seattle"/>
    <x v="4"/>
    <n v="98105"/>
    <x v="1"/>
    <s v="TEC-PH-10002275"/>
    <x v="2"/>
    <x v="7"/>
    <x v="7"/>
    <x v="5177"/>
    <n v="4"/>
    <n v="0.2"/>
    <n v="60.476799999999997"/>
  </r>
  <r>
    <n v="8367"/>
    <s v="CA-2014-109918"/>
    <x v="557"/>
    <d v="2014-09-12T00:00:00"/>
    <x v="0"/>
    <s v="LR-17035"/>
    <s v="Lisa Ryan"/>
    <x v="1"/>
    <s v="United States"/>
    <s v="Santa Clara"/>
    <x v="1"/>
    <n v="95051"/>
    <x v="1"/>
    <s v="OFF-SU-10004290"/>
    <x v="1"/>
    <x v="14"/>
    <x v="1827"/>
    <x v="3251"/>
    <n v="4"/>
    <n v="0"/>
    <n v="7.3872"/>
  </r>
  <r>
    <n v="8368"/>
    <s v="CA-2014-109918"/>
    <x v="557"/>
    <d v="2014-09-12T00:00:00"/>
    <x v="0"/>
    <s v="LR-17035"/>
    <s v="Lisa Ryan"/>
    <x v="1"/>
    <s v="United States"/>
    <s v="Santa Clara"/>
    <x v="1"/>
    <n v="95051"/>
    <x v="1"/>
    <s v="OFF-PA-10000174"/>
    <x v="1"/>
    <x v="10"/>
    <x v="1524"/>
    <x v="5178"/>
    <n v="2"/>
    <n v="0"/>
    <n v="9.6631999999999998"/>
  </r>
  <r>
    <n v="8369"/>
    <s v="CA-2014-109918"/>
    <x v="557"/>
    <d v="2014-09-12T00:00:00"/>
    <x v="0"/>
    <s v="LR-17035"/>
    <s v="Lisa Ryan"/>
    <x v="1"/>
    <s v="United States"/>
    <s v="Santa Clara"/>
    <x v="1"/>
    <n v="95051"/>
    <x v="1"/>
    <s v="OFF-BI-10004308"/>
    <x v="1"/>
    <x v="8"/>
    <x v="1776"/>
    <x v="202"/>
    <n v="5"/>
    <n v="0.2"/>
    <n v="31.47"/>
  </r>
  <r>
    <n v="8370"/>
    <s v="CA-2016-118745"/>
    <x v="725"/>
    <d v="2016-06-16T00:00:00"/>
    <x v="1"/>
    <s v="SV-20365"/>
    <s v="Seth Vernon"/>
    <x v="0"/>
    <s v="United States"/>
    <s v="Los Angeles"/>
    <x v="1"/>
    <n v="90049"/>
    <x v="1"/>
    <s v="FUR-TA-10003473"/>
    <x v="0"/>
    <x v="3"/>
    <x v="216"/>
    <x v="3359"/>
    <n v="3"/>
    <n v="0.2"/>
    <n v="33.851700000000001"/>
  </r>
  <r>
    <n v="8371"/>
    <s v="CA-2016-163972"/>
    <x v="508"/>
    <d v="2016-10-21T00:00:00"/>
    <x v="1"/>
    <s v="MG-17890"/>
    <s v="Michael Granlund"/>
    <x v="2"/>
    <s v="United States"/>
    <s v="Fresno"/>
    <x v="1"/>
    <n v="93727"/>
    <x v="1"/>
    <s v="FUR-BO-10003894"/>
    <x v="0"/>
    <x v="0"/>
    <x v="1628"/>
    <x v="2446"/>
    <n v="2"/>
    <n v="0.15"/>
    <n v="21.294"/>
  </r>
  <r>
    <n v="8372"/>
    <s v="CA-2014-165393"/>
    <x v="422"/>
    <d v="2014-12-30T00:00:00"/>
    <x v="2"/>
    <s v="NC-18415"/>
    <s v="Nathan Cano"/>
    <x v="0"/>
    <s v="United States"/>
    <s v="Fort Worth"/>
    <x v="5"/>
    <n v="76106"/>
    <x v="2"/>
    <s v="OFF-BI-10001658"/>
    <x v="1"/>
    <x v="8"/>
    <x v="444"/>
    <x v="5179"/>
    <n v="1"/>
    <n v="0.8"/>
    <n v="-8.4727999999999994"/>
  </r>
  <r>
    <n v="8373"/>
    <s v="CA-2016-113726"/>
    <x v="390"/>
    <d v="2016-12-01T00:00:00"/>
    <x v="1"/>
    <s v="SC-20680"/>
    <s v="Steve Carroll"/>
    <x v="2"/>
    <s v="United States"/>
    <s v="Seattle"/>
    <x v="4"/>
    <n v="98105"/>
    <x v="1"/>
    <s v="FUR-FU-10003535"/>
    <x v="0"/>
    <x v="5"/>
    <x v="897"/>
    <x v="4303"/>
    <n v="3"/>
    <n v="0"/>
    <n v="33.726599999999998"/>
  </r>
  <r>
    <n v="8374"/>
    <s v="CA-2016-152940"/>
    <x v="338"/>
    <d v="2016-11-13T00:00:00"/>
    <x v="2"/>
    <s v="RO-19780"/>
    <s v="Rose O'Brian"/>
    <x v="0"/>
    <s v="United States"/>
    <s v="San Francisco"/>
    <x v="1"/>
    <n v="94110"/>
    <x v="1"/>
    <s v="OFF-ST-10000352"/>
    <x v="1"/>
    <x v="4"/>
    <x v="1058"/>
    <x v="5180"/>
    <n v="1"/>
    <n v="0"/>
    <n v="4.4610000000000003"/>
  </r>
  <r>
    <n v="8375"/>
    <s v="CA-2015-158701"/>
    <x v="956"/>
    <d v="2015-01-10T00:00:00"/>
    <x v="1"/>
    <s v="JL-15175"/>
    <s v="James Lanier"/>
    <x v="2"/>
    <s v="United States"/>
    <s v="San Francisco"/>
    <x v="1"/>
    <n v="94110"/>
    <x v="1"/>
    <s v="OFF-AP-10004859"/>
    <x v="1"/>
    <x v="9"/>
    <x v="930"/>
    <x v="5181"/>
    <n v="6"/>
    <n v="0"/>
    <n v="23.587199999999999"/>
  </r>
  <r>
    <n v="8376"/>
    <s v="CA-2015-158701"/>
    <x v="956"/>
    <d v="2015-01-10T00:00:00"/>
    <x v="1"/>
    <s v="JL-15175"/>
    <s v="James Lanier"/>
    <x v="2"/>
    <s v="United States"/>
    <s v="San Francisco"/>
    <x v="1"/>
    <n v="94110"/>
    <x v="1"/>
    <s v="OFF-BI-10001294"/>
    <x v="1"/>
    <x v="8"/>
    <x v="673"/>
    <x v="5182"/>
    <n v="6"/>
    <n v="0.2"/>
    <n v="17.55"/>
  </r>
  <r>
    <n v="8377"/>
    <s v="CA-2017-156272"/>
    <x v="708"/>
    <d v="2017-03-27T00:00:00"/>
    <x v="1"/>
    <s v="PW-19030"/>
    <s v="Pauline Webber"/>
    <x v="1"/>
    <s v="United States"/>
    <s v="Pompano Beach"/>
    <x v="2"/>
    <n v="33068"/>
    <x v="0"/>
    <s v="OFF-AP-10001242"/>
    <x v="1"/>
    <x v="9"/>
    <x v="1417"/>
    <x v="5183"/>
    <n v="1"/>
    <n v="0.2"/>
    <n v="8.048"/>
  </r>
  <r>
    <n v="8378"/>
    <s v="CA-2015-162964"/>
    <x v="768"/>
    <d v="2015-11-18T00:00:00"/>
    <x v="1"/>
    <s v="MF-18250"/>
    <s v="Monica Federle"/>
    <x v="1"/>
    <s v="United States"/>
    <s v="Houston"/>
    <x v="5"/>
    <n v="77095"/>
    <x v="2"/>
    <s v="OFF-ST-10002344"/>
    <x v="1"/>
    <x v="4"/>
    <x v="865"/>
    <x v="1445"/>
    <n v="1"/>
    <n v="0.2"/>
    <n v="-14.5764"/>
  </r>
  <r>
    <n v="8379"/>
    <s v="CA-2015-162964"/>
    <x v="768"/>
    <d v="2015-11-18T00:00:00"/>
    <x v="1"/>
    <s v="MF-18250"/>
    <s v="Monica Federle"/>
    <x v="1"/>
    <s v="United States"/>
    <s v="Houston"/>
    <x v="5"/>
    <n v="77095"/>
    <x v="2"/>
    <s v="OFF-PA-10003349"/>
    <x v="1"/>
    <x v="10"/>
    <x v="220"/>
    <x v="12"/>
    <n v="3"/>
    <n v="0.2"/>
    <n v="5.6375999999999999"/>
  </r>
  <r>
    <n v="8380"/>
    <s v="CA-2015-162964"/>
    <x v="768"/>
    <d v="2015-11-18T00:00:00"/>
    <x v="1"/>
    <s v="MF-18250"/>
    <s v="Monica Federle"/>
    <x v="1"/>
    <s v="United States"/>
    <s v="Houston"/>
    <x v="5"/>
    <n v="77095"/>
    <x v="2"/>
    <s v="OFF-EN-10003055"/>
    <x v="1"/>
    <x v="12"/>
    <x v="882"/>
    <x v="5184"/>
    <n v="7"/>
    <n v="0.2"/>
    <n v="69.965000000000003"/>
  </r>
  <r>
    <n v="8381"/>
    <s v="CA-2014-103527"/>
    <x v="340"/>
    <d v="2014-09-14T00:00:00"/>
    <x v="0"/>
    <s v="CC-12220"/>
    <s v="Chris Cortes"/>
    <x v="0"/>
    <s v="United States"/>
    <s v="Chicago"/>
    <x v="10"/>
    <n v="60653"/>
    <x v="2"/>
    <s v="OFF-PA-10001622"/>
    <x v="1"/>
    <x v="10"/>
    <x v="702"/>
    <x v="2944"/>
    <n v="3"/>
    <n v="0.2"/>
    <n v="3.4049999999999998"/>
  </r>
  <r>
    <n v="8382"/>
    <s v="CA-2016-134544"/>
    <x v="716"/>
    <d v="2016-03-19T00:00:00"/>
    <x v="0"/>
    <s v="AC-10660"/>
    <s v="Anna Chung"/>
    <x v="0"/>
    <s v="United States"/>
    <s v="San Francisco"/>
    <x v="1"/>
    <n v="94109"/>
    <x v="1"/>
    <s v="TEC-PH-10003800"/>
    <x v="2"/>
    <x v="7"/>
    <x v="509"/>
    <x v="556"/>
    <n v="2"/>
    <n v="0.2"/>
    <n v="-20.136199999999999"/>
  </r>
  <r>
    <n v="8383"/>
    <s v="CA-2016-163048"/>
    <x v="597"/>
    <d v="2016-02-15T00:00:00"/>
    <x v="1"/>
    <s v="MH-17440"/>
    <s v="Mark Haberlin"/>
    <x v="1"/>
    <s v="United States"/>
    <s v="Houston"/>
    <x v="5"/>
    <n v="77036"/>
    <x v="2"/>
    <s v="FUR-CH-10001270"/>
    <x v="0"/>
    <x v="1"/>
    <x v="860"/>
    <x v="5185"/>
    <n v="4"/>
    <n v="0.3"/>
    <n v="0"/>
  </r>
  <r>
    <n v="8384"/>
    <s v="CA-2016-145135"/>
    <x v="491"/>
    <d v="2016-11-28T00:00:00"/>
    <x v="2"/>
    <s v="CD-12790"/>
    <s v="Cynthia Delaney"/>
    <x v="2"/>
    <s v="United States"/>
    <s v="Shelton"/>
    <x v="29"/>
    <n v="6484"/>
    <x v="3"/>
    <s v="TEC-AC-10003447"/>
    <x v="2"/>
    <x v="11"/>
    <x v="806"/>
    <x v="127"/>
    <n v="3"/>
    <n v="0"/>
    <n v="14.9925"/>
  </r>
  <r>
    <n v="8385"/>
    <s v="CA-2016-145135"/>
    <x v="491"/>
    <d v="2016-11-28T00:00:00"/>
    <x v="2"/>
    <s v="CD-12790"/>
    <s v="Cynthia Delaney"/>
    <x v="2"/>
    <s v="United States"/>
    <s v="Shelton"/>
    <x v="29"/>
    <n v="6484"/>
    <x v="3"/>
    <s v="OFF-PA-10004285"/>
    <x v="1"/>
    <x v="10"/>
    <x v="1268"/>
    <x v="518"/>
    <n v="2"/>
    <n v="0"/>
    <n v="6.4127999999999998"/>
  </r>
  <r>
    <n v="8386"/>
    <s v="CA-2017-137582"/>
    <x v="507"/>
    <d v="2017-09-08T00:00:00"/>
    <x v="1"/>
    <s v="CV-12805"/>
    <s v="Cynthia Voltz"/>
    <x v="1"/>
    <s v="United States"/>
    <s v="Oakland"/>
    <x v="1"/>
    <n v="94601"/>
    <x v="1"/>
    <s v="OFF-BI-10001757"/>
    <x v="1"/>
    <x v="8"/>
    <x v="1167"/>
    <x v="921"/>
    <n v="3"/>
    <n v="0.2"/>
    <n v="4.1327999999999996"/>
  </r>
  <r>
    <n v="8387"/>
    <s v="CA-2015-149601"/>
    <x v="71"/>
    <d v="2015-06-03T00:00:00"/>
    <x v="1"/>
    <s v="TB-21625"/>
    <s v="Trudy Brown"/>
    <x v="0"/>
    <s v="United States"/>
    <s v="Manchester"/>
    <x v="29"/>
    <n v="6040"/>
    <x v="3"/>
    <s v="OFF-ST-10001558"/>
    <x v="1"/>
    <x v="4"/>
    <x v="719"/>
    <x v="5186"/>
    <n v="1"/>
    <n v="0"/>
    <n v="2.4359999999999999"/>
  </r>
  <r>
    <n v="8388"/>
    <s v="CA-2015-149601"/>
    <x v="71"/>
    <d v="2015-06-03T00:00:00"/>
    <x v="1"/>
    <s v="TB-21625"/>
    <s v="Trudy Brown"/>
    <x v="0"/>
    <s v="United States"/>
    <s v="Manchester"/>
    <x v="29"/>
    <n v="6040"/>
    <x v="3"/>
    <s v="OFF-ST-10001328"/>
    <x v="1"/>
    <x v="4"/>
    <x v="178"/>
    <x v="3378"/>
    <n v="5"/>
    <n v="0"/>
    <n v="21.713999999999999"/>
  </r>
  <r>
    <n v="8389"/>
    <s v="CA-2014-139423"/>
    <x v="301"/>
    <d v="2014-11-05T00:00:00"/>
    <x v="1"/>
    <s v="DG-13300"/>
    <s v="Deirdre Greer"/>
    <x v="1"/>
    <s v="United States"/>
    <s v="Orange"/>
    <x v="30"/>
    <n v="7050"/>
    <x v="3"/>
    <s v="OFF-AP-10004708"/>
    <x v="1"/>
    <x v="9"/>
    <x v="513"/>
    <x v="562"/>
    <n v="2"/>
    <n v="0"/>
    <n v="22.0748"/>
  </r>
  <r>
    <n v="8390"/>
    <s v="CA-2016-102596"/>
    <x v="797"/>
    <d v="2016-12-30T00:00:00"/>
    <x v="2"/>
    <s v="RD-19810"/>
    <s v="Ross DeVincentis"/>
    <x v="2"/>
    <s v="United States"/>
    <s v="Akron"/>
    <x v="24"/>
    <n v="44312"/>
    <x v="3"/>
    <s v="OFF-FA-10000621"/>
    <x v="1"/>
    <x v="13"/>
    <x v="110"/>
    <x v="5187"/>
    <n v="6"/>
    <n v="0.2"/>
    <n v="6.2291999999999996"/>
  </r>
  <r>
    <n v="8391"/>
    <s v="CA-2017-153227"/>
    <x v="769"/>
    <d v="2017-12-06T00:00:00"/>
    <x v="2"/>
    <s v="CS-12250"/>
    <s v="Chris Selesnick"/>
    <x v="1"/>
    <s v="United States"/>
    <s v="Los Angeles"/>
    <x v="1"/>
    <n v="90032"/>
    <x v="1"/>
    <s v="OFF-PA-10001838"/>
    <x v="1"/>
    <x v="10"/>
    <x v="1008"/>
    <x v="2660"/>
    <n v="2"/>
    <n v="0"/>
    <n v="5.7624000000000004"/>
  </r>
  <r>
    <n v="8392"/>
    <s v="CA-2017-110625"/>
    <x v="331"/>
    <d v="2017-12-30T00:00:00"/>
    <x v="1"/>
    <s v="JB-16045"/>
    <s v="Julia Barnett"/>
    <x v="2"/>
    <s v="United States"/>
    <s v="Danbury"/>
    <x v="29"/>
    <n v="6810"/>
    <x v="3"/>
    <s v="FUR-FU-10001473"/>
    <x v="0"/>
    <x v="5"/>
    <x v="993"/>
    <x v="1287"/>
    <n v="2"/>
    <n v="0"/>
    <n v="9.8856000000000002"/>
  </r>
  <r>
    <n v="8393"/>
    <s v="CA-2016-142594"/>
    <x v="49"/>
    <d v="2016-12-06T00:00:00"/>
    <x v="0"/>
    <s v="EJ-14155"/>
    <s v="Eva Jacobs"/>
    <x v="0"/>
    <s v="United States"/>
    <s v="Franklin"/>
    <x v="31"/>
    <n v="2038"/>
    <x v="3"/>
    <s v="TEC-PH-10000193"/>
    <x v="2"/>
    <x v="7"/>
    <x v="1664"/>
    <x v="4658"/>
    <n v="3"/>
    <n v="0"/>
    <n v="35.864400000000003"/>
  </r>
  <r>
    <n v="8394"/>
    <s v="CA-2016-142594"/>
    <x v="49"/>
    <d v="2016-12-06T00:00:00"/>
    <x v="0"/>
    <s v="EJ-14155"/>
    <s v="Eva Jacobs"/>
    <x v="0"/>
    <s v="United States"/>
    <s v="Franklin"/>
    <x v="31"/>
    <n v="2038"/>
    <x v="3"/>
    <s v="FUR-FU-10002045"/>
    <x v="0"/>
    <x v="5"/>
    <x v="1365"/>
    <x v="4623"/>
    <n v="5"/>
    <n v="0"/>
    <n v="48.905999999999999"/>
  </r>
  <r>
    <n v="8395"/>
    <s v="CA-2016-142594"/>
    <x v="49"/>
    <d v="2016-12-06T00:00:00"/>
    <x v="0"/>
    <s v="EJ-14155"/>
    <s v="Eva Jacobs"/>
    <x v="0"/>
    <s v="United States"/>
    <s v="Franklin"/>
    <x v="31"/>
    <n v="2038"/>
    <x v="3"/>
    <s v="OFF-AP-10002945"/>
    <x v="1"/>
    <x v="9"/>
    <x v="228"/>
    <x v="3256"/>
    <n v="3"/>
    <n v="0"/>
    <n v="297.64350000000002"/>
  </r>
  <r>
    <n v="8396"/>
    <s v="CA-2016-142594"/>
    <x v="49"/>
    <d v="2016-12-06T00:00:00"/>
    <x v="0"/>
    <s v="EJ-14155"/>
    <s v="Eva Jacobs"/>
    <x v="0"/>
    <s v="United States"/>
    <s v="Franklin"/>
    <x v="31"/>
    <n v="2038"/>
    <x v="3"/>
    <s v="FUR-TA-10001095"/>
    <x v="0"/>
    <x v="3"/>
    <x v="616"/>
    <x v="5188"/>
    <n v="3"/>
    <n v="0.3"/>
    <n v="-47.058300000000003"/>
  </r>
  <r>
    <n v="8397"/>
    <s v="CA-2014-152254"/>
    <x v="479"/>
    <d v="2014-06-30T00:00:00"/>
    <x v="3"/>
    <s v="BD-11620"/>
    <s v="Brian DeCherney"/>
    <x v="0"/>
    <s v="United States"/>
    <s v="Wilmington"/>
    <x v="3"/>
    <n v="28403"/>
    <x v="0"/>
    <s v="OFF-PA-10001144"/>
    <x v="1"/>
    <x v="10"/>
    <x v="163"/>
    <x v="5189"/>
    <n v="7"/>
    <n v="0.2"/>
    <n v="108.74079999999999"/>
  </r>
  <r>
    <n v="8398"/>
    <s v="US-2014-120236"/>
    <x v="1010"/>
    <d v="2014-09-04T00:00:00"/>
    <x v="2"/>
    <s v="MR-17545"/>
    <s v="Mathew Reese"/>
    <x v="2"/>
    <s v="United States"/>
    <s v="Houston"/>
    <x v="5"/>
    <n v="77095"/>
    <x v="2"/>
    <s v="OFF-BI-10004099"/>
    <x v="1"/>
    <x v="8"/>
    <x v="1725"/>
    <x v="5190"/>
    <n v="5"/>
    <n v="0.8"/>
    <n v="-11.52"/>
  </r>
  <r>
    <n v="8399"/>
    <s v="CA-2017-120061"/>
    <x v="808"/>
    <d v="2017-11-07T00:00:00"/>
    <x v="0"/>
    <s v="SR-20425"/>
    <s v="Sharelle Roach"/>
    <x v="2"/>
    <s v="United States"/>
    <s v="Springfield"/>
    <x v="24"/>
    <n v="45503"/>
    <x v="3"/>
    <s v="FUR-CH-10001973"/>
    <x v="0"/>
    <x v="1"/>
    <x v="905"/>
    <x v="1165"/>
    <n v="2"/>
    <n v="0.3"/>
    <n v="-35.513599999999997"/>
  </r>
  <r>
    <n v="8400"/>
    <s v="CA-2015-133837"/>
    <x v="657"/>
    <d v="2015-04-18T00:00:00"/>
    <x v="1"/>
    <s v="TH-21100"/>
    <s v="Thea Hendricks"/>
    <x v="0"/>
    <s v="United States"/>
    <s v="Glendale"/>
    <x v="16"/>
    <n v="85301"/>
    <x v="1"/>
    <s v="OFF-ST-10000344"/>
    <x v="1"/>
    <x v="4"/>
    <x v="1022"/>
    <x v="1340"/>
    <n v="1"/>
    <n v="0.2"/>
    <n v="0.80579999999999996"/>
  </r>
  <r>
    <n v="8401"/>
    <s v="CA-2015-110814"/>
    <x v="901"/>
    <d v="2015-12-09T00:00:00"/>
    <x v="0"/>
    <s v="BD-11635"/>
    <s v="Brian Derr"/>
    <x v="0"/>
    <s v="United States"/>
    <s v="New York City"/>
    <x v="15"/>
    <n v="10009"/>
    <x v="3"/>
    <s v="OFF-BI-10002026"/>
    <x v="1"/>
    <x v="8"/>
    <x v="912"/>
    <x v="2595"/>
    <n v="5"/>
    <n v="0.2"/>
    <n v="78.435000000000002"/>
  </r>
  <r>
    <n v="8402"/>
    <s v="CA-2015-110814"/>
    <x v="901"/>
    <d v="2015-12-09T00:00:00"/>
    <x v="0"/>
    <s v="BD-11635"/>
    <s v="Brian Derr"/>
    <x v="0"/>
    <s v="United States"/>
    <s v="New York City"/>
    <x v="15"/>
    <n v="10009"/>
    <x v="3"/>
    <s v="FUR-CH-10003535"/>
    <x v="0"/>
    <x v="1"/>
    <x v="1522"/>
    <x v="5191"/>
    <n v="3"/>
    <n v="0.1"/>
    <n v="12.8058"/>
  </r>
  <r>
    <n v="8403"/>
    <s v="CA-2015-110814"/>
    <x v="901"/>
    <d v="2015-12-09T00:00:00"/>
    <x v="0"/>
    <s v="BD-11635"/>
    <s v="Brian Derr"/>
    <x v="0"/>
    <s v="United States"/>
    <s v="New York City"/>
    <x v="15"/>
    <n v="10009"/>
    <x v="3"/>
    <s v="OFF-PA-10004156"/>
    <x v="1"/>
    <x v="10"/>
    <x v="750"/>
    <x v="5192"/>
    <n v="2"/>
    <n v="0"/>
    <n v="11.113200000000001"/>
  </r>
  <r>
    <n v="8404"/>
    <s v="CA-2016-154067"/>
    <x v="854"/>
    <d v="2016-02-07T00:00:00"/>
    <x v="1"/>
    <s v="SM-20950"/>
    <s v="Suzanne McNair"/>
    <x v="1"/>
    <s v="United States"/>
    <s v="Los Angeles"/>
    <x v="1"/>
    <n v="90036"/>
    <x v="1"/>
    <s v="OFF-PA-10002254"/>
    <x v="1"/>
    <x v="10"/>
    <x v="146"/>
    <x v="151"/>
    <n v="4"/>
    <n v="0"/>
    <n v="48.539200000000001"/>
  </r>
  <r>
    <n v="8405"/>
    <s v="CA-2017-140480"/>
    <x v="141"/>
    <d v="2017-07-12T00:00:00"/>
    <x v="1"/>
    <s v="HE-14800"/>
    <s v="Harold Engle"/>
    <x v="1"/>
    <s v="United States"/>
    <s v="Newark"/>
    <x v="13"/>
    <n v="19711"/>
    <x v="3"/>
    <s v="FUR-FU-10003247"/>
    <x v="0"/>
    <x v="5"/>
    <x v="1465"/>
    <x v="202"/>
    <n v="4"/>
    <n v="0"/>
    <n v="5.8743999999999996"/>
  </r>
  <r>
    <n v="8406"/>
    <s v="CA-2017-140480"/>
    <x v="141"/>
    <d v="2017-07-12T00:00:00"/>
    <x v="1"/>
    <s v="HE-14800"/>
    <s v="Harold Engle"/>
    <x v="1"/>
    <s v="United States"/>
    <s v="Newark"/>
    <x v="13"/>
    <n v="19711"/>
    <x v="3"/>
    <s v="TEC-AC-10002473"/>
    <x v="2"/>
    <x v="11"/>
    <x v="720"/>
    <x v="5193"/>
    <n v="5"/>
    <n v="0"/>
    <n v="58.179000000000002"/>
  </r>
  <r>
    <n v="8407"/>
    <s v="CA-2017-140480"/>
    <x v="141"/>
    <d v="2017-07-12T00:00:00"/>
    <x v="1"/>
    <s v="HE-14800"/>
    <s v="Harold Engle"/>
    <x v="1"/>
    <s v="United States"/>
    <s v="Newark"/>
    <x v="13"/>
    <n v="19711"/>
    <x v="3"/>
    <s v="FUR-FU-10001057"/>
    <x v="0"/>
    <x v="5"/>
    <x v="1791"/>
    <x v="369"/>
    <n v="2"/>
    <n v="0"/>
    <n v="9.1953999999999994"/>
  </r>
  <r>
    <n v="8408"/>
    <s v="CA-2017-140480"/>
    <x v="141"/>
    <d v="2017-07-12T00:00:00"/>
    <x v="1"/>
    <s v="HE-14800"/>
    <s v="Harold Engle"/>
    <x v="1"/>
    <s v="United States"/>
    <s v="Newark"/>
    <x v="13"/>
    <n v="19711"/>
    <x v="3"/>
    <s v="OFF-AR-10001419"/>
    <x v="1"/>
    <x v="6"/>
    <x v="1015"/>
    <x v="1301"/>
    <n v="7"/>
    <n v="0"/>
    <n v="8.673"/>
  </r>
  <r>
    <n v="8409"/>
    <s v="CA-2017-140480"/>
    <x v="141"/>
    <d v="2017-07-12T00:00:00"/>
    <x v="1"/>
    <s v="HE-14800"/>
    <s v="Harold Engle"/>
    <x v="1"/>
    <s v="United States"/>
    <s v="Newark"/>
    <x v="13"/>
    <n v="19711"/>
    <x v="3"/>
    <s v="OFF-AR-10004010"/>
    <x v="1"/>
    <x v="6"/>
    <x v="1743"/>
    <x v="5130"/>
    <n v="5"/>
    <n v="0"/>
    <n v="45.487000000000002"/>
  </r>
  <r>
    <n v="8410"/>
    <s v="CA-2015-134082"/>
    <x v="555"/>
    <d v="2015-12-17T00:00:00"/>
    <x v="1"/>
    <s v="JK-15640"/>
    <s v="Jim Kriz"/>
    <x v="2"/>
    <s v="United States"/>
    <s v="San Bernardino"/>
    <x v="1"/>
    <n v="92404"/>
    <x v="1"/>
    <s v="OFF-BI-10004230"/>
    <x v="1"/>
    <x v="8"/>
    <x v="655"/>
    <x v="5194"/>
    <n v="4"/>
    <n v="0.2"/>
    <n v="38.684800000000003"/>
  </r>
  <r>
    <n v="8411"/>
    <s v="CA-2016-130820"/>
    <x v="625"/>
    <d v="2016-11-15T00:00:00"/>
    <x v="3"/>
    <s v="ON-18715"/>
    <s v="Odella Nelson"/>
    <x v="1"/>
    <s v="United States"/>
    <s v="Burlington"/>
    <x v="3"/>
    <n v="27217"/>
    <x v="0"/>
    <s v="FUR-TA-10001768"/>
    <x v="0"/>
    <x v="3"/>
    <x v="114"/>
    <x v="5195"/>
    <n v="4"/>
    <n v="0.4"/>
    <n v="-199.5076"/>
  </r>
  <r>
    <n v="8412"/>
    <s v="CA-2016-159765"/>
    <x v="195"/>
    <d v="2016-05-12T00:00:00"/>
    <x v="0"/>
    <s v="TH-21100"/>
    <s v="Thea Hendricks"/>
    <x v="0"/>
    <s v="United States"/>
    <s v="Salem"/>
    <x v="17"/>
    <n v="24153"/>
    <x v="0"/>
    <s v="OFF-AR-10003514"/>
    <x v="1"/>
    <x v="6"/>
    <x v="182"/>
    <x v="5196"/>
    <n v="7"/>
    <n v="0"/>
    <n v="9.1937999999999995"/>
  </r>
  <r>
    <n v="8413"/>
    <s v="CA-2017-132290"/>
    <x v="434"/>
    <d v="2017-03-14T00:00:00"/>
    <x v="1"/>
    <s v="MD-17350"/>
    <s v="Maribeth Dona"/>
    <x v="0"/>
    <s v="United States"/>
    <s v="Dallas"/>
    <x v="5"/>
    <n v="75217"/>
    <x v="2"/>
    <s v="FUR-TA-10002228"/>
    <x v="0"/>
    <x v="3"/>
    <x v="601"/>
    <x v="5197"/>
    <n v="4"/>
    <n v="0.3"/>
    <n v="-173.34719999999999"/>
  </r>
  <r>
    <n v="8414"/>
    <s v="CA-2016-147109"/>
    <x v="907"/>
    <d v="2016-12-21T00:00:00"/>
    <x v="1"/>
    <s v="AH-10075"/>
    <s v="Adam Hart"/>
    <x v="1"/>
    <s v="United States"/>
    <s v="Arlington"/>
    <x v="5"/>
    <n v="76017"/>
    <x v="2"/>
    <s v="OFF-PA-10001972"/>
    <x v="1"/>
    <x v="10"/>
    <x v="1178"/>
    <x v="187"/>
    <n v="10"/>
    <n v="0.2"/>
    <n v="18.143999999999998"/>
  </r>
  <r>
    <n v="8415"/>
    <s v="CA-2016-147109"/>
    <x v="907"/>
    <d v="2016-12-21T00:00:00"/>
    <x v="1"/>
    <s v="AH-10075"/>
    <s v="Adam Hart"/>
    <x v="1"/>
    <s v="United States"/>
    <s v="Arlington"/>
    <x v="5"/>
    <n v="76017"/>
    <x v="2"/>
    <s v="TEC-AC-10002942"/>
    <x v="2"/>
    <x v="11"/>
    <x v="1606"/>
    <x v="5198"/>
    <n v="3"/>
    <n v="0.2"/>
    <n v="-6.21"/>
  </r>
  <r>
    <n v="8416"/>
    <s v="CA-2017-107265"/>
    <x v="1191"/>
    <d v="2017-04-12T00:00:00"/>
    <x v="1"/>
    <s v="ML-17755"/>
    <s v="Max Ludwig"/>
    <x v="2"/>
    <s v="United States"/>
    <s v="Marion"/>
    <x v="23"/>
    <n v="52302"/>
    <x v="2"/>
    <s v="OFF-PA-10000474"/>
    <x v="1"/>
    <x v="10"/>
    <x v="33"/>
    <x v="1907"/>
    <n v="3"/>
    <n v="0"/>
    <n v="49.970399999999998"/>
  </r>
  <r>
    <n v="8417"/>
    <s v="CA-2017-118199"/>
    <x v="1188"/>
    <d v="2017-05-11T00:00:00"/>
    <x v="2"/>
    <s v="LB-16795"/>
    <s v="Laurel Beltran"/>
    <x v="2"/>
    <s v="United States"/>
    <s v="Seattle"/>
    <x v="4"/>
    <n v="98105"/>
    <x v="1"/>
    <s v="OFF-BI-10004330"/>
    <x v="1"/>
    <x v="8"/>
    <x v="803"/>
    <x v="5199"/>
    <n v="5"/>
    <n v="0.2"/>
    <n v="46.225000000000001"/>
  </r>
  <r>
    <n v="8418"/>
    <s v="CA-2017-118199"/>
    <x v="1188"/>
    <d v="2017-05-11T00:00:00"/>
    <x v="2"/>
    <s v="LB-16795"/>
    <s v="Laurel Beltran"/>
    <x v="2"/>
    <s v="United States"/>
    <s v="Seattle"/>
    <x v="4"/>
    <n v="98105"/>
    <x v="1"/>
    <s v="OFF-ST-10000604"/>
    <x v="1"/>
    <x v="4"/>
    <x v="54"/>
    <x v="1443"/>
    <n v="3"/>
    <n v="0"/>
    <n v="26.07"/>
  </r>
  <r>
    <n v="8419"/>
    <s v="CA-2017-118199"/>
    <x v="1188"/>
    <d v="2017-05-11T00:00:00"/>
    <x v="2"/>
    <s v="LB-16795"/>
    <s v="Laurel Beltran"/>
    <x v="2"/>
    <s v="United States"/>
    <s v="Seattle"/>
    <x v="4"/>
    <n v="98105"/>
    <x v="1"/>
    <s v="FUR-TA-10004154"/>
    <x v="0"/>
    <x v="3"/>
    <x v="737"/>
    <x v="5200"/>
    <n v="1"/>
    <n v="0"/>
    <n v="63.106999999999999"/>
  </r>
  <r>
    <n v="8420"/>
    <s v="CA-2017-118199"/>
    <x v="1188"/>
    <d v="2017-05-11T00:00:00"/>
    <x v="2"/>
    <s v="LB-16795"/>
    <s v="Laurel Beltran"/>
    <x v="2"/>
    <s v="United States"/>
    <s v="Seattle"/>
    <x v="4"/>
    <n v="98105"/>
    <x v="1"/>
    <s v="OFF-ST-10000636"/>
    <x v="1"/>
    <x v="4"/>
    <x v="1753"/>
    <x v="5003"/>
    <n v="4"/>
    <n v="0"/>
    <n v="2.6783999999999999"/>
  </r>
  <r>
    <n v="8421"/>
    <s v="CA-2017-118199"/>
    <x v="1188"/>
    <d v="2017-05-11T00:00:00"/>
    <x v="2"/>
    <s v="LB-16795"/>
    <s v="Laurel Beltran"/>
    <x v="2"/>
    <s v="United States"/>
    <s v="Seattle"/>
    <x v="4"/>
    <n v="98105"/>
    <x v="1"/>
    <s v="TEC-AC-10004171"/>
    <x v="2"/>
    <x v="11"/>
    <x v="1321"/>
    <x v="1636"/>
    <n v="2"/>
    <n v="0"/>
    <n v="87.991200000000006"/>
  </r>
  <r>
    <n v="8422"/>
    <s v="CA-2017-150091"/>
    <x v="386"/>
    <d v="2017-10-16T00:00:00"/>
    <x v="1"/>
    <s v="NP-18670"/>
    <s v="Nora Paige"/>
    <x v="0"/>
    <s v="United States"/>
    <s v="Lakewood"/>
    <x v="30"/>
    <n v="8701"/>
    <x v="3"/>
    <s v="TEC-AC-10002167"/>
    <x v="2"/>
    <x v="11"/>
    <x v="46"/>
    <x v="47"/>
    <n v="3"/>
    <n v="0"/>
    <n v="4.95"/>
  </r>
  <r>
    <n v="8423"/>
    <s v="CA-2017-150091"/>
    <x v="386"/>
    <d v="2017-10-16T00:00:00"/>
    <x v="1"/>
    <s v="NP-18670"/>
    <s v="Nora Paige"/>
    <x v="0"/>
    <s v="United States"/>
    <s v="Lakewood"/>
    <x v="30"/>
    <n v="8701"/>
    <x v="3"/>
    <s v="OFF-FA-10000621"/>
    <x v="1"/>
    <x v="13"/>
    <x v="110"/>
    <x v="1488"/>
    <n v="5"/>
    <n v="0"/>
    <n v="8.7710000000000008"/>
  </r>
  <r>
    <n v="8424"/>
    <s v="CA-2017-150091"/>
    <x v="386"/>
    <d v="2017-10-16T00:00:00"/>
    <x v="1"/>
    <s v="NP-18670"/>
    <s v="Nora Paige"/>
    <x v="0"/>
    <s v="United States"/>
    <s v="Lakewood"/>
    <x v="30"/>
    <n v="8701"/>
    <x v="3"/>
    <s v="FUR-FU-10004053"/>
    <x v="0"/>
    <x v="5"/>
    <x v="1642"/>
    <x v="582"/>
    <n v="2"/>
    <n v="0"/>
    <n v="17.406400000000001"/>
  </r>
  <r>
    <n v="8425"/>
    <s v="CA-2017-150091"/>
    <x v="386"/>
    <d v="2017-10-16T00:00:00"/>
    <x v="1"/>
    <s v="NP-18670"/>
    <s v="Nora Paige"/>
    <x v="0"/>
    <s v="United States"/>
    <s v="Lakewood"/>
    <x v="30"/>
    <n v="8701"/>
    <x v="3"/>
    <s v="FUR-BO-10003404"/>
    <x v="0"/>
    <x v="0"/>
    <x v="1385"/>
    <x v="5201"/>
    <n v="5"/>
    <n v="0"/>
    <n v="129.29400000000001"/>
  </r>
  <r>
    <n v="8426"/>
    <s v="CA-2016-137652"/>
    <x v="770"/>
    <d v="2016-08-30T00:00:00"/>
    <x v="2"/>
    <s v="EB-13750"/>
    <s v="Edward Becker"/>
    <x v="1"/>
    <s v="United States"/>
    <s v="Cincinnati"/>
    <x v="24"/>
    <n v="45231"/>
    <x v="3"/>
    <s v="OFF-BI-10004099"/>
    <x v="1"/>
    <x v="8"/>
    <x v="1725"/>
    <x v="3584"/>
    <n v="8"/>
    <n v="0.7"/>
    <n v="-12.288"/>
  </r>
  <r>
    <n v="8427"/>
    <s v="CA-2015-128356"/>
    <x v="653"/>
    <d v="2015-10-07T00:00:00"/>
    <x v="1"/>
    <s v="RP-19390"/>
    <s v="Resi Pölking"/>
    <x v="0"/>
    <s v="United States"/>
    <s v="Thornton"/>
    <x v="22"/>
    <n v="80229"/>
    <x v="1"/>
    <s v="OFF-SU-10004290"/>
    <x v="1"/>
    <x v="14"/>
    <x v="1827"/>
    <x v="5202"/>
    <n v="2"/>
    <n v="0.2"/>
    <n v="0.95760000000000001"/>
  </r>
  <r>
    <n v="8428"/>
    <s v="CA-2017-167017"/>
    <x v="51"/>
    <d v="2017-11-25T00:00:00"/>
    <x v="2"/>
    <s v="DC-12850"/>
    <s v="Dan Campbell"/>
    <x v="0"/>
    <s v="United States"/>
    <s v="Roseville"/>
    <x v="12"/>
    <n v="48066"/>
    <x v="2"/>
    <s v="OFF-SU-10001935"/>
    <x v="1"/>
    <x v="14"/>
    <x v="327"/>
    <x v="1001"/>
    <n v="2"/>
    <n v="0"/>
    <n v="0.1744"/>
  </r>
  <r>
    <n v="8429"/>
    <s v="US-2017-132220"/>
    <x v="105"/>
    <d v="2017-11-16T00:00:00"/>
    <x v="1"/>
    <s v="DJ-13510"/>
    <s v="Don Jones"/>
    <x v="1"/>
    <s v="United States"/>
    <s v="Tempe"/>
    <x v="16"/>
    <n v="85281"/>
    <x v="1"/>
    <s v="TEC-AC-10004227"/>
    <x v="2"/>
    <x v="11"/>
    <x v="1409"/>
    <x v="5203"/>
    <n v="6"/>
    <n v="0.2"/>
    <n v="-10.9116"/>
  </r>
  <r>
    <n v="8430"/>
    <s v="CA-2016-118129"/>
    <x v="1054"/>
    <d v="2016-12-21T00:00:00"/>
    <x v="0"/>
    <s v="CL-12565"/>
    <s v="Clay Ludtke"/>
    <x v="0"/>
    <s v="United States"/>
    <s v="Reading"/>
    <x v="9"/>
    <n v="19601"/>
    <x v="3"/>
    <s v="FUR-FU-10004904"/>
    <x v="0"/>
    <x v="5"/>
    <x v="1589"/>
    <x v="5204"/>
    <n v="5"/>
    <n v="0.2"/>
    <n v="-30.391999999999999"/>
  </r>
  <r>
    <n v="8431"/>
    <s v="US-2014-113124"/>
    <x v="809"/>
    <d v="2014-04-05T00:00:00"/>
    <x v="1"/>
    <s v="NC-18340"/>
    <s v="Nat Carroll"/>
    <x v="0"/>
    <s v="United States"/>
    <s v="Apple Valley"/>
    <x v="11"/>
    <n v="55124"/>
    <x v="2"/>
    <s v="OFF-ST-10001511"/>
    <x v="1"/>
    <x v="4"/>
    <x v="556"/>
    <x v="2349"/>
    <n v="2"/>
    <n v="0"/>
    <n v="6.4649999999999999"/>
  </r>
  <r>
    <n v="8432"/>
    <s v="CA-2017-155621"/>
    <x v="1183"/>
    <d v="2017-11-13T00:00:00"/>
    <x v="1"/>
    <s v="KN-16450"/>
    <s v="Kean Nguyen"/>
    <x v="1"/>
    <s v="United States"/>
    <s v="Baltimore"/>
    <x v="39"/>
    <n v="21215"/>
    <x v="3"/>
    <s v="FUR-FU-10003535"/>
    <x v="0"/>
    <x v="5"/>
    <x v="897"/>
    <x v="5205"/>
    <n v="10"/>
    <n v="0"/>
    <n v="112.422"/>
  </r>
  <r>
    <n v="8433"/>
    <s v="US-2014-127635"/>
    <x v="80"/>
    <d v="2014-09-18T00:00:00"/>
    <x v="0"/>
    <s v="SC-20260"/>
    <s v="Scott Cohen"/>
    <x v="1"/>
    <s v="United States"/>
    <s v="Corpus Christi"/>
    <x v="5"/>
    <n v="78415"/>
    <x v="2"/>
    <s v="OFF-FA-10000053"/>
    <x v="1"/>
    <x v="13"/>
    <x v="962"/>
    <x v="192"/>
    <n v="4"/>
    <n v="0.2"/>
    <n v="-1.3608"/>
  </r>
  <r>
    <n v="8434"/>
    <s v="US-2014-127635"/>
    <x v="80"/>
    <d v="2014-09-18T00:00:00"/>
    <x v="0"/>
    <s v="SC-20260"/>
    <s v="Scott Cohen"/>
    <x v="1"/>
    <s v="United States"/>
    <s v="Corpus Christi"/>
    <x v="5"/>
    <n v="78415"/>
    <x v="2"/>
    <s v="OFF-PA-10004610"/>
    <x v="1"/>
    <x v="10"/>
    <x v="1520"/>
    <x v="1297"/>
    <n v="2"/>
    <n v="0.2"/>
    <n v="2.14"/>
  </r>
  <r>
    <n v="8435"/>
    <s v="US-2014-127635"/>
    <x v="80"/>
    <d v="2014-09-18T00:00:00"/>
    <x v="0"/>
    <s v="SC-20260"/>
    <s v="Scott Cohen"/>
    <x v="1"/>
    <s v="United States"/>
    <s v="Corpus Christi"/>
    <x v="5"/>
    <n v="78415"/>
    <x v="2"/>
    <s v="FUR-FU-10000550"/>
    <x v="0"/>
    <x v="5"/>
    <x v="1454"/>
    <x v="739"/>
    <n v="5"/>
    <n v="0.6"/>
    <n v="-6.7229999999999999"/>
  </r>
  <r>
    <n v="8436"/>
    <s v="US-2014-127635"/>
    <x v="80"/>
    <d v="2014-09-18T00:00:00"/>
    <x v="0"/>
    <s v="SC-20260"/>
    <s v="Scott Cohen"/>
    <x v="1"/>
    <s v="United States"/>
    <s v="Corpus Christi"/>
    <x v="5"/>
    <n v="78415"/>
    <x v="2"/>
    <s v="OFF-BI-10001721"/>
    <x v="1"/>
    <x v="8"/>
    <x v="94"/>
    <x v="5206"/>
    <n v="2"/>
    <n v="0.8"/>
    <n v="-13.683199999999999"/>
  </r>
  <r>
    <n v="8437"/>
    <s v="CA-2015-151470"/>
    <x v="1181"/>
    <d v="2015-09-26T00:00:00"/>
    <x v="1"/>
    <s v="AM-10705"/>
    <s v="Anne McFarland"/>
    <x v="0"/>
    <s v="United States"/>
    <s v="Las Vegas"/>
    <x v="33"/>
    <n v="89115"/>
    <x v="1"/>
    <s v="OFF-BI-10004040"/>
    <x v="1"/>
    <x v="8"/>
    <x v="1487"/>
    <x v="678"/>
    <n v="11"/>
    <n v="0.2"/>
    <n v="16.5242"/>
  </r>
  <r>
    <n v="8438"/>
    <s v="CA-2015-112823"/>
    <x v="895"/>
    <d v="2015-12-16T00:00:00"/>
    <x v="1"/>
    <s v="RA-19945"/>
    <s v="Ryan Akin"/>
    <x v="0"/>
    <s v="United States"/>
    <s v="Cleveland"/>
    <x v="24"/>
    <n v="44105"/>
    <x v="3"/>
    <s v="TEC-AC-10002550"/>
    <x v="2"/>
    <x v="11"/>
    <x v="1351"/>
    <x v="2079"/>
    <n v="2"/>
    <n v="0.2"/>
    <n v="4.4603999999999999"/>
  </r>
  <r>
    <n v="8439"/>
    <s v="CA-2014-108861"/>
    <x v="1061"/>
    <d v="2014-06-01T00:00:00"/>
    <x v="1"/>
    <s v="MM-17260"/>
    <s v="Magdelene Morse"/>
    <x v="0"/>
    <s v="United States"/>
    <s v="Seattle"/>
    <x v="4"/>
    <n v="98105"/>
    <x v="1"/>
    <s v="OFF-BI-10003876"/>
    <x v="1"/>
    <x v="8"/>
    <x v="1626"/>
    <x v="5207"/>
    <n v="4"/>
    <n v="0.2"/>
    <n v="51.36"/>
  </r>
  <r>
    <n v="8440"/>
    <s v="CA-2017-114370"/>
    <x v="1192"/>
    <d v="2017-03-17T00:00:00"/>
    <x v="0"/>
    <s v="BN-11470"/>
    <s v="Brad Norvell"/>
    <x v="1"/>
    <s v="United States"/>
    <s v="Chicago"/>
    <x v="10"/>
    <n v="60623"/>
    <x v="2"/>
    <s v="TEC-PH-10000213"/>
    <x v="2"/>
    <x v="7"/>
    <x v="1658"/>
    <x v="4812"/>
    <n v="2"/>
    <n v="0.2"/>
    <n v="4.9615999999999998"/>
  </r>
  <r>
    <n v="8441"/>
    <s v="CA-2016-158302"/>
    <x v="16"/>
    <d v="2016-12-12T00:00:00"/>
    <x v="0"/>
    <s v="JB-16045"/>
    <s v="Julia Barnett"/>
    <x v="2"/>
    <s v="United States"/>
    <s v="Columbus"/>
    <x v="24"/>
    <n v="43229"/>
    <x v="3"/>
    <s v="OFF-PA-10002615"/>
    <x v="1"/>
    <x v="10"/>
    <x v="250"/>
    <x v="1785"/>
    <n v="3"/>
    <n v="0.2"/>
    <n v="3.4398"/>
  </r>
  <r>
    <n v="8442"/>
    <s v="CA-2017-145779"/>
    <x v="636"/>
    <d v="2017-05-10T00:00:00"/>
    <x v="1"/>
    <s v="DB-13615"/>
    <s v="Doug Bickford"/>
    <x v="0"/>
    <s v="United States"/>
    <s v="Tucson"/>
    <x v="16"/>
    <n v="85705"/>
    <x v="1"/>
    <s v="OFF-PA-10002254"/>
    <x v="1"/>
    <x v="10"/>
    <x v="146"/>
    <x v="5208"/>
    <n v="4"/>
    <n v="0.2"/>
    <n v="27.435199999999998"/>
  </r>
  <r>
    <n v="8443"/>
    <s v="US-2016-155173"/>
    <x v="1193"/>
    <d v="2016-03-10T00:00:00"/>
    <x v="1"/>
    <s v="JB-16045"/>
    <s v="Julia Barnett"/>
    <x v="2"/>
    <s v="United States"/>
    <s v="Philadelphia"/>
    <x v="9"/>
    <n v="19120"/>
    <x v="3"/>
    <s v="TEC-PH-10004586"/>
    <x v="2"/>
    <x v="7"/>
    <x v="899"/>
    <x v="5209"/>
    <n v="2"/>
    <n v="0.4"/>
    <n v="-71.989999999999995"/>
  </r>
  <r>
    <n v="8444"/>
    <s v="US-2016-155173"/>
    <x v="1193"/>
    <d v="2016-03-10T00:00:00"/>
    <x v="1"/>
    <s v="JB-16045"/>
    <s v="Julia Barnett"/>
    <x v="2"/>
    <s v="United States"/>
    <s v="Philadelphia"/>
    <x v="9"/>
    <n v="19120"/>
    <x v="3"/>
    <s v="OFF-BI-10002982"/>
    <x v="1"/>
    <x v="8"/>
    <x v="1267"/>
    <x v="5210"/>
    <n v="1"/>
    <n v="0.7"/>
    <n v="-1.4982"/>
  </r>
  <r>
    <n v="8445"/>
    <s v="US-2016-155173"/>
    <x v="1193"/>
    <d v="2016-03-10T00:00:00"/>
    <x v="1"/>
    <s v="JB-16045"/>
    <s v="Julia Barnett"/>
    <x v="2"/>
    <s v="United States"/>
    <s v="Philadelphia"/>
    <x v="9"/>
    <n v="19120"/>
    <x v="3"/>
    <s v="TEC-PH-10002538"/>
    <x v="2"/>
    <x v="7"/>
    <x v="529"/>
    <x v="5211"/>
    <n v="3"/>
    <n v="0.4"/>
    <n v="-12.510300000000001"/>
  </r>
  <r>
    <n v="8446"/>
    <s v="CA-2017-125451"/>
    <x v="436"/>
    <d v="2017-10-24T00:00:00"/>
    <x v="2"/>
    <s v="AH-10075"/>
    <s v="Adam Hart"/>
    <x v="1"/>
    <s v="United States"/>
    <s v="Cranston"/>
    <x v="34"/>
    <n v="2920"/>
    <x v="3"/>
    <s v="FUR-TA-10001039"/>
    <x v="0"/>
    <x v="3"/>
    <x v="832"/>
    <x v="5212"/>
    <n v="4"/>
    <n v="0.3"/>
    <n v="-13.7568"/>
  </r>
  <r>
    <n v="8447"/>
    <s v="CA-2017-125451"/>
    <x v="436"/>
    <d v="2017-10-24T00:00:00"/>
    <x v="2"/>
    <s v="AH-10075"/>
    <s v="Adam Hart"/>
    <x v="1"/>
    <s v="United States"/>
    <s v="Cranston"/>
    <x v="34"/>
    <n v="2920"/>
    <x v="3"/>
    <s v="FUR-FU-10004963"/>
    <x v="0"/>
    <x v="5"/>
    <x v="1443"/>
    <x v="762"/>
    <n v="4"/>
    <n v="0"/>
    <n v="14.7"/>
  </r>
  <r>
    <n v="8448"/>
    <s v="CA-2017-125451"/>
    <x v="436"/>
    <d v="2017-10-24T00:00:00"/>
    <x v="2"/>
    <s v="AH-10075"/>
    <s v="Adam Hart"/>
    <x v="1"/>
    <s v="United States"/>
    <s v="Cranston"/>
    <x v="34"/>
    <n v="2920"/>
    <x v="3"/>
    <s v="FUR-FU-10000277"/>
    <x v="0"/>
    <x v="5"/>
    <x v="1795"/>
    <x v="5031"/>
    <n v="2"/>
    <n v="0"/>
    <n v="50.563200000000002"/>
  </r>
  <r>
    <n v="8449"/>
    <s v="CA-2017-125451"/>
    <x v="436"/>
    <d v="2017-10-24T00:00:00"/>
    <x v="2"/>
    <s v="AH-10075"/>
    <s v="Adam Hart"/>
    <x v="1"/>
    <s v="United States"/>
    <s v="Cranston"/>
    <x v="34"/>
    <n v="2920"/>
    <x v="3"/>
    <s v="FUR-TA-10004915"/>
    <x v="0"/>
    <x v="3"/>
    <x v="335"/>
    <x v="3029"/>
    <n v="3"/>
    <n v="0.3"/>
    <n v="-127.5792"/>
  </r>
  <r>
    <n v="8450"/>
    <s v="CA-2017-125451"/>
    <x v="436"/>
    <d v="2017-10-24T00:00:00"/>
    <x v="2"/>
    <s v="AH-10075"/>
    <s v="Adam Hart"/>
    <x v="1"/>
    <s v="United States"/>
    <s v="Cranston"/>
    <x v="34"/>
    <n v="2920"/>
    <x v="3"/>
    <s v="OFF-PA-10003724"/>
    <x v="1"/>
    <x v="10"/>
    <x v="362"/>
    <x v="5213"/>
    <n v="8"/>
    <n v="0"/>
    <n v="21.285599999999999"/>
  </r>
  <r>
    <n v="8451"/>
    <s v="CA-2017-125451"/>
    <x v="436"/>
    <d v="2017-10-24T00:00:00"/>
    <x v="2"/>
    <s v="AH-10075"/>
    <s v="Adam Hart"/>
    <x v="1"/>
    <s v="United States"/>
    <s v="Cranston"/>
    <x v="34"/>
    <n v="2920"/>
    <x v="3"/>
    <s v="OFF-AP-10002906"/>
    <x v="1"/>
    <x v="9"/>
    <x v="1097"/>
    <x v="5214"/>
    <n v="1"/>
    <n v="0"/>
    <n v="0.66600000000000004"/>
  </r>
  <r>
    <n v="8452"/>
    <s v="CA-2014-131387"/>
    <x v="582"/>
    <d v="2014-04-30T00:00:00"/>
    <x v="2"/>
    <s v="AI-10855"/>
    <s v="Arianne Irving"/>
    <x v="0"/>
    <s v="United States"/>
    <s v="San Francisco"/>
    <x v="1"/>
    <n v="94122"/>
    <x v="1"/>
    <s v="TEC-PH-10001459"/>
    <x v="2"/>
    <x v="7"/>
    <x v="1447"/>
    <x v="5215"/>
    <n v="5"/>
    <n v="0.2"/>
    <n v="125.997"/>
  </r>
  <r>
    <n v="8453"/>
    <s v="CA-2016-125087"/>
    <x v="724"/>
    <d v="2016-04-23T00:00:00"/>
    <x v="1"/>
    <s v="TH-21115"/>
    <s v="Thea Hudgings"/>
    <x v="1"/>
    <s v="United States"/>
    <s v="Houston"/>
    <x v="5"/>
    <n v="77070"/>
    <x v="2"/>
    <s v="FUR-CH-10002880"/>
    <x v="0"/>
    <x v="1"/>
    <x v="809"/>
    <x v="4988"/>
    <n v="4"/>
    <n v="0.3"/>
    <n v="-93.472399999999993"/>
  </r>
  <r>
    <n v="8454"/>
    <s v="CA-2016-125087"/>
    <x v="724"/>
    <d v="2016-04-23T00:00:00"/>
    <x v="1"/>
    <s v="TH-21115"/>
    <s v="Thea Hudgings"/>
    <x v="1"/>
    <s v="United States"/>
    <s v="Houston"/>
    <x v="5"/>
    <n v="77070"/>
    <x v="2"/>
    <s v="OFF-ST-10001780"/>
    <x v="1"/>
    <x v="4"/>
    <x v="486"/>
    <x v="5216"/>
    <n v="3"/>
    <n v="0.2"/>
    <n v="77.746799999999993"/>
  </r>
  <r>
    <n v="8455"/>
    <s v="CA-2016-125087"/>
    <x v="724"/>
    <d v="2016-04-23T00:00:00"/>
    <x v="1"/>
    <s v="TH-21115"/>
    <s v="Thea Hudgings"/>
    <x v="1"/>
    <s v="United States"/>
    <s v="Houston"/>
    <x v="5"/>
    <n v="77070"/>
    <x v="2"/>
    <s v="FUR-FU-10004748"/>
    <x v="0"/>
    <x v="5"/>
    <x v="1252"/>
    <x v="1952"/>
    <n v="5"/>
    <n v="0.6"/>
    <n v="-67.137"/>
  </r>
  <r>
    <n v="8456"/>
    <s v="CA-2016-154081"/>
    <x v="730"/>
    <d v="2016-05-29T00:00:00"/>
    <x v="1"/>
    <s v="JE-15610"/>
    <s v="Jim Epp"/>
    <x v="1"/>
    <s v="United States"/>
    <s v="Los Angeles"/>
    <x v="1"/>
    <n v="90049"/>
    <x v="1"/>
    <s v="TEC-PH-10001918"/>
    <x v="2"/>
    <x v="7"/>
    <x v="193"/>
    <x v="2643"/>
    <n v="2"/>
    <n v="0.2"/>
    <n v="22.238399999999999"/>
  </r>
  <r>
    <n v="8457"/>
    <s v="US-2017-118556"/>
    <x v="39"/>
    <d v="2017-06-02T00:00:00"/>
    <x v="0"/>
    <s v="TH-21235"/>
    <s v="Tiffany House"/>
    <x v="1"/>
    <s v="United States"/>
    <s v="Chicago"/>
    <x v="10"/>
    <n v="60653"/>
    <x v="2"/>
    <s v="FUR-CH-10001146"/>
    <x v="0"/>
    <x v="1"/>
    <x v="124"/>
    <x v="5217"/>
    <n v="3"/>
    <n v="0.3"/>
    <n v="-29.007300000000001"/>
  </r>
  <r>
    <n v="8458"/>
    <s v="US-2017-118556"/>
    <x v="39"/>
    <d v="2017-06-02T00:00:00"/>
    <x v="0"/>
    <s v="TH-21235"/>
    <s v="Tiffany House"/>
    <x v="1"/>
    <s v="United States"/>
    <s v="Chicago"/>
    <x v="10"/>
    <n v="60653"/>
    <x v="2"/>
    <s v="OFF-BI-10004364"/>
    <x v="1"/>
    <x v="8"/>
    <x v="305"/>
    <x v="2940"/>
    <n v="3"/>
    <n v="0.8"/>
    <n v="-6.2370000000000001"/>
  </r>
  <r>
    <n v="8459"/>
    <s v="CA-2014-126200"/>
    <x v="55"/>
    <d v="2014-08-29T00:00:00"/>
    <x v="1"/>
    <s v="JE-15715"/>
    <s v="Joe Elijah"/>
    <x v="0"/>
    <s v="United States"/>
    <s v="Houston"/>
    <x v="5"/>
    <n v="77070"/>
    <x v="2"/>
    <s v="OFF-BI-10002133"/>
    <x v="1"/>
    <x v="8"/>
    <x v="1147"/>
    <x v="2274"/>
    <n v="3"/>
    <n v="0.8"/>
    <n v="-39.804000000000002"/>
  </r>
  <r>
    <n v="8460"/>
    <s v="CA-2014-126200"/>
    <x v="55"/>
    <d v="2014-08-29T00:00:00"/>
    <x v="1"/>
    <s v="JE-15715"/>
    <s v="Joe Elijah"/>
    <x v="0"/>
    <s v="United States"/>
    <s v="Houston"/>
    <x v="5"/>
    <n v="77070"/>
    <x v="2"/>
    <s v="OFF-BI-10002225"/>
    <x v="1"/>
    <x v="8"/>
    <x v="340"/>
    <x v="5218"/>
    <n v="3"/>
    <n v="0.8"/>
    <n v="-19.814399999999999"/>
  </r>
  <r>
    <n v="8461"/>
    <s v="CA-2014-146500"/>
    <x v="1194"/>
    <d v="2014-09-04T00:00:00"/>
    <x v="1"/>
    <s v="AT-10735"/>
    <s v="Annie Thurman"/>
    <x v="0"/>
    <s v="United States"/>
    <s v="Bristol"/>
    <x v="29"/>
    <n v="6010"/>
    <x v="3"/>
    <s v="OFF-BI-10002432"/>
    <x v="1"/>
    <x v="8"/>
    <x v="875"/>
    <x v="3186"/>
    <n v="5"/>
    <n v="0"/>
    <n v="11.891"/>
  </r>
  <r>
    <n v="8462"/>
    <s v="CA-2014-146500"/>
    <x v="1194"/>
    <d v="2014-09-04T00:00:00"/>
    <x v="1"/>
    <s v="AT-10735"/>
    <s v="Annie Thurman"/>
    <x v="0"/>
    <s v="United States"/>
    <s v="Bristol"/>
    <x v="29"/>
    <n v="6010"/>
    <x v="3"/>
    <s v="OFF-ST-10000563"/>
    <x v="1"/>
    <x v="4"/>
    <x v="903"/>
    <x v="1429"/>
    <n v="3"/>
    <n v="0"/>
    <n v="9.5939999999999994"/>
  </r>
  <r>
    <n v="8463"/>
    <s v="CA-2015-169537"/>
    <x v="37"/>
    <d v="2015-09-07T00:00:00"/>
    <x v="0"/>
    <s v="JH-15820"/>
    <s v="John Huston"/>
    <x v="0"/>
    <s v="United States"/>
    <s v="Holland"/>
    <x v="12"/>
    <n v="49423"/>
    <x v="2"/>
    <s v="OFF-LA-10001982"/>
    <x v="1"/>
    <x v="2"/>
    <x v="1538"/>
    <x v="5219"/>
    <n v="2"/>
    <n v="0"/>
    <n v="3.6"/>
  </r>
  <r>
    <n v="8464"/>
    <s v="CA-2014-100881"/>
    <x v="1176"/>
    <d v="2014-04-01T00:00:00"/>
    <x v="1"/>
    <s v="DR-12940"/>
    <s v="Daniel Raglin"/>
    <x v="2"/>
    <s v="United States"/>
    <s v="Albuquerque"/>
    <x v="27"/>
    <n v="87105"/>
    <x v="1"/>
    <s v="TEC-PH-10003273"/>
    <x v="2"/>
    <x v="7"/>
    <x v="173"/>
    <x v="214"/>
    <n v="3"/>
    <n v="0.2"/>
    <n v="22.6782"/>
  </r>
  <r>
    <n v="8465"/>
    <s v="CA-2015-144043"/>
    <x v="1187"/>
    <d v="2015-05-15T00:00:00"/>
    <x v="1"/>
    <s v="AB-10165"/>
    <s v="Alan Barnes"/>
    <x v="0"/>
    <s v="United States"/>
    <s v="Louisville"/>
    <x v="22"/>
    <n v="80027"/>
    <x v="1"/>
    <s v="TEC-AC-10002718"/>
    <x v="2"/>
    <x v="11"/>
    <x v="1192"/>
    <x v="3728"/>
    <n v="4"/>
    <n v="0.2"/>
    <n v="-2.9180000000000001"/>
  </r>
  <r>
    <n v="8466"/>
    <s v="CA-2015-116512"/>
    <x v="265"/>
    <d v="2015-04-14T00:00:00"/>
    <x v="1"/>
    <s v="MC-18100"/>
    <s v="Mick Crebagga"/>
    <x v="0"/>
    <s v="United States"/>
    <s v="New York City"/>
    <x v="15"/>
    <n v="10024"/>
    <x v="3"/>
    <s v="OFF-ST-10001505"/>
    <x v="1"/>
    <x v="4"/>
    <x v="1183"/>
    <x v="1444"/>
    <n v="3"/>
    <n v="0"/>
    <n v="3.0497999999999998"/>
  </r>
  <r>
    <n v="8467"/>
    <s v="CA-2015-101000"/>
    <x v="265"/>
    <d v="2015-04-14T00:00:00"/>
    <x v="1"/>
    <s v="IG-15085"/>
    <s v="Ivan Gibson"/>
    <x v="0"/>
    <s v="United States"/>
    <s v="Norwich"/>
    <x v="29"/>
    <n v="6360"/>
    <x v="3"/>
    <s v="OFF-AP-10000179"/>
    <x v="1"/>
    <x v="9"/>
    <x v="532"/>
    <x v="5220"/>
    <n v="3"/>
    <n v="0"/>
    <n v="144.3546"/>
  </r>
  <r>
    <n v="8468"/>
    <s v="CA-2016-168557"/>
    <x v="251"/>
    <d v="2016-09-23T00:00:00"/>
    <x v="1"/>
    <s v="FH-14275"/>
    <s v="Frank Hawley"/>
    <x v="1"/>
    <s v="United States"/>
    <s v="San Francisco"/>
    <x v="1"/>
    <n v="94122"/>
    <x v="1"/>
    <s v="OFF-BI-10002309"/>
    <x v="1"/>
    <x v="8"/>
    <x v="78"/>
    <x v="433"/>
    <n v="2"/>
    <n v="0.2"/>
    <n v="3.1248"/>
  </r>
  <r>
    <n v="8469"/>
    <s v="US-2016-164196"/>
    <x v="583"/>
    <d v="2016-11-17T00:00:00"/>
    <x v="1"/>
    <s v="AS-10285"/>
    <s v="Alejandro Savely"/>
    <x v="1"/>
    <s v="United States"/>
    <s v="Noblesville"/>
    <x v="14"/>
    <n v="46060"/>
    <x v="2"/>
    <s v="FUR-TA-10001950"/>
    <x v="0"/>
    <x v="3"/>
    <x v="1284"/>
    <x v="5221"/>
    <n v="6"/>
    <n v="0"/>
    <n v="241.1046"/>
  </r>
  <r>
    <n v="8470"/>
    <s v="US-2017-132031"/>
    <x v="756"/>
    <d v="2017-04-27T00:00:00"/>
    <x v="1"/>
    <s v="PN-18775"/>
    <s v="Parhena Norris"/>
    <x v="2"/>
    <s v="United States"/>
    <s v="Clarksville"/>
    <x v="18"/>
    <n v="37042"/>
    <x v="0"/>
    <s v="FUR-BO-10001972"/>
    <x v="0"/>
    <x v="0"/>
    <x v="367"/>
    <x v="2342"/>
    <n v="4"/>
    <n v="0.2"/>
    <n v="-14.5176"/>
  </r>
  <r>
    <n v="8471"/>
    <s v="US-2017-132031"/>
    <x v="756"/>
    <d v="2017-04-27T00:00:00"/>
    <x v="1"/>
    <s v="PN-18775"/>
    <s v="Parhena Norris"/>
    <x v="2"/>
    <s v="United States"/>
    <s v="Clarksville"/>
    <x v="18"/>
    <n v="37042"/>
    <x v="0"/>
    <s v="TEC-AC-10002473"/>
    <x v="2"/>
    <x v="11"/>
    <x v="720"/>
    <x v="5222"/>
    <n v="2"/>
    <n v="0.2"/>
    <n v="11.919600000000001"/>
  </r>
  <r>
    <n v="8472"/>
    <s v="US-2017-132031"/>
    <x v="756"/>
    <d v="2017-04-27T00:00:00"/>
    <x v="1"/>
    <s v="PN-18775"/>
    <s v="Parhena Norris"/>
    <x v="2"/>
    <s v="United States"/>
    <s v="Clarksville"/>
    <x v="18"/>
    <n v="37042"/>
    <x v="0"/>
    <s v="FUR-FU-10000193"/>
    <x v="0"/>
    <x v="5"/>
    <x v="1512"/>
    <x v="2486"/>
    <n v="3"/>
    <n v="0.2"/>
    <n v="-11.6928"/>
  </r>
  <r>
    <n v="8473"/>
    <s v="US-2017-132031"/>
    <x v="756"/>
    <d v="2017-04-27T00:00:00"/>
    <x v="1"/>
    <s v="PN-18775"/>
    <s v="Parhena Norris"/>
    <x v="2"/>
    <s v="United States"/>
    <s v="Clarksville"/>
    <x v="18"/>
    <n v="37042"/>
    <x v="0"/>
    <s v="OFF-LA-10000081"/>
    <x v="1"/>
    <x v="2"/>
    <x v="1330"/>
    <x v="3399"/>
    <n v="1"/>
    <n v="0.2"/>
    <n v="1.05"/>
  </r>
  <r>
    <n v="8474"/>
    <s v="CA-2015-169733"/>
    <x v="420"/>
    <d v="2015-10-26T00:00:00"/>
    <x v="0"/>
    <s v="GM-14500"/>
    <s v="Gene McClure"/>
    <x v="0"/>
    <s v="United States"/>
    <s v="Hollywood"/>
    <x v="2"/>
    <n v="33021"/>
    <x v="0"/>
    <s v="OFF-ST-10000876"/>
    <x v="1"/>
    <x v="4"/>
    <x v="254"/>
    <x v="5223"/>
    <n v="1"/>
    <n v="0.2"/>
    <n v="0.99519999999999997"/>
  </r>
  <r>
    <n v="8475"/>
    <s v="CA-2017-169404"/>
    <x v="359"/>
    <d v="2017-04-14T00:00:00"/>
    <x v="1"/>
    <s v="NC-18625"/>
    <s v="Noah Childs"/>
    <x v="1"/>
    <s v="United States"/>
    <s v="York"/>
    <x v="9"/>
    <n v="17403"/>
    <x v="3"/>
    <s v="OFF-BI-10004492"/>
    <x v="1"/>
    <x v="8"/>
    <x v="351"/>
    <x v="5224"/>
    <n v="4"/>
    <n v="0.7"/>
    <n v="-29.053599999999999"/>
  </r>
  <r>
    <n v="8476"/>
    <s v="CA-2017-169404"/>
    <x v="359"/>
    <d v="2017-04-14T00:00:00"/>
    <x v="1"/>
    <s v="NC-18625"/>
    <s v="Noah Childs"/>
    <x v="1"/>
    <s v="United States"/>
    <s v="York"/>
    <x v="9"/>
    <n v="17403"/>
    <x v="3"/>
    <s v="OFF-PA-10001033"/>
    <x v="1"/>
    <x v="10"/>
    <x v="1509"/>
    <x v="4771"/>
    <n v="2"/>
    <n v="0.2"/>
    <n v="23.7742"/>
  </r>
  <r>
    <n v="8477"/>
    <s v="CA-2017-134880"/>
    <x v="855"/>
    <d v="2017-11-01T00:00:00"/>
    <x v="1"/>
    <s v="TW-21025"/>
    <s v="Tamara Willingham"/>
    <x v="2"/>
    <s v="United States"/>
    <s v="Mesa"/>
    <x v="16"/>
    <n v="85204"/>
    <x v="1"/>
    <s v="OFF-PA-10004039"/>
    <x v="1"/>
    <x v="10"/>
    <x v="1547"/>
    <x v="2488"/>
    <n v="1"/>
    <n v="0.2"/>
    <n v="16.234200000000001"/>
  </r>
  <r>
    <n v="8478"/>
    <s v="CA-2015-145758"/>
    <x v="628"/>
    <d v="2015-10-30T00:00:00"/>
    <x v="3"/>
    <s v="BF-11020"/>
    <s v="Barry Französisch"/>
    <x v="1"/>
    <s v="United States"/>
    <s v="New York City"/>
    <x v="15"/>
    <n v="10024"/>
    <x v="3"/>
    <s v="TEC-MA-10004552"/>
    <x v="2"/>
    <x v="15"/>
    <x v="1828"/>
    <x v="5225"/>
    <n v="4"/>
    <n v="0"/>
    <n v="269.30799999999999"/>
  </r>
  <r>
    <n v="8479"/>
    <s v="CA-2017-158736"/>
    <x v="404"/>
    <d v="2017-12-24T00:00:00"/>
    <x v="1"/>
    <s v="TT-21460"/>
    <s v="Tonja Turnell"/>
    <x v="2"/>
    <s v="United States"/>
    <s v="San Francisco"/>
    <x v="1"/>
    <n v="94110"/>
    <x v="1"/>
    <s v="OFF-AR-10002578"/>
    <x v="1"/>
    <x v="6"/>
    <x v="671"/>
    <x v="1755"/>
    <n v="2"/>
    <n v="0"/>
    <n v="1.6704000000000001"/>
  </r>
  <r>
    <n v="8480"/>
    <s v="US-2016-119270"/>
    <x v="299"/>
    <d v="2016-03-16T00:00:00"/>
    <x v="1"/>
    <s v="SW-20245"/>
    <s v="Scot Wooten"/>
    <x v="0"/>
    <s v="United States"/>
    <s v="Los Angeles"/>
    <x v="1"/>
    <n v="90036"/>
    <x v="1"/>
    <s v="OFF-PA-10004022"/>
    <x v="1"/>
    <x v="10"/>
    <x v="1623"/>
    <x v="1016"/>
    <n v="2"/>
    <n v="0"/>
    <n v="8.9909999999999997"/>
  </r>
  <r>
    <n v="8481"/>
    <s v="CA-2014-109890"/>
    <x v="609"/>
    <d v="2014-07-27T00:00:00"/>
    <x v="1"/>
    <s v="PG-18820"/>
    <s v="Patrick Gardner"/>
    <x v="0"/>
    <s v="United States"/>
    <s v="Omaha"/>
    <x v="8"/>
    <n v="68104"/>
    <x v="2"/>
    <s v="TEC-PH-10004100"/>
    <x v="2"/>
    <x v="7"/>
    <x v="1752"/>
    <x v="5226"/>
    <n v="2"/>
    <n v="0"/>
    <n v="10.074400000000001"/>
  </r>
  <r>
    <n v="8482"/>
    <s v="CA-2016-138583"/>
    <x v="1012"/>
    <d v="2016-05-28T00:00:00"/>
    <x v="1"/>
    <s v="DP-13390"/>
    <s v="Dennis Pardue"/>
    <x v="2"/>
    <s v="United States"/>
    <s v="Philadelphia"/>
    <x v="9"/>
    <n v="19120"/>
    <x v="3"/>
    <s v="OFF-AR-10001860"/>
    <x v="1"/>
    <x v="6"/>
    <x v="916"/>
    <x v="3866"/>
    <n v="3"/>
    <n v="0.2"/>
    <n v="3.3311999999999999"/>
  </r>
  <r>
    <n v="8483"/>
    <s v="US-2017-118535"/>
    <x v="512"/>
    <d v="2017-02-15T00:00:00"/>
    <x v="1"/>
    <s v="DJ-13510"/>
    <s v="Don Jones"/>
    <x v="1"/>
    <s v="United States"/>
    <s v="New York City"/>
    <x v="15"/>
    <n v="10024"/>
    <x v="3"/>
    <s v="OFF-LA-10001297"/>
    <x v="1"/>
    <x v="2"/>
    <x v="488"/>
    <x v="343"/>
    <n v="2"/>
    <n v="0"/>
    <n v="9.9359999999999999"/>
  </r>
  <r>
    <n v="8484"/>
    <s v="CA-2016-126284"/>
    <x v="873"/>
    <d v="2016-09-24T00:00:00"/>
    <x v="1"/>
    <s v="EN-13780"/>
    <s v="Edward Nazzal"/>
    <x v="0"/>
    <s v="United States"/>
    <s v="Grand Rapids"/>
    <x v="12"/>
    <n v="49505"/>
    <x v="2"/>
    <s v="OFF-BI-10004828"/>
    <x v="1"/>
    <x v="8"/>
    <x v="1587"/>
    <x v="4013"/>
    <n v="5"/>
    <n v="0"/>
    <n v="41.012999999999998"/>
  </r>
  <r>
    <n v="8485"/>
    <s v="CA-2017-142391"/>
    <x v="241"/>
    <d v="2017-09-24T00:00:00"/>
    <x v="3"/>
    <s v="PB-19150"/>
    <s v="Philip Brown"/>
    <x v="0"/>
    <s v="United States"/>
    <s v="Seattle"/>
    <x v="4"/>
    <n v="98115"/>
    <x v="1"/>
    <s v="FUR-FU-10002759"/>
    <x v="0"/>
    <x v="5"/>
    <x v="560"/>
    <x v="5227"/>
    <n v="10"/>
    <n v="0"/>
    <n v="71.927999999999997"/>
  </r>
  <r>
    <n v="8486"/>
    <s v="CA-2017-124716"/>
    <x v="996"/>
    <d v="2017-03-31T00:00:00"/>
    <x v="1"/>
    <s v="BD-11560"/>
    <s v="Brendan Dodson"/>
    <x v="2"/>
    <s v="United States"/>
    <s v="Fresno"/>
    <x v="1"/>
    <n v="93727"/>
    <x v="1"/>
    <s v="OFF-PA-10000740"/>
    <x v="1"/>
    <x v="10"/>
    <x v="1248"/>
    <x v="1816"/>
    <n v="2"/>
    <n v="0"/>
    <n v="21.012799999999999"/>
  </r>
  <r>
    <n v="8487"/>
    <s v="CA-2017-124716"/>
    <x v="996"/>
    <d v="2017-03-31T00:00:00"/>
    <x v="1"/>
    <s v="BD-11560"/>
    <s v="Brendan Dodson"/>
    <x v="2"/>
    <s v="United States"/>
    <s v="Fresno"/>
    <x v="1"/>
    <n v="93727"/>
    <x v="1"/>
    <s v="OFF-PA-10001144"/>
    <x v="1"/>
    <x v="10"/>
    <x v="163"/>
    <x v="168"/>
    <n v="2"/>
    <n v="0"/>
    <n v="53.260800000000003"/>
  </r>
  <r>
    <n v="8488"/>
    <s v="CA-2017-124716"/>
    <x v="996"/>
    <d v="2017-03-31T00:00:00"/>
    <x v="1"/>
    <s v="BD-11560"/>
    <s v="Brendan Dodson"/>
    <x v="2"/>
    <s v="United States"/>
    <s v="Fresno"/>
    <x v="1"/>
    <n v="93727"/>
    <x v="1"/>
    <s v="OFF-PA-10000859"/>
    <x v="1"/>
    <x v="10"/>
    <x v="1730"/>
    <x v="5228"/>
    <n v="3"/>
    <n v="0"/>
    <n v="5.97"/>
  </r>
  <r>
    <n v="8489"/>
    <s v="CA-2016-158841"/>
    <x v="1056"/>
    <d v="2016-02-04T00:00:00"/>
    <x v="0"/>
    <s v="SE-20110"/>
    <s v="Sanjit Engle"/>
    <x v="0"/>
    <s v="United States"/>
    <s v="Arlington"/>
    <x v="17"/>
    <n v="22204"/>
    <x v="0"/>
    <s v="TEC-MA-10001127"/>
    <x v="2"/>
    <x v="15"/>
    <x v="1619"/>
    <x v="5229"/>
    <n v="5"/>
    <n v="0"/>
    <n v="2799.9839999999999"/>
  </r>
  <r>
    <n v="8490"/>
    <s v="CA-2016-158841"/>
    <x v="1056"/>
    <d v="2016-02-04T00:00:00"/>
    <x v="0"/>
    <s v="SE-20110"/>
    <s v="Sanjit Engle"/>
    <x v="0"/>
    <s v="United States"/>
    <s v="Arlington"/>
    <x v="17"/>
    <n v="22204"/>
    <x v="0"/>
    <s v="OFF-BI-10002557"/>
    <x v="1"/>
    <x v="8"/>
    <x v="249"/>
    <x v="3343"/>
    <n v="8"/>
    <n v="0"/>
    <n v="18.2"/>
  </r>
  <r>
    <n v="8491"/>
    <s v="CA-2016-158841"/>
    <x v="1056"/>
    <d v="2016-02-04T00:00:00"/>
    <x v="0"/>
    <s v="SE-20110"/>
    <s v="Sanjit Engle"/>
    <x v="0"/>
    <s v="United States"/>
    <s v="Arlington"/>
    <x v="17"/>
    <n v="22204"/>
    <x v="0"/>
    <s v="FUR-FU-10001731"/>
    <x v="0"/>
    <x v="5"/>
    <x v="1556"/>
    <x v="3450"/>
    <n v="7"/>
    <n v="0"/>
    <n v="7.1021999999999998"/>
  </r>
  <r>
    <n v="8492"/>
    <s v="CA-2017-106824"/>
    <x v="437"/>
    <d v="2017-07-11T00:00:00"/>
    <x v="1"/>
    <s v="AT-10735"/>
    <s v="Annie Thurman"/>
    <x v="0"/>
    <s v="United States"/>
    <s v="Los Angeles"/>
    <x v="1"/>
    <n v="90049"/>
    <x v="1"/>
    <s v="OFF-FA-10001135"/>
    <x v="1"/>
    <x v="13"/>
    <x v="1069"/>
    <x v="3949"/>
    <n v="3"/>
    <n v="0"/>
    <n v="0.1188"/>
  </r>
  <r>
    <n v="8493"/>
    <s v="CA-2015-109190"/>
    <x v="924"/>
    <d v="2015-10-28T00:00:00"/>
    <x v="1"/>
    <s v="CC-12685"/>
    <s v="Craig Carroll"/>
    <x v="0"/>
    <s v="United States"/>
    <s v="Lubbock"/>
    <x v="5"/>
    <n v="79424"/>
    <x v="2"/>
    <s v="OFF-PA-10000069"/>
    <x v="1"/>
    <x v="10"/>
    <x v="1578"/>
    <x v="5230"/>
    <n v="8"/>
    <n v="0.2"/>
    <n v="20.4984"/>
  </r>
  <r>
    <n v="8494"/>
    <s v="CA-2015-109190"/>
    <x v="924"/>
    <d v="2015-10-28T00:00:00"/>
    <x v="1"/>
    <s v="CC-12685"/>
    <s v="Craig Carroll"/>
    <x v="0"/>
    <s v="United States"/>
    <s v="Lubbock"/>
    <x v="5"/>
    <n v="79424"/>
    <x v="2"/>
    <s v="TEC-CO-10001943"/>
    <x v="2"/>
    <x v="16"/>
    <x v="1675"/>
    <x v="5231"/>
    <n v="3"/>
    <n v="0.2"/>
    <n v="161.99189999999999"/>
  </r>
  <r>
    <n v="8495"/>
    <s v="CA-2015-109190"/>
    <x v="924"/>
    <d v="2015-10-28T00:00:00"/>
    <x v="1"/>
    <s v="CC-12685"/>
    <s v="Craig Carroll"/>
    <x v="0"/>
    <s v="United States"/>
    <s v="Lubbock"/>
    <x v="5"/>
    <n v="79424"/>
    <x v="2"/>
    <s v="OFF-BI-10000977"/>
    <x v="1"/>
    <x v="8"/>
    <x v="991"/>
    <x v="2351"/>
    <n v="1"/>
    <n v="0.8"/>
    <n v="-10.336"/>
  </r>
  <r>
    <n v="8496"/>
    <s v="CA-2016-143154"/>
    <x v="499"/>
    <d v="2016-12-08T00:00:00"/>
    <x v="1"/>
    <s v="AS-10225"/>
    <s v="Alan Schoenberger"/>
    <x v="1"/>
    <s v="United States"/>
    <s v="Longmont"/>
    <x v="22"/>
    <n v="80501"/>
    <x v="1"/>
    <s v="TEC-AC-10002942"/>
    <x v="2"/>
    <x v="11"/>
    <x v="1606"/>
    <x v="5198"/>
    <n v="3"/>
    <n v="0.2"/>
    <n v="-6.21"/>
  </r>
  <r>
    <n v="8497"/>
    <s v="CA-2014-169061"/>
    <x v="1195"/>
    <d v="2014-03-08T00:00:00"/>
    <x v="0"/>
    <s v="AB-10150"/>
    <s v="Aimee Bixby"/>
    <x v="0"/>
    <s v="United States"/>
    <s v="Yonkers"/>
    <x v="15"/>
    <n v="10701"/>
    <x v="3"/>
    <s v="OFF-AR-10000588"/>
    <x v="1"/>
    <x v="6"/>
    <x v="398"/>
    <x v="423"/>
    <n v="3"/>
    <n v="0"/>
    <n v="15.475199999999999"/>
  </r>
  <r>
    <n v="8498"/>
    <s v="CA-2014-169061"/>
    <x v="1195"/>
    <d v="2014-03-08T00:00:00"/>
    <x v="0"/>
    <s v="AB-10150"/>
    <s v="Aimee Bixby"/>
    <x v="0"/>
    <s v="United States"/>
    <s v="Yonkers"/>
    <x v="15"/>
    <n v="10701"/>
    <x v="3"/>
    <s v="TEC-AC-10002001"/>
    <x v="2"/>
    <x v="11"/>
    <x v="265"/>
    <x v="647"/>
    <n v="3"/>
    <n v="0"/>
    <n v="177.5889"/>
  </r>
  <r>
    <n v="8499"/>
    <s v="CA-2014-169061"/>
    <x v="1195"/>
    <d v="2014-03-08T00:00:00"/>
    <x v="0"/>
    <s v="AB-10150"/>
    <s v="Aimee Bixby"/>
    <x v="0"/>
    <s v="United States"/>
    <s v="Yonkers"/>
    <x v="15"/>
    <n v="10701"/>
    <x v="3"/>
    <s v="OFF-SU-10000381"/>
    <x v="1"/>
    <x v="14"/>
    <x v="660"/>
    <x v="5232"/>
    <n v="2"/>
    <n v="0"/>
    <n v="5.3997999999999999"/>
  </r>
  <r>
    <n v="8500"/>
    <s v="CA-2014-169061"/>
    <x v="1195"/>
    <d v="2014-03-08T00:00:00"/>
    <x v="0"/>
    <s v="AB-10150"/>
    <s v="Aimee Bixby"/>
    <x v="0"/>
    <s v="United States"/>
    <s v="Yonkers"/>
    <x v="15"/>
    <n v="10701"/>
    <x v="3"/>
    <s v="OFF-BI-10001617"/>
    <x v="1"/>
    <x v="8"/>
    <x v="1324"/>
    <x v="1587"/>
    <n v="6"/>
    <n v="0.2"/>
    <n v="16.750800000000002"/>
  </r>
  <r>
    <n v="8501"/>
    <s v="CA-2014-169061"/>
    <x v="1195"/>
    <d v="2014-03-08T00:00:00"/>
    <x v="0"/>
    <s v="AB-10150"/>
    <s v="Aimee Bixby"/>
    <x v="0"/>
    <s v="United States"/>
    <s v="Yonkers"/>
    <x v="15"/>
    <n v="10701"/>
    <x v="3"/>
    <s v="OFF-PA-10001878"/>
    <x v="1"/>
    <x v="10"/>
    <x v="1170"/>
    <x v="615"/>
    <n v="2"/>
    <n v="0"/>
    <n v="45.9754"/>
  </r>
  <r>
    <n v="8502"/>
    <s v="CA-2015-102316"/>
    <x v="879"/>
    <d v="2015-03-03T00:00:00"/>
    <x v="0"/>
    <s v="DH-13075"/>
    <s v="Dave Hallsten"/>
    <x v="1"/>
    <s v="United States"/>
    <s v="Los Angeles"/>
    <x v="1"/>
    <n v="90045"/>
    <x v="1"/>
    <s v="TEC-PH-10000376"/>
    <x v="2"/>
    <x v="7"/>
    <x v="433"/>
    <x v="2913"/>
    <n v="2"/>
    <n v="0.2"/>
    <n v="1.1988000000000001"/>
  </r>
  <r>
    <n v="8503"/>
    <s v="CA-2015-102316"/>
    <x v="879"/>
    <d v="2015-03-03T00:00:00"/>
    <x v="0"/>
    <s v="DH-13075"/>
    <s v="Dave Hallsten"/>
    <x v="1"/>
    <s v="United States"/>
    <s v="Los Angeles"/>
    <x v="1"/>
    <n v="90045"/>
    <x v="1"/>
    <s v="FUR-CH-10003396"/>
    <x v="0"/>
    <x v="1"/>
    <x v="390"/>
    <x v="4086"/>
    <n v="3"/>
    <n v="0.2"/>
    <n v="-20.784600000000001"/>
  </r>
  <r>
    <n v="8504"/>
    <s v="CA-2014-164903"/>
    <x v="980"/>
    <d v="2014-02-24T00:00:00"/>
    <x v="1"/>
    <s v="SR-20740"/>
    <s v="Steven Roelle"/>
    <x v="2"/>
    <s v="United States"/>
    <s v="Los Angeles"/>
    <x v="1"/>
    <n v="90049"/>
    <x v="1"/>
    <s v="OFF-PA-10003363"/>
    <x v="1"/>
    <x v="10"/>
    <x v="1529"/>
    <x v="91"/>
    <n v="2"/>
    <n v="0"/>
    <n v="6.2207999999999997"/>
  </r>
  <r>
    <n v="8505"/>
    <s v="CA-2016-109400"/>
    <x v="440"/>
    <d v="2016-05-06T00:00:00"/>
    <x v="1"/>
    <s v="NR-18550"/>
    <s v="Nick Radford"/>
    <x v="0"/>
    <s v="United States"/>
    <s v="Amarillo"/>
    <x v="5"/>
    <n v="79109"/>
    <x v="2"/>
    <s v="FUR-CH-10003298"/>
    <x v="0"/>
    <x v="1"/>
    <x v="1576"/>
    <x v="4565"/>
    <n v="4"/>
    <n v="0.3"/>
    <n v="-110.0232"/>
  </r>
  <r>
    <n v="8506"/>
    <s v="CA-2016-130400"/>
    <x v="387"/>
    <d v="2016-03-12T00:00:00"/>
    <x v="1"/>
    <s v="SJ-20125"/>
    <s v="Sanjit Jacobs"/>
    <x v="2"/>
    <s v="United States"/>
    <s v="Dallas"/>
    <x v="5"/>
    <n v="75217"/>
    <x v="2"/>
    <s v="OFF-BI-10001757"/>
    <x v="1"/>
    <x v="8"/>
    <x v="1167"/>
    <x v="3096"/>
    <n v="9"/>
    <n v="0.8"/>
    <n v="-14.169600000000001"/>
  </r>
  <r>
    <n v="8507"/>
    <s v="CA-2016-130400"/>
    <x v="387"/>
    <d v="2016-03-12T00:00:00"/>
    <x v="1"/>
    <s v="SJ-20125"/>
    <s v="Sanjit Jacobs"/>
    <x v="2"/>
    <s v="United States"/>
    <s v="Dallas"/>
    <x v="5"/>
    <n v="75217"/>
    <x v="2"/>
    <s v="TEC-AC-10004633"/>
    <x v="2"/>
    <x v="11"/>
    <x v="60"/>
    <x v="5233"/>
    <n v="5"/>
    <n v="0.2"/>
    <n v="8.3879999999999999"/>
  </r>
  <r>
    <n v="8508"/>
    <s v="CA-2016-130400"/>
    <x v="387"/>
    <d v="2016-03-12T00:00:00"/>
    <x v="1"/>
    <s v="SJ-20125"/>
    <s v="Sanjit Jacobs"/>
    <x v="2"/>
    <s v="United States"/>
    <s v="Dallas"/>
    <x v="5"/>
    <n v="75217"/>
    <x v="2"/>
    <s v="OFF-EN-10001453"/>
    <x v="1"/>
    <x v="12"/>
    <x v="1685"/>
    <x v="1741"/>
    <n v="3"/>
    <n v="0.2"/>
    <n v="49.393799999999999"/>
  </r>
  <r>
    <n v="8509"/>
    <s v="CA-2015-135853"/>
    <x v="555"/>
    <d v="2015-12-14T00:00:00"/>
    <x v="2"/>
    <s v="CA-12775"/>
    <s v="Cynthia Arntzen"/>
    <x v="0"/>
    <s v="United States"/>
    <s v="Detroit"/>
    <x v="12"/>
    <n v="48205"/>
    <x v="2"/>
    <s v="TEC-AC-10004761"/>
    <x v="2"/>
    <x v="11"/>
    <x v="786"/>
    <x v="5234"/>
    <n v="11"/>
    <n v="0"/>
    <n v="61.330500000000001"/>
  </r>
  <r>
    <n v="8510"/>
    <s v="CA-2015-135853"/>
    <x v="555"/>
    <d v="2015-12-14T00:00:00"/>
    <x v="2"/>
    <s v="CA-12775"/>
    <s v="Cynthia Arntzen"/>
    <x v="0"/>
    <s v="United States"/>
    <s v="Detroit"/>
    <x v="12"/>
    <n v="48205"/>
    <x v="2"/>
    <s v="TEC-PH-10003691"/>
    <x v="2"/>
    <x v="7"/>
    <x v="1407"/>
    <x v="4675"/>
    <n v="1"/>
    <n v="0"/>
    <n v="31.497499999999999"/>
  </r>
  <r>
    <n v="8511"/>
    <s v="CA-2015-135853"/>
    <x v="555"/>
    <d v="2015-12-14T00:00:00"/>
    <x v="2"/>
    <s v="CA-12775"/>
    <s v="Cynthia Arntzen"/>
    <x v="0"/>
    <s v="United States"/>
    <s v="Detroit"/>
    <x v="12"/>
    <n v="48205"/>
    <x v="2"/>
    <s v="OFF-BI-10004965"/>
    <x v="1"/>
    <x v="8"/>
    <x v="1014"/>
    <x v="5235"/>
    <n v="2"/>
    <n v="0"/>
    <n v="10.35"/>
  </r>
  <r>
    <n v="8512"/>
    <s v="CA-2016-103359"/>
    <x v="596"/>
    <d v="2016-12-26T00:00:00"/>
    <x v="1"/>
    <s v="LC-16885"/>
    <s v="Lena Creighton"/>
    <x v="0"/>
    <s v="United States"/>
    <s v="New York City"/>
    <x v="15"/>
    <n v="10035"/>
    <x v="3"/>
    <s v="OFF-BI-10004233"/>
    <x v="1"/>
    <x v="8"/>
    <x v="1386"/>
    <x v="2171"/>
    <n v="2"/>
    <n v="0.2"/>
    <n v="8.9543999999999997"/>
  </r>
  <r>
    <n v="8513"/>
    <s v="CA-2016-144645"/>
    <x v="1056"/>
    <d v="2016-02-08T00:00:00"/>
    <x v="1"/>
    <s v="NS-18640"/>
    <s v="Noel Staavos"/>
    <x v="1"/>
    <s v="United States"/>
    <s v="Houston"/>
    <x v="5"/>
    <n v="77041"/>
    <x v="2"/>
    <s v="FUR-FU-10003601"/>
    <x v="0"/>
    <x v="5"/>
    <x v="736"/>
    <x v="5236"/>
    <n v="2"/>
    <n v="0.6"/>
    <n v="-77.473200000000006"/>
  </r>
  <r>
    <n v="8514"/>
    <s v="CA-2017-141614"/>
    <x v="929"/>
    <d v="2017-06-09T00:00:00"/>
    <x v="1"/>
    <s v="NS-18640"/>
    <s v="Noel Staavos"/>
    <x v="1"/>
    <s v="United States"/>
    <s v="Orlando"/>
    <x v="2"/>
    <n v="32839"/>
    <x v="0"/>
    <s v="OFF-PA-10002787"/>
    <x v="1"/>
    <x v="10"/>
    <x v="1276"/>
    <x v="557"/>
    <n v="4"/>
    <n v="0.2"/>
    <n v="7.2576000000000001"/>
  </r>
  <r>
    <n v="8515"/>
    <s v="CA-2015-122168"/>
    <x v="291"/>
    <d v="2015-08-26T00:00:00"/>
    <x v="1"/>
    <s v="HG-14965"/>
    <s v="Henry Goldwyn"/>
    <x v="1"/>
    <s v="United States"/>
    <s v="Florence"/>
    <x v="0"/>
    <n v="41042"/>
    <x v="0"/>
    <s v="OFF-AR-10003602"/>
    <x v="1"/>
    <x v="6"/>
    <x v="242"/>
    <x v="254"/>
    <n v="3"/>
    <n v="0"/>
    <n v="8.2344000000000008"/>
  </r>
  <r>
    <n v="8516"/>
    <s v="CA-2015-122168"/>
    <x v="291"/>
    <d v="2015-08-26T00:00:00"/>
    <x v="1"/>
    <s v="HG-14965"/>
    <s v="Henry Goldwyn"/>
    <x v="1"/>
    <s v="United States"/>
    <s v="Florence"/>
    <x v="0"/>
    <n v="41042"/>
    <x v="0"/>
    <s v="OFF-AR-10002053"/>
    <x v="1"/>
    <x v="6"/>
    <x v="79"/>
    <x v="5237"/>
    <n v="12"/>
    <n v="0"/>
    <n v="10.0128"/>
  </r>
  <r>
    <n v="8517"/>
    <s v="CA-2016-132899"/>
    <x v="281"/>
    <d v="2016-04-11T00:00:00"/>
    <x v="1"/>
    <s v="SF-20200"/>
    <s v="Sarah Foster"/>
    <x v="0"/>
    <s v="United States"/>
    <s v="New York City"/>
    <x v="15"/>
    <n v="10009"/>
    <x v="3"/>
    <s v="OFF-AR-10002833"/>
    <x v="1"/>
    <x v="6"/>
    <x v="6"/>
    <x v="1026"/>
    <n v="2"/>
    <n v="0"/>
    <n v="0.98280000000000001"/>
  </r>
  <r>
    <n v="8518"/>
    <s v="CA-2017-149720"/>
    <x v="400"/>
    <d v="2017-06-07T00:00:00"/>
    <x v="0"/>
    <s v="EM-14065"/>
    <s v="Erin Mull"/>
    <x v="0"/>
    <s v="United States"/>
    <s v="Frisco"/>
    <x v="5"/>
    <n v="75034"/>
    <x v="2"/>
    <s v="FUR-FU-10002501"/>
    <x v="0"/>
    <x v="5"/>
    <x v="1293"/>
    <x v="5238"/>
    <n v="6"/>
    <n v="0.6"/>
    <n v="-17.443200000000001"/>
  </r>
  <r>
    <n v="8519"/>
    <s v="CA-2017-118003"/>
    <x v="769"/>
    <d v="2017-12-10T00:00:00"/>
    <x v="1"/>
    <s v="DO-13645"/>
    <s v="Doug O'Connell"/>
    <x v="0"/>
    <s v="United States"/>
    <s v="Paterson"/>
    <x v="30"/>
    <n v="7501"/>
    <x v="3"/>
    <s v="FUR-FU-10002506"/>
    <x v="0"/>
    <x v="5"/>
    <x v="1811"/>
    <x v="2391"/>
    <n v="1"/>
    <n v="0"/>
    <n v="1.5588"/>
  </r>
  <r>
    <n v="8520"/>
    <s v="CA-2017-118003"/>
    <x v="769"/>
    <d v="2017-12-10T00:00:00"/>
    <x v="1"/>
    <s v="DO-13645"/>
    <s v="Doug O'Connell"/>
    <x v="0"/>
    <s v="United States"/>
    <s v="Paterson"/>
    <x v="30"/>
    <n v="7501"/>
    <x v="3"/>
    <s v="FUR-CH-10003817"/>
    <x v="0"/>
    <x v="1"/>
    <x v="164"/>
    <x v="5239"/>
    <n v="3"/>
    <n v="0"/>
    <n v="45.555"/>
  </r>
  <r>
    <n v="8521"/>
    <s v="CA-2017-118003"/>
    <x v="769"/>
    <d v="2017-12-10T00:00:00"/>
    <x v="1"/>
    <s v="DO-13645"/>
    <s v="Doug O'Connell"/>
    <x v="0"/>
    <s v="United States"/>
    <s v="Paterson"/>
    <x v="30"/>
    <n v="7501"/>
    <x v="3"/>
    <s v="FUR-CH-10004860"/>
    <x v="0"/>
    <x v="1"/>
    <x v="212"/>
    <x v="3271"/>
    <n v="3"/>
    <n v="0"/>
    <n v="18.176400000000001"/>
  </r>
  <r>
    <n v="8522"/>
    <s v="CA-2016-141887"/>
    <x v="383"/>
    <d v="2016-01-15T00:00:00"/>
    <x v="1"/>
    <s v="MP-17470"/>
    <s v="Mark Packer"/>
    <x v="2"/>
    <s v="United States"/>
    <s v="Columbus"/>
    <x v="24"/>
    <n v="43229"/>
    <x v="3"/>
    <s v="FUR-FU-10002268"/>
    <x v="0"/>
    <x v="5"/>
    <x v="869"/>
    <x v="5240"/>
    <n v="14"/>
    <n v="0.2"/>
    <n v="8.9361999999999995"/>
  </r>
  <r>
    <n v="8523"/>
    <s v="US-2016-160206"/>
    <x v="178"/>
    <d v="2016-04-07T00:00:00"/>
    <x v="1"/>
    <s v="MY-18295"/>
    <s v="Muhammed Yedwab"/>
    <x v="1"/>
    <s v="United States"/>
    <s v="Milwaukee"/>
    <x v="6"/>
    <n v="53209"/>
    <x v="2"/>
    <s v="TEC-PH-10000148"/>
    <x v="2"/>
    <x v="7"/>
    <x v="779"/>
    <x v="2391"/>
    <n v="1"/>
    <n v="0"/>
    <n v="0.25979999999999998"/>
  </r>
  <r>
    <n v="8524"/>
    <s v="CA-2017-133074"/>
    <x v="296"/>
    <d v="2017-09-25T00:00:00"/>
    <x v="1"/>
    <s v="DB-13615"/>
    <s v="Doug Bickford"/>
    <x v="0"/>
    <s v="United States"/>
    <s v="San Francisco"/>
    <x v="1"/>
    <n v="94109"/>
    <x v="1"/>
    <s v="OFF-PA-10004082"/>
    <x v="1"/>
    <x v="10"/>
    <x v="227"/>
    <x v="5241"/>
    <n v="7"/>
    <n v="0"/>
    <n v="27.93"/>
  </r>
  <r>
    <n v="8525"/>
    <s v="CA-2017-161172"/>
    <x v="633"/>
    <d v="2017-03-16T00:00:00"/>
    <x v="3"/>
    <s v="SP-20920"/>
    <s v="Susan Pistek"/>
    <x v="0"/>
    <s v="United States"/>
    <s v="Columbus"/>
    <x v="24"/>
    <n v="43229"/>
    <x v="3"/>
    <s v="TEC-PH-10004348"/>
    <x v="2"/>
    <x v="7"/>
    <x v="987"/>
    <x v="5242"/>
    <n v="2"/>
    <n v="0.4"/>
    <n v="-7.3959999999999999"/>
  </r>
  <r>
    <n v="8526"/>
    <s v="CA-2017-161172"/>
    <x v="633"/>
    <d v="2017-03-16T00:00:00"/>
    <x v="3"/>
    <s v="SP-20920"/>
    <s v="Susan Pistek"/>
    <x v="0"/>
    <s v="United States"/>
    <s v="Columbus"/>
    <x v="24"/>
    <n v="43229"/>
    <x v="3"/>
    <s v="FUR-FU-10003424"/>
    <x v="0"/>
    <x v="5"/>
    <x v="1668"/>
    <x v="5243"/>
    <n v="6"/>
    <n v="0.2"/>
    <n v="7.6896000000000004"/>
  </r>
  <r>
    <n v="8527"/>
    <s v="CA-2017-161172"/>
    <x v="633"/>
    <d v="2017-03-16T00:00:00"/>
    <x v="3"/>
    <s v="SP-20920"/>
    <s v="Susan Pistek"/>
    <x v="0"/>
    <s v="United States"/>
    <s v="Columbus"/>
    <x v="24"/>
    <n v="43229"/>
    <x v="3"/>
    <s v="OFF-BI-10004654"/>
    <x v="1"/>
    <x v="8"/>
    <x v="68"/>
    <x v="5244"/>
    <n v="3"/>
    <n v="0.7"/>
    <n v="-3.4620000000000002"/>
  </r>
  <r>
    <n v="8528"/>
    <s v="CA-2017-161172"/>
    <x v="633"/>
    <d v="2017-03-16T00:00:00"/>
    <x v="3"/>
    <s v="SP-20920"/>
    <s v="Susan Pistek"/>
    <x v="0"/>
    <s v="United States"/>
    <s v="Columbus"/>
    <x v="24"/>
    <n v="43229"/>
    <x v="3"/>
    <s v="TEC-AC-10004571"/>
    <x v="2"/>
    <x v="11"/>
    <x v="409"/>
    <x v="1290"/>
    <n v="2"/>
    <n v="0.2"/>
    <n v="43.995600000000003"/>
  </r>
  <r>
    <n v="8529"/>
    <s v="CA-2017-161172"/>
    <x v="633"/>
    <d v="2017-03-16T00:00:00"/>
    <x v="3"/>
    <s v="SP-20920"/>
    <s v="Susan Pistek"/>
    <x v="0"/>
    <s v="United States"/>
    <s v="Columbus"/>
    <x v="24"/>
    <n v="43229"/>
    <x v="3"/>
    <s v="OFF-ST-10000675"/>
    <x v="1"/>
    <x v="4"/>
    <x v="298"/>
    <x v="314"/>
    <n v="2"/>
    <n v="0.2"/>
    <n v="3.3889999999999998"/>
  </r>
  <r>
    <n v="8530"/>
    <s v="CA-2017-137624"/>
    <x v="468"/>
    <d v="2017-11-17T00:00:00"/>
    <x v="1"/>
    <s v="ME-17320"/>
    <s v="Maria Etezadi"/>
    <x v="2"/>
    <s v="United States"/>
    <s v="Los Angeles"/>
    <x v="1"/>
    <n v="90008"/>
    <x v="1"/>
    <s v="FUR-CH-10001714"/>
    <x v="0"/>
    <x v="1"/>
    <x v="1304"/>
    <x v="5245"/>
    <n v="2"/>
    <n v="0.2"/>
    <n v="-36.2136"/>
  </r>
  <r>
    <n v="8531"/>
    <s v="CA-2016-156748"/>
    <x v="885"/>
    <d v="2016-12-06T00:00:00"/>
    <x v="1"/>
    <s v="BS-11755"/>
    <s v="Bruce Stewart"/>
    <x v="0"/>
    <s v="United States"/>
    <s v="Detroit"/>
    <x v="12"/>
    <n v="48227"/>
    <x v="2"/>
    <s v="OFF-PA-10000380"/>
    <x v="1"/>
    <x v="10"/>
    <x v="1290"/>
    <x v="1707"/>
    <n v="4"/>
    <n v="0"/>
    <n v="16.68"/>
  </r>
  <r>
    <n v="8532"/>
    <s v="CA-2016-156748"/>
    <x v="885"/>
    <d v="2016-12-06T00:00:00"/>
    <x v="1"/>
    <s v="BS-11755"/>
    <s v="Bruce Stewart"/>
    <x v="0"/>
    <s v="United States"/>
    <s v="Detroit"/>
    <x v="12"/>
    <n v="48227"/>
    <x v="2"/>
    <s v="OFF-PA-10002713"/>
    <x v="1"/>
    <x v="10"/>
    <x v="320"/>
    <x v="1273"/>
    <n v="2"/>
    <n v="0"/>
    <n v="6.3296000000000001"/>
  </r>
  <r>
    <n v="8533"/>
    <s v="CA-2016-156748"/>
    <x v="885"/>
    <d v="2016-12-06T00:00:00"/>
    <x v="1"/>
    <s v="BS-11755"/>
    <s v="Bruce Stewart"/>
    <x v="0"/>
    <s v="United States"/>
    <s v="Detroit"/>
    <x v="12"/>
    <n v="48227"/>
    <x v="2"/>
    <s v="OFF-ST-10001370"/>
    <x v="1"/>
    <x v="4"/>
    <x v="1032"/>
    <x v="5246"/>
    <n v="7"/>
    <n v="0"/>
    <n v="24.843"/>
  </r>
  <r>
    <n v="8534"/>
    <s v="CA-2016-156748"/>
    <x v="885"/>
    <d v="2016-12-06T00:00:00"/>
    <x v="1"/>
    <s v="BS-11755"/>
    <s v="Bruce Stewart"/>
    <x v="0"/>
    <s v="United States"/>
    <s v="Detroit"/>
    <x v="12"/>
    <n v="48227"/>
    <x v="2"/>
    <s v="FUR-CH-10000513"/>
    <x v="0"/>
    <x v="1"/>
    <x v="70"/>
    <x v="1917"/>
    <n v="3"/>
    <n v="0"/>
    <n v="35.097299999999997"/>
  </r>
  <r>
    <n v="8535"/>
    <s v="CA-2015-169677"/>
    <x v="1004"/>
    <d v="2015-01-15T00:00:00"/>
    <x v="0"/>
    <s v="KS-16300"/>
    <s v="Karen Seio"/>
    <x v="1"/>
    <s v="United States"/>
    <s v="Columbus"/>
    <x v="32"/>
    <n v="31907"/>
    <x v="0"/>
    <s v="OFF-LA-10003223"/>
    <x v="1"/>
    <x v="2"/>
    <x v="607"/>
    <x v="759"/>
    <n v="2"/>
    <n v="0"/>
    <n v="4.8117999999999999"/>
  </r>
  <r>
    <n v="8536"/>
    <s v="US-2014-163146"/>
    <x v="1174"/>
    <d v="2014-05-20T00:00:00"/>
    <x v="1"/>
    <s v="CC-12475"/>
    <s v="Cindy Chapman"/>
    <x v="0"/>
    <s v="United States"/>
    <s v="San Francisco"/>
    <x v="1"/>
    <n v="94122"/>
    <x v="1"/>
    <s v="TEC-AC-10002217"/>
    <x v="2"/>
    <x v="11"/>
    <x v="1187"/>
    <x v="5247"/>
    <n v="3"/>
    <n v="0"/>
    <n v="3.3839999999999999"/>
  </r>
  <r>
    <n v="8537"/>
    <s v="CA-2015-157343"/>
    <x v="722"/>
    <d v="2015-06-11T00:00:00"/>
    <x v="1"/>
    <s v="HD-14785"/>
    <s v="Harold Dahlen"/>
    <x v="2"/>
    <s v="United States"/>
    <s v="Philadelphia"/>
    <x v="9"/>
    <n v="19143"/>
    <x v="3"/>
    <s v="OFF-BI-10003707"/>
    <x v="1"/>
    <x v="8"/>
    <x v="784"/>
    <x v="4475"/>
    <n v="4"/>
    <n v="0.7"/>
    <n v="-12.208"/>
  </r>
  <r>
    <n v="8538"/>
    <s v="CA-2015-157343"/>
    <x v="722"/>
    <d v="2015-06-11T00:00:00"/>
    <x v="1"/>
    <s v="HD-14785"/>
    <s v="Harold Dahlen"/>
    <x v="2"/>
    <s v="United States"/>
    <s v="Philadelphia"/>
    <x v="9"/>
    <n v="19143"/>
    <x v="3"/>
    <s v="OFF-PA-10000552"/>
    <x v="1"/>
    <x v="10"/>
    <x v="1541"/>
    <x v="233"/>
    <n v="5"/>
    <n v="0.2"/>
    <n v="9.0719999999999992"/>
  </r>
  <r>
    <n v="8539"/>
    <s v="CA-2015-157343"/>
    <x v="722"/>
    <d v="2015-06-11T00:00:00"/>
    <x v="1"/>
    <s v="HD-14785"/>
    <s v="Harold Dahlen"/>
    <x v="2"/>
    <s v="United States"/>
    <s v="Philadelphia"/>
    <x v="9"/>
    <n v="19143"/>
    <x v="3"/>
    <s v="OFF-AR-10003183"/>
    <x v="1"/>
    <x v="6"/>
    <x v="1399"/>
    <x v="2204"/>
    <n v="3"/>
    <n v="0.2"/>
    <n v="1.002"/>
  </r>
  <r>
    <n v="8540"/>
    <s v="CA-2017-147354"/>
    <x v="631"/>
    <d v="2017-03-13T00:00:00"/>
    <x v="1"/>
    <s v="KB-16315"/>
    <s v="Karl Braun"/>
    <x v="0"/>
    <s v="United States"/>
    <s v="Los Angeles"/>
    <x v="1"/>
    <n v="90008"/>
    <x v="1"/>
    <s v="TEC-CO-10000971"/>
    <x v="2"/>
    <x v="16"/>
    <x v="1313"/>
    <x v="1973"/>
    <n v="2"/>
    <n v="0.2"/>
    <n v="59.997999999999998"/>
  </r>
  <r>
    <n v="8541"/>
    <s v="CA-2017-147354"/>
    <x v="631"/>
    <d v="2017-03-13T00:00:00"/>
    <x v="1"/>
    <s v="KB-16315"/>
    <s v="Karl Braun"/>
    <x v="0"/>
    <s v="United States"/>
    <s v="Los Angeles"/>
    <x v="1"/>
    <n v="90008"/>
    <x v="1"/>
    <s v="OFF-BI-10003910"/>
    <x v="1"/>
    <x v="8"/>
    <x v="8"/>
    <x v="117"/>
    <n v="5"/>
    <n v="0.2"/>
    <n v="9.6374999999999993"/>
  </r>
  <r>
    <n v="8542"/>
    <s v="CA-2015-157287"/>
    <x v="937"/>
    <d v="2015-12-23T00:00:00"/>
    <x v="2"/>
    <s v="HR-14830"/>
    <s v="Harold Ryan"/>
    <x v="1"/>
    <s v="United States"/>
    <s v="Philadelphia"/>
    <x v="9"/>
    <n v="19140"/>
    <x v="3"/>
    <s v="OFF-ST-10001172"/>
    <x v="1"/>
    <x v="4"/>
    <x v="1206"/>
    <x v="2939"/>
    <n v="2"/>
    <n v="0.2"/>
    <n v="1.6783999999999999"/>
  </r>
  <r>
    <n v="8543"/>
    <s v="CA-2015-157287"/>
    <x v="937"/>
    <d v="2015-12-23T00:00:00"/>
    <x v="2"/>
    <s v="HR-14830"/>
    <s v="Harold Ryan"/>
    <x v="1"/>
    <s v="United States"/>
    <s v="Philadelphia"/>
    <x v="9"/>
    <n v="19140"/>
    <x v="3"/>
    <s v="FUR-CH-10001270"/>
    <x v="0"/>
    <x v="1"/>
    <x v="860"/>
    <x v="5248"/>
    <n v="7"/>
    <n v="0.3"/>
    <n v="0"/>
  </r>
  <r>
    <n v="8544"/>
    <s v="CA-2014-137575"/>
    <x v="908"/>
    <d v="2014-08-11T00:00:00"/>
    <x v="1"/>
    <s v="TB-21625"/>
    <s v="Trudy Brown"/>
    <x v="0"/>
    <s v="United States"/>
    <s v="New York City"/>
    <x v="15"/>
    <n v="10035"/>
    <x v="3"/>
    <s v="TEC-AC-10004571"/>
    <x v="2"/>
    <x v="11"/>
    <x v="409"/>
    <x v="1636"/>
    <n v="2"/>
    <n v="0"/>
    <n v="83.991600000000005"/>
  </r>
  <r>
    <n v="8545"/>
    <s v="CA-2016-119074"/>
    <x v="1196"/>
    <d v="2016-03-31T00:00:00"/>
    <x v="1"/>
    <s v="DS-13180"/>
    <s v="David Smith"/>
    <x v="1"/>
    <s v="United States"/>
    <s v="Columbus"/>
    <x v="32"/>
    <n v="31907"/>
    <x v="0"/>
    <s v="FUR-FU-10004053"/>
    <x v="0"/>
    <x v="5"/>
    <x v="1642"/>
    <x v="4693"/>
    <n v="1"/>
    <n v="0"/>
    <n v="8.7032000000000007"/>
  </r>
  <r>
    <n v="8546"/>
    <s v="CA-2016-119074"/>
    <x v="1196"/>
    <d v="2016-03-31T00:00:00"/>
    <x v="1"/>
    <s v="DS-13180"/>
    <s v="David Smith"/>
    <x v="1"/>
    <s v="United States"/>
    <s v="Columbus"/>
    <x v="32"/>
    <n v="31907"/>
    <x v="0"/>
    <s v="FUR-FU-10003731"/>
    <x v="0"/>
    <x v="5"/>
    <x v="1602"/>
    <x v="3009"/>
    <n v="4"/>
    <n v="0"/>
    <n v="11.1776"/>
  </r>
  <r>
    <n v="8547"/>
    <s v="CA-2016-119074"/>
    <x v="1196"/>
    <d v="2016-03-31T00:00:00"/>
    <x v="1"/>
    <s v="DS-13180"/>
    <s v="David Smith"/>
    <x v="1"/>
    <s v="United States"/>
    <s v="Columbus"/>
    <x v="32"/>
    <n v="31907"/>
    <x v="0"/>
    <s v="OFF-BI-10000962"/>
    <x v="1"/>
    <x v="8"/>
    <x v="1513"/>
    <x v="2867"/>
    <n v="2"/>
    <n v="0"/>
    <n v="15.944599999999999"/>
  </r>
  <r>
    <n v="8548"/>
    <s v="CA-2015-149566"/>
    <x v="901"/>
    <d v="2015-12-10T00:00:00"/>
    <x v="1"/>
    <s v="GB-14530"/>
    <s v="George Bell"/>
    <x v="1"/>
    <s v="United States"/>
    <s v="Los Angeles"/>
    <x v="1"/>
    <n v="90049"/>
    <x v="1"/>
    <s v="TEC-AC-10001266"/>
    <x v="2"/>
    <x v="11"/>
    <x v="198"/>
    <x v="3798"/>
    <n v="3"/>
    <n v="0"/>
    <n v="17.55"/>
  </r>
  <r>
    <n v="8549"/>
    <s v="CA-2015-149566"/>
    <x v="901"/>
    <d v="2015-12-10T00:00:00"/>
    <x v="1"/>
    <s v="GB-14530"/>
    <s v="George Bell"/>
    <x v="1"/>
    <s v="United States"/>
    <s v="Los Angeles"/>
    <x v="1"/>
    <n v="90049"/>
    <x v="1"/>
    <s v="OFF-LA-10000452"/>
    <x v="1"/>
    <x v="2"/>
    <x v="812"/>
    <x v="2336"/>
    <n v="4"/>
    <n v="0"/>
    <n v="6.048"/>
  </r>
  <r>
    <n v="8550"/>
    <s v="CA-2015-126186"/>
    <x v="861"/>
    <d v="2015-09-12T00:00:00"/>
    <x v="2"/>
    <s v="GB-14530"/>
    <s v="George Bell"/>
    <x v="1"/>
    <s v="United States"/>
    <s v="Aurora"/>
    <x v="22"/>
    <n v="80013"/>
    <x v="1"/>
    <s v="FUR-FU-10000073"/>
    <x v="0"/>
    <x v="5"/>
    <x v="442"/>
    <x v="4282"/>
    <n v="4"/>
    <n v="0.2"/>
    <n v="4.0039999999999996"/>
  </r>
  <r>
    <n v="8551"/>
    <s v="CA-2015-121132"/>
    <x v="789"/>
    <d v="2015-07-24T00:00:00"/>
    <x v="1"/>
    <s v="VB-21745"/>
    <s v="Victoria Brennan"/>
    <x v="1"/>
    <s v="United States"/>
    <s v="Houston"/>
    <x v="5"/>
    <n v="77041"/>
    <x v="2"/>
    <s v="OFF-LA-10002368"/>
    <x v="1"/>
    <x v="2"/>
    <x v="1786"/>
    <x v="301"/>
    <n v="3"/>
    <n v="0.2"/>
    <n v="2.0358000000000001"/>
  </r>
  <r>
    <n v="8552"/>
    <s v="CA-2015-121132"/>
    <x v="789"/>
    <d v="2015-07-24T00:00:00"/>
    <x v="1"/>
    <s v="VB-21745"/>
    <s v="Victoria Brennan"/>
    <x v="1"/>
    <s v="United States"/>
    <s v="Houston"/>
    <x v="5"/>
    <n v="77041"/>
    <x v="2"/>
    <s v="OFF-FA-10004248"/>
    <x v="1"/>
    <x v="13"/>
    <x v="485"/>
    <x v="5249"/>
    <n v="4"/>
    <n v="0.2"/>
    <n v="3.4276"/>
  </r>
  <r>
    <n v="8553"/>
    <s v="CA-2014-140473"/>
    <x v="992"/>
    <d v="2014-06-03T00:00:00"/>
    <x v="1"/>
    <s v="MC-17425"/>
    <s v="Mark Cousins"/>
    <x v="1"/>
    <s v="United States"/>
    <s v="Chicago"/>
    <x v="10"/>
    <n v="60623"/>
    <x v="2"/>
    <s v="TEC-CO-10004202"/>
    <x v="2"/>
    <x v="16"/>
    <x v="844"/>
    <x v="5250"/>
    <n v="3"/>
    <n v="0.2"/>
    <n v="134.99549999999999"/>
  </r>
  <r>
    <n v="8554"/>
    <s v="US-2017-102904"/>
    <x v="38"/>
    <d v="2017-11-20T00:00:00"/>
    <x v="1"/>
    <s v="CB-12025"/>
    <s v="Cassandra Brandow"/>
    <x v="0"/>
    <s v="United States"/>
    <s v="Decatur"/>
    <x v="19"/>
    <n v="35601"/>
    <x v="0"/>
    <s v="TEC-AC-10000927"/>
    <x v="2"/>
    <x v="11"/>
    <x v="701"/>
    <x v="5251"/>
    <n v="8"/>
    <n v="0"/>
    <n v="23.992000000000001"/>
  </r>
  <r>
    <n v="8555"/>
    <s v="CA-2016-102092"/>
    <x v="10"/>
    <d v="2016-12-11T00:00:00"/>
    <x v="2"/>
    <s v="PM-18940"/>
    <s v="Paul MacIntyre"/>
    <x v="0"/>
    <s v="United States"/>
    <s v="Springfield"/>
    <x v="17"/>
    <n v="22153"/>
    <x v="0"/>
    <s v="FUR-TA-10002530"/>
    <x v="0"/>
    <x v="3"/>
    <x v="992"/>
    <x v="2914"/>
    <n v="7"/>
    <n v="0"/>
    <n v="158.529"/>
  </r>
  <r>
    <n v="8556"/>
    <s v="CA-2015-117884"/>
    <x v="204"/>
    <d v="2015-03-22T00:00:00"/>
    <x v="3"/>
    <s v="DC-13285"/>
    <s v="Debra Catini"/>
    <x v="0"/>
    <s v="United States"/>
    <s v="Plantation"/>
    <x v="2"/>
    <n v="33317"/>
    <x v="0"/>
    <s v="TEC-AC-10002567"/>
    <x v="2"/>
    <x v="11"/>
    <x v="428"/>
    <x v="2941"/>
    <n v="7"/>
    <n v="0.2"/>
    <n v="89.588800000000006"/>
  </r>
  <r>
    <n v="8557"/>
    <s v="CA-2015-117884"/>
    <x v="204"/>
    <d v="2015-03-22T00:00:00"/>
    <x v="3"/>
    <s v="DC-13285"/>
    <s v="Debra Catini"/>
    <x v="0"/>
    <s v="United States"/>
    <s v="Plantation"/>
    <x v="2"/>
    <n v="33317"/>
    <x v="0"/>
    <s v="OFF-ST-10002182"/>
    <x v="1"/>
    <x v="4"/>
    <x v="1741"/>
    <x v="5252"/>
    <n v="9"/>
    <n v="0.2"/>
    <n v="-33.841799999999999"/>
  </r>
  <r>
    <n v="8558"/>
    <s v="CA-2016-132829"/>
    <x v="443"/>
    <d v="2016-12-26T00:00:00"/>
    <x v="0"/>
    <s v="LA-16780"/>
    <s v="Laura Armstrong"/>
    <x v="1"/>
    <s v="United States"/>
    <s v="Houston"/>
    <x v="5"/>
    <n v="77041"/>
    <x v="2"/>
    <s v="TEC-PH-10004539"/>
    <x v="2"/>
    <x v="7"/>
    <x v="861"/>
    <x v="1368"/>
    <n v="3"/>
    <n v="0.2"/>
    <n v="39.687899999999999"/>
  </r>
  <r>
    <n v="8559"/>
    <s v="CA-2016-132829"/>
    <x v="443"/>
    <d v="2016-12-26T00:00:00"/>
    <x v="0"/>
    <s v="LA-16780"/>
    <s v="Laura Armstrong"/>
    <x v="1"/>
    <s v="United States"/>
    <s v="Houston"/>
    <x v="5"/>
    <n v="77041"/>
    <x v="2"/>
    <s v="OFF-LA-10002945"/>
    <x v="1"/>
    <x v="2"/>
    <x v="1612"/>
    <x v="1544"/>
    <n v="9"/>
    <n v="0.2"/>
    <n v="14.742000000000001"/>
  </r>
  <r>
    <n v="8560"/>
    <s v="CA-2016-132829"/>
    <x v="443"/>
    <d v="2016-12-26T00:00:00"/>
    <x v="0"/>
    <s v="LA-16780"/>
    <s v="Laura Armstrong"/>
    <x v="1"/>
    <s v="United States"/>
    <s v="Houston"/>
    <x v="5"/>
    <n v="77041"/>
    <x v="2"/>
    <s v="TEC-PH-10004345"/>
    <x v="2"/>
    <x v="7"/>
    <x v="1176"/>
    <x v="4095"/>
    <n v="3"/>
    <n v="0.2"/>
    <n v="35.984999999999999"/>
  </r>
  <r>
    <n v="8561"/>
    <s v="CA-2016-132829"/>
    <x v="443"/>
    <d v="2016-12-26T00:00:00"/>
    <x v="0"/>
    <s v="LA-16780"/>
    <s v="Laura Armstrong"/>
    <x v="1"/>
    <s v="United States"/>
    <s v="Houston"/>
    <x v="5"/>
    <n v="77041"/>
    <x v="2"/>
    <s v="TEC-PH-10004912"/>
    <x v="2"/>
    <x v="7"/>
    <x v="1501"/>
    <x v="5253"/>
    <n v="3"/>
    <n v="0.2"/>
    <n v="14.836499999999999"/>
  </r>
  <r>
    <n v="8562"/>
    <s v="CA-2016-132829"/>
    <x v="443"/>
    <d v="2016-12-26T00:00:00"/>
    <x v="0"/>
    <s v="LA-16780"/>
    <s v="Laura Armstrong"/>
    <x v="1"/>
    <s v="United States"/>
    <s v="Houston"/>
    <x v="5"/>
    <n v="77041"/>
    <x v="2"/>
    <s v="FUR-FU-10000206"/>
    <x v="0"/>
    <x v="5"/>
    <x v="397"/>
    <x v="990"/>
    <n v="2"/>
    <n v="0.6"/>
    <n v="-0.75660000000000005"/>
  </r>
  <r>
    <n v="8563"/>
    <s v="CA-2016-123540"/>
    <x v="1197"/>
    <d v="2016-04-06T00:00:00"/>
    <x v="0"/>
    <s v="DJ-13420"/>
    <s v="Denny Joy"/>
    <x v="1"/>
    <s v="United States"/>
    <s v="Milwaukee"/>
    <x v="6"/>
    <n v="53209"/>
    <x v="2"/>
    <s v="FUR-CH-10000847"/>
    <x v="0"/>
    <x v="1"/>
    <x v="995"/>
    <x v="5254"/>
    <n v="5"/>
    <n v="0"/>
    <n v="378.274"/>
  </r>
  <r>
    <n v="8564"/>
    <s v="US-2017-108315"/>
    <x v="504"/>
    <d v="2017-05-04T00:00:00"/>
    <x v="1"/>
    <s v="MH-18115"/>
    <s v="Mick Hernandez"/>
    <x v="2"/>
    <s v="United States"/>
    <s v="Sanford"/>
    <x v="2"/>
    <n v="32771"/>
    <x v="0"/>
    <s v="OFF-BI-10000822"/>
    <x v="1"/>
    <x v="8"/>
    <x v="967"/>
    <x v="4937"/>
    <n v="3"/>
    <n v="0.7"/>
    <n v="-3.5508000000000002"/>
  </r>
  <r>
    <n v="8565"/>
    <s v="US-2017-108315"/>
    <x v="504"/>
    <d v="2017-05-04T00:00:00"/>
    <x v="1"/>
    <s v="MH-18115"/>
    <s v="Mick Hernandez"/>
    <x v="2"/>
    <s v="United States"/>
    <s v="Sanford"/>
    <x v="2"/>
    <n v="32771"/>
    <x v="0"/>
    <s v="FUR-FU-10000747"/>
    <x v="0"/>
    <x v="5"/>
    <x v="1751"/>
    <x v="5255"/>
    <n v="6"/>
    <n v="0.2"/>
    <n v="-8.2764000000000006"/>
  </r>
  <r>
    <n v="8566"/>
    <s v="CA-2016-134110"/>
    <x v="1019"/>
    <d v="2016-11-18T00:00:00"/>
    <x v="2"/>
    <s v="BG-11035"/>
    <s v="Barry Gonzalez"/>
    <x v="0"/>
    <s v="United States"/>
    <s v="The Colony"/>
    <x v="5"/>
    <n v="75056"/>
    <x v="2"/>
    <s v="TEC-PH-10002350"/>
    <x v="2"/>
    <x v="7"/>
    <x v="1467"/>
    <x v="3061"/>
    <n v="3"/>
    <n v="0.2"/>
    <n v="6.7176"/>
  </r>
  <r>
    <n v="8567"/>
    <s v="CA-2016-134110"/>
    <x v="1019"/>
    <d v="2016-11-18T00:00:00"/>
    <x v="2"/>
    <s v="BG-11035"/>
    <s v="Barry Gonzalez"/>
    <x v="0"/>
    <s v="United States"/>
    <s v="The Colony"/>
    <x v="5"/>
    <n v="75056"/>
    <x v="2"/>
    <s v="OFF-PA-10000697"/>
    <x v="1"/>
    <x v="10"/>
    <x v="1379"/>
    <x v="300"/>
    <n v="4"/>
    <n v="0.2"/>
    <n v="5.5216000000000003"/>
  </r>
  <r>
    <n v="8568"/>
    <s v="US-2016-136581"/>
    <x v="338"/>
    <d v="2016-11-12T00:00:00"/>
    <x v="2"/>
    <s v="SV-20365"/>
    <s v="Seth Vernon"/>
    <x v="0"/>
    <s v="United States"/>
    <s v="Troy"/>
    <x v="24"/>
    <n v="45373"/>
    <x v="3"/>
    <s v="OFF-PA-10002787"/>
    <x v="1"/>
    <x v="10"/>
    <x v="1276"/>
    <x v="276"/>
    <n v="6"/>
    <n v="0.2"/>
    <n v="10.8864"/>
  </r>
  <r>
    <n v="8569"/>
    <s v="CA-2016-162390"/>
    <x v="409"/>
    <d v="2016-12-12T00:00:00"/>
    <x v="1"/>
    <s v="DP-13105"/>
    <s v="Dave Poirier"/>
    <x v="1"/>
    <s v="United States"/>
    <s v="Hempstead"/>
    <x v="15"/>
    <n v="11550"/>
    <x v="3"/>
    <s v="OFF-BI-10004318"/>
    <x v="1"/>
    <x v="8"/>
    <x v="1583"/>
    <x v="5256"/>
    <n v="7"/>
    <n v="0.2"/>
    <n v="314.84179999999998"/>
  </r>
  <r>
    <n v="8570"/>
    <s v="CA-2016-162390"/>
    <x v="409"/>
    <d v="2016-12-12T00:00:00"/>
    <x v="1"/>
    <s v="DP-13105"/>
    <s v="Dave Poirier"/>
    <x v="1"/>
    <s v="United States"/>
    <s v="Hempstead"/>
    <x v="15"/>
    <n v="11550"/>
    <x v="3"/>
    <s v="OFF-BI-10001721"/>
    <x v="1"/>
    <x v="8"/>
    <x v="94"/>
    <x v="5257"/>
    <n v="13"/>
    <n v="0.2"/>
    <n v="77.8232"/>
  </r>
  <r>
    <n v="8571"/>
    <s v="CA-2016-162390"/>
    <x v="409"/>
    <d v="2016-12-12T00:00:00"/>
    <x v="1"/>
    <s v="DP-13105"/>
    <s v="Dave Poirier"/>
    <x v="1"/>
    <s v="United States"/>
    <s v="Hempstead"/>
    <x v="15"/>
    <n v="11550"/>
    <x v="3"/>
    <s v="TEC-CO-10004202"/>
    <x v="2"/>
    <x v="16"/>
    <x v="844"/>
    <x v="1973"/>
    <n v="2"/>
    <n v="0.2"/>
    <n v="89.997"/>
  </r>
  <r>
    <n v="8572"/>
    <s v="CA-2016-162222"/>
    <x v="1015"/>
    <d v="2016-04-03T00:00:00"/>
    <x v="3"/>
    <s v="SR-20740"/>
    <s v="Steven Roelle"/>
    <x v="2"/>
    <s v="United States"/>
    <s v="Dallas"/>
    <x v="5"/>
    <n v="75081"/>
    <x v="2"/>
    <s v="OFF-PA-10003893"/>
    <x v="1"/>
    <x v="10"/>
    <x v="1105"/>
    <x v="1495"/>
    <n v="3"/>
    <n v="0.2"/>
    <n v="3.21"/>
  </r>
  <r>
    <n v="8573"/>
    <s v="CA-2014-121629"/>
    <x v="683"/>
    <d v="2014-12-02T00:00:00"/>
    <x v="1"/>
    <s v="BT-11680"/>
    <s v="Brian Thompson"/>
    <x v="0"/>
    <s v="United States"/>
    <s v="Houston"/>
    <x v="5"/>
    <n v="77041"/>
    <x v="2"/>
    <s v="TEC-MA-10004679"/>
    <x v="2"/>
    <x v="15"/>
    <x v="1083"/>
    <x v="5258"/>
    <n v="5"/>
    <n v="0.4"/>
    <n v="-199.77"/>
  </r>
  <r>
    <n v="8574"/>
    <s v="CA-2015-164623"/>
    <x v="1182"/>
    <d v="2015-10-22T00:00:00"/>
    <x v="2"/>
    <s v="MS-17770"/>
    <s v="Maxwell Schwartz"/>
    <x v="0"/>
    <s v="United States"/>
    <s v="New York City"/>
    <x v="15"/>
    <n v="10035"/>
    <x v="3"/>
    <s v="OFF-PA-10000249"/>
    <x v="1"/>
    <x v="10"/>
    <x v="33"/>
    <x v="332"/>
    <n v="2"/>
    <n v="0"/>
    <n v="11.543200000000001"/>
  </r>
  <r>
    <n v="8575"/>
    <s v="CA-2014-159849"/>
    <x v="111"/>
    <d v="2014-09-19T00:00:00"/>
    <x v="3"/>
    <s v="JK-15640"/>
    <s v="Jim Kriz"/>
    <x v="2"/>
    <s v="United States"/>
    <s v="San Francisco"/>
    <x v="1"/>
    <n v="94110"/>
    <x v="1"/>
    <s v="OFF-FA-10000053"/>
    <x v="1"/>
    <x v="13"/>
    <x v="962"/>
    <x v="1962"/>
    <n v="3"/>
    <n v="0"/>
    <n v="0.1134"/>
  </r>
  <r>
    <n v="8576"/>
    <s v="CA-2017-101273"/>
    <x v="151"/>
    <d v="2017-08-30T00:00:00"/>
    <x v="0"/>
    <s v="ST-20530"/>
    <s v="Shui Tom"/>
    <x v="0"/>
    <s v="United States"/>
    <s v="Port Saint Lucie"/>
    <x v="2"/>
    <n v="34952"/>
    <x v="0"/>
    <s v="OFF-AP-10000804"/>
    <x v="1"/>
    <x v="9"/>
    <x v="566"/>
    <x v="5259"/>
    <n v="4"/>
    <n v="0.2"/>
    <n v="0.89600000000000002"/>
  </r>
  <r>
    <n v="8577"/>
    <s v="CA-2017-106747"/>
    <x v="445"/>
    <d v="2017-07-04T00:00:00"/>
    <x v="2"/>
    <s v="TS-21505"/>
    <s v="Tony Sayre"/>
    <x v="0"/>
    <s v="United States"/>
    <s v="Concord"/>
    <x v="38"/>
    <n v="3301"/>
    <x v="3"/>
    <s v="FUR-FU-10004188"/>
    <x v="0"/>
    <x v="5"/>
    <x v="741"/>
    <x v="787"/>
    <n v="1"/>
    <n v="0"/>
    <n v="26.597999999999999"/>
  </r>
  <r>
    <n v="8578"/>
    <s v="CA-2017-146164"/>
    <x v="66"/>
    <d v="2017-12-26T00:00:00"/>
    <x v="1"/>
    <s v="CM-12190"/>
    <s v="Charlotte Melton"/>
    <x v="0"/>
    <s v="United States"/>
    <s v="Rochester"/>
    <x v="11"/>
    <n v="55901"/>
    <x v="2"/>
    <s v="FUR-TA-10004915"/>
    <x v="0"/>
    <x v="3"/>
    <x v="335"/>
    <x v="5260"/>
    <n v="2"/>
    <n v="0"/>
    <n v="97.203199999999995"/>
  </r>
  <r>
    <n v="8579"/>
    <s v="CA-2017-146164"/>
    <x v="66"/>
    <d v="2017-12-26T00:00:00"/>
    <x v="1"/>
    <s v="CM-12190"/>
    <s v="Charlotte Melton"/>
    <x v="0"/>
    <s v="United States"/>
    <s v="Rochester"/>
    <x v="11"/>
    <n v="55901"/>
    <x v="2"/>
    <s v="OFF-ST-10001228"/>
    <x v="1"/>
    <x v="4"/>
    <x v="450"/>
    <x v="5261"/>
    <n v="2"/>
    <n v="0"/>
    <n v="7.79"/>
  </r>
  <r>
    <n v="8580"/>
    <s v="CA-2016-111605"/>
    <x v="797"/>
    <d v="2017-01-02T00:00:00"/>
    <x v="1"/>
    <s v="JW-15955"/>
    <s v="Joni Wasserman"/>
    <x v="0"/>
    <s v="United States"/>
    <s v="Louisville"/>
    <x v="0"/>
    <n v="40214"/>
    <x v="0"/>
    <s v="OFF-LA-10002368"/>
    <x v="1"/>
    <x v="2"/>
    <x v="1786"/>
    <x v="533"/>
    <n v="1"/>
    <n v="0"/>
    <n v="1.2005999999999999"/>
  </r>
  <r>
    <n v="8581"/>
    <s v="CA-2014-130673"/>
    <x v="671"/>
    <d v="2014-05-22T00:00:00"/>
    <x v="0"/>
    <s v="MC-17590"/>
    <s v="Matt Collister"/>
    <x v="1"/>
    <s v="United States"/>
    <s v="San Marcos"/>
    <x v="5"/>
    <n v="78666"/>
    <x v="2"/>
    <s v="FUR-FU-10003489"/>
    <x v="0"/>
    <x v="5"/>
    <x v="1771"/>
    <x v="2250"/>
    <n v="3"/>
    <n v="0.6"/>
    <n v="-5.9409000000000001"/>
  </r>
  <r>
    <n v="8582"/>
    <s v="CA-2014-130673"/>
    <x v="671"/>
    <d v="2014-05-22T00:00:00"/>
    <x v="0"/>
    <s v="MC-17590"/>
    <s v="Matt Collister"/>
    <x v="1"/>
    <s v="United States"/>
    <s v="San Marcos"/>
    <x v="5"/>
    <n v="78666"/>
    <x v="2"/>
    <s v="OFF-PA-10000289"/>
    <x v="1"/>
    <x v="10"/>
    <x v="729"/>
    <x v="559"/>
    <n v="2"/>
    <n v="0.2"/>
    <n v="3.6288"/>
  </r>
  <r>
    <n v="8583"/>
    <s v="CA-2014-130673"/>
    <x v="671"/>
    <d v="2014-05-22T00:00:00"/>
    <x v="0"/>
    <s v="MC-17590"/>
    <s v="Matt Collister"/>
    <x v="1"/>
    <s v="United States"/>
    <s v="San Marcos"/>
    <x v="5"/>
    <n v="78666"/>
    <x v="2"/>
    <s v="TEC-AC-10004227"/>
    <x v="2"/>
    <x v="11"/>
    <x v="1409"/>
    <x v="4225"/>
    <n v="2"/>
    <n v="0.2"/>
    <n v="-3.6372"/>
  </r>
  <r>
    <n v="8584"/>
    <s v="CA-2014-130673"/>
    <x v="671"/>
    <d v="2014-05-22T00:00:00"/>
    <x v="0"/>
    <s v="MC-17590"/>
    <s v="Matt Collister"/>
    <x v="1"/>
    <s v="United States"/>
    <s v="San Marcos"/>
    <x v="5"/>
    <n v="78666"/>
    <x v="2"/>
    <s v="OFF-ST-10000636"/>
    <x v="1"/>
    <x v="4"/>
    <x v="1753"/>
    <x v="5003"/>
    <n v="5"/>
    <n v="0.2"/>
    <n v="-13.391999999999999"/>
  </r>
  <r>
    <n v="8585"/>
    <s v="CA-2014-104808"/>
    <x v="519"/>
    <d v="2014-02-08T00:00:00"/>
    <x v="0"/>
    <s v="MH-17440"/>
    <s v="Mark Haberlin"/>
    <x v="1"/>
    <s v="United States"/>
    <s v="Escondido"/>
    <x v="1"/>
    <n v="92025"/>
    <x v="1"/>
    <s v="OFF-BI-10003676"/>
    <x v="1"/>
    <x v="8"/>
    <x v="824"/>
    <x v="2995"/>
    <n v="2"/>
    <n v="0.2"/>
    <n v="6.0368000000000004"/>
  </r>
  <r>
    <n v="8586"/>
    <s v="US-2017-132927"/>
    <x v="34"/>
    <d v="2017-12-15T00:00:00"/>
    <x v="1"/>
    <s v="RD-19720"/>
    <s v="Roger Demir"/>
    <x v="0"/>
    <s v="United States"/>
    <s v="Philadelphia"/>
    <x v="9"/>
    <n v="19134"/>
    <x v="3"/>
    <s v="OFF-BI-10001116"/>
    <x v="1"/>
    <x v="8"/>
    <x v="1075"/>
    <x v="2186"/>
    <n v="7"/>
    <n v="0.7"/>
    <n v="-8.1311999999999998"/>
  </r>
  <r>
    <n v="8587"/>
    <s v="CA-2017-162015"/>
    <x v="497"/>
    <d v="2017-07-18T00:00:00"/>
    <x v="1"/>
    <s v="KB-16240"/>
    <s v="Karen Bern"/>
    <x v="1"/>
    <s v="United States"/>
    <s v="Los Angeles"/>
    <x v="1"/>
    <n v="90049"/>
    <x v="1"/>
    <s v="TEC-AC-10003832"/>
    <x v="2"/>
    <x v="11"/>
    <x v="218"/>
    <x v="2632"/>
    <n v="5"/>
    <n v="0"/>
    <n v="244.6155"/>
  </r>
  <r>
    <n v="8588"/>
    <s v="CA-2017-162015"/>
    <x v="497"/>
    <d v="2017-07-18T00:00:00"/>
    <x v="1"/>
    <s v="KB-16240"/>
    <s v="Karen Bern"/>
    <x v="1"/>
    <s v="United States"/>
    <s v="Los Angeles"/>
    <x v="1"/>
    <n v="90049"/>
    <x v="1"/>
    <s v="OFF-AP-10003040"/>
    <x v="1"/>
    <x v="9"/>
    <x v="730"/>
    <x v="4479"/>
    <n v="5"/>
    <n v="0"/>
    <n v="43.706000000000003"/>
  </r>
  <r>
    <n v="8589"/>
    <s v="CA-2015-138492"/>
    <x v="1060"/>
    <d v="2015-05-22T00:00:00"/>
    <x v="1"/>
    <s v="FC-14335"/>
    <s v="Fred Chung"/>
    <x v="1"/>
    <s v="United States"/>
    <s v="Philadelphia"/>
    <x v="9"/>
    <n v="19140"/>
    <x v="3"/>
    <s v="OFF-ST-10002583"/>
    <x v="1"/>
    <x v="4"/>
    <x v="571"/>
    <x v="3417"/>
    <n v="2"/>
    <n v="0.2"/>
    <n v="-10.393599999999999"/>
  </r>
  <r>
    <n v="8590"/>
    <s v="CA-2017-145338"/>
    <x v="926"/>
    <d v="2017-02-01T00:00:00"/>
    <x v="2"/>
    <s v="BD-11770"/>
    <s v="Bryan Davis"/>
    <x v="0"/>
    <s v="United States"/>
    <s v="Philadelphia"/>
    <x v="9"/>
    <n v="19120"/>
    <x v="3"/>
    <s v="OFF-AR-10002053"/>
    <x v="1"/>
    <x v="6"/>
    <x v="79"/>
    <x v="408"/>
    <n v="2"/>
    <n v="0.2"/>
    <n v="0.4768"/>
  </r>
  <r>
    <n v="8591"/>
    <s v="CA-2017-126676"/>
    <x v="365"/>
    <d v="2017-10-01T00:00:00"/>
    <x v="2"/>
    <s v="FH-14365"/>
    <s v="Fred Hopkins"/>
    <x v="1"/>
    <s v="United States"/>
    <s v="Hempstead"/>
    <x v="15"/>
    <n v="11550"/>
    <x v="3"/>
    <s v="OFF-EN-10004846"/>
    <x v="1"/>
    <x v="12"/>
    <x v="1497"/>
    <x v="3277"/>
    <n v="3"/>
    <n v="0"/>
    <n v="3.9102000000000001"/>
  </r>
  <r>
    <n v="8592"/>
    <s v="CA-2017-101700"/>
    <x v="756"/>
    <d v="2017-04-26T00:00:00"/>
    <x v="2"/>
    <s v="SO-20335"/>
    <s v="Sean O'Donnell"/>
    <x v="0"/>
    <s v="United States"/>
    <s v="Greeley"/>
    <x v="22"/>
    <n v="80634"/>
    <x v="1"/>
    <s v="OFF-EN-10003134"/>
    <x v="1"/>
    <x v="12"/>
    <x v="153"/>
    <x v="3917"/>
    <n v="2"/>
    <n v="0.2"/>
    <n v="7.008"/>
  </r>
  <r>
    <n v="8593"/>
    <s v="CA-2017-101700"/>
    <x v="756"/>
    <d v="2017-04-26T00:00:00"/>
    <x v="2"/>
    <s v="SO-20335"/>
    <s v="Sean O'Donnell"/>
    <x v="0"/>
    <s v="United States"/>
    <s v="Greeley"/>
    <x v="22"/>
    <n v="80634"/>
    <x v="1"/>
    <s v="FUR-FU-10001025"/>
    <x v="0"/>
    <x v="5"/>
    <x v="1708"/>
    <x v="5262"/>
    <n v="3"/>
    <n v="0.2"/>
    <n v="3.3534000000000002"/>
  </r>
  <r>
    <n v="8594"/>
    <s v="CA-2017-159667"/>
    <x v="45"/>
    <d v="2017-11-13T00:00:00"/>
    <x v="1"/>
    <s v="PM-19135"/>
    <s v="Peter McVee"/>
    <x v="2"/>
    <s v="United States"/>
    <s v="Jacksonville"/>
    <x v="2"/>
    <n v="32216"/>
    <x v="0"/>
    <s v="TEC-AC-10002567"/>
    <x v="2"/>
    <x v="11"/>
    <x v="428"/>
    <x v="1807"/>
    <n v="3"/>
    <n v="0.2"/>
    <n v="38.395200000000003"/>
  </r>
  <r>
    <n v="8595"/>
    <s v="CA-2017-159667"/>
    <x v="45"/>
    <d v="2017-11-13T00:00:00"/>
    <x v="1"/>
    <s v="PM-19135"/>
    <s v="Peter McVee"/>
    <x v="2"/>
    <s v="United States"/>
    <s v="Jacksonville"/>
    <x v="2"/>
    <n v="32216"/>
    <x v="0"/>
    <s v="TEC-PH-10004094"/>
    <x v="2"/>
    <x v="7"/>
    <x v="1797"/>
    <x v="5263"/>
    <n v="4"/>
    <n v="0.2"/>
    <n v="31.198"/>
  </r>
  <r>
    <n v="8596"/>
    <s v="CA-2014-111934"/>
    <x v="952"/>
    <d v="2014-05-07T00:00:00"/>
    <x v="2"/>
    <s v="GD-14590"/>
    <s v="Giulietta Dortch"/>
    <x v="1"/>
    <s v="United States"/>
    <s v="Arlington"/>
    <x v="17"/>
    <n v="22204"/>
    <x v="0"/>
    <s v="OFF-BI-10004364"/>
    <x v="1"/>
    <x v="8"/>
    <x v="305"/>
    <x v="5264"/>
    <n v="2"/>
    <n v="0"/>
    <n v="5.3460000000000001"/>
  </r>
  <r>
    <n v="8597"/>
    <s v="CA-2014-111934"/>
    <x v="952"/>
    <d v="2014-05-07T00:00:00"/>
    <x v="2"/>
    <s v="GD-14590"/>
    <s v="Giulietta Dortch"/>
    <x v="1"/>
    <s v="United States"/>
    <s v="Arlington"/>
    <x v="17"/>
    <n v="22204"/>
    <x v="0"/>
    <s v="OFF-PA-10000474"/>
    <x v="1"/>
    <x v="10"/>
    <x v="33"/>
    <x v="131"/>
    <n v="1"/>
    <n v="0"/>
    <n v="16.6568"/>
  </r>
  <r>
    <n v="8598"/>
    <s v="US-2016-117387"/>
    <x v="189"/>
    <d v="2016-10-31T00:00:00"/>
    <x v="1"/>
    <s v="PA-19060"/>
    <s v="Pete Armstrong"/>
    <x v="2"/>
    <s v="United States"/>
    <s v="San Francisco"/>
    <x v="1"/>
    <n v="94122"/>
    <x v="1"/>
    <s v="OFF-BI-10004308"/>
    <x v="1"/>
    <x v="8"/>
    <x v="1776"/>
    <x v="1715"/>
    <n v="4"/>
    <n v="0.2"/>
    <n v="25.175999999999998"/>
  </r>
  <r>
    <n v="8599"/>
    <s v="CA-2014-141110"/>
    <x v="35"/>
    <d v="2014-12-01T00:00:00"/>
    <x v="1"/>
    <s v="LS-17200"/>
    <s v="Luke Schmidt"/>
    <x v="1"/>
    <s v="United States"/>
    <s v="Fresno"/>
    <x v="1"/>
    <n v="93727"/>
    <x v="1"/>
    <s v="OFF-BI-10002012"/>
    <x v="1"/>
    <x v="8"/>
    <x v="749"/>
    <x v="5265"/>
    <n v="3"/>
    <n v="0.2"/>
    <n v="1.512"/>
  </r>
  <r>
    <n v="8600"/>
    <s v="CA-2014-141110"/>
    <x v="35"/>
    <d v="2014-12-01T00:00:00"/>
    <x v="1"/>
    <s v="LS-17200"/>
    <s v="Luke Schmidt"/>
    <x v="1"/>
    <s v="United States"/>
    <s v="Fresno"/>
    <x v="1"/>
    <n v="93727"/>
    <x v="1"/>
    <s v="OFF-PA-10002586"/>
    <x v="1"/>
    <x v="10"/>
    <x v="1016"/>
    <x v="1801"/>
    <n v="3"/>
    <n v="0"/>
    <n v="7.0217999999999998"/>
  </r>
  <r>
    <n v="8601"/>
    <s v="CA-2014-141110"/>
    <x v="35"/>
    <d v="2014-12-01T00:00:00"/>
    <x v="1"/>
    <s v="LS-17200"/>
    <s v="Luke Schmidt"/>
    <x v="1"/>
    <s v="United States"/>
    <s v="Fresno"/>
    <x v="1"/>
    <n v="93727"/>
    <x v="1"/>
    <s v="OFF-AP-10000692"/>
    <x v="1"/>
    <x v="9"/>
    <x v="1250"/>
    <x v="5266"/>
    <n v="2"/>
    <n v="0"/>
    <n v="11.3512"/>
  </r>
  <r>
    <n v="8602"/>
    <s v="CA-2014-141110"/>
    <x v="35"/>
    <d v="2014-12-01T00:00:00"/>
    <x v="1"/>
    <s v="LS-17200"/>
    <s v="Luke Schmidt"/>
    <x v="1"/>
    <s v="United States"/>
    <s v="Fresno"/>
    <x v="1"/>
    <n v="93727"/>
    <x v="1"/>
    <s v="OFF-BI-10001553"/>
    <x v="1"/>
    <x v="8"/>
    <x v="1302"/>
    <x v="1746"/>
    <n v="1"/>
    <n v="0.2"/>
    <n v="2.5592000000000001"/>
  </r>
  <r>
    <n v="8603"/>
    <s v="US-2014-133949"/>
    <x v="520"/>
    <d v="2014-12-31T00:00:00"/>
    <x v="3"/>
    <s v="JL-15175"/>
    <s v="James Lanier"/>
    <x v="2"/>
    <s v="United States"/>
    <s v="Reno"/>
    <x v="33"/>
    <n v="89502"/>
    <x v="1"/>
    <s v="TEC-PH-10004908"/>
    <x v="2"/>
    <x v="7"/>
    <x v="1483"/>
    <x v="5267"/>
    <n v="7"/>
    <n v="0.2"/>
    <n v="59.493000000000002"/>
  </r>
  <r>
    <n v="8604"/>
    <s v="US-2016-116365"/>
    <x v="835"/>
    <d v="2016-01-08T00:00:00"/>
    <x v="1"/>
    <s v="CA-12310"/>
    <s v="Christine Abelman"/>
    <x v="1"/>
    <s v="United States"/>
    <s v="San Antonio"/>
    <x v="5"/>
    <n v="78207"/>
    <x v="2"/>
    <s v="TEC-AC-10002217"/>
    <x v="2"/>
    <x v="11"/>
    <x v="1187"/>
    <x v="5268"/>
    <n v="2"/>
    <n v="0.2"/>
    <n v="-5.2640000000000002"/>
  </r>
  <r>
    <n v="8605"/>
    <s v="US-2016-116365"/>
    <x v="835"/>
    <d v="2016-01-08T00:00:00"/>
    <x v="1"/>
    <s v="CA-12310"/>
    <s v="Christine Abelman"/>
    <x v="1"/>
    <s v="United States"/>
    <s v="San Antonio"/>
    <x v="5"/>
    <n v="78207"/>
    <x v="2"/>
    <s v="TEC-AC-10002942"/>
    <x v="2"/>
    <x v="11"/>
    <x v="1606"/>
    <x v="5198"/>
    <n v="3"/>
    <n v="0.2"/>
    <n v="-6.21"/>
  </r>
  <r>
    <n v="8606"/>
    <s v="US-2016-116365"/>
    <x v="835"/>
    <d v="2016-01-08T00:00:00"/>
    <x v="1"/>
    <s v="CA-12310"/>
    <s v="Christine Abelman"/>
    <x v="1"/>
    <s v="United States"/>
    <s v="San Antonio"/>
    <x v="5"/>
    <n v="78207"/>
    <x v="2"/>
    <s v="TEC-PH-10002890"/>
    <x v="2"/>
    <x v="7"/>
    <x v="1396"/>
    <x v="2131"/>
    <n v="5"/>
    <n v="0.2"/>
    <n v="13.571999999999999"/>
  </r>
  <r>
    <n v="8607"/>
    <s v="CA-2017-162936"/>
    <x v="238"/>
    <d v="2017-08-22T00:00:00"/>
    <x v="1"/>
    <s v="CM-12160"/>
    <s v="Charles McCrossin"/>
    <x v="0"/>
    <s v="United States"/>
    <s v="New Bedford"/>
    <x v="31"/>
    <n v="2740"/>
    <x v="3"/>
    <s v="TEC-AC-10003614"/>
    <x v="2"/>
    <x v="11"/>
    <x v="567"/>
    <x v="5269"/>
    <n v="2"/>
    <n v="0"/>
    <n v="7.6494"/>
  </r>
  <r>
    <n v="8608"/>
    <s v="CA-2014-151946"/>
    <x v="611"/>
    <d v="2014-06-09T00:00:00"/>
    <x v="1"/>
    <s v="BT-11440"/>
    <s v="Bobby Trafton"/>
    <x v="0"/>
    <s v="United States"/>
    <s v="New York City"/>
    <x v="15"/>
    <n v="10035"/>
    <x v="3"/>
    <s v="FUR-FU-10002878"/>
    <x v="0"/>
    <x v="5"/>
    <x v="1134"/>
    <x v="5270"/>
    <n v="2"/>
    <n v="0"/>
    <n v="21.075199999999999"/>
  </r>
  <r>
    <n v="8609"/>
    <s v="CA-2014-151946"/>
    <x v="611"/>
    <d v="2014-06-09T00:00:00"/>
    <x v="1"/>
    <s v="BT-11440"/>
    <s v="Bobby Trafton"/>
    <x v="0"/>
    <s v="United States"/>
    <s v="New York City"/>
    <x v="15"/>
    <n v="10035"/>
    <x v="3"/>
    <s v="OFF-AP-10001626"/>
    <x v="1"/>
    <x v="9"/>
    <x v="1025"/>
    <x v="2505"/>
    <n v="4"/>
    <n v="0"/>
    <n v="4.0456000000000003"/>
  </r>
  <r>
    <n v="8610"/>
    <s v="CA-2014-151946"/>
    <x v="611"/>
    <d v="2014-06-09T00:00:00"/>
    <x v="1"/>
    <s v="BT-11440"/>
    <s v="Bobby Trafton"/>
    <x v="0"/>
    <s v="United States"/>
    <s v="New York City"/>
    <x v="15"/>
    <n v="10035"/>
    <x v="3"/>
    <s v="FUR-BO-10003272"/>
    <x v="0"/>
    <x v="0"/>
    <x v="587"/>
    <x v="3710"/>
    <n v="2"/>
    <n v="0.2"/>
    <n v="-44.195999999999998"/>
  </r>
  <r>
    <n v="8611"/>
    <s v="CA-2014-151946"/>
    <x v="611"/>
    <d v="2014-06-09T00:00:00"/>
    <x v="1"/>
    <s v="BT-11440"/>
    <s v="Bobby Trafton"/>
    <x v="0"/>
    <s v="United States"/>
    <s v="New York City"/>
    <x v="15"/>
    <n v="10035"/>
    <x v="3"/>
    <s v="FUR-FU-10002191"/>
    <x v="0"/>
    <x v="5"/>
    <x v="769"/>
    <x v="540"/>
    <n v="2"/>
    <n v="0"/>
    <n v="6.7008000000000001"/>
  </r>
  <r>
    <n v="8612"/>
    <s v="CA-2017-123624"/>
    <x v="38"/>
    <d v="2017-11-17T00:00:00"/>
    <x v="0"/>
    <s v="SE-20110"/>
    <s v="Sanjit Engle"/>
    <x v="0"/>
    <s v="United States"/>
    <s v="Oxnard"/>
    <x v="1"/>
    <n v="93030"/>
    <x v="1"/>
    <s v="TEC-AC-10000682"/>
    <x v="2"/>
    <x v="11"/>
    <x v="1336"/>
    <x v="2040"/>
    <n v="5"/>
    <n v="0"/>
    <n v="29.032499999999999"/>
  </r>
  <r>
    <n v="8613"/>
    <s v="CA-2016-146437"/>
    <x v="1198"/>
    <d v="2016-02-01T00:00:00"/>
    <x v="0"/>
    <s v="HG-14965"/>
    <s v="Henry Goldwyn"/>
    <x v="1"/>
    <s v="United States"/>
    <s v="Los Angeles"/>
    <x v="1"/>
    <n v="90036"/>
    <x v="1"/>
    <s v="OFF-AR-10000588"/>
    <x v="1"/>
    <x v="6"/>
    <x v="398"/>
    <x v="1977"/>
    <n v="2"/>
    <n v="0"/>
    <n v="10.316800000000001"/>
  </r>
  <r>
    <n v="8614"/>
    <s v="CA-2016-138233"/>
    <x v="1199"/>
    <d v="2016-11-14T00:00:00"/>
    <x v="1"/>
    <s v="PF-19165"/>
    <s v="Philip Fox"/>
    <x v="0"/>
    <s v="United States"/>
    <s v="Oakland"/>
    <x v="1"/>
    <n v="94601"/>
    <x v="1"/>
    <s v="TEC-AC-10002001"/>
    <x v="2"/>
    <x v="11"/>
    <x v="265"/>
    <x v="647"/>
    <n v="3"/>
    <n v="0"/>
    <n v="177.5889"/>
  </r>
  <r>
    <n v="8615"/>
    <s v="CA-2016-165918"/>
    <x v="545"/>
    <d v="2016-09-14T00:00:00"/>
    <x v="1"/>
    <s v="BD-11770"/>
    <s v="Bryan Davis"/>
    <x v="0"/>
    <s v="United States"/>
    <s v="Edmonds"/>
    <x v="4"/>
    <n v="98026"/>
    <x v="1"/>
    <s v="OFF-LA-10003720"/>
    <x v="1"/>
    <x v="2"/>
    <x v="1636"/>
    <x v="1552"/>
    <n v="2"/>
    <n v="0"/>
    <n v="3.4685999999999999"/>
  </r>
  <r>
    <n v="8616"/>
    <s v="CA-2016-165918"/>
    <x v="545"/>
    <d v="2016-09-14T00:00:00"/>
    <x v="1"/>
    <s v="BD-11770"/>
    <s v="Bryan Davis"/>
    <x v="0"/>
    <s v="United States"/>
    <s v="Edmonds"/>
    <x v="4"/>
    <n v="98026"/>
    <x v="1"/>
    <s v="OFF-BI-10004364"/>
    <x v="1"/>
    <x v="8"/>
    <x v="305"/>
    <x v="5271"/>
    <n v="3"/>
    <n v="0.2"/>
    <n v="4.4550000000000001"/>
  </r>
  <r>
    <n v="8617"/>
    <s v="CA-2016-165918"/>
    <x v="545"/>
    <d v="2016-09-14T00:00:00"/>
    <x v="1"/>
    <s v="BD-11770"/>
    <s v="Bryan Davis"/>
    <x v="0"/>
    <s v="United States"/>
    <s v="Edmonds"/>
    <x v="4"/>
    <n v="98026"/>
    <x v="1"/>
    <s v="OFF-PA-10000100"/>
    <x v="1"/>
    <x v="10"/>
    <x v="833"/>
    <x v="2597"/>
    <n v="2"/>
    <n v="0"/>
    <n v="40.170200000000001"/>
  </r>
  <r>
    <n v="8618"/>
    <s v="CA-2016-165918"/>
    <x v="545"/>
    <d v="2016-09-14T00:00:00"/>
    <x v="1"/>
    <s v="BD-11770"/>
    <s v="Bryan Davis"/>
    <x v="0"/>
    <s v="United States"/>
    <s v="Edmonds"/>
    <x v="4"/>
    <n v="98026"/>
    <x v="1"/>
    <s v="OFF-BI-10004826"/>
    <x v="1"/>
    <x v="8"/>
    <x v="728"/>
    <x v="5272"/>
    <n v="3"/>
    <n v="0.2"/>
    <n v="13.868399999999999"/>
  </r>
  <r>
    <n v="8619"/>
    <s v="CA-2017-117513"/>
    <x v="448"/>
    <d v="2017-03-08T00:00:00"/>
    <x v="1"/>
    <s v="BT-11395"/>
    <s v="Bill Tyler"/>
    <x v="1"/>
    <s v="United States"/>
    <s v="Los Angeles"/>
    <x v="1"/>
    <n v="90004"/>
    <x v="1"/>
    <s v="FUR-TA-10001520"/>
    <x v="0"/>
    <x v="3"/>
    <x v="718"/>
    <x v="3734"/>
    <n v="7"/>
    <n v="0.2"/>
    <n v="-14.9877"/>
  </r>
  <r>
    <n v="8620"/>
    <s v="CA-2017-132437"/>
    <x v="565"/>
    <d v="2017-09-13T00:00:00"/>
    <x v="0"/>
    <s v="EM-14095"/>
    <s v="Eudokia Martin"/>
    <x v="1"/>
    <s v="United States"/>
    <s v="New York City"/>
    <x v="15"/>
    <n v="10024"/>
    <x v="3"/>
    <s v="OFF-ST-10001031"/>
    <x v="1"/>
    <x v="4"/>
    <x v="1560"/>
    <x v="5273"/>
    <n v="4"/>
    <n v="0"/>
    <n v="16.9312"/>
  </r>
  <r>
    <n v="8621"/>
    <s v="US-2017-119319"/>
    <x v="44"/>
    <d v="2017-11-09T00:00:00"/>
    <x v="0"/>
    <s v="LC-17050"/>
    <s v="Liz Carlisle"/>
    <x v="0"/>
    <s v="United States"/>
    <s v="Dallas"/>
    <x v="5"/>
    <n v="75217"/>
    <x v="2"/>
    <s v="FUR-FU-10003878"/>
    <x v="0"/>
    <x v="5"/>
    <x v="677"/>
    <x v="2433"/>
    <n v="5"/>
    <n v="0.6"/>
    <n v="-19.864000000000001"/>
  </r>
  <r>
    <n v="8622"/>
    <s v="CA-2017-104318"/>
    <x v="726"/>
    <d v="2017-05-18T00:00:00"/>
    <x v="1"/>
    <s v="FH-14275"/>
    <s v="Frank Hawley"/>
    <x v="1"/>
    <s v="United States"/>
    <s v="Franklin"/>
    <x v="18"/>
    <n v="37064"/>
    <x v="0"/>
    <s v="OFF-AP-10000358"/>
    <x v="1"/>
    <x v="9"/>
    <x v="95"/>
    <x v="3721"/>
    <n v="2"/>
    <n v="0.2"/>
    <n v="2.3363999999999998"/>
  </r>
  <r>
    <n v="8623"/>
    <s v="US-2016-114230"/>
    <x v="581"/>
    <d v="2016-12-01T00:00:00"/>
    <x v="1"/>
    <s v="CM-12235"/>
    <s v="Chris McAfee"/>
    <x v="0"/>
    <s v="United States"/>
    <s v="Phoenix"/>
    <x v="16"/>
    <n v="85023"/>
    <x v="1"/>
    <s v="OFF-ST-10000876"/>
    <x v="1"/>
    <x v="4"/>
    <x v="254"/>
    <x v="5274"/>
    <n v="4"/>
    <n v="0.2"/>
    <n v="3.9807999999999999"/>
  </r>
  <r>
    <n v="8624"/>
    <s v="CA-2015-136147"/>
    <x v="50"/>
    <d v="2015-11-18T00:00:00"/>
    <x v="1"/>
    <s v="FM-14380"/>
    <s v="Fred McMath"/>
    <x v="0"/>
    <s v="United States"/>
    <s v="Miami"/>
    <x v="2"/>
    <n v="33178"/>
    <x v="0"/>
    <s v="OFF-BI-10004224"/>
    <x v="1"/>
    <x v="8"/>
    <x v="1070"/>
    <x v="1425"/>
    <n v="6"/>
    <n v="0.7"/>
    <n v="-100.92"/>
  </r>
  <r>
    <n v="8625"/>
    <s v="CA-2015-136147"/>
    <x v="50"/>
    <d v="2015-11-18T00:00:00"/>
    <x v="1"/>
    <s v="FM-14380"/>
    <s v="Fred McMath"/>
    <x v="0"/>
    <s v="United States"/>
    <s v="Miami"/>
    <x v="2"/>
    <n v="33178"/>
    <x v="0"/>
    <s v="TEC-AC-10004568"/>
    <x v="2"/>
    <x v="11"/>
    <x v="1118"/>
    <x v="1359"/>
    <n v="5"/>
    <n v="0.2"/>
    <n v="-1.3995"/>
  </r>
  <r>
    <n v="8626"/>
    <s v="CA-2015-156118"/>
    <x v="575"/>
    <d v="2015-12-12T00:00:00"/>
    <x v="1"/>
    <s v="HG-14965"/>
    <s v="Henry Goldwyn"/>
    <x v="1"/>
    <s v="United States"/>
    <s v="Colorado Springs"/>
    <x v="22"/>
    <n v="80906"/>
    <x v="1"/>
    <s v="OFF-PA-10000533"/>
    <x v="1"/>
    <x v="10"/>
    <x v="1205"/>
    <x v="929"/>
    <n v="3"/>
    <n v="0.2"/>
    <n v="5.1012000000000004"/>
  </r>
  <r>
    <n v="8627"/>
    <s v="CA-2015-164084"/>
    <x v="67"/>
    <d v="2015-09-12T00:00:00"/>
    <x v="1"/>
    <s v="AG-10525"/>
    <s v="Andy Gerbode"/>
    <x v="1"/>
    <s v="United States"/>
    <s v="New York City"/>
    <x v="15"/>
    <n v="10011"/>
    <x v="3"/>
    <s v="OFF-ST-10003638"/>
    <x v="1"/>
    <x v="4"/>
    <x v="1231"/>
    <x v="3702"/>
    <n v="3"/>
    <n v="0"/>
    <n v="18.970199999999998"/>
  </r>
  <r>
    <n v="8628"/>
    <s v="CA-2015-164084"/>
    <x v="67"/>
    <d v="2015-09-12T00:00:00"/>
    <x v="1"/>
    <s v="AG-10525"/>
    <s v="Andy Gerbode"/>
    <x v="1"/>
    <s v="United States"/>
    <s v="New York City"/>
    <x v="15"/>
    <n v="10011"/>
    <x v="3"/>
    <s v="TEC-AC-10002305"/>
    <x v="2"/>
    <x v="11"/>
    <x v="1530"/>
    <x v="2540"/>
    <n v="5"/>
    <n v="0"/>
    <n v="16.2"/>
  </r>
  <r>
    <n v="8629"/>
    <s v="CA-2015-164084"/>
    <x v="67"/>
    <d v="2015-09-12T00:00:00"/>
    <x v="1"/>
    <s v="AG-10525"/>
    <s v="Andy Gerbode"/>
    <x v="1"/>
    <s v="United States"/>
    <s v="New York City"/>
    <x v="15"/>
    <n v="10011"/>
    <x v="3"/>
    <s v="OFF-BI-10000605"/>
    <x v="1"/>
    <x v="8"/>
    <x v="536"/>
    <x v="855"/>
    <n v="2"/>
    <n v="0.2"/>
    <n v="2.0573999999999999"/>
  </r>
  <r>
    <n v="8630"/>
    <s v="CA-2015-164084"/>
    <x v="67"/>
    <d v="2015-09-12T00:00:00"/>
    <x v="1"/>
    <s v="AG-10525"/>
    <s v="Andy Gerbode"/>
    <x v="1"/>
    <s v="United States"/>
    <s v="New York City"/>
    <x v="15"/>
    <n v="10011"/>
    <x v="3"/>
    <s v="FUR-TA-10003569"/>
    <x v="0"/>
    <x v="3"/>
    <x v="1367"/>
    <x v="5275"/>
    <n v="2"/>
    <n v="0.4"/>
    <n v="-120.294"/>
  </r>
  <r>
    <n v="8631"/>
    <s v="CA-2015-164084"/>
    <x v="67"/>
    <d v="2015-09-12T00:00:00"/>
    <x v="1"/>
    <s v="AG-10525"/>
    <s v="Andy Gerbode"/>
    <x v="1"/>
    <s v="United States"/>
    <s v="New York City"/>
    <x v="15"/>
    <n v="10011"/>
    <x v="3"/>
    <s v="OFF-FA-10003059"/>
    <x v="1"/>
    <x v="13"/>
    <x v="802"/>
    <x v="3578"/>
    <n v="4"/>
    <n v="0"/>
    <n v="2.3892000000000002"/>
  </r>
  <r>
    <n v="8632"/>
    <s v="CA-2016-107783"/>
    <x v="1062"/>
    <d v="2016-07-29T00:00:00"/>
    <x v="2"/>
    <s v="OT-18730"/>
    <s v="Olvera Toch"/>
    <x v="0"/>
    <s v="United States"/>
    <s v="Bethlehem"/>
    <x v="9"/>
    <n v="18018"/>
    <x v="3"/>
    <s v="FUR-BO-10004409"/>
    <x v="0"/>
    <x v="0"/>
    <x v="631"/>
    <x v="5276"/>
    <n v="5"/>
    <n v="0.5"/>
    <n v="-78.078000000000003"/>
  </r>
  <r>
    <n v="8633"/>
    <s v="CA-2016-107783"/>
    <x v="1062"/>
    <d v="2016-07-29T00:00:00"/>
    <x v="2"/>
    <s v="OT-18730"/>
    <s v="Olvera Toch"/>
    <x v="0"/>
    <s v="United States"/>
    <s v="Bethlehem"/>
    <x v="9"/>
    <n v="18018"/>
    <x v="3"/>
    <s v="OFF-BI-10000545"/>
    <x v="1"/>
    <x v="8"/>
    <x v="692"/>
    <x v="5108"/>
    <n v="6"/>
    <n v="0.7"/>
    <n v="-913.17600000000004"/>
  </r>
  <r>
    <n v="8634"/>
    <s v="CA-2016-107783"/>
    <x v="1062"/>
    <d v="2016-07-29T00:00:00"/>
    <x v="2"/>
    <s v="OT-18730"/>
    <s v="Olvera Toch"/>
    <x v="0"/>
    <s v="United States"/>
    <s v="Bethlehem"/>
    <x v="9"/>
    <n v="18018"/>
    <x v="3"/>
    <s v="OFF-AP-10004052"/>
    <x v="1"/>
    <x v="9"/>
    <x v="1671"/>
    <x v="5166"/>
    <n v="3"/>
    <n v="0.2"/>
    <n v="0.71099999999999997"/>
  </r>
  <r>
    <n v="8635"/>
    <s v="CA-2017-159793"/>
    <x v="326"/>
    <d v="2017-08-29T00:00:00"/>
    <x v="1"/>
    <s v="SV-20365"/>
    <s v="Seth Vernon"/>
    <x v="0"/>
    <s v="United States"/>
    <s v="Philadelphia"/>
    <x v="9"/>
    <n v="19140"/>
    <x v="3"/>
    <s v="FUR-BO-10001798"/>
    <x v="0"/>
    <x v="0"/>
    <x v="0"/>
    <x v="5277"/>
    <n v="2"/>
    <n v="0.5"/>
    <n v="-89.066400000000002"/>
  </r>
  <r>
    <n v="8636"/>
    <s v="CA-2014-160094"/>
    <x v="1013"/>
    <d v="2014-05-02T00:00:00"/>
    <x v="2"/>
    <s v="JM-16195"/>
    <s v="Justin MacKendrick"/>
    <x v="0"/>
    <s v="United States"/>
    <s v="Louisville"/>
    <x v="0"/>
    <n v="40214"/>
    <x v="0"/>
    <s v="OFF-AR-10004010"/>
    <x v="1"/>
    <x v="6"/>
    <x v="1743"/>
    <x v="5130"/>
    <n v="5"/>
    <n v="0"/>
    <n v="45.487000000000002"/>
  </r>
  <r>
    <n v="8637"/>
    <s v="CA-2014-160094"/>
    <x v="1013"/>
    <d v="2014-05-02T00:00:00"/>
    <x v="2"/>
    <s v="JM-16195"/>
    <s v="Justin MacKendrick"/>
    <x v="0"/>
    <s v="United States"/>
    <s v="Louisville"/>
    <x v="0"/>
    <n v="40214"/>
    <x v="0"/>
    <s v="OFF-ST-10000585"/>
    <x v="1"/>
    <x v="4"/>
    <x v="546"/>
    <x v="5278"/>
    <n v="5"/>
    <n v="0"/>
    <n v="214.76"/>
  </r>
  <r>
    <n v="8638"/>
    <s v="CA-2017-151281"/>
    <x v="842"/>
    <d v="2017-05-02T00:00:00"/>
    <x v="1"/>
    <s v="HM-14980"/>
    <s v="Henry MacAllister"/>
    <x v="0"/>
    <s v="United States"/>
    <s v="Seattle"/>
    <x v="4"/>
    <n v="98105"/>
    <x v="1"/>
    <s v="FUR-FU-10000397"/>
    <x v="0"/>
    <x v="5"/>
    <x v="63"/>
    <x v="5279"/>
    <n v="7"/>
    <n v="0"/>
    <n v="39.0824"/>
  </r>
  <r>
    <n v="8639"/>
    <s v="CA-2017-118346"/>
    <x v="283"/>
    <d v="2017-07-24T00:00:00"/>
    <x v="2"/>
    <s v="PO-19180"/>
    <s v="Philisse Overcash"/>
    <x v="2"/>
    <s v="United States"/>
    <s v="Kenosha"/>
    <x v="6"/>
    <n v="53142"/>
    <x v="2"/>
    <s v="TEC-AC-10000736"/>
    <x v="2"/>
    <x v="11"/>
    <x v="1094"/>
    <x v="4349"/>
    <n v="5"/>
    <n v="0"/>
    <n v="143.982"/>
  </r>
  <r>
    <n v="8640"/>
    <s v="CA-2014-129819"/>
    <x v="736"/>
    <d v="2014-12-15T00:00:00"/>
    <x v="0"/>
    <s v="KC-16675"/>
    <s v="Kimberly Carter"/>
    <x v="1"/>
    <s v="United States"/>
    <s v="Henderson"/>
    <x v="0"/>
    <n v="42420"/>
    <x v="0"/>
    <s v="OFF-BI-10004970"/>
    <x v="1"/>
    <x v="8"/>
    <x v="917"/>
    <x v="708"/>
    <n v="3"/>
    <n v="0"/>
    <n v="5.8232999999999997"/>
  </r>
  <r>
    <n v="8641"/>
    <s v="US-2017-148551"/>
    <x v="602"/>
    <d v="2017-01-16T00:00:00"/>
    <x v="1"/>
    <s v="DB-13120"/>
    <s v="David Bremer"/>
    <x v="1"/>
    <s v="United States"/>
    <s v="Dallas"/>
    <x v="5"/>
    <n v="75217"/>
    <x v="2"/>
    <s v="OFF-BI-10000545"/>
    <x v="1"/>
    <x v="8"/>
    <x v="692"/>
    <x v="5280"/>
    <n v="5"/>
    <n v="0.8"/>
    <n v="-1141.47"/>
  </r>
  <r>
    <n v="8642"/>
    <s v="CA-2017-147767"/>
    <x v="574"/>
    <d v="2017-12-02T00:00:00"/>
    <x v="3"/>
    <s v="SV-20935"/>
    <s v="Susan Vittorini"/>
    <x v="0"/>
    <s v="United States"/>
    <s v="Peoria"/>
    <x v="16"/>
    <n v="85345"/>
    <x v="1"/>
    <s v="OFF-BI-10001670"/>
    <x v="1"/>
    <x v="8"/>
    <x v="443"/>
    <x v="5281"/>
    <n v="6"/>
    <n v="0.7"/>
    <n v="-45.24"/>
  </r>
  <r>
    <n v="8643"/>
    <s v="CA-2015-108259"/>
    <x v="627"/>
    <d v="2015-11-15T00:00:00"/>
    <x v="1"/>
    <s v="NS-18640"/>
    <s v="Noel Staavos"/>
    <x v="1"/>
    <s v="United States"/>
    <s v="Jacksonville"/>
    <x v="3"/>
    <n v="28540"/>
    <x v="0"/>
    <s v="OFF-FA-10000624"/>
    <x v="1"/>
    <x v="13"/>
    <x v="294"/>
    <x v="5077"/>
    <n v="11"/>
    <n v="0.2"/>
    <n v="11.814"/>
  </r>
  <r>
    <n v="8644"/>
    <s v="CA-2015-108259"/>
    <x v="627"/>
    <d v="2015-11-15T00:00:00"/>
    <x v="1"/>
    <s v="NS-18640"/>
    <s v="Noel Staavos"/>
    <x v="1"/>
    <s v="United States"/>
    <s v="Jacksonville"/>
    <x v="3"/>
    <n v="28540"/>
    <x v="0"/>
    <s v="OFF-LA-10002945"/>
    <x v="1"/>
    <x v="2"/>
    <x v="1612"/>
    <x v="1310"/>
    <n v="1"/>
    <n v="0.2"/>
    <n v="1.6379999999999999"/>
  </r>
  <r>
    <n v="8645"/>
    <s v="CA-2015-108259"/>
    <x v="627"/>
    <d v="2015-11-15T00:00:00"/>
    <x v="1"/>
    <s v="NS-18640"/>
    <s v="Noel Staavos"/>
    <x v="1"/>
    <s v="United States"/>
    <s v="Jacksonville"/>
    <x v="3"/>
    <n v="28540"/>
    <x v="0"/>
    <s v="OFF-BI-10000315"/>
    <x v="1"/>
    <x v="8"/>
    <x v="412"/>
    <x v="5282"/>
    <n v="7"/>
    <n v="0.7"/>
    <n v="-29.244599999999998"/>
  </r>
  <r>
    <n v="8646"/>
    <s v="CA-2015-108259"/>
    <x v="627"/>
    <d v="2015-11-15T00:00:00"/>
    <x v="1"/>
    <s v="NS-18640"/>
    <s v="Noel Staavos"/>
    <x v="1"/>
    <s v="United States"/>
    <s v="Jacksonville"/>
    <x v="3"/>
    <n v="28540"/>
    <x v="0"/>
    <s v="FUR-FU-10000023"/>
    <x v="0"/>
    <x v="5"/>
    <x v="325"/>
    <x v="5127"/>
    <n v="1"/>
    <n v="0.2"/>
    <n v="1.4136"/>
  </r>
  <r>
    <n v="8647"/>
    <s v="CA-2016-113341"/>
    <x v="881"/>
    <d v="2016-11-29T00:00:00"/>
    <x v="1"/>
    <s v="MH-17455"/>
    <s v="Mark Hamilton"/>
    <x v="0"/>
    <s v="United States"/>
    <s v="Los Angeles"/>
    <x v="1"/>
    <n v="90032"/>
    <x v="1"/>
    <s v="FUR-CH-10004698"/>
    <x v="0"/>
    <x v="1"/>
    <x v="168"/>
    <x v="4732"/>
    <n v="3"/>
    <n v="0.2"/>
    <n v="19.435199999999998"/>
  </r>
  <r>
    <n v="8648"/>
    <s v="US-2015-131842"/>
    <x v="901"/>
    <d v="2015-12-08T00:00:00"/>
    <x v="2"/>
    <s v="RR-19525"/>
    <s v="Rick Reed"/>
    <x v="1"/>
    <s v="United States"/>
    <s v="Nashville"/>
    <x v="18"/>
    <n v="37211"/>
    <x v="0"/>
    <s v="FUR-CH-10004477"/>
    <x v="0"/>
    <x v="1"/>
    <x v="213"/>
    <x v="5283"/>
    <n v="2"/>
    <n v="0.2"/>
    <n v="10.9602"/>
  </r>
  <r>
    <n v="8649"/>
    <s v="CA-2016-164574"/>
    <x v="875"/>
    <d v="2016-08-03T00:00:00"/>
    <x v="1"/>
    <s v="RH-19555"/>
    <s v="Ritsa Hightower"/>
    <x v="0"/>
    <s v="United States"/>
    <s v="Charlotte"/>
    <x v="3"/>
    <n v="28205"/>
    <x v="0"/>
    <s v="OFF-ST-10003816"/>
    <x v="1"/>
    <x v="4"/>
    <x v="717"/>
    <x v="3232"/>
    <n v="5"/>
    <n v="0.2"/>
    <n v="26.4285"/>
  </r>
  <r>
    <n v="8650"/>
    <s v="CA-2016-164574"/>
    <x v="875"/>
    <d v="2016-08-03T00:00:00"/>
    <x v="1"/>
    <s v="RH-19555"/>
    <s v="Ritsa Hightower"/>
    <x v="0"/>
    <s v="United States"/>
    <s v="Charlotte"/>
    <x v="3"/>
    <n v="28205"/>
    <x v="0"/>
    <s v="OFF-BI-10002429"/>
    <x v="1"/>
    <x v="8"/>
    <x v="472"/>
    <x v="3940"/>
    <n v="3"/>
    <n v="0.7"/>
    <n v="-20.090399999999999"/>
  </r>
  <r>
    <n v="8651"/>
    <s v="CA-2014-142769"/>
    <x v="103"/>
    <d v="2014-09-13T00:00:00"/>
    <x v="3"/>
    <s v="RP-19390"/>
    <s v="Resi Pölking"/>
    <x v="0"/>
    <s v="United States"/>
    <s v="Seattle"/>
    <x v="4"/>
    <n v="98103"/>
    <x v="1"/>
    <s v="OFF-FA-10000840"/>
    <x v="1"/>
    <x v="13"/>
    <x v="1694"/>
    <x v="5284"/>
    <n v="5"/>
    <n v="0"/>
    <n v="2.6789999999999998"/>
  </r>
  <r>
    <n v="8652"/>
    <s v="CA-2014-142769"/>
    <x v="103"/>
    <d v="2014-09-13T00:00:00"/>
    <x v="3"/>
    <s v="RP-19390"/>
    <s v="Resi Pölking"/>
    <x v="0"/>
    <s v="United States"/>
    <s v="Seattle"/>
    <x v="4"/>
    <n v="98103"/>
    <x v="1"/>
    <s v="FUR-FU-10001918"/>
    <x v="0"/>
    <x v="5"/>
    <x v="283"/>
    <x v="5285"/>
    <n v="3"/>
    <n v="0"/>
    <n v="5.5340999999999996"/>
  </r>
  <r>
    <n v="8653"/>
    <s v="CA-2014-142769"/>
    <x v="103"/>
    <d v="2014-09-13T00:00:00"/>
    <x v="3"/>
    <s v="RP-19390"/>
    <s v="Resi Pölking"/>
    <x v="0"/>
    <s v="United States"/>
    <s v="Seattle"/>
    <x v="4"/>
    <n v="98103"/>
    <x v="1"/>
    <s v="OFF-SU-10001574"/>
    <x v="1"/>
    <x v="14"/>
    <x v="503"/>
    <x v="545"/>
    <n v="2"/>
    <n v="0"/>
    <n v="2.19"/>
  </r>
  <r>
    <n v="8654"/>
    <s v="CA-2014-142769"/>
    <x v="103"/>
    <d v="2014-09-13T00:00:00"/>
    <x v="3"/>
    <s v="RP-19390"/>
    <s v="Resi Pölking"/>
    <x v="0"/>
    <s v="United States"/>
    <s v="Seattle"/>
    <x v="4"/>
    <n v="98103"/>
    <x v="1"/>
    <s v="TEC-AC-10001606"/>
    <x v="2"/>
    <x v="11"/>
    <x v="590"/>
    <x v="1636"/>
    <n v="2"/>
    <n v="0"/>
    <n v="75.992400000000004"/>
  </r>
  <r>
    <n v="8655"/>
    <s v="CA-2014-142769"/>
    <x v="103"/>
    <d v="2014-09-13T00:00:00"/>
    <x v="3"/>
    <s v="RP-19390"/>
    <s v="Resi Pölking"/>
    <x v="0"/>
    <s v="United States"/>
    <s v="Seattle"/>
    <x v="4"/>
    <n v="98103"/>
    <x v="1"/>
    <s v="TEC-AC-10003399"/>
    <x v="2"/>
    <x v="11"/>
    <x v="1506"/>
    <x v="5286"/>
    <n v="4"/>
    <n v="0"/>
    <n v="60.883200000000002"/>
  </r>
  <r>
    <n v="8656"/>
    <s v="CA-2014-142769"/>
    <x v="103"/>
    <d v="2014-09-13T00:00:00"/>
    <x v="3"/>
    <s v="RP-19390"/>
    <s v="Resi Pölking"/>
    <x v="0"/>
    <s v="United States"/>
    <s v="Seattle"/>
    <x v="4"/>
    <n v="98103"/>
    <x v="1"/>
    <s v="TEC-AC-10000865"/>
    <x v="2"/>
    <x v="11"/>
    <x v="1005"/>
    <x v="5287"/>
    <n v="2"/>
    <n v="0"/>
    <n v="20.059999999999999"/>
  </r>
  <r>
    <n v="8657"/>
    <s v="CA-2014-142769"/>
    <x v="103"/>
    <d v="2014-09-13T00:00:00"/>
    <x v="3"/>
    <s v="RP-19390"/>
    <s v="Resi Pölking"/>
    <x v="0"/>
    <s v="United States"/>
    <s v="Seattle"/>
    <x v="4"/>
    <n v="98103"/>
    <x v="1"/>
    <s v="OFF-PA-10002923"/>
    <x v="1"/>
    <x v="10"/>
    <x v="1426"/>
    <x v="1529"/>
    <n v="1"/>
    <n v="0"/>
    <n v="24.47"/>
  </r>
  <r>
    <n v="8658"/>
    <s v="CA-2014-142769"/>
    <x v="103"/>
    <d v="2014-09-13T00:00:00"/>
    <x v="3"/>
    <s v="RP-19390"/>
    <s v="Resi Pölking"/>
    <x v="0"/>
    <s v="United States"/>
    <s v="Seattle"/>
    <x v="4"/>
    <n v="98103"/>
    <x v="1"/>
    <s v="OFF-AP-10004785"/>
    <x v="1"/>
    <x v="9"/>
    <x v="1186"/>
    <x v="5288"/>
    <n v="2"/>
    <n v="0"/>
    <n v="9.7438000000000002"/>
  </r>
  <r>
    <n v="8659"/>
    <s v="CA-2016-168361"/>
    <x v="1028"/>
    <d v="2016-06-25T00:00:00"/>
    <x v="1"/>
    <s v="KB-16600"/>
    <s v="Ken Brennan"/>
    <x v="1"/>
    <s v="United States"/>
    <s v="Chicago"/>
    <x v="10"/>
    <n v="60623"/>
    <x v="2"/>
    <s v="OFF-BI-10003727"/>
    <x v="1"/>
    <x v="8"/>
    <x v="805"/>
    <x v="5289"/>
    <n v="1"/>
    <n v="0.8"/>
    <n v="-1.3375999999999999"/>
  </r>
  <r>
    <n v="8660"/>
    <s v="CA-2016-153185"/>
    <x v="323"/>
    <d v="2016-09-08T00:00:00"/>
    <x v="1"/>
    <s v="MH-17620"/>
    <s v="Matt Hagelstein"/>
    <x v="1"/>
    <s v="United States"/>
    <s v="Cincinnati"/>
    <x v="24"/>
    <n v="45231"/>
    <x v="3"/>
    <s v="OFF-PA-10002246"/>
    <x v="1"/>
    <x v="10"/>
    <x v="1395"/>
    <x v="2585"/>
    <n v="6"/>
    <n v="0.2"/>
    <n v="11.223000000000001"/>
  </r>
  <r>
    <n v="8661"/>
    <s v="CA-2017-124765"/>
    <x v="920"/>
    <d v="2017-11-30T00:00:00"/>
    <x v="1"/>
    <s v="HZ-14950"/>
    <s v="Henia Zydlo"/>
    <x v="0"/>
    <s v="United States"/>
    <s v="Fort Lauderdale"/>
    <x v="2"/>
    <n v="33311"/>
    <x v="0"/>
    <s v="FUR-BO-10003965"/>
    <x v="0"/>
    <x v="0"/>
    <x v="1092"/>
    <x v="1906"/>
    <n v="5"/>
    <n v="0.2"/>
    <n v="-81.441000000000003"/>
  </r>
  <r>
    <n v="8662"/>
    <s v="CA-2015-131856"/>
    <x v="793"/>
    <d v="2015-05-17T00:00:00"/>
    <x v="1"/>
    <s v="JG-15160"/>
    <s v="James Galang"/>
    <x v="0"/>
    <s v="United States"/>
    <s v="Houston"/>
    <x v="5"/>
    <n v="77041"/>
    <x v="2"/>
    <s v="FUR-FU-10000175"/>
    <x v="0"/>
    <x v="5"/>
    <x v="1638"/>
    <x v="5290"/>
    <n v="4"/>
    <n v="0.6"/>
    <n v="-15.9268"/>
  </r>
  <r>
    <n v="8663"/>
    <s v="CA-2015-131856"/>
    <x v="793"/>
    <d v="2015-05-17T00:00:00"/>
    <x v="1"/>
    <s v="JG-15160"/>
    <s v="James Galang"/>
    <x v="0"/>
    <s v="United States"/>
    <s v="Houston"/>
    <x v="5"/>
    <n v="77041"/>
    <x v="2"/>
    <s v="TEC-PH-10001336"/>
    <x v="2"/>
    <x v="7"/>
    <x v="950"/>
    <x v="5291"/>
    <n v="6"/>
    <n v="0.2"/>
    <n v="69.654600000000002"/>
  </r>
  <r>
    <n v="8664"/>
    <s v="CA-2015-131856"/>
    <x v="793"/>
    <d v="2015-05-17T00:00:00"/>
    <x v="1"/>
    <s v="JG-15160"/>
    <s v="James Galang"/>
    <x v="0"/>
    <s v="United States"/>
    <s v="Houston"/>
    <x v="5"/>
    <n v="77041"/>
    <x v="2"/>
    <s v="OFF-PA-10001954"/>
    <x v="1"/>
    <x v="10"/>
    <x v="600"/>
    <x v="5292"/>
    <n v="7"/>
    <n v="0.2"/>
    <n v="41.568800000000003"/>
  </r>
  <r>
    <n v="8665"/>
    <s v="CA-2017-126634"/>
    <x v="983"/>
    <d v="2017-04-01T00:00:00"/>
    <x v="0"/>
    <s v="AB-10165"/>
    <s v="Alan Barnes"/>
    <x v="0"/>
    <s v="United States"/>
    <s v="Lakewood"/>
    <x v="1"/>
    <n v="90712"/>
    <x v="1"/>
    <s v="FUR-FU-10004973"/>
    <x v="0"/>
    <x v="5"/>
    <x v="1143"/>
    <x v="1983"/>
    <n v="5"/>
    <n v="0"/>
    <n v="39.564"/>
  </r>
  <r>
    <n v="8666"/>
    <s v="CA-2016-118500"/>
    <x v="1019"/>
    <d v="2016-11-18T00:00:00"/>
    <x v="2"/>
    <s v="HJ-14875"/>
    <s v="Heather Jas"/>
    <x v="2"/>
    <s v="United States"/>
    <s v="San Francisco"/>
    <x v="1"/>
    <n v="94122"/>
    <x v="1"/>
    <s v="OFF-SU-10004231"/>
    <x v="1"/>
    <x v="14"/>
    <x v="557"/>
    <x v="5293"/>
    <n v="5"/>
    <n v="0"/>
    <n v="13.365"/>
  </r>
  <r>
    <n v="8667"/>
    <s v="CA-2016-163951"/>
    <x v="945"/>
    <d v="2017-01-02T00:00:00"/>
    <x v="2"/>
    <s v="CJ-11875"/>
    <s v="Carl Jackson"/>
    <x v="1"/>
    <s v="United States"/>
    <s v="Philadelphia"/>
    <x v="9"/>
    <n v="19140"/>
    <x v="3"/>
    <s v="OFF-AR-10004269"/>
    <x v="1"/>
    <x v="6"/>
    <x v="1550"/>
    <x v="1045"/>
    <n v="5"/>
    <n v="0.2"/>
    <n v="1.6519999999999999"/>
  </r>
  <r>
    <n v="8668"/>
    <s v="CA-2016-149916"/>
    <x v="596"/>
    <d v="2016-12-24T00:00:00"/>
    <x v="0"/>
    <s v="ED-13885"/>
    <s v="Emily Ducich"/>
    <x v="2"/>
    <s v="United States"/>
    <s v="Seattle"/>
    <x v="4"/>
    <n v="98115"/>
    <x v="1"/>
    <s v="OFF-BI-10004002"/>
    <x v="1"/>
    <x v="8"/>
    <x v="154"/>
    <x v="2394"/>
    <n v="4"/>
    <n v="0.2"/>
    <n v="19.376000000000001"/>
  </r>
  <r>
    <n v="8669"/>
    <s v="CA-2016-149916"/>
    <x v="596"/>
    <d v="2016-12-24T00:00:00"/>
    <x v="0"/>
    <s v="ED-13885"/>
    <s v="Emily Ducich"/>
    <x v="2"/>
    <s v="United States"/>
    <s v="Seattle"/>
    <x v="4"/>
    <n v="98115"/>
    <x v="1"/>
    <s v="TEC-MA-10000752"/>
    <x v="2"/>
    <x v="15"/>
    <x v="1692"/>
    <x v="1049"/>
    <n v="1"/>
    <n v="0.2"/>
    <n v="3.7570000000000001"/>
  </r>
  <r>
    <n v="8670"/>
    <s v="CA-2015-158918"/>
    <x v="139"/>
    <d v="2015-12-25T00:00:00"/>
    <x v="0"/>
    <s v="AI-10855"/>
    <s v="Arianne Irving"/>
    <x v="0"/>
    <s v="United States"/>
    <s v="Los Angeles"/>
    <x v="1"/>
    <n v="90036"/>
    <x v="1"/>
    <s v="OFF-PA-10004947"/>
    <x v="1"/>
    <x v="10"/>
    <x v="33"/>
    <x v="854"/>
    <n v="4"/>
    <n v="0"/>
    <n v="7.7039999999999997"/>
  </r>
  <r>
    <n v="8671"/>
    <s v="US-2014-159611"/>
    <x v="422"/>
    <d v="2015-01-01T00:00:00"/>
    <x v="0"/>
    <s v="KB-16315"/>
    <s v="Karl Braun"/>
    <x v="0"/>
    <s v="United States"/>
    <s v="Cleveland"/>
    <x v="24"/>
    <n v="44105"/>
    <x v="3"/>
    <s v="FUR-FU-10004904"/>
    <x v="0"/>
    <x v="5"/>
    <x v="1589"/>
    <x v="5294"/>
    <n v="3"/>
    <n v="0.2"/>
    <n v="-18.235199999999999"/>
  </r>
  <r>
    <n v="8672"/>
    <s v="US-2014-159611"/>
    <x v="422"/>
    <d v="2015-01-01T00:00:00"/>
    <x v="0"/>
    <s v="KB-16315"/>
    <s v="Karl Braun"/>
    <x v="0"/>
    <s v="United States"/>
    <s v="Cleveland"/>
    <x v="24"/>
    <n v="44105"/>
    <x v="3"/>
    <s v="OFF-ST-10002790"/>
    <x v="1"/>
    <x v="4"/>
    <x v="236"/>
    <x v="4879"/>
    <n v="2"/>
    <n v="0.2"/>
    <n v="-25.109000000000002"/>
  </r>
  <r>
    <n v="8673"/>
    <s v="CA-2017-163265"/>
    <x v="911"/>
    <d v="2017-02-21T00:00:00"/>
    <x v="1"/>
    <s v="JS-16030"/>
    <s v="Joy Smith"/>
    <x v="0"/>
    <s v="United States"/>
    <s v="Decatur"/>
    <x v="10"/>
    <n v="62521"/>
    <x v="2"/>
    <s v="OFF-FA-10004854"/>
    <x v="1"/>
    <x v="13"/>
    <x v="271"/>
    <x v="5145"/>
    <n v="2"/>
    <n v="0.2"/>
    <n v="6.1992000000000003"/>
  </r>
  <r>
    <n v="8674"/>
    <s v="CA-2017-163265"/>
    <x v="911"/>
    <d v="2017-02-21T00:00:00"/>
    <x v="1"/>
    <s v="JS-16030"/>
    <s v="Joy Smith"/>
    <x v="0"/>
    <s v="United States"/>
    <s v="Decatur"/>
    <x v="10"/>
    <n v="62521"/>
    <x v="2"/>
    <s v="FUR-CH-10004063"/>
    <x v="0"/>
    <x v="1"/>
    <x v="120"/>
    <x v="121"/>
    <n v="3"/>
    <n v="0.3"/>
    <n v="-8.5793999999999997"/>
  </r>
  <r>
    <n v="8675"/>
    <s v="CA-2017-163265"/>
    <x v="911"/>
    <d v="2017-02-21T00:00:00"/>
    <x v="1"/>
    <s v="JS-16030"/>
    <s v="Joy Smith"/>
    <x v="0"/>
    <s v="United States"/>
    <s v="Decatur"/>
    <x v="10"/>
    <n v="62521"/>
    <x v="2"/>
    <s v="OFF-ST-10000642"/>
    <x v="1"/>
    <x v="4"/>
    <x v="194"/>
    <x v="4338"/>
    <n v="3"/>
    <n v="0.2"/>
    <n v="-8.1821999999999999"/>
  </r>
  <r>
    <n v="8676"/>
    <s v="CA-2017-163265"/>
    <x v="911"/>
    <d v="2017-02-21T00:00:00"/>
    <x v="1"/>
    <s v="JS-16030"/>
    <s v="Joy Smith"/>
    <x v="0"/>
    <s v="United States"/>
    <s v="Decatur"/>
    <x v="10"/>
    <n v="62521"/>
    <x v="2"/>
    <s v="OFF-AR-10004078"/>
    <x v="1"/>
    <x v="6"/>
    <x v="512"/>
    <x v="5295"/>
    <n v="6"/>
    <n v="0.2"/>
    <n v="3.504"/>
  </r>
  <r>
    <n v="8677"/>
    <s v="CA-2017-163265"/>
    <x v="911"/>
    <d v="2017-02-21T00:00:00"/>
    <x v="1"/>
    <s v="JS-16030"/>
    <s v="Joy Smith"/>
    <x v="0"/>
    <s v="United States"/>
    <s v="Decatur"/>
    <x v="10"/>
    <n v="62521"/>
    <x v="2"/>
    <s v="FUR-FU-10004270"/>
    <x v="0"/>
    <x v="5"/>
    <x v="1381"/>
    <x v="5296"/>
    <n v="1"/>
    <n v="0.6"/>
    <n v="-3.6537000000000002"/>
  </r>
  <r>
    <n v="8678"/>
    <s v="CA-2017-141705"/>
    <x v="1200"/>
    <d v="2017-10-26T00:00:00"/>
    <x v="2"/>
    <s v="PO-18850"/>
    <s v="Patrick O'Brill"/>
    <x v="0"/>
    <s v="United States"/>
    <s v="Mansfield"/>
    <x v="5"/>
    <n v="76063"/>
    <x v="2"/>
    <s v="FUR-TA-10004607"/>
    <x v="0"/>
    <x v="3"/>
    <x v="1104"/>
    <x v="5297"/>
    <n v="5"/>
    <n v="0.3"/>
    <n v="-81.3065"/>
  </r>
  <r>
    <n v="8679"/>
    <s v="CA-2016-112739"/>
    <x v="476"/>
    <d v="2016-09-07T00:00:00"/>
    <x v="0"/>
    <s v="RD-19810"/>
    <s v="Ross DeVincentis"/>
    <x v="2"/>
    <s v="United States"/>
    <s v="Houston"/>
    <x v="5"/>
    <n v="77070"/>
    <x v="2"/>
    <s v="OFF-BI-10001132"/>
    <x v="1"/>
    <x v="8"/>
    <x v="636"/>
    <x v="5298"/>
    <n v="8"/>
    <n v="0.8"/>
    <n v="-13.3424"/>
  </r>
  <r>
    <n v="8680"/>
    <s v="CA-2016-112739"/>
    <x v="476"/>
    <d v="2016-09-07T00:00:00"/>
    <x v="0"/>
    <s v="RD-19810"/>
    <s v="Ross DeVincentis"/>
    <x v="2"/>
    <s v="United States"/>
    <s v="Houston"/>
    <x v="5"/>
    <n v="77070"/>
    <x v="2"/>
    <s v="TEC-AC-10001714"/>
    <x v="2"/>
    <x v="11"/>
    <x v="685"/>
    <x v="4520"/>
    <n v="5"/>
    <n v="0.2"/>
    <n v="33.906500000000001"/>
  </r>
  <r>
    <n v="8681"/>
    <s v="CA-2016-143805"/>
    <x v="49"/>
    <d v="2016-12-03T00:00:00"/>
    <x v="0"/>
    <s v="JD-15895"/>
    <s v="Jonathan Doherty"/>
    <x v="1"/>
    <s v="United States"/>
    <s v="Richmond"/>
    <x v="17"/>
    <n v="23223"/>
    <x v="0"/>
    <s v="OFF-AP-10002945"/>
    <x v="1"/>
    <x v="9"/>
    <x v="228"/>
    <x v="5299"/>
    <n v="7"/>
    <n v="0"/>
    <n v="694.50149999999996"/>
  </r>
  <r>
    <n v="8682"/>
    <s v="CA-2016-143805"/>
    <x v="49"/>
    <d v="2016-12-03T00:00:00"/>
    <x v="0"/>
    <s v="JD-15895"/>
    <s v="Jonathan Doherty"/>
    <x v="1"/>
    <s v="United States"/>
    <s v="Richmond"/>
    <x v="17"/>
    <n v="23223"/>
    <x v="0"/>
    <s v="OFF-SU-10004664"/>
    <x v="1"/>
    <x v="14"/>
    <x v="597"/>
    <x v="5300"/>
    <n v="5"/>
    <n v="0"/>
    <n v="11.803000000000001"/>
  </r>
  <r>
    <n v="8683"/>
    <s v="CA-2014-133634"/>
    <x v="1127"/>
    <d v="2014-11-10T00:00:00"/>
    <x v="1"/>
    <s v="SR-20740"/>
    <s v="Steven Roelle"/>
    <x v="2"/>
    <s v="United States"/>
    <s v="Arlington"/>
    <x v="17"/>
    <n v="22204"/>
    <x v="0"/>
    <s v="TEC-AC-10002550"/>
    <x v="2"/>
    <x v="11"/>
    <x v="1351"/>
    <x v="3591"/>
    <n v="3"/>
    <n v="0"/>
    <n v="16.2486"/>
  </r>
  <r>
    <n v="8684"/>
    <s v="CA-2017-101665"/>
    <x v="920"/>
    <d v="2017-12-01T00:00:00"/>
    <x v="1"/>
    <s v="TZ-21580"/>
    <s v="Tracy Zic"/>
    <x v="0"/>
    <s v="United States"/>
    <s v="San Francisco"/>
    <x v="1"/>
    <n v="94122"/>
    <x v="1"/>
    <s v="OFF-AR-10002335"/>
    <x v="1"/>
    <x v="6"/>
    <x v="679"/>
    <x v="782"/>
    <n v="2"/>
    <n v="0"/>
    <n v="1.3415999999999999"/>
  </r>
  <r>
    <n v="8685"/>
    <s v="CA-2016-155446"/>
    <x v="186"/>
    <d v="2016-12-23T00:00:00"/>
    <x v="1"/>
    <s v="TN-21040"/>
    <s v="Tanja Norvell"/>
    <x v="2"/>
    <s v="United States"/>
    <s v="San Diego"/>
    <x v="1"/>
    <n v="92024"/>
    <x v="1"/>
    <s v="TEC-AC-10001445"/>
    <x v="2"/>
    <x v="11"/>
    <x v="427"/>
    <x v="5301"/>
    <n v="7"/>
    <n v="0"/>
    <n v="4.4541000000000004"/>
  </r>
  <r>
    <n v="8686"/>
    <s v="CA-2017-137323"/>
    <x v="237"/>
    <d v="2017-11-18T00:00:00"/>
    <x v="0"/>
    <s v="PW-19030"/>
    <s v="Pauline Webber"/>
    <x v="1"/>
    <s v="United States"/>
    <s v="Watertown"/>
    <x v="15"/>
    <n v="13601"/>
    <x v="3"/>
    <s v="OFF-ST-10003996"/>
    <x v="1"/>
    <x v="4"/>
    <x v="1212"/>
    <x v="5302"/>
    <n v="6"/>
    <n v="0"/>
    <n v="25.053599999999999"/>
  </r>
  <r>
    <n v="8687"/>
    <s v="CA-2016-144015"/>
    <x v="190"/>
    <d v="2016-06-26T00:00:00"/>
    <x v="3"/>
    <s v="AH-10075"/>
    <s v="Adam Hart"/>
    <x v="1"/>
    <s v="United States"/>
    <s v="Los Angeles"/>
    <x v="1"/>
    <n v="90036"/>
    <x v="1"/>
    <s v="OFF-SU-10003505"/>
    <x v="1"/>
    <x v="14"/>
    <x v="413"/>
    <x v="4372"/>
    <n v="2"/>
    <n v="0"/>
    <n v="11.586"/>
  </r>
  <r>
    <n v="8688"/>
    <s v="CA-2016-144015"/>
    <x v="190"/>
    <d v="2016-06-26T00:00:00"/>
    <x v="3"/>
    <s v="AH-10075"/>
    <s v="Adam Hart"/>
    <x v="1"/>
    <s v="United States"/>
    <s v="Los Angeles"/>
    <x v="1"/>
    <n v="90036"/>
    <x v="1"/>
    <s v="OFF-FA-10000624"/>
    <x v="1"/>
    <x v="13"/>
    <x v="294"/>
    <x v="1488"/>
    <n v="5"/>
    <n v="0"/>
    <n v="8.9499999999999993"/>
  </r>
  <r>
    <n v="8689"/>
    <s v="CA-2016-144015"/>
    <x v="190"/>
    <d v="2016-06-26T00:00:00"/>
    <x v="3"/>
    <s v="AH-10075"/>
    <s v="Adam Hart"/>
    <x v="1"/>
    <s v="United States"/>
    <s v="Los Angeles"/>
    <x v="1"/>
    <n v="90036"/>
    <x v="1"/>
    <s v="OFF-PA-10002870"/>
    <x v="1"/>
    <x v="10"/>
    <x v="902"/>
    <x v="1128"/>
    <n v="2"/>
    <n v="0"/>
    <n v="5.6159999999999997"/>
  </r>
  <r>
    <n v="8690"/>
    <s v="CA-2014-101427"/>
    <x v="58"/>
    <d v="2014-12-30T00:00:00"/>
    <x v="1"/>
    <s v="AY-10555"/>
    <s v="Andy Yotov"/>
    <x v="1"/>
    <s v="United States"/>
    <s v="Philadelphia"/>
    <x v="9"/>
    <n v="19140"/>
    <x v="3"/>
    <s v="OFF-AR-10002257"/>
    <x v="1"/>
    <x v="6"/>
    <x v="1200"/>
    <x v="2204"/>
    <n v="3"/>
    <n v="0.2"/>
    <n v="1.1022000000000001"/>
  </r>
  <r>
    <n v="8691"/>
    <s v="CA-2016-136770"/>
    <x v="1041"/>
    <d v="2016-08-18T00:00:00"/>
    <x v="1"/>
    <s v="SP-20650"/>
    <s v="Stephanie Phelps"/>
    <x v="1"/>
    <s v="United States"/>
    <s v="Akron"/>
    <x v="24"/>
    <n v="44312"/>
    <x v="3"/>
    <s v="TEC-PH-10003580"/>
    <x v="2"/>
    <x v="7"/>
    <x v="1006"/>
    <x v="4506"/>
    <n v="2"/>
    <n v="0.4"/>
    <n v="-56.3108"/>
  </r>
  <r>
    <n v="8692"/>
    <s v="CA-2016-136770"/>
    <x v="1041"/>
    <d v="2016-08-18T00:00:00"/>
    <x v="1"/>
    <s v="SP-20650"/>
    <s v="Stephanie Phelps"/>
    <x v="1"/>
    <s v="United States"/>
    <s v="Akron"/>
    <x v="24"/>
    <n v="44312"/>
    <x v="3"/>
    <s v="TEC-PH-10001530"/>
    <x v="2"/>
    <x v="7"/>
    <x v="759"/>
    <x v="5303"/>
    <n v="2"/>
    <n v="0.4"/>
    <n v="-49.437600000000003"/>
  </r>
  <r>
    <n v="8693"/>
    <s v="CA-2016-136770"/>
    <x v="1041"/>
    <d v="2016-08-18T00:00:00"/>
    <x v="1"/>
    <s v="SP-20650"/>
    <s v="Stephanie Phelps"/>
    <x v="1"/>
    <s v="United States"/>
    <s v="Akron"/>
    <x v="24"/>
    <n v="44312"/>
    <x v="3"/>
    <s v="TEC-AC-10000420"/>
    <x v="2"/>
    <x v="11"/>
    <x v="1496"/>
    <x v="460"/>
    <n v="5"/>
    <n v="0.2"/>
    <n v="48.993000000000002"/>
  </r>
  <r>
    <n v="8694"/>
    <s v="CA-2016-118311"/>
    <x v="1057"/>
    <d v="2016-10-28T00:00:00"/>
    <x v="1"/>
    <s v="ED-13885"/>
    <s v="Emily Ducich"/>
    <x v="2"/>
    <s v="United States"/>
    <s v="San Francisco"/>
    <x v="1"/>
    <n v="94110"/>
    <x v="1"/>
    <s v="TEC-AC-10000892"/>
    <x v="2"/>
    <x v="11"/>
    <x v="293"/>
    <x v="5304"/>
    <n v="5"/>
    <n v="0"/>
    <n v="162"/>
  </r>
  <r>
    <n v="8695"/>
    <s v="US-2014-112795"/>
    <x v="709"/>
    <d v="2014-08-28T00:00:00"/>
    <x v="0"/>
    <s v="CR-12625"/>
    <s v="Corey Roper"/>
    <x v="2"/>
    <s v="United States"/>
    <s v="Grand Rapids"/>
    <x v="12"/>
    <n v="49505"/>
    <x v="2"/>
    <s v="OFF-PA-10001934"/>
    <x v="1"/>
    <x v="10"/>
    <x v="548"/>
    <x v="537"/>
    <n v="3"/>
    <n v="0"/>
    <n v="9.5256000000000007"/>
  </r>
  <r>
    <n v="8696"/>
    <s v="CA-2017-127096"/>
    <x v="175"/>
    <d v="2017-09-17T00:00:00"/>
    <x v="0"/>
    <s v="CS-12400"/>
    <s v="Christopher Schild"/>
    <x v="2"/>
    <s v="United States"/>
    <s v="San Francisco"/>
    <x v="1"/>
    <n v="94109"/>
    <x v="1"/>
    <s v="FUR-TA-10003473"/>
    <x v="0"/>
    <x v="3"/>
    <x v="216"/>
    <x v="1201"/>
    <n v="1"/>
    <n v="0.2"/>
    <n v="11.283899999999999"/>
  </r>
  <r>
    <n v="8697"/>
    <s v="CA-2017-119284"/>
    <x v="140"/>
    <d v="2017-06-20T00:00:00"/>
    <x v="1"/>
    <s v="TS-21205"/>
    <s v="Thomas Seio"/>
    <x v="1"/>
    <s v="United States"/>
    <s v="Nashville"/>
    <x v="18"/>
    <n v="37211"/>
    <x v="0"/>
    <s v="TEC-PH-10001051"/>
    <x v="2"/>
    <x v="7"/>
    <x v="1263"/>
    <x v="1946"/>
    <n v="3"/>
    <n v="0.2"/>
    <n v="26.997299999999999"/>
  </r>
  <r>
    <n v="8698"/>
    <s v="CA-2017-119284"/>
    <x v="140"/>
    <d v="2017-06-20T00:00:00"/>
    <x v="1"/>
    <s v="TS-21205"/>
    <s v="Thomas Seio"/>
    <x v="1"/>
    <s v="United States"/>
    <s v="Nashville"/>
    <x v="18"/>
    <n v="37211"/>
    <x v="0"/>
    <s v="FUR-FU-10004351"/>
    <x v="0"/>
    <x v="5"/>
    <x v="222"/>
    <x v="5305"/>
    <n v="4"/>
    <n v="0.2"/>
    <n v="9.3504000000000005"/>
  </r>
  <r>
    <n v="8699"/>
    <s v="CA-2017-119284"/>
    <x v="140"/>
    <d v="2017-06-20T00:00:00"/>
    <x v="1"/>
    <s v="TS-21205"/>
    <s v="Thomas Seio"/>
    <x v="1"/>
    <s v="United States"/>
    <s v="Nashville"/>
    <x v="18"/>
    <n v="37211"/>
    <x v="0"/>
    <s v="FUR-TA-10004152"/>
    <x v="0"/>
    <x v="3"/>
    <x v="1516"/>
    <x v="5306"/>
    <n v="2"/>
    <n v="0.4"/>
    <n v="-28.224"/>
  </r>
  <r>
    <n v="8700"/>
    <s v="CA-2017-119284"/>
    <x v="140"/>
    <d v="2017-06-20T00:00:00"/>
    <x v="1"/>
    <s v="TS-21205"/>
    <s v="Thomas Seio"/>
    <x v="1"/>
    <s v="United States"/>
    <s v="Nashville"/>
    <x v="18"/>
    <n v="37211"/>
    <x v="0"/>
    <s v="TEC-PH-10000560"/>
    <x v="2"/>
    <x v="7"/>
    <x v="752"/>
    <x v="5307"/>
    <n v="8"/>
    <n v="0.2"/>
    <n v="223.99359999999999"/>
  </r>
  <r>
    <n v="8701"/>
    <s v="CA-2017-119284"/>
    <x v="140"/>
    <d v="2017-06-20T00:00:00"/>
    <x v="1"/>
    <s v="TS-21205"/>
    <s v="Thomas Seio"/>
    <x v="1"/>
    <s v="United States"/>
    <s v="Nashville"/>
    <x v="18"/>
    <n v="37211"/>
    <x v="0"/>
    <s v="OFF-AP-10004249"/>
    <x v="1"/>
    <x v="9"/>
    <x v="360"/>
    <x v="5308"/>
    <n v="8"/>
    <n v="0.2"/>
    <n v="6.7031999999999998"/>
  </r>
  <r>
    <n v="8702"/>
    <s v="CA-2017-119284"/>
    <x v="140"/>
    <d v="2017-06-20T00:00:00"/>
    <x v="1"/>
    <s v="TS-21205"/>
    <s v="Thomas Seio"/>
    <x v="1"/>
    <s v="United States"/>
    <s v="Nashville"/>
    <x v="18"/>
    <n v="37211"/>
    <x v="0"/>
    <s v="OFF-ST-10001490"/>
    <x v="1"/>
    <x v="4"/>
    <x v="518"/>
    <x v="569"/>
    <n v="1"/>
    <n v="0.2"/>
    <n v="17.847000000000001"/>
  </r>
  <r>
    <n v="8703"/>
    <s v="CA-2017-119284"/>
    <x v="140"/>
    <d v="2017-06-20T00:00:00"/>
    <x v="1"/>
    <s v="TS-21205"/>
    <s v="Thomas Seio"/>
    <x v="1"/>
    <s v="United States"/>
    <s v="Nashville"/>
    <x v="18"/>
    <n v="37211"/>
    <x v="0"/>
    <s v="OFF-PA-10000312"/>
    <x v="1"/>
    <x v="10"/>
    <x v="1829"/>
    <x v="419"/>
    <n v="5"/>
    <n v="0.2"/>
    <n v="29.692"/>
  </r>
  <r>
    <n v="8704"/>
    <s v="CA-2015-133494"/>
    <x v="879"/>
    <d v="2015-03-05T00:00:00"/>
    <x v="1"/>
    <s v="RP-19390"/>
    <s v="Resi Pölking"/>
    <x v="0"/>
    <s v="United States"/>
    <s v="Philadelphia"/>
    <x v="9"/>
    <n v="19120"/>
    <x v="3"/>
    <s v="OFF-AP-10002906"/>
    <x v="1"/>
    <x v="9"/>
    <x v="1097"/>
    <x v="1480"/>
    <n v="2"/>
    <n v="0.2"/>
    <n v="0.44400000000000001"/>
  </r>
  <r>
    <n v="8705"/>
    <s v="CA-2016-111318"/>
    <x v="310"/>
    <d v="2016-07-26T00:00:00"/>
    <x v="2"/>
    <s v="IL-15100"/>
    <s v="Ivan Liston"/>
    <x v="0"/>
    <s v="United States"/>
    <s v="Houston"/>
    <x v="5"/>
    <n v="77041"/>
    <x v="2"/>
    <s v="TEC-PH-10004100"/>
    <x v="2"/>
    <x v="7"/>
    <x v="1752"/>
    <x v="5309"/>
    <n v="8"/>
    <n v="0.2"/>
    <n v="11.5136"/>
  </r>
  <r>
    <n v="8706"/>
    <s v="US-2014-132745"/>
    <x v="1201"/>
    <d v="2014-10-05T00:00:00"/>
    <x v="1"/>
    <s v="NF-18475"/>
    <s v="Neil Französisch"/>
    <x v="2"/>
    <s v="United States"/>
    <s v="Reno"/>
    <x v="33"/>
    <n v="89502"/>
    <x v="1"/>
    <s v="OFF-FA-10000254"/>
    <x v="1"/>
    <x v="13"/>
    <x v="1823"/>
    <x v="5310"/>
    <n v="1"/>
    <n v="0"/>
    <n v="0"/>
  </r>
  <r>
    <n v="8707"/>
    <s v="CA-2014-146815"/>
    <x v="78"/>
    <d v="2014-09-13T00:00:00"/>
    <x v="1"/>
    <s v="PP-18955"/>
    <s v="Paul Prost"/>
    <x v="2"/>
    <s v="United States"/>
    <s v="New York City"/>
    <x v="15"/>
    <n v="10009"/>
    <x v="3"/>
    <s v="FUR-CH-10004289"/>
    <x v="0"/>
    <x v="1"/>
    <x v="984"/>
    <x v="3058"/>
    <n v="2"/>
    <n v="0.1"/>
    <n v="13.437200000000001"/>
  </r>
  <r>
    <n v="8708"/>
    <s v="CA-2014-146815"/>
    <x v="78"/>
    <d v="2014-09-13T00:00:00"/>
    <x v="1"/>
    <s v="PP-18955"/>
    <s v="Paul Prost"/>
    <x v="2"/>
    <s v="United States"/>
    <s v="New York City"/>
    <x v="15"/>
    <n v="10009"/>
    <x v="3"/>
    <s v="OFF-AR-10003469"/>
    <x v="1"/>
    <x v="6"/>
    <x v="1258"/>
    <x v="2799"/>
    <n v="2"/>
    <n v="0"/>
    <n v="1.6896"/>
  </r>
  <r>
    <n v="8709"/>
    <s v="CA-2014-119144"/>
    <x v="912"/>
    <d v="2014-11-18T00:00:00"/>
    <x v="2"/>
    <s v="JD-16150"/>
    <s v="Justin Deggeller"/>
    <x v="1"/>
    <s v="United States"/>
    <s v="Los Angeles"/>
    <x v="1"/>
    <n v="90008"/>
    <x v="1"/>
    <s v="TEC-PH-10004188"/>
    <x v="2"/>
    <x v="7"/>
    <x v="770"/>
    <x v="5311"/>
    <n v="4"/>
    <n v="0.2"/>
    <n v="-17.992799999999999"/>
  </r>
  <r>
    <n v="8710"/>
    <s v="CA-2014-119144"/>
    <x v="912"/>
    <d v="2014-11-18T00:00:00"/>
    <x v="2"/>
    <s v="JD-16150"/>
    <s v="Justin Deggeller"/>
    <x v="1"/>
    <s v="United States"/>
    <s v="Los Angeles"/>
    <x v="1"/>
    <n v="90008"/>
    <x v="1"/>
    <s v="FUR-BO-10004015"/>
    <x v="0"/>
    <x v="0"/>
    <x v="574"/>
    <x v="5312"/>
    <n v="3"/>
    <n v="0.15"/>
    <n v="25.197900000000001"/>
  </r>
  <r>
    <n v="8711"/>
    <s v="CA-2014-119144"/>
    <x v="912"/>
    <d v="2014-11-18T00:00:00"/>
    <x v="2"/>
    <s v="JD-16150"/>
    <s v="Justin Deggeller"/>
    <x v="1"/>
    <s v="United States"/>
    <s v="Los Angeles"/>
    <x v="1"/>
    <n v="90008"/>
    <x v="1"/>
    <s v="OFF-ST-10000991"/>
    <x v="1"/>
    <x v="4"/>
    <x v="157"/>
    <x v="3129"/>
    <n v="3"/>
    <n v="0"/>
    <n v="10.347300000000001"/>
  </r>
  <r>
    <n v="8712"/>
    <s v="CA-2014-105648"/>
    <x v="223"/>
    <d v="2014-03-07T00:00:00"/>
    <x v="1"/>
    <s v="EJ-14155"/>
    <s v="Eva Jacobs"/>
    <x v="0"/>
    <s v="United States"/>
    <s v="San Diego"/>
    <x v="1"/>
    <n v="92037"/>
    <x v="1"/>
    <s v="FUR-TA-10002958"/>
    <x v="0"/>
    <x v="3"/>
    <x v="965"/>
    <x v="188"/>
    <n v="3"/>
    <n v="0.2"/>
    <n v="-23.488199999999999"/>
  </r>
  <r>
    <n v="8713"/>
    <s v="US-2015-145422"/>
    <x v="155"/>
    <d v="2015-12-07T00:00:00"/>
    <x v="1"/>
    <s v="PW-19240"/>
    <s v="Pierre Wener"/>
    <x v="0"/>
    <s v="United States"/>
    <s v="San Francisco"/>
    <x v="1"/>
    <n v="94110"/>
    <x v="1"/>
    <s v="FUR-BO-10002213"/>
    <x v="0"/>
    <x v="0"/>
    <x v="1334"/>
    <x v="3638"/>
    <n v="3"/>
    <n v="0.15"/>
    <n v="-29.605799999999999"/>
  </r>
  <r>
    <n v="8714"/>
    <s v="CA-2017-136623"/>
    <x v="497"/>
    <d v="2017-07-16T00:00:00"/>
    <x v="1"/>
    <s v="TS-21430"/>
    <s v="Tom Stivers"/>
    <x v="1"/>
    <s v="United States"/>
    <s v="San Diego"/>
    <x v="1"/>
    <n v="92105"/>
    <x v="1"/>
    <s v="TEC-PH-10000004"/>
    <x v="2"/>
    <x v="7"/>
    <x v="611"/>
    <x v="5313"/>
    <n v="6"/>
    <n v="0.2"/>
    <n v="5.3963999999999999"/>
  </r>
  <r>
    <n v="8715"/>
    <s v="CA-2017-136623"/>
    <x v="497"/>
    <d v="2017-07-16T00:00:00"/>
    <x v="1"/>
    <s v="TS-21430"/>
    <s v="Tom Stivers"/>
    <x v="1"/>
    <s v="United States"/>
    <s v="San Diego"/>
    <x v="1"/>
    <n v="92105"/>
    <x v="1"/>
    <s v="OFF-BI-10003708"/>
    <x v="1"/>
    <x v="8"/>
    <x v="978"/>
    <x v="1263"/>
    <n v="5"/>
    <n v="0.2"/>
    <n v="9.3125"/>
  </r>
  <r>
    <n v="8716"/>
    <s v="CA-2017-121678"/>
    <x v="673"/>
    <d v="2017-11-20T00:00:00"/>
    <x v="0"/>
    <s v="BM-11650"/>
    <s v="Brian Moss"/>
    <x v="1"/>
    <s v="United States"/>
    <s v="Elyria"/>
    <x v="24"/>
    <n v="44035"/>
    <x v="3"/>
    <s v="OFF-BI-10002949"/>
    <x v="1"/>
    <x v="8"/>
    <x v="525"/>
    <x v="3515"/>
    <n v="1"/>
    <n v="0.7"/>
    <n v="-1.3984000000000001"/>
  </r>
  <r>
    <n v="8717"/>
    <s v="CA-2016-120824"/>
    <x v="1"/>
    <d v="2016-06-16T00:00:00"/>
    <x v="0"/>
    <s v="AW-10930"/>
    <s v="Arthur Wiediger"/>
    <x v="2"/>
    <s v="United States"/>
    <s v="Houston"/>
    <x v="5"/>
    <n v="77070"/>
    <x v="2"/>
    <s v="OFF-AP-10001242"/>
    <x v="1"/>
    <x v="9"/>
    <x v="1417"/>
    <x v="5183"/>
    <n v="4"/>
    <n v="0.8"/>
    <n v="-160.96"/>
  </r>
  <r>
    <n v="8718"/>
    <s v="CA-2016-120824"/>
    <x v="1"/>
    <d v="2016-06-16T00:00:00"/>
    <x v="0"/>
    <s v="AW-10930"/>
    <s v="Arthur Wiediger"/>
    <x v="2"/>
    <s v="United States"/>
    <s v="Houston"/>
    <x v="5"/>
    <n v="77070"/>
    <x v="2"/>
    <s v="FUR-FU-10001424"/>
    <x v="0"/>
    <x v="5"/>
    <x v="698"/>
    <x v="1882"/>
    <n v="2"/>
    <n v="0.6"/>
    <n v="-4.5396000000000001"/>
  </r>
  <r>
    <n v="8719"/>
    <s v="CA-2016-120824"/>
    <x v="1"/>
    <d v="2016-06-16T00:00:00"/>
    <x v="0"/>
    <s v="AW-10930"/>
    <s v="Arthur Wiediger"/>
    <x v="2"/>
    <s v="United States"/>
    <s v="Houston"/>
    <x v="5"/>
    <n v="77070"/>
    <x v="2"/>
    <s v="OFF-AR-10003469"/>
    <x v="1"/>
    <x v="6"/>
    <x v="1258"/>
    <x v="2387"/>
    <n v="8"/>
    <n v="0.2"/>
    <n v="3.9424000000000001"/>
  </r>
  <r>
    <n v="8720"/>
    <s v="CA-2016-120824"/>
    <x v="1"/>
    <d v="2016-06-16T00:00:00"/>
    <x v="0"/>
    <s v="AW-10930"/>
    <s v="Arthur Wiediger"/>
    <x v="2"/>
    <s v="United States"/>
    <s v="Houston"/>
    <x v="5"/>
    <n v="77070"/>
    <x v="2"/>
    <s v="OFF-PA-10000232"/>
    <x v="1"/>
    <x v="10"/>
    <x v="1631"/>
    <x v="12"/>
    <n v="3"/>
    <n v="0.2"/>
    <n v="5.6375999999999999"/>
  </r>
  <r>
    <n v="8721"/>
    <s v="CA-2016-120824"/>
    <x v="1"/>
    <d v="2016-06-16T00:00:00"/>
    <x v="0"/>
    <s v="AW-10930"/>
    <s v="Arthur Wiediger"/>
    <x v="2"/>
    <s v="United States"/>
    <s v="Houston"/>
    <x v="5"/>
    <n v="77070"/>
    <x v="2"/>
    <s v="FUR-CH-10000229"/>
    <x v="0"/>
    <x v="1"/>
    <x v="1621"/>
    <x v="5314"/>
    <n v="2"/>
    <n v="0.3"/>
    <n v="-119.2312"/>
  </r>
  <r>
    <n v="8722"/>
    <s v="CA-2016-120824"/>
    <x v="1"/>
    <d v="2016-06-16T00:00:00"/>
    <x v="0"/>
    <s v="AW-10930"/>
    <s v="Arthur Wiediger"/>
    <x v="2"/>
    <s v="United States"/>
    <s v="Houston"/>
    <x v="5"/>
    <n v="77070"/>
    <x v="2"/>
    <s v="OFF-ST-10002562"/>
    <x v="1"/>
    <x v="4"/>
    <x v="683"/>
    <x v="5315"/>
    <n v="9"/>
    <n v="0.2"/>
    <n v="6.7535999999999996"/>
  </r>
  <r>
    <n v="8723"/>
    <s v="CA-2016-120824"/>
    <x v="1"/>
    <d v="2016-06-16T00:00:00"/>
    <x v="0"/>
    <s v="AW-10930"/>
    <s v="Arthur Wiediger"/>
    <x v="2"/>
    <s v="United States"/>
    <s v="Houston"/>
    <x v="5"/>
    <n v="77070"/>
    <x v="2"/>
    <s v="OFF-BI-10001525"/>
    <x v="1"/>
    <x v="8"/>
    <x v="31"/>
    <x v="5316"/>
    <n v="2"/>
    <n v="0.8"/>
    <n v="-2.6669999999999998"/>
  </r>
  <r>
    <n v="8724"/>
    <s v="US-2016-135209"/>
    <x v="723"/>
    <d v="2016-12-31T00:00:00"/>
    <x v="0"/>
    <s v="MH-17290"/>
    <s v="Marc Harrigan"/>
    <x v="2"/>
    <s v="United States"/>
    <s v="Miami"/>
    <x v="2"/>
    <n v="33178"/>
    <x v="0"/>
    <s v="OFF-PA-10002986"/>
    <x v="1"/>
    <x v="10"/>
    <x v="482"/>
    <x v="5317"/>
    <n v="7"/>
    <n v="0.2"/>
    <n v="13.0928"/>
  </r>
  <r>
    <n v="8725"/>
    <s v="US-2016-135209"/>
    <x v="723"/>
    <d v="2016-12-31T00:00:00"/>
    <x v="0"/>
    <s v="MH-17290"/>
    <s v="Marc Harrigan"/>
    <x v="2"/>
    <s v="United States"/>
    <s v="Miami"/>
    <x v="2"/>
    <n v="33178"/>
    <x v="0"/>
    <s v="OFF-PA-10000143"/>
    <x v="1"/>
    <x v="10"/>
    <x v="1701"/>
    <x v="863"/>
    <n v="6"/>
    <n v="0.2"/>
    <n v="8.8704000000000001"/>
  </r>
  <r>
    <n v="8726"/>
    <s v="CA-2017-148145"/>
    <x v="257"/>
    <d v="2017-03-23T00:00:00"/>
    <x v="1"/>
    <s v="SW-20275"/>
    <s v="Scott Williamson"/>
    <x v="0"/>
    <s v="United States"/>
    <s v="Seattle"/>
    <x v="4"/>
    <n v="98115"/>
    <x v="1"/>
    <s v="OFF-AR-10003752"/>
    <x v="1"/>
    <x v="6"/>
    <x v="684"/>
    <x v="843"/>
    <n v="4"/>
    <n v="0"/>
    <n v="21.251999999999999"/>
  </r>
  <r>
    <n v="8727"/>
    <s v="CA-2015-103870"/>
    <x v="17"/>
    <d v="2015-12-31T00:00:00"/>
    <x v="1"/>
    <s v="SP-20860"/>
    <s v="Sung Pak"/>
    <x v="1"/>
    <s v="United States"/>
    <s v="Murfreesboro"/>
    <x v="18"/>
    <n v="37130"/>
    <x v="0"/>
    <s v="TEC-AC-10002370"/>
    <x v="2"/>
    <x v="11"/>
    <x v="1825"/>
    <x v="5318"/>
    <n v="3"/>
    <n v="0.2"/>
    <n v="0.70920000000000005"/>
  </r>
  <r>
    <n v="8728"/>
    <s v="CA-2015-103870"/>
    <x v="17"/>
    <d v="2015-12-31T00:00:00"/>
    <x v="1"/>
    <s v="SP-20860"/>
    <s v="Sung Pak"/>
    <x v="1"/>
    <s v="United States"/>
    <s v="Murfreesboro"/>
    <x v="18"/>
    <n v="37130"/>
    <x v="0"/>
    <s v="FUR-FU-10002030"/>
    <x v="0"/>
    <x v="5"/>
    <x v="1822"/>
    <x v="5319"/>
    <n v="3"/>
    <n v="0.2"/>
    <n v="16.005600000000001"/>
  </r>
  <r>
    <n v="8729"/>
    <s v="CA-2015-103870"/>
    <x v="17"/>
    <d v="2015-12-31T00:00:00"/>
    <x v="1"/>
    <s v="SP-20860"/>
    <s v="Sung Pak"/>
    <x v="1"/>
    <s v="United States"/>
    <s v="Murfreesboro"/>
    <x v="18"/>
    <n v="37130"/>
    <x v="0"/>
    <s v="FUR-BO-10002853"/>
    <x v="0"/>
    <x v="0"/>
    <x v="1622"/>
    <x v="5320"/>
    <n v="2"/>
    <n v="0.2"/>
    <n v="8.1940000000000008"/>
  </r>
  <r>
    <n v="8730"/>
    <s v="CA-2015-103870"/>
    <x v="17"/>
    <d v="2015-12-31T00:00:00"/>
    <x v="1"/>
    <s v="SP-20860"/>
    <s v="Sung Pak"/>
    <x v="1"/>
    <s v="United States"/>
    <s v="Murfreesboro"/>
    <x v="18"/>
    <n v="37130"/>
    <x v="0"/>
    <s v="OFF-ST-10002562"/>
    <x v="1"/>
    <x v="4"/>
    <x v="683"/>
    <x v="2688"/>
    <n v="3"/>
    <n v="0.2"/>
    <n v="2.2511999999999999"/>
  </r>
  <r>
    <n v="8731"/>
    <s v="CA-2015-103870"/>
    <x v="17"/>
    <d v="2015-12-31T00:00:00"/>
    <x v="1"/>
    <s v="SP-20860"/>
    <s v="Sung Pak"/>
    <x v="1"/>
    <s v="United States"/>
    <s v="Murfreesboro"/>
    <x v="18"/>
    <n v="37130"/>
    <x v="0"/>
    <s v="TEC-AC-10004227"/>
    <x v="2"/>
    <x v="11"/>
    <x v="1409"/>
    <x v="3063"/>
    <n v="7"/>
    <n v="0.2"/>
    <n v="-12.7302"/>
  </r>
  <r>
    <n v="8732"/>
    <s v="CA-2015-111017"/>
    <x v="374"/>
    <d v="2015-08-06T00:00:00"/>
    <x v="1"/>
    <s v="SC-20695"/>
    <s v="Steve Chapman"/>
    <x v="1"/>
    <s v="United States"/>
    <s v="Saint Louis"/>
    <x v="25"/>
    <n v="63116"/>
    <x v="2"/>
    <s v="OFF-SU-10002573"/>
    <x v="1"/>
    <x v="14"/>
    <x v="354"/>
    <x v="5321"/>
    <n v="3"/>
    <n v="0"/>
    <n v="15.776999999999999"/>
  </r>
  <r>
    <n v="8733"/>
    <s v="CA-2017-116988"/>
    <x v="818"/>
    <d v="2017-06-29T00:00:00"/>
    <x v="0"/>
    <s v="PW-19030"/>
    <s v="Pauline Webber"/>
    <x v="1"/>
    <s v="United States"/>
    <s v="Seattle"/>
    <x v="4"/>
    <n v="98105"/>
    <x v="1"/>
    <s v="OFF-PA-10003848"/>
    <x v="1"/>
    <x v="10"/>
    <x v="1451"/>
    <x v="537"/>
    <n v="3"/>
    <n v="0"/>
    <n v="9.3312000000000008"/>
  </r>
  <r>
    <n v="8734"/>
    <s v="CA-2017-116988"/>
    <x v="818"/>
    <d v="2017-06-29T00:00:00"/>
    <x v="0"/>
    <s v="PW-19030"/>
    <s v="Pauline Webber"/>
    <x v="1"/>
    <s v="United States"/>
    <s v="Seattle"/>
    <x v="4"/>
    <n v="98105"/>
    <x v="1"/>
    <s v="FUR-FU-10001290"/>
    <x v="0"/>
    <x v="5"/>
    <x v="452"/>
    <x v="483"/>
    <n v="3"/>
    <n v="0"/>
    <n v="40.415999999999997"/>
  </r>
  <r>
    <n v="8735"/>
    <s v="CA-2017-116988"/>
    <x v="818"/>
    <d v="2017-06-29T00:00:00"/>
    <x v="0"/>
    <s v="PW-19030"/>
    <s v="Pauline Webber"/>
    <x v="1"/>
    <s v="United States"/>
    <s v="Seattle"/>
    <x v="4"/>
    <n v="98105"/>
    <x v="1"/>
    <s v="TEC-AC-10003832"/>
    <x v="2"/>
    <x v="11"/>
    <x v="218"/>
    <x v="2632"/>
    <n v="5"/>
    <n v="0"/>
    <n v="244.6155"/>
  </r>
  <r>
    <n v="8736"/>
    <s v="US-2014-169390"/>
    <x v="315"/>
    <d v="2014-02-10T00:00:00"/>
    <x v="0"/>
    <s v="CS-12250"/>
    <s v="Chris Selesnick"/>
    <x v="1"/>
    <s v="United States"/>
    <s v="New York City"/>
    <x v="15"/>
    <n v="10024"/>
    <x v="3"/>
    <s v="OFF-ST-10001558"/>
    <x v="1"/>
    <x v="4"/>
    <x v="719"/>
    <x v="643"/>
    <n v="4"/>
    <n v="0"/>
    <n v="9.7439999999999998"/>
  </r>
  <r>
    <n v="8737"/>
    <s v="CA-2016-168774"/>
    <x v="913"/>
    <d v="2016-09-09T00:00:00"/>
    <x v="1"/>
    <s v="RP-19855"/>
    <s v="Roy Phan"/>
    <x v="1"/>
    <s v="United States"/>
    <s v="Woodbury"/>
    <x v="11"/>
    <n v="55125"/>
    <x v="2"/>
    <s v="OFF-ST-10001490"/>
    <x v="1"/>
    <x v="4"/>
    <x v="518"/>
    <x v="3370"/>
    <n v="3"/>
    <n v="0"/>
    <n v="160.62299999999999"/>
  </r>
  <r>
    <n v="8738"/>
    <s v="CA-2017-161592"/>
    <x v="1191"/>
    <d v="2017-04-10T00:00:00"/>
    <x v="1"/>
    <s v="CS-12175"/>
    <s v="Charles Sheldon"/>
    <x v="1"/>
    <s v="United States"/>
    <s v="Chattanooga"/>
    <x v="18"/>
    <n v="37421"/>
    <x v="0"/>
    <s v="OFF-BI-10003669"/>
    <x v="1"/>
    <x v="8"/>
    <x v="804"/>
    <x v="5322"/>
    <n v="5"/>
    <n v="0.7"/>
    <n v="-5.94"/>
  </r>
  <r>
    <n v="8739"/>
    <s v="US-2017-131961"/>
    <x v="166"/>
    <d v="2017-12-11T00:00:00"/>
    <x v="2"/>
    <s v="MJ-17740"/>
    <s v="Max Jones"/>
    <x v="0"/>
    <s v="United States"/>
    <s v="Philadelphia"/>
    <x v="9"/>
    <n v="19140"/>
    <x v="3"/>
    <s v="OFF-AR-10004441"/>
    <x v="1"/>
    <x v="6"/>
    <x v="155"/>
    <x v="2113"/>
    <n v="4"/>
    <n v="0.2"/>
    <n v="3.6432000000000002"/>
  </r>
  <r>
    <n v="8740"/>
    <s v="US-2017-131961"/>
    <x v="166"/>
    <d v="2017-12-11T00:00:00"/>
    <x v="2"/>
    <s v="MJ-17740"/>
    <s v="Max Jones"/>
    <x v="0"/>
    <s v="United States"/>
    <s v="Philadelphia"/>
    <x v="9"/>
    <n v="19140"/>
    <x v="3"/>
    <s v="TEC-PH-10001924"/>
    <x v="2"/>
    <x v="7"/>
    <x v="431"/>
    <x v="5323"/>
    <n v="2"/>
    <n v="0.4"/>
    <n v="-20.997"/>
  </r>
  <r>
    <n v="8741"/>
    <s v="CA-2016-102498"/>
    <x v="1131"/>
    <d v="2016-07-25T00:00:00"/>
    <x v="2"/>
    <s v="JG-15160"/>
    <s v="James Galang"/>
    <x v="0"/>
    <s v="United States"/>
    <s v="Lafayette"/>
    <x v="28"/>
    <n v="70506"/>
    <x v="0"/>
    <s v="OFF-AR-10004456"/>
    <x v="1"/>
    <x v="6"/>
    <x v="1053"/>
    <x v="1393"/>
    <n v="5"/>
    <n v="0"/>
    <n v="21.228000000000002"/>
  </r>
  <r>
    <n v="8742"/>
    <s v="CA-2015-113222"/>
    <x v="529"/>
    <d v="2015-11-09T00:00:00"/>
    <x v="3"/>
    <s v="AG-10765"/>
    <s v="Anthony Garverick"/>
    <x v="2"/>
    <s v="United States"/>
    <s v="Lawrence"/>
    <x v="14"/>
    <n v="46226"/>
    <x v="2"/>
    <s v="OFF-BI-10001890"/>
    <x v="1"/>
    <x v="8"/>
    <x v="176"/>
    <x v="627"/>
    <n v="3"/>
    <n v="0"/>
    <n v="5.1551999999999998"/>
  </r>
  <r>
    <n v="8743"/>
    <s v="US-2015-144771"/>
    <x v="653"/>
    <d v="2015-10-04T00:00:00"/>
    <x v="2"/>
    <s v="CK-12205"/>
    <s v="Chloris Kastensmidt"/>
    <x v="0"/>
    <s v="United States"/>
    <s v="Hillsboro"/>
    <x v="21"/>
    <n v="97123"/>
    <x v="1"/>
    <s v="FUR-FU-10000629"/>
    <x v="0"/>
    <x v="5"/>
    <x v="93"/>
    <x v="5324"/>
    <n v="1"/>
    <n v="0.2"/>
    <n v="3.0337999999999998"/>
  </r>
  <r>
    <n v="8744"/>
    <s v="US-2015-144771"/>
    <x v="653"/>
    <d v="2015-10-04T00:00:00"/>
    <x v="2"/>
    <s v="CK-12205"/>
    <s v="Chloris Kastensmidt"/>
    <x v="0"/>
    <s v="United States"/>
    <s v="Hillsboro"/>
    <x v="21"/>
    <n v="97123"/>
    <x v="1"/>
    <s v="TEC-AC-10002323"/>
    <x v="2"/>
    <x v="11"/>
    <x v="177"/>
    <x v="3891"/>
    <n v="3"/>
    <n v="0.2"/>
    <n v="-4.641"/>
  </r>
  <r>
    <n v="8745"/>
    <s v="CA-2015-162376"/>
    <x v="6"/>
    <d v="2015-11-25T00:00:00"/>
    <x v="0"/>
    <s v="HD-14785"/>
    <s v="Harold Dahlen"/>
    <x v="2"/>
    <s v="United States"/>
    <s v="Cambridge"/>
    <x v="31"/>
    <n v="2138"/>
    <x v="3"/>
    <s v="OFF-AR-10003056"/>
    <x v="1"/>
    <x v="6"/>
    <x v="18"/>
    <x v="854"/>
    <n v="4"/>
    <n v="0"/>
    <n v="4.9648000000000003"/>
  </r>
  <r>
    <n v="8746"/>
    <s v="CA-2015-162376"/>
    <x v="6"/>
    <d v="2015-11-25T00:00:00"/>
    <x v="0"/>
    <s v="HD-14785"/>
    <s v="Harold Dahlen"/>
    <x v="2"/>
    <s v="United States"/>
    <s v="Cambridge"/>
    <x v="31"/>
    <n v="2138"/>
    <x v="3"/>
    <s v="OFF-PA-10000300"/>
    <x v="1"/>
    <x v="10"/>
    <x v="1775"/>
    <x v="725"/>
    <n v="3"/>
    <n v="0"/>
    <n v="28.171800000000001"/>
  </r>
  <r>
    <n v="8747"/>
    <s v="CA-2017-128076"/>
    <x v="62"/>
    <d v="2017-02-07T00:00:00"/>
    <x v="1"/>
    <s v="BO-11350"/>
    <s v="Bill Overfelt"/>
    <x v="1"/>
    <s v="United States"/>
    <s v="San Diego"/>
    <x v="1"/>
    <n v="92105"/>
    <x v="1"/>
    <s v="FUR-FU-10000293"/>
    <x v="0"/>
    <x v="5"/>
    <x v="791"/>
    <x v="5325"/>
    <n v="2"/>
    <n v="0"/>
    <n v="12.6348"/>
  </r>
  <r>
    <n v="8748"/>
    <s v="CA-2017-128076"/>
    <x v="62"/>
    <d v="2017-02-07T00:00:00"/>
    <x v="1"/>
    <s v="BO-11350"/>
    <s v="Bill Overfelt"/>
    <x v="1"/>
    <s v="United States"/>
    <s v="San Diego"/>
    <x v="1"/>
    <n v="92105"/>
    <x v="1"/>
    <s v="OFF-BI-10003638"/>
    <x v="1"/>
    <x v="8"/>
    <x v="612"/>
    <x v="2585"/>
    <n v="2"/>
    <n v="0.2"/>
    <n v="10.061999999999999"/>
  </r>
  <r>
    <n v="8749"/>
    <s v="CA-2017-128076"/>
    <x v="62"/>
    <d v="2017-02-07T00:00:00"/>
    <x v="1"/>
    <s v="BO-11350"/>
    <s v="Bill Overfelt"/>
    <x v="1"/>
    <s v="United States"/>
    <s v="San Diego"/>
    <x v="1"/>
    <n v="92105"/>
    <x v="1"/>
    <s v="TEC-MA-10002109"/>
    <x v="2"/>
    <x v="15"/>
    <x v="1738"/>
    <x v="2507"/>
    <n v="2"/>
    <n v="0.2"/>
    <n v="38.997399999999999"/>
  </r>
  <r>
    <n v="8750"/>
    <s v="US-2015-163825"/>
    <x v="382"/>
    <d v="2015-06-19T00:00:00"/>
    <x v="2"/>
    <s v="LC-16885"/>
    <s v="Lena Creighton"/>
    <x v="0"/>
    <s v="United States"/>
    <s v="New York City"/>
    <x v="15"/>
    <n v="10009"/>
    <x v="3"/>
    <s v="OFF-BI-10003527"/>
    <x v="1"/>
    <x v="8"/>
    <x v="451"/>
    <x v="5326"/>
    <n v="3"/>
    <n v="0.2"/>
    <n v="1143.8910000000001"/>
  </r>
  <r>
    <n v="8751"/>
    <s v="US-2015-163825"/>
    <x v="382"/>
    <d v="2015-06-19T00:00:00"/>
    <x v="2"/>
    <s v="LC-16885"/>
    <s v="Lena Creighton"/>
    <x v="0"/>
    <s v="United States"/>
    <s v="New York City"/>
    <x v="15"/>
    <n v="10009"/>
    <x v="3"/>
    <s v="TEC-PH-10004922"/>
    <x v="2"/>
    <x v="7"/>
    <x v="1076"/>
    <x v="5327"/>
    <n v="2"/>
    <n v="0"/>
    <n v="33.494999999999997"/>
  </r>
  <r>
    <n v="8752"/>
    <s v="CA-2016-105662"/>
    <x v="465"/>
    <d v="2016-05-09T00:00:00"/>
    <x v="1"/>
    <s v="RB-19465"/>
    <s v="Rick Bensley"/>
    <x v="2"/>
    <s v="United States"/>
    <s v="Tallahassee"/>
    <x v="2"/>
    <n v="32303"/>
    <x v="0"/>
    <s v="OFF-PA-10001001"/>
    <x v="1"/>
    <x v="10"/>
    <x v="1830"/>
    <x v="5328"/>
    <n v="4"/>
    <n v="0.2"/>
    <n v="31.4712"/>
  </r>
  <r>
    <n v="8753"/>
    <s v="CA-2016-105662"/>
    <x v="465"/>
    <d v="2016-05-09T00:00:00"/>
    <x v="1"/>
    <s v="RB-19465"/>
    <s v="Rick Bensley"/>
    <x v="2"/>
    <s v="United States"/>
    <s v="Tallahassee"/>
    <x v="2"/>
    <n v="32303"/>
    <x v="0"/>
    <s v="TEC-PH-10001198"/>
    <x v="2"/>
    <x v="7"/>
    <x v="1177"/>
    <x v="1637"/>
    <n v="3"/>
    <n v="0.2"/>
    <n v="19.9665"/>
  </r>
  <r>
    <n v="8754"/>
    <s v="CA-2017-152198"/>
    <x v="428"/>
    <d v="2017-09-10T00:00:00"/>
    <x v="2"/>
    <s v="JD-16015"/>
    <s v="Joy Daniels"/>
    <x v="0"/>
    <s v="United States"/>
    <s v="Toledo"/>
    <x v="24"/>
    <n v="43615"/>
    <x v="3"/>
    <s v="OFF-LA-10000443"/>
    <x v="1"/>
    <x v="2"/>
    <x v="1127"/>
    <x v="1161"/>
    <n v="6"/>
    <n v="0.2"/>
    <n v="5.9778000000000002"/>
  </r>
  <r>
    <n v="8755"/>
    <s v="CA-2017-152198"/>
    <x v="428"/>
    <d v="2017-09-10T00:00:00"/>
    <x v="2"/>
    <s v="JD-16015"/>
    <s v="Joy Daniels"/>
    <x v="0"/>
    <s v="United States"/>
    <s v="Toledo"/>
    <x v="24"/>
    <n v="43615"/>
    <x v="3"/>
    <s v="OFF-BI-10003669"/>
    <x v="1"/>
    <x v="8"/>
    <x v="804"/>
    <x v="5329"/>
    <n v="3"/>
    <n v="0.7"/>
    <n v="-3.5640000000000001"/>
  </r>
  <r>
    <n v="8756"/>
    <s v="CA-2017-152198"/>
    <x v="428"/>
    <d v="2017-09-10T00:00:00"/>
    <x v="2"/>
    <s v="JD-16015"/>
    <s v="Joy Daniels"/>
    <x v="0"/>
    <s v="United States"/>
    <s v="Toledo"/>
    <x v="24"/>
    <n v="43615"/>
    <x v="3"/>
    <s v="OFF-BI-10001628"/>
    <x v="1"/>
    <x v="8"/>
    <x v="1112"/>
    <x v="5330"/>
    <n v="2"/>
    <n v="0.7"/>
    <n v="-5.2149999999999999"/>
  </r>
  <r>
    <n v="8757"/>
    <s v="CA-2016-114307"/>
    <x v="405"/>
    <d v="2016-07-26T00:00:00"/>
    <x v="1"/>
    <s v="MF-17665"/>
    <s v="Maureen Fritzler"/>
    <x v="1"/>
    <s v="United States"/>
    <s v="Columbia"/>
    <x v="39"/>
    <n v="21044"/>
    <x v="3"/>
    <s v="OFF-AP-10002350"/>
    <x v="1"/>
    <x v="9"/>
    <x v="550"/>
    <x v="1015"/>
    <n v="2"/>
    <n v="0"/>
    <n v="10.5504"/>
  </r>
  <r>
    <n v="8758"/>
    <s v="CA-2016-114307"/>
    <x v="405"/>
    <d v="2016-07-26T00:00:00"/>
    <x v="1"/>
    <s v="MF-17665"/>
    <s v="Maureen Fritzler"/>
    <x v="1"/>
    <s v="United States"/>
    <s v="Columbia"/>
    <x v="39"/>
    <n v="21044"/>
    <x v="3"/>
    <s v="OFF-PA-10004100"/>
    <x v="1"/>
    <x v="10"/>
    <x v="260"/>
    <x v="187"/>
    <n v="8"/>
    <n v="0"/>
    <n v="24.883199999999999"/>
  </r>
  <r>
    <n v="8759"/>
    <s v="CA-2016-114307"/>
    <x v="405"/>
    <d v="2016-07-26T00:00:00"/>
    <x v="1"/>
    <s v="MF-17665"/>
    <s v="Maureen Fritzler"/>
    <x v="1"/>
    <s v="United States"/>
    <s v="Columbia"/>
    <x v="39"/>
    <n v="21044"/>
    <x v="3"/>
    <s v="FUR-FU-10000794"/>
    <x v="0"/>
    <x v="5"/>
    <x v="645"/>
    <x v="1846"/>
    <n v="3"/>
    <n v="0"/>
    <n v="9.3228000000000009"/>
  </r>
  <r>
    <n v="8760"/>
    <s v="CA-2016-114307"/>
    <x v="405"/>
    <d v="2016-07-26T00:00:00"/>
    <x v="1"/>
    <s v="MF-17665"/>
    <s v="Maureen Fritzler"/>
    <x v="1"/>
    <s v="United States"/>
    <s v="Columbia"/>
    <x v="39"/>
    <n v="21044"/>
    <x v="3"/>
    <s v="OFF-BI-10002012"/>
    <x v="1"/>
    <x v="8"/>
    <x v="749"/>
    <x v="5331"/>
    <n v="3"/>
    <n v="0"/>
    <n v="2.5920000000000001"/>
  </r>
  <r>
    <n v="8761"/>
    <s v="CA-2016-159891"/>
    <x v="1011"/>
    <d v="2016-02-06T00:00:00"/>
    <x v="1"/>
    <s v="BF-11170"/>
    <s v="Ben Ferrer"/>
    <x v="2"/>
    <s v="United States"/>
    <s v="Atlanta"/>
    <x v="32"/>
    <n v="30318"/>
    <x v="0"/>
    <s v="OFF-BI-10003527"/>
    <x v="1"/>
    <x v="8"/>
    <x v="451"/>
    <x v="5332"/>
    <n v="1"/>
    <n v="0"/>
    <n v="635.495"/>
  </r>
  <r>
    <n v="8762"/>
    <s v="CA-2016-159891"/>
    <x v="1011"/>
    <d v="2016-02-06T00:00:00"/>
    <x v="1"/>
    <s v="BF-11170"/>
    <s v="Ben Ferrer"/>
    <x v="2"/>
    <s v="United States"/>
    <s v="Atlanta"/>
    <x v="32"/>
    <n v="30318"/>
    <x v="0"/>
    <s v="OFF-EN-10004483"/>
    <x v="1"/>
    <x v="12"/>
    <x v="1344"/>
    <x v="5333"/>
    <n v="8"/>
    <n v="0"/>
    <n v="58.919199999999996"/>
  </r>
  <r>
    <n v="8763"/>
    <s v="CA-2016-112578"/>
    <x v="723"/>
    <d v="2017-01-02T00:00:00"/>
    <x v="1"/>
    <s v="FO-14305"/>
    <s v="Frank Olsen"/>
    <x v="0"/>
    <s v="United States"/>
    <s v="Sacramento"/>
    <x v="1"/>
    <n v="95823"/>
    <x v="1"/>
    <s v="OFF-ST-10003722"/>
    <x v="1"/>
    <x v="4"/>
    <x v="767"/>
    <x v="912"/>
    <n v="1"/>
    <n v="0"/>
    <n v="4.0686999999999998"/>
  </r>
  <r>
    <n v="8764"/>
    <s v="CA-2016-112578"/>
    <x v="723"/>
    <d v="2017-01-02T00:00:00"/>
    <x v="1"/>
    <s v="FO-14305"/>
    <s v="Frank Olsen"/>
    <x v="0"/>
    <s v="United States"/>
    <s v="Sacramento"/>
    <x v="1"/>
    <n v="95823"/>
    <x v="1"/>
    <s v="OFF-SU-10002557"/>
    <x v="1"/>
    <x v="14"/>
    <x v="1338"/>
    <x v="5233"/>
    <n v="2"/>
    <n v="0"/>
    <n v="7.2695999999999996"/>
  </r>
  <r>
    <n v="8765"/>
    <s v="CA-2015-107083"/>
    <x v="82"/>
    <d v="2015-11-27T00:00:00"/>
    <x v="1"/>
    <s v="BB-11545"/>
    <s v="Brenda Bowman"/>
    <x v="1"/>
    <s v="United States"/>
    <s v="Fort Worth"/>
    <x v="5"/>
    <n v="76106"/>
    <x v="2"/>
    <s v="OFF-AR-10002257"/>
    <x v="1"/>
    <x v="6"/>
    <x v="1200"/>
    <x v="752"/>
    <n v="2"/>
    <n v="0.2"/>
    <n v="0.73480000000000001"/>
  </r>
  <r>
    <n v="8766"/>
    <s v="CA-2015-107083"/>
    <x v="82"/>
    <d v="2015-11-27T00:00:00"/>
    <x v="1"/>
    <s v="BB-11545"/>
    <s v="Brenda Bowman"/>
    <x v="1"/>
    <s v="United States"/>
    <s v="Fort Worth"/>
    <x v="5"/>
    <n v="76106"/>
    <x v="2"/>
    <s v="OFF-BI-10000756"/>
    <x v="1"/>
    <x v="8"/>
    <x v="15"/>
    <x v="5334"/>
    <n v="2"/>
    <n v="0.8"/>
    <n v="-2.544"/>
  </r>
  <r>
    <n v="8767"/>
    <s v="CA-2015-107083"/>
    <x v="82"/>
    <d v="2015-11-27T00:00:00"/>
    <x v="1"/>
    <s v="BB-11545"/>
    <s v="Brenda Bowman"/>
    <x v="1"/>
    <s v="United States"/>
    <s v="Fort Worth"/>
    <x v="5"/>
    <n v="76106"/>
    <x v="2"/>
    <s v="OFF-AP-10004136"/>
    <x v="1"/>
    <x v="9"/>
    <x v="1824"/>
    <x v="4238"/>
    <n v="3"/>
    <n v="0.8"/>
    <n v="-67.617000000000004"/>
  </r>
  <r>
    <n v="8768"/>
    <s v="CA-2015-107083"/>
    <x v="82"/>
    <d v="2015-11-27T00:00:00"/>
    <x v="1"/>
    <s v="BB-11545"/>
    <s v="Brenda Bowman"/>
    <x v="1"/>
    <s v="United States"/>
    <s v="Fort Worth"/>
    <x v="5"/>
    <n v="76106"/>
    <x v="2"/>
    <s v="OFF-BI-10002194"/>
    <x v="1"/>
    <x v="8"/>
    <x v="416"/>
    <x v="3277"/>
    <n v="5"/>
    <n v="0.8"/>
    <n v="-13.167"/>
  </r>
  <r>
    <n v="8769"/>
    <s v="CA-2015-151722"/>
    <x v="348"/>
    <d v="2015-10-09T00:00:00"/>
    <x v="1"/>
    <s v="IL-15100"/>
    <s v="Ivan Liston"/>
    <x v="0"/>
    <s v="United States"/>
    <s v="Columbus"/>
    <x v="24"/>
    <n v="43229"/>
    <x v="3"/>
    <s v="TEC-AC-10000892"/>
    <x v="2"/>
    <x v="11"/>
    <x v="293"/>
    <x v="5335"/>
    <n v="4"/>
    <n v="0.2"/>
    <n v="57.6"/>
  </r>
  <r>
    <n v="8770"/>
    <s v="CA-2016-151148"/>
    <x v="126"/>
    <d v="2016-09-13T00:00:00"/>
    <x v="3"/>
    <s v="PO-19180"/>
    <s v="Philisse Overcash"/>
    <x v="2"/>
    <s v="United States"/>
    <s v="Louisville"/>
    <x v="22"/>
    <n v="80027"/>
    <x v="1"/>
    <s v="TEC-PH-10001870"/>
    <x v="2"/>
    <x v="7"/>
    <x v="1740"/>
    <x v="5336"/>
    <n v="3"/>
    <n v="0.2"/>
    <n v="9.1844999999999999"/>
  </r>
  <r>
    <n v="8771"/>
    <s v="CA-2016-151148"/>
    <x v="126"/>
    <d v="2016-09-13T00:00:00"/>
    <x v="3"/>
    <s v="PO-19180"/>
    <s v="Philisse Overcash"/>
    <x v="2"/>
    <s v="United States"/>
    <s v="Louisville"/>
    <x v="22"/>
    <n v="80027"/>
    <x v="1"/>
    <s v="FUR-CH-10002304"/>
    <x v="0"/>
    <x v="1"/>
    <x v="790"/>
    <x v="5337"/>
    <n v="4"/>
    <n v="0.2"/>
    <n v="5.1959999999999997"/>
  </r>
  <r>
    <n v="8772"/>
    <s v="CA-2017-115882"/>
    <x v="32"/>
    <d v="2017-09-17T00:00:00"/>
    <x v="2"/>
    <s v="DB-13555"/>
    <s v="Dorothy Badders"/>
    <x v="1"/>
    <s v="United States"/>
    <s v="Raleigh"/>
    <x v="3"/>
    <n v="27604"/>
    <x v="0"/>
    <s v="OFF-AP-10002534"/>
    <x v="1"/>
    <x v="9"/>
    <x v="1202"/>
    <x v="5338"/>
    <n v="4"/>
    <n v="0.2"/>
    <n v="94.278400000000005"/>
  </r>
  <r>
    <n v="8773"/>
    <s v="CA-2017-115882"/>
    <x v="32"/>
    <d v="2017-09-17T00:00:00"/>
    <x v="2"/>
    <s v="DB-13555"/>
    <s v="Dorothy Badders"/>
    <x v="1"/>
    <s v="United States"/>
    <s v="Raleigh"/>
    <x v="3"/>
    <n v="27604"/>
    <x v="0"/>
    <s v="OFF-PA-10001125"/>
    <x v="1"/>
    <x v="10"/>
    <x v="1021"/>
    <x v="1339"/>
    <n v="3"/>
    <n v="0.2"/>
    <n v="23.234999999999999"/>
  </r>
  <r>
    <n v="8774"/>
    <s v="CA-2015-132276"/>
    <x v="1202"/>
    <d v="2015-02-28T00:00:00"/>
    <x v="1"/>
    <s v="LC-16960"/>
    <s v="Lindsay Castell"/>
    <x v="2"/>
    <s v="United States"/>
    <s v="New York City"/>
    <x v="15"/>
    <n v="10024"/>
    <x v="3"/>
    <s v="OFF-AP-10000804"/>
    <x v="1"/>
    <x v="9"/>
    <x v="566"/>
    <x v="2017"/>
    <n v="6"/>
    <n v="0"/>
    <n v="6.72"/>
  </r>
  <r>
    <n v="8775"/>
    <s v="CA-2015-132276"/>
    <x v="1202"/>
    <d v="2015-02-28T00:00:00"/>
    <x v="1"/>
    <s v="LC-16960"/>
    <s v="Lindsay Castell"/>
    <x v="2"/>
    <s v="United States"/>
    <s v="New York City"/>
    <x v="15"/>
    <n v="10024"/>
    <x v="3"/>
    <s v="OFF-BI-10002982"/>
    <x v="1"/>
    <x v="8"/>
    <x v="1267"/>
    <x v="2944"/>
    <n v="2"/>
    <n v="0.2"/>
    <n v="3.8136000000000001"/>
  </r>
  <r>
    <n v="8776"/>
    <s v="CA-2016-163636"/>
    <x v="5"/>
    <d v="2016-12-09T00:00:00"/>
    <x v="0"/>
    <s v="MP-18175"/>
    <s v="Mike Pelletier"/>
    <x v="2"/>
    <s v="United States"/>
    <s v="Chicago"/>
    <x v="10"/>
    <n v="60623"/>
    <x v="2"/>
    <s v="OFF-AR-10001547"/>
    <x v="1"/>
    <x v="6"/>
    <x v="148"/>
    <x v="5339"/>
    <n v="2"/>
    <n v="0.2"/>
    <n v="0.30940000000000001"/>
  </r>
  <r>
    <n v="8777"/>
    <s v="CA-2016-102813"/>
    <x v="415"/>
    <d v="2016-07-03T00:00:00"/>
    <x v="2"/>
    <s v="EA-14035"/>
    <s v="Erin Ashbrook"/>
    <x v="1"/>
    <s v="United States"/>
    <s v="Huntsville"/>
    <x v="5"/>
    <n v="77340"/>
    <x v="2"/>
    <s v="FUR-CH-10000665"/>
    <x v="0"/>
    <x v="1"/>
    <x v="662"/>
    <x v="2512"/>
    <n v="5"/>
    <n v="0.3"/>
    <n v="0"/>
  </r>
  <r>
    <n v="8778"/>
    <s v="CA-2016-102813"/>
    <x v="415"/>
    <d v="2016-07-03T00:00:00"/>
    <x v="2"/>
    <s v="EA-14035"/>
    <s v="Erin Ashbrook"/>
    <x v="1"/>
    <s v="United States"/>
    <s v="Huntsville"/>
    <x v="5"/>
    <n v="77340"/>
    <x v="2"/>
    <s v="OFF-PA-10000520"/>
    <x v="1"/>
    <x v="10"/>
    <x v="1428"/>
    <x v="753"/>
    <n v="8"/>
    <n v="0.2"/>
    <n v="14.5152"/>
  </r>
  <r>
    <n v="8779"/>
    <s v="CA-2017-135377"/>
    <x v="1096"/>
    <d v="2017-12-18T00:00:00"/>
    <x v="1"/>
    <s v="BP-11095"/>
    <s v="Bart Pistole"/>
    <x v="1"/>
    <s v="United States"/>
    <s v="New York City"/>
    <x v="15"/>
    <n v="10024"/>
    <x v="3"/>
    <s v="FUR-BO-10004015"/>
    <x v="0"/>
    <x v="0"/>
    <x v="574"/>
    <x v="5340"/>
    <n v="3"/>
    <n v="0.2"/>
    <n v="7.1993999999999998"/>
  </r>
  <r>
    <n v="8780"/>
    <s v="CA-2015-165813"/>
    <x v="305"/>
    <d v="2015-03-22T00:00:00"/>
    <x v="0"/>
    <s v="BM-11785"/>
    <s v="Bryan Mills"/>
    <x v="0"/>
    <s v="United States"/>
    <s v="Salem"/>
    <x v="21"/>
    <n v="97301"/>
    <x v="1"/>
    <s v="OFF-ST-10004258"/>
    <x v="1"/>
    <x v="4"/>
    <x v="761"/>
    <x v="5341"/>
    <n v="3"/>
    <n v="0.2"/>
    <n v="2.5640999999999998"/>
  </r>
  <r>
    <n v="8781"/>
    <s v="CA-2015-133585"/>
    <x v="879"/>
    <d v="2015-03-04T00:00:00"/>
    <x v="2"/>
    <s v="CM-12715"/>
    <s v="Craig Molinari"/>
    <x v="1"/>
    <s v="United States"/>
    <s v="Houston"/>
    <x v="5"/>
    <n v="77070"/>
    <x v="2"/>
    <s v="OFF-AR-10003696"/>
    <x v="1"/>
    <x v="6"/>
    <x v="1245"/>
    <x v="5342"/>
    <n v="2"/>
    <n v="0.2"/>
    <n v="6.2244000000000002"/>
  </r>
  <r>
    <n v="8782"/>
    <s v="CA-2015-133585"/>
    <x v="879"/>
    <d v="2015-03-04T00:00:00"/>
    <x v="2"/>
    <s v="CM-12715"/>
    <s v="Craig Molinari"/>
    <x v="1"/>
    <s v="United States"/>
    <s v="Houston"/>
    <x v="5"/>
    <n v="77070"/>
    <x v="2"/>
    <s v="FUR-BO-10001811"/>
    <x v="0"/>
    <x v="0"/>
    <x v="787"/>
    <x v="5343"/>
    <n v="6"/>
    <n v="0.32"/>
    <n v="-36.117600000000003"/>
  </r>
  <r>
    <n v="8783"/>
    <s v="CA-2016-116911"/>
    <x v="306"/>
    <d v="2016-09-20T00:00:00"/>
    <x v="1"/>
    <s v="JD-16150"/>
    <s v="Justin Deggeller"/>
    <x v="1"/>
    <s v="United States"/>
    <s v="Twin Falls"/>
    <x v="45"/>
    <n v="83301"/>
    <x v="1"/>
    <s v="OFF-BI-10001249"/>
    <x v="1"/>
    <x v="8"/>
    <x v="1191"/>
    <x v="5344"/>
    <n v="4"/>
    <n v="0.2"/>
    <n v="6.6352000000000002"/>
  </r>
  <r>
    <n v="8784"/>
    <s v="CA-2016-116911"/>
    <x v="306"/>
    <d v="2016-09-20T00:00:00"/>
    <x v="1"/>
    <s v="JD-16150"/>
    <s v="Justin Deggeller"/>
    <x v="1"/>
    <s v="United States"/>
    <s v="Twin Falls"/>
    <x v="45"/>
    <n v="83301"/>
    <x v="1"/>
    <s v="FUR-TA-10003473"/>
    <x v="0"/>
    <x v="3"/>
    <x v="216"/>
    <x v="5345"/>
    <n v="3"/>
    <n v="0"/>
    <n v="259.52969999999999"/>
  </r>
  <r>
    <n v="8785"/>
    <s v="US-2017-129224"/>
    <x v="294"/>
    <d v="2017-03-23T00:00:00"/>
    <x v="1"/>
    <s v="AS-10630"/>
    <s v="Ann Steele"/>
    <x v="2"/>
    <s v="United States"/>
    <s v="Knoxville"/>
    <x v="18"/>
    <n v="37918"/>
    <x v="0"/>
    <s v="OFF-LA-10003190"/>
    <x v="1"/>
    <x v="2"/>
    <x v="1172"/>
    <x v="871"/>
    <n v="2"/>
    <n v="0.2"/>
    <n v="1.6704000000000001"/>
  </r>
  <r>
    <n v="8786"/>
    <s v="CA-2017-145765"/>
    <x v="39"/>
    <d v="2017-06-02T00:00:00"/>
    <x v="1"/>
    <s v="CM-11815"/>
    <s v="Candace McMahon"/>
    <x v="1"/>
    <s v="United States"/>
    <s v="Phoenix"/>
    <x v="16"/>
    <n v="85023"/>
    <x v="1"/>
    <s v="TEC-PH-10001305"/>
    <x v="2"/>
    <x v="7"/>
    <x v="1680"/>
    <x v="4240"/>
    <n v="5"/>
    <n v="0.2"/>
    <n v="19.596"/>
  </r>
  <r>
    <n v="8787"/>
    <s v="CA-2017-145765"/>
    <x v="39"/>
    <d v="2017-06-02T00:00:00"/>
    <x v="1"/>
    <s v="CM-11815"/>
    <s v="Candace McMahon"/>
    <x v="1"/>
    <s v="United States"/>
    <s v="Phoenix"/>
    <x v="16"/>
    <n v="85023"/>
    <x v="1"/>
    <s v="OFF-PA-10001534"/>
    <x v="1"/>
    <x v="10"/>
    <x v="1470"/>
    <x v="12"/>
    <n v="3"/>
    <n v="0.2"/>
    <n v="5.4432"/>
  </r>
  <r>
    <n v="8788"/>
    <s v="CA-2017-145765"/>
    <x v="39"/>
    <d v="2017-06-02T00:00:00"/>
    <x v="1"/>
    <s v="CM-11815"/>
    <s v="Candace McMahon"/>
    <x v="1"/>
    <s v="United States"/>
    <s v="Phoenix"/>
    <x v="16"/>
    <n v="85023"/>
    <x v="1"/>
    <s v="TEC-AC-10000844"/>
    <x v="2"/>
    <x v="11"/>
    <x v="106"/>
    <x v="5346"/>
    <n v="4"/>
    <n v="0.2"/>
    <n v="54.393599999999999"/>
  </r>
  <r>
    <n v="8789"/>
    <s v="CA-2017-126914"/>
    <x v="140"/>
    <d v="2017-06-19T00:00:00"/>
    <x v="1"/>
    <s v="JE-15715"/>
    <s v="Joe Elijah"/>
    <x v="0"/>
    <s v="United States"/>
    <s v="Monroe"/>
    <x v="3"/>
    <n v="28110"/>
    <x v="0"/>
    <s v="FUR-CH-10000847"/>
    <x v="0"/>
    <x v="1"/>
    <x v="995"/>
    <x v="324"/>
    <n v="3"/>
    <n v="0.2"/>
    <n v="52.376399999999997"/>
  </r>
  <r>
    <n v="8790"/>
    <s v="CA-2017-126914"/>
    <x v="140"/>
    <d v="2017-06-19T00:00:00"/>
    <x v="1"/>
    <s v="JE-15715"/>
    <s v="Joe Elijah"/>
    <x v="0"/>
    <s v="United States"/>
    <s v="Monroe"/>
    <x v="3"/>
    <n v="28110"/>
    <x v="0"/>
    <s v="FUR-BO-10000468"/>
    <x v="0"/>
    <x v="0"/>
    <x v="1180"/>
    <x v="5347"/>
    <n v="2"/>
    <n v="0.2"/>
    <n v="-3.8864000000000001"/>
  </r>
  <r>
    <n v="8791"/>
    <s v="CA-2015-169572"/>
    <x v="684"/>
    <d v="2015-09-12T00:00:00"/>
    <x v="1"/>
    <s v="AG-10525"/>
    <s v="Andy Gerbode"/>
    <x v="1"/>
    <s v="United States"/>
    <s v="Richmond"/>
    <x v="17"/>
    <n v="23223"/>
    <x v="0"/>
    <s v="OFF-BI-10002799"/>
    <x v="1"/>
    <x v="8"/>
    <x v="1459"/>
    <x v="5348"/>
    <n v="9"/>
    <n v="0"/>
    <n v="21.4452"/>
  </r>
  <r>
    <n v="8792"/>
    <s v="CA-2017-162075"/>
    <x v="257"/>
    <d v="2017-03-24T00:00:00"/>
    <x v="1"/>
    <s v="TT-21220"/>
    <s v="Thomas Thornton"/>
    <x v="0"/>
    <s v="United States"/>
    <s v="Houston"/>
    <x v="5"/>
    <n v="77041"/>
    <x v="2"/>
    <s v="TEC-PH-10001557"/>
    <x v="2"/>
    <x v="7"/>
    <x v="664"/>
    <x v="3333"/>
    <n v="7"/>
    <n v="0.2"/>
    <n v="47.0351"/>
  </r>
  <r>
    <n v="8793"/>
    <s v="CA-2014-162992"/>
    <x v="174"/>
    <d v="2014-12-21T00:00:00"/>
    <x v="2"/>
    <s v="BP-11095"/>
    <s v="Bart Pistole"/>
    <x v="1"/>
    <s v="United States"/>
    <s v="Los Angeles"/>
    <x v="1"/>
    <n v="90008"/>
    <x v="1"/>
    <s v="OFF-LA-10001934"/>
    <x v="1"/>
    <x v="2"/>
    <x v="573"/>
    <x v="2"/>
    <n v="2"/>
    <n v="0"/>
    <n v="6.8714000000000004"/>
  </r>
  <r>
    <n v="8794"/>
    <s v="CA-2014-162992"/>
    <x v="174"/>
    <d v="2014-12-21T00:00:00"/>
    <x v="2"/>
    <s v="BP-11095"/>
    <s v="Bart Pistole"/>
    <x v="1"/>
    <s v="United States"/>
    <s v="Los Angeles"/>
    <x v="1"/>
    <n v="90008"/>
    <x v="1"/>
    <s v="OFF-FA-10004248"/>
    <x v="1"/>
    <x v="13"/>
    <x v="485"/>
    <x v="5349"/>
    <n v="5"/>
    <n v="0"/>
    <n v="8.7944999999999993"/>
  </r>
  <r>
    <n v="8795"/>
    <s v="CA-2014-162992"/>
    <x v="174"/>
    <d v="2014-12-21T00:00:00"/>
    <x v="2"/>
    <s v="BP-11095"/>
    <s v="Bart Pistole"/>
    <x v="1"/>
    <s v="United States"/>
    <s v="Los Angeles"/>
    <x v="1"/>
    <n v="90008"/>
    <x v="1"/>
    <s v="TEC-PH-10001944"/>
    <x v="2"/>
    <x v="7"/>
    <x v="1271"/>
    <x v="5350"/>
    <n v="5"/>
    <n v="0.2"/>
    <n v="72.974999999999994"/>
  </r>
  <r>
    <n v="8796"/>
    <s v="CA-2014-162992"/>
    <x v="174"/>
    <d v="2014-12-21T00:00:00"/>
    <x v="2"/>
    <s v="BP-11095"/>
    <s v="Bart Pistole"/>
    <x v="1"/>
    <s v="United States"/>
    <s v="Los Angeles"/>
    <x v="1"/>
    <n v="90008"/>
    <x v="1"/>
    <s v="TEC-PH-10002085"/>
    <x v="2"/>
    <x v="7"/>
    <x v="665"/>
    <x v="1972"/>
    <n v="4"/>
    <n v="0.2"/>
    <n v="15.8376"/>
  </r>
  <r>
    <n v="8797"/>
    <s v="CA-2016-106397"/>
    <x v="274"/>
    <d v="2016-07-13T00:00:00"/>
    <x v="1"/>
    <s v="MJ-17740"/>
    <s v="Max Jones"/>
    <x v="0"/>
    <s v="United States"/>
    <s v="Orem"/>
    <x v="7"/>
    <n v="84057"/>
    <x v="1"/>
    <s v="OFF-PA-10003441"/>
    <x v="1"/>
    <x v="10"/>
    <x v="490"/>
    <x v="91"/>
    <n v="2"/>
    <n v="0"/>
    <n v="6.2207999999999997"/>
  </r>
  <r>
    <n v="8798"/>
    <s v="CA-2016-106397"/>
    <x v="274"/>
    <d v="2016-07-13T00:00:00"/>
    <x v="1"/>
    <s v="MJ-17740"/>
    <s v="Max Jones"/>
    <x v="0"/>
    <s v="United States"/>
    <s v="Orem"/>
    <x v="7"/>
    <n v="84057"/>
    <x v="1"/>
    <s v="OFF-AR-10004602"/>
    <x v="1"/>
    <x v="6"/>
    <x v="1226"/>
    <x v="44"/>
    <n v="2"/>
    <n v="0"/>
    <n v="12.8744"/>
  </r>
  <r>
    <n v="8799"/>
    <s v="US-2016-150140"/>
    <x v="1203"/>
    <d v="2016-04-10T00:00:00"/>
    <x v="1"/>
    <s v="VM-21685"/>
    <s v="Valerie Mitchum"/>
    <x v="2"/>
    <s v="United States"/>
    <s v="Burlington"/>
    <x v="42"/>
    <n v="5408"/>
    <x v="3"/>
    <s v="TEC-PH-10002555"/>
    <x v="2"/>
    <x v="7"/>
    <x v="1352"/>
    <x v="5351"/>
    <n v="5"/>
    <n v="0"/>
    <n v="336.63499999999999"/>
  </r>
  <r>
    <n v="8800"/>
    <s v="CA-2014-116666"/>
    <x v="1204"/>
    <d v="2014-05-10T00:00:00"/>
    <x v="2"/>
    <s v="KT-16480"/>
    <s v="Kean Thornton"/>
    <x v="0"/>
    <s v="United States"/>
    <s v="Philadelphia"/>
    <x v="9"/>
    <n v="19134"/>
    <x v="3"/>
    <s v="TEC-CO-10001449"/>
    <x v="2"/>
    <x v="16"/>
    <x v="306"/>
    <x v="371"/>
    <n v="5"/>
    <n v="0.4"/>
    <n v="239.99600000000001"/>
  </r>
  <r>
    <n v="8801"/>
    <s v="CA-2017-148992"/>
    <x v="51"/>
    <d v="2017-11-27T00:00:00"/>
    <x v="1"/>
    <s v="CS-12250"/>
    <s v="Chris Selesnick"/>
    <x v="1"/>
    <s v="United States"/>
    <s v="Chicago"/>
    <x v="10"/>
    <n v="60623"/>
    <x v="2"/>
    <s v="OFF-PA-10004285"/>
    <x v="1"/>
    <x v="10"/>
    <x v="1268"/>
    <x v="1414"/>
    <n v="2"/>
    <n v="0.2"/>
    <n v="3.7408000000000001"/>
  </r>
  <r>
    <n v="8802"/>
    <s v="CA-2016-140935"/>
    <x v="338"/>
    <d v="2016-11-12T00:00:00"/>
    <x v="2"/>
    <s v="AB-10015"/>
    <s v="Aaron Bergman"/>
    <x v="0"/>
    <s v="United States"/>
    <s v="Oklahoma City"/>
    <x v="26"/>
    <n v="73120"/>
    <x v="2"/>
    <s v="TEC-PH-10000562"/>
    <x v="2"/>
    <x v="7"/>
    <x v="1707"/>
    <x v="5352"/>
    <n v="2"/>
    <n v="0"/>
    <n v="62.154400000000003"/>
  </r>
  <r>
    <n v="8803"/>
    <s v="CA-2016-140935"/>
    <x v="338"/>
    <d v="2016-11-12T00:00:00"/>
    <x v="2"/>
    <s v="AB-10015"/>
    <s v="Aaron Bergman"/>
    <x v="0"/>
    <s v="United States"/>
    <s v="Oklahoma City"/>
    <x v="26"/>
    <n v="73120"/>
    <x v="2"/>
    <s v="FUR-BO-10003966"/>
    <x v="0"/>
    <x v="0"/>
    <x v="1095"/>
    <x v="2600"/>
    <n v="2"/>
    <n v="0"/>
    <n v="54.7136"/>
  </r>
  <r>
    <n v="8804"/>
    <s v="CA-2014-157644"/>
    <x v="520"/>
    <d v="2015-01-01T00:00:00"/>
    <x v="2"/>
    <s v="AH-10030"/>
    <s v="Aaron Hawkins"/>
    <x v="1"/>
    <s v="United States"/>
    <s v="New York City"/>
    <x v="15"/>
    <n v="10035"/>
    <x v="3"/>
    <s v="TEC-AC-10003614"/>
    <x v="2"/>
    <x v="11"/>
    <x v="567"/>
    <x v="5353"/>
    <n v="3"/>
    <n v="0"/>
    <n v="11.4741"/>
  </r>
  <r>
    <n v="8805"/>
    <s v="CA-2014-157644"/>
    <x v="520"/>
    <d v="2015-01-01T00:00:00"/>
    <x v="2"/>
    <s v="AH-10030"/>
    <s v="Aaron Hawkins"/>
    <x v="1"/>
    <s v="United States"/>
    <s v="New York City"/>
    <x v="15"/>
    <n v="10035"/>
    <x v="3"/>
    <s v="OFF-LA-10003148"/>
    <x v="1"/>
    <x v="2"/>
    <x v="166"/>
    <x v="1365"/>
    <n v="3"/>
    <n v="0"/>
    <n v="8.6940000000000008"/>
  </r>
  <r>
    <n v="8806"/>
    <s v="US-2017-100398"/>
    <x v="971"/>
    <d v="2017-08-23T00:00:00"/>
    <x v="1"/>
    <s v="DO-13435"/>
    <s v="Denny Ordway"/>
    <x v="0"/>
    <s v="United States"/>
    <s v="Salt Lake City"/>
    <x v="7"/>
    <n v="84106"/>
    <x v="1"/>
    <s v="OFF-BI-10002133"/>
    <x v="1"/>
    <x v="8"/>
    <x v="1147"/>
    <x v="5354"/>
    <n v="3"/>
    <n v="0.2"/>
    <n v="37.235999999999997"/>
  </r>
  <r>
    <n v="8807"/>
    <s v="CA-2016-113082"/>
    <x v="126"/>
    <d v="2016-09-16T00:00:00"/>
    <x v="1"/>
    <s v="MC-17590"/>
    <s v="Matt Collister"/>
    <x v="1"/>
    <s v="United States"/>
    <s v="Utica"/>
    <x v="15"/>
    <n v="13501"/>
    <x v="3"/>
    <s v="FUR-FU-10002813"/>
    <x v="0"/>
    <x v="5"/>
    <x v="1691"/>
    <x v="582"/>
    <n v="2"/>
    <n v="0"/>
    <n v="14.572800000000001"/>
  </r>
  <r>
    <n v="8808"/>
    <s v="US-2017-110646"/>
    <x v="40"/>
    <d v="2017-10-31T00:00:00"/>
    <x v="1"/>
    <s v="JF-15190"/>
    <s v="Jamie Frazer"/>
    <x v="0"/>
    <s v="United States"/>
    <s v="Philadelphia"/>
    <x v="9"/>
    <n v="19134"/>
    <x v="3"/>
    <s v="OFF-BI-10004330"/>
    <x v="1"/>
    <x v="8"/>
    <x v="803"/>
    <x v="5355"/>
    <n v="3"/>
    <n v="0.7"/>
    <n v="-27.734999999999999"/>
  </r>
  <r>
    <n v="8809"/>
    <s v="US-2017-110646"/>
    <x v="40"/>
    <d v="2017-10-31T00:00:00"/>
    <x v="1"/>
    <s v="JF-15190"/>
    <s v="Jamie Frazer"/>
    <x v="0"/>
    <s v="United States"/>
    <s v="Philadelphia"/>
    <x v="9"/>
    <n v="19134"/>
    <x v="3"/>
    <s v="TEC-PH-10002807"/>
    <x v="2"/>
    <x v="7"/>
    <x v="1239"/>
    <x v="5356"/>
    <n v="5"/>
    <n v="0.4"/>
    <n v="19.774999999999999"/>
  </r>
  <r>
    <n v="8810"/>
    <s v="US-2017-110646"/>
    <x v="40"/>
    <d v="2017-10-31T00:00:00"/>
    <x v="1"/>
    <s v="JF-15190"/>
    <s v="Jamie Frazer"/>
    <x v="0"/>
    <s v="United States"/>
    <s v="Philadelphia"/>
    <x v="9"/>
    <n v="19134"/>
    <x v="3"/>
    <s v="OFF-LA-10001404"/>
    <x v="1"/>
    <x v="2"/>
    <x v="925"/>
    <x v="1787"/>
    <n v="5"/>
    <n v="0.2"/>
    <n v="4.9814999999999996"/>
  </r>
  <r>
    <n v="8811"/>
    <s v="CA-2017-120614"/>
    <x v="1109"/>
    <d v="2017-06-04T00:00:00"/>
    <x v="1"/>
    <s v="SM-20950"/>
    <s v="Suzanne McNair"/>
    <x v="1"/>
    <s v="United States"/>
    <s v="Los Angeles"/>
    <x v="1"/>
    <n v="90004"/>
    <x v="1"/>
    <s v="OFF-PA-10004911"/>
    <x v="1"/>
    <x v="10"/>
    <x v="938"/>
    <x v="2778"/>
    <n v="4"/>
    <n v="0"/>
    <n v="18.009599999999999"/>
  </r>
  <r>
    <n v="8812"/>
    <s v="US-2016-140172"/>
    <x v="387"/>
    <d v="2016-03-13T00:00:00"/>
    <x v="1"/>
    <s v="SP-20650"/>
    <s v="Stephanie Phelps"/>
    <x v="1"/>
    <s v="United States"/>
    <s v="Jackson"/>
    <x v="12"/>
    <n v="49201"/>
    <x v="2"/>
    <s v="OFF-AP-10004233"/>
    <x v="1"/>
    <x v="9"/>
    <x v="1131"/>
    <x v="5357"/>
    <n v="3"/>
    <n v="0.1"/>
    <n v="48.333599999999997"/>
  </r>
  <r>
    <n v="8813"/>
    <s v="US-2016-140172"/>
    <x v="387"/>
    <d v="2016-03-13T00:00:00"/>
    <x v="1"/>
    <s v="SP-20650"/>
    <s v="Stephanie Phelps"/>
    <x v="1"/>
    <s v="United States"/>
    <s v="Jackson"/>
    <x v="12"/>
    <n v="49201"/>
    <x v="2"/>
    <s v="OFF-AR-10002766"/>
    <x v="1"/>
    <x v="6"/>
    <x v="1050"/>
    <x v="2213"/>
    <n v="5"/>
    <n v="0"/>
    <n v="3.7530000000000001"/>
  </r>
  <r>
    <n v="8814"/>
    <s v="CA-2015-127754"/>
    <x v="353"/>
    <d v="2015-07-31T00:00:00"/>
    <x v="1"/>
    <s v="CK-12760"/>
    <s v="Cyma Kinney"/>
    <x v="1"/>
    <s v="United States"/>
    <s v="Glendale"/>
    <x v="16"/>
    <n v="85301"/>
    <x v="1"/>
    <s v="FUR-CH-10003199"/>
    <x v="0"/>
    <x v="1"/>
    <x v="637"/>
    <x v="4429"/>
    <n v="3"/>
    <n v="0.2"/>
    <n v="13.317600000000001"/>
  </r>
  <r>
    <n v="8815"/>
    <s v="CA-2015-144274"/>
    <x v="521"/>
    <d v="2015-11-25T00:00:00"/>
    <x v="0"/>
    <s v="PW-19240"/>
    <s v="Pierre Wener"/>
    <x v="0"/>
    <s v="United States"/>
    <s v="Wilmington"/>
    <x v="13"/>
    <n v="19805"/>
    <x v="3"/>
    <s v="TEC-PH-10003012"/>
    <x v="2"/>
    <x v="7"/>
    <x v="348"/>
    <x v="669"/>
    <n v="2"/>
    <n v="0"/>
    <n v="89.3142"/>
  </r>
  <r>
    <n v="8816"/>
    <s v="CA-2015-144274"/>
    <x v="521"/>
    <d v="2015-11-25T00:00:00"/>
    <x v="0"/>
    <s v="PW-19240"/>
    <s v="Pierre Wener"/>
    <x v="0"/>
    <s v="United States"/>
    <s v="Wilmington"/>
    <x v="13"/>
    <n v="19805"/>
    <x v="3"/>
    <s v="OFF-PA-10001583"/>
    <x v="1"/>
    <x v="10"/>
    <x v="1831"/>
    <x v="5358"/>
    <n v="6"/>
    <n v="0"/>
    <n v="20.727"/>
  </r>
  <r>
    <n v="8817"/>
    <s v="CA-2015-144274"/>
    <x v="521"/>
    <d v="2015-11-25T00:00:00"/>
    <x v="0"/>
    <s v="PW-19240"/>
    <s v="Pierre Wener"/>
    <x v="0"/>
    <s v="United States"/>
    <s v="Wilmington"/>
    <x v="13"/>
    <n v="19805"/>
    <x v="3"/>
    <s v="OFF-AR-10001940"/>
    <x v="1"/>
    <x v="6"/>
    <x v="170"/>
    <x v="1317"/>
    <n v="4"/>
    <n v="0"/>
    <n v="5.6416000000000004"/>
  </r>
  <r>
    <n v="8818"/>
    <s v="CA-2015-144274"/>
    <x v="521"/>
    <d v="2015-11-25T00:00:00"/>
    <x v="0"/>
    <s v="PW-19240"/>
    <s v="Pierre Wener"/>
    <x v="0"/>
    <s v="United States"/>
    <s v="Wilmington"/>
    <x v="13"/>
    <n v="19805"/>
    <x v="3"/>
    <s v="OFF-EN-10003286"/>
    <x v="1"/>
    <x v="12"/>
    <x v="153"/>
    <x v="3319"/>
    <n v="2"/>
    <n v="0"/>
    <n v="7.7831999999999999"/>
  </r>
  <r>
    <n v="8819"/>
    <s v="CA-2015-144274"/>
    <x v="521"/>
    <d v="2015-11-25T00:00:00"/>
    <x v="0"/>
    <s v="PW-19240"/>
    <s v="Pierre Wener"/>
    <x v="0"/>
    <s v="United States"/>
    <s v="Wilmington"/>
    <x v="13"/>
    <n v="19805"/>
    <x v="3"/>
    <s v="OFF-PA-10003441"/>
    <x v="1"/>
    <x v="10"/>
    <x v="490"/>
    <x v="783"/>
    <n v="6"/>
    <n v="0"/>
    <n v="18.662400000000002"/>
  </r>
  <r>
    <n v="8820"/>
    <s v="CA-2015-142930"/>
    <x v="109"/>
    <d v="2015-12-02T00:00:00"/>
    <x v="1"/>
    <s v="EB-14170"/>
    <s v="Evan Bailliet"/>
    <x v="0"/>
    <s v="United States"/>
    <s v="Austin"/>
    <x v="5"/>
    <n v="78745"/>
    <x v="2"/>
    <s v="OFF-PA-10003395"/>
    <x v="1"/>
    <x v="10"/>
    <x v="656"/>
    <x v="757"/>
    <n v="4"/>
    <n v="0.2"/>
    <n v="117.432"/>
  </r>
  <r>
    <n v="8821"/>
    <s v="CA-2017-100622"/>
    <x v="132"/>
    <d v="2017-11-07T00:00:00"/>
    <x v="1"/>
    <s v="DK-13090"/>
    <s v="Dave Kipp"/>
    <x v="0"/>
    <s v="United States"/>
    <s v="Orlando"/>
    <x v="2"/>
    <n v="32839"/>
    <x v="0"/>
    <s v="TEC-CO-10003236"/>
    <x v="2"/>
    <x v="16"/>
    <x v="456"/>
    <x v="321"/>
    <n v="2"/>
    <n v="0.2"/>
    <n v="311.9948"/>
  </r>
  <r>
    <n v="8822"/>
    <s v="CA-2017-100622"/>
    <x v="132"/>
    <d v="2017-11-07T00:00:00"/>
    <x v="1"/>
    <s v="DK-13090"/>
    <s v="Dave Kipp"/>
    <x v="0"/>
    <s v="United States"/>
    <s v="Orlando"/>
    <x v="2"/>
    <n v="32839"/>
    <x v="0"/>
    <s v="OFF-BI-10002982"/>
    <x v="1"/>
    <x v="8"/>
    <x v="1267"/>
    <x v="5359"/>
    <n v="2"/>
    <n v="0.7"/>
    <n v="-2.9964"/>
  </r>
  <r>
    <n v="8823"/>
    <s v="CA-2017-100622"/>
    <x v="132"/>
    <d v="2017-11-07T00:00:00"/>
    <x v="1"/>
    <s v="DK-13090"/>
    <s v="Dave Kipp"/>
    <x v="0"/>
    <s v="United States"/>
    <s v="Orlando"/>
    <x v="2"/>
    <n v="32839"/>
    <x v="0"/>
    <s v="OFF-AR-10004010"/>
    <x v="1"/>
    <x v="6"/>
    <x v="1743"/>
    <x v="3886"/>
    <n v="2"/>
    <n v="0.2"/>
    <n v="4.1988000000000003"/>
  </r>
  <r>
    <n v="8824"/>
    <s v="CA-2017-100622"/>
    <x v="132"/>
    <d v="2017-11-07T00:00:00"/>
    <x v="1"/>
    <s v="DK-13090"/>
    <s v="Dave Kipp"/>
    <x v="0"/>
    <s v="United States"/>
    <s v="Orlando"/>
    <x v="2"/>
    <n v="32839"/>
    <x v="0"/>
    <s v="OFF-PA-10002947"/>
    <x v="1"/>
    <x v="10"/>
    <x v="710"/>
    <x v="1414"/>
    <n v="2"/>
    <n v="0.2"/>
    <n v="3.7408000000000001"/>
  </r>
  <r>
    <n v="8825"/>
    <s v="CA-2017-117156"/>
    <x v="708"/>
    <d v="2017-03-23T00:00:00"/>
    <x v="0"/>
    <s v="TB-21055"/>
    <s v="Ted Butterfield"/>
    <x v="0"/>
    <s v="United States"/>
    <s v="Reading"/>
    <x v="9"/>
    <n v="19601"/>
    <x v="3"/>
    <s v="OFF-EN-10003845"/>
    <x v="1"/>
    <x v="12"/>
    <x v="436"/>
    <x v="3096"/>
    <n v="3"/>
    <n v="0.2"/>
    <n v="2.8782000000000001"/>
  </r>
  <r>
    <n v="8826"/>
    <s v="CA-2015-115399"/>
    <x v="546"/>
    <d v="2015-12-22T00:00:00"/>
    <x v="2"/>
    <s v="AG-10900"/>
    <s v="Arthur Gainer"/>
    <x v="0"/>
    <s v="United States"/>
    <s v="Philadelphia"/>
    <x v="9"/>
    <n v="19134"/>
    <x v="3"/>
    <s v="OFF-LA-10003190"/>
    <x v="1"/>
    <x v="2"/>
    <x v="1172"/>
    <x v="2721"/>
    <n v="3"/>
    <n v="0.2"/>
    <n v="2.5055999999999998"/>
  </r>
  <r>
    <n v="8827"/>
    <s v="US-2014-157847"/>
    <x v="1063"/>
    <d v="2014-04-06T00:00:00"/>
    <x v="0"/>
    <s v="SC-20020"/>
    <s v="Sam Craven"/>
    <x v="0"/>
    <s v="United States"/>
    <s v="Houston"/>
    <x v="5"/>
    <n v="77095"/>
    <x v="2"/>
    <s v="OFF-PA-10002986"/>
    <x v="1"/>
    <x v="10"/>
    <x v="482"/>
    <x v="2979"/>
    <n v="5"/>
    <n v="0.2"/>
    <n v="9.3520000000000003"/>
  </r>
  <r>
    <n v="8828"/>
    <s v="US-2014-157847"/>
    <x v="1063"/>
    <d v="2014-04-06T00:00:00"/>
    <x v="0"/>
    <s v="SC-20020"/>
    <s v="Sam Craven"/>
    <x v="0"/>
    <s v="United States"/>
    <s v="Houston"/>
    <x v="5"/>
    <n v="77095"/>
    <x v="2"/>
    <s v="OFF-PA-10001593"/>
    <x v="1"/>
    <x v="10"/>
    <x v="1764"/>
    <x v="1383"/>
    <n v="7"/>
    <n v="0.2"/>
    <n v="10.465"/>
  </r>
  <r>
    <n v="8829"/>
    <s v="CA-2015-115168"/>
    <x v="1117"/>
    <d v="2015-06-09T00:00:00"/>
    <x v="1"/>
    <s v="BB-11545"/>
    <s v="Brenda Bowman"/>
    <x v="1"/>
    <s v="United States"/>
    <s v="Saint Charles"/>
    <x v="25"/>
    <n v="63301"/>
    <x v="2"/>
    <s v="OFF-PA-10000528"/>
    <x v="1"/>
    <x v="10"/>
    <x v="1145"/>
    <x v="232"/>
    <n v="2"/>
    <n v="0"/>
    <n v="4.7519999999999998"/>
  </r>
  <r>
    <n v="8830"/>
    <s v="CA-2014-109680"/>
    <x v="191"/>
    <d v="2014-10-09T00:00:00"/>
    <x v="2"/>
    <s v="VP-21760"/>
    <s v="Victoria Pisteka"/>
    <x v="1"/>
    <s v="United States"/>
    <s v="Indianapolis"/>
    <x v="14"/>
    <n v="46203"/>
    <x v="2"/>
    <s v="OFF-ST-10001932"/>
    <x v="1"/>
    <x v="4"/>
    <x v="1650"/>
    <x v="5360"/>
    <n v="2"/>
    <n v="0"/>
    <n v="54.087600000000002"/>
  </r>
  <r>
    <n v="8831"/>
    <s v="CA-2016-167983"/>
    <x v="1036"/>
    <d v="2016-08-24T00:00:00"/>
    <x v="0"/>
    <s v="RP-19270"/>
    <s v="Rachel Payne"/>
    <x v="1"/>
    <s v="United States"/>
    <s v="Seattle"/>
    <x v="4"/>
    <n v="98115"/>
    <x v="1"/>
    <s v="OFF-BI-10003727"/>
    <x v="1"/>
    <x v="8"/>
    <x v="805"/>
    <x v="5361"/>
    <n v="10"/>
    <n v="0.2"/>
    <n v="11.704000000000001"/>
  </r>
  <r>
    <n v="8832"/>
    <s v="CA-2015-145324"/>
    <x v="219"/>
    <d v="2015-11-19T00:00:00"/>
    <x v="1"/>
    <s v="DH-13675"/>
    <s v="Duane Huffman"/>
    <x v="2"/>
    <s v="United States"/>
    <s v="Harrisonburg"/>
    <x v="17"/>
    <n v="22801"/>
    <x v="0"/>
    <s v="FUR-FU-10002759"/>
    <x v="0"/>
    <x v="5"/>
    <x v="560"/>
    <x v="786"/>
    <n v="2"/>
    <n v="0"/>
    <n v="14.3856"/>
  </r>
  <r>
    <n v="8833"/>
    <s v="CA-2015-153423"/>
    <x v="137"/>
    <d v="2015-06-27T00:00:00"/>
    <x v="1"/>
    <s v="SW-20455"/>
    <s v="Shaun Weien"/>
    <x v="0"/>
    <s v="United States"/>
    <s v="Rochester"/>
    <x v="15"/>
    <n v="14609"/>
    <x v="3"/>
    <s v="OFF-BI-10000545"/>
    <x v="1"/>
    <x v="8"/>
    <x v="692"/>
    <x v="1380"/>
    <n v="2"/>
    <n v="0.2"/>
    <n v="456.58800000000002"/>
  </r>
  <r>
    <n v="8834"/>
    <s v="US-2017-132675"/>
    <x v="241"/>
    <d v="2017-09-28T00:00:00"/>
    <x v="1"/>
    <s v="KF-16285"/>
    <s v="Karen Ferguson"/>
    <x v="2"/>
    <s v="United States"/>
    <s v="Sandy Springs"/>
    <x v="32"/>
    <n v="30328"/>
    <x v="0"/>
    <s v="OFF-ST-10004950"/>
    <x v="1"/>
    <x v="4"/>
    <x v="1519"/>
    <x v="4542"/>
    <n v="1"/>
    <n v="0"/>
    <n v="3.8774999999999999"/>
  </r>
  <r>
    <n v="8835"/>
    <s v="US-2017-132675"/>
    <x v="241"/>
    <d v="2017-09-28T00:00:00"/>
    <x v="1"/>
    <s v="KF-16285"/>
    <s v="Karen Ferguson"/>
    <x v="2"/>
    <s v="United States"/>
    <s v="Sandy Springs"/>
    <x v="32"/>
    <n v="30328"/>
    <x v="0"/>
    <s v="TEC-PH-10003171"/>
    <x v="2"/>
    <x v="7"/>
    <x v="1504"/>
    <x v="5362"/>
    <n v="2"/>
    <n v="0"/>
    <n v="25.172000000000001"/>
  </r>
  <r>
    <n v="8836"/>
    <s v="US-2017-132675"/>
    <x v="241"/>
    <d v="2017-09-28T00:00:00"/>
    <x v="1"/>
    <s v="KF-16285"/>
    <s v="Karen Ferguson"/>
    <x v="2"/>
    <s v="United States"/>
    <s v="Sandy Springs"/>
    <x v="32"/>
    <n v="30328"/>
    <x v="0"/>
    <s v="OFF-AR-10000614"/>
    <x v="1"/>
    <x v="6"/>
    <x v="1731"/>
    <x v="190"/>
    <n v="4"/>
    <n v="0"/>
    <n v="3.7128000000000001"/>
  </r>
  <r>
    <n v="8837"/>
    <s v="US-2017-132675"/>
    <x v="241"/>
    <d v="2017-09-28T00:00:00"/>
    <x v="1"/>
    <s v="KF-16285"/>
    <s v="Karen Ferguson"/>
    <x v="2"/>
    <s v="United States"/>
    <s v="Sandy Springs"/>
    <x v="32"/>
    <n v="30328"/>
    <x v="0"/>
    <s v="OFF-AR-10000034"/>
    <x v="1"/>
    <x v="6"/>
    <x v="751"/>
    <x v="1905"/>
    <n v="3"/>
    <n v="0"/>
    <n v="4.9607999999999999"/>
  </r>
  <r>
    <n v="8838"/>
    <s v="US-2017-132675"/>
    <x v="241"/>
    <d v="2017-09-28T00:00:00"/>
    <x v="1"/>
    <s v="KF-16285"/>
    <s v="Karen Ferguson"/>
    <x v="2"/>
    <s v="United States"/>
    <s v="Sandy Springs"/>
    <x v="32"/>
    <n v="30328"/>
    <x v="0"/>
    <s v="OFF-LA-10003766"/>
    <x v="1"/>
    <x v="2"/>
    <x v="365"/>
    <x v="2104"/>
    <n v="5"/>
    <n v="0"/>
    <n v="7.56"/>
  </r>
  <r>
    <n v="8839"/>
    <s v="CA-2014-153808"/>
    <x v="322"/>
    <d v="2014-04-10T00:00:00"/>
    <x v="0"/>
    <s v="FH-14275"/>
    <s v="Frank Hawley"/>
    <x v="1"/>
    <s v="United States"/>
    <s v="Los Angeles"/>
    <x v="1"/>
    <n v="90004"/>
    <x v="1"/>
    <s v="OFF-AR-10001725"/>
    <x v="1"/>
    <x v="6"/>
    <x v="1549"/>
    <x v="418"/>
    <n v="3"/>
    <n v="0"/>
    <n v="18.446999999999999"/>
  </r>
  <r>
    <n v="8840"/>
    <s v="CA-2014-153808"/>
    <x v="322"/>
    <d v="2014-04-10T00:00:00"/>
    <x v="0"/>
    <s v="FH-14275"/>
    <s v="Frank Hawley"/>
    <x v="1"/>
    <s v="United States"/>
    <s v="Los Angeles"/>
    <x v="1"/>
    <n v="90004"/>
    <x v="1"/>
    <s v="OFF-BI-10002794"/>
    <x v="1"/>
    <x v="8"/>
    <x v="102"/>
    <x v="951"/>
    <n v="2"/>
    <n v="0.2"/>
    <n v="23.7684"/>
  </r>
  <r>
    <n v="8841"/>
    <s v="CA-2014-153808"/>
    <x v="322"/>
    <d v="2014-04-10T00:00:00"/>
    <x v="0"/>
    <s v="FH-14275"/>
    <s v="Frank Hawley"/>
    <x v="1"/>
    <s v="United States"/>
    <s v="Los Angeles"/>
    <x v="1"/>
    <n v="90004"/>
    <x v="1"/>
    <s v="TEC-AC-10004171"/>
    <x v="2"/>
    <x v="11"/>
    <x v="1321"/>
    <x v="670"/>
    <n v="3"/>
    <n v="0"/>
    <n v="131.98679999999999"/>
  </r>
  <r>
    <n v="8842"/>
    <s v="US-2016-112396"/>
    <x v="1205"/>
    <d v="2016-02-13T00:00:00"/>
    <x v="1"/>
    <s v="JR-16210"/>
    <s v="Justin Ritter"/>
    <x v="1"/>
    <s v="United States"/>
    <s v="San Francisco"/>
    <x v="1"/>
    <n v="94110"/>
    <x v="1"/>
    <s v="TEC-AC-10003628"/>
    <x v="2"/>
    <x v="11"/>
    <x v="247"/>
    <x v="1309"/>
    <n v="3"/>
    <n v="0"/>
    <n v="39.586799999999997"/>
  </r>
  <r>
    <n v="8843"/>
    <s v="US-2016-112396"/>
    <x v="1205"/>
    <d v="2016-02-13T00:00:00"/>
    <x v="1"/>
    <s v="JR-16210"/>
    <s v="Justin Ritter"/>
    <x v="1"/>
    <s v="United States"/>
    <s v="San Francisco"/>
    <x v="1"/>
    <n v="94110"/>
    <x v="1"/>
    <s v="TEC-AC-10004761"/>
    <x v="2"/>
    <x v="11"/>
    <x v="786"/>
    <x v="937"/>
    <n v="2"/>
    <n v="0"/>
    <n v="11.151"/>
  </r>
  <r>
    <n v="8844"/>
    <s v="CA-2014-141173"/>
    <x v="728"/>
    <d v="2014-11-20T00:00:00"/>
    <x v="0"/>
    <s v="JC-16105"/>
    <s v="Julie Creighton"/>
    <x v="1"/>
    <s v="United States"/>
    <s v="Minneapolis"/>
    <x v="11"/>
    <n v="55407"/>
    <x v="2"/>
    <s v="OFF-ST-10000885"/>
    <x v="1"/>
    <x v="4"/>
    <x v="1666"/>
    <x v="5102"/>
    <n v="5"/>
    <n v="0"/>
    <n v="16.787500000000001"/>
  </r>
  <r>
    <n v="8845"/>
    <s v="CA-2017-156664"/>
    <x v="404"/>
    <d v="2017-12-23T00:00:00"/>
    <x v="1"/>
    <s v="BP-11290"/>
    <s v="Beth Paige"/>
    <x v="0"/>
    <s v="United States"/>
    <s v="Columbus"/>
    <x v="24"/>
    <n v="43229"/>
    <x v="3"/>
    <s v="OFF-BI-10004209"/>
    <x v="1"/>
    <x v="8"/>
    <x v="1215"/>
    <x v="5363"/>
    <n v="3"/>
    <n v="0.7"/>
    <n v="-6.03"/>
  </r>
  <r>
    <n v="8846"/>
    <s v="CA-2017-156664"/>
    <x v="404"/>
    <d v="2017-12-23T00:00:00"/>
    <x v="1"/>
    <s v="BP-11290"/>
    <s v="Beth Paige"/>
    <x v="0"/>
    <s v="United States"/>
    <s v="Columbus"/>
    <x v="24"/>
    <n v="43229"/>
    <x v="3"/>
    <s v="OFF-FA-10002988"/>
    <x v="1"/>
    <x v="13"/>
    <x v="132"/>
    <x v="5364"/>
    <n v="3"/>
    <n v="0.2"/>
    <n v="1.7486999999999999"/>
  </r>
  <r>
    <n v="8847"/>
    <s v="CA-2017-156664"/>
    <x v="404"/>
    <d v="2017-12-23T00:00:00"/>
    <x v="1"/>
    <s v="BP-11290"/>
    <s v="Beth Paige"/>
    <x v="0"/>
    <s v="United States"/>
    <s v="Columbus"/>
    <x v="24"/>
    <n v="43229"/>
    <x v="3"/>
    <s v="OFF-PA-10002222"/>
    <x v="1"/>
    <x v="10"/>
    <x v="394"/>
    <x v="419"/>
    <n v="5"/>
    <n v="0.2"/>
    <n v="29.692"/>
  </r>
  <r>
    <n v="8848"/>
    <s v="CA-2017-156664"/>
    <x v="404"/>
    <d v="2017-12-23T00:00:00"/>
    <x v="1"/>
    <s v="BP-11290"/>
    <s v="Beth Paige"/>
    <x v="0"/>
    <s v="United States"/>
    <s v="Columbus"/>
    <x v="24"/>
    <n v="43229"/>
    <x v="3"/>
    <s v="OFF-AP-10004487"/>
    <x v="1"/>
    <x v="9"/>
    <x v="722"/>
    <x v="5365"/>
    <n v="2"/>
    <n v="0.2"/>
    <n v="13.011200000000001"/>
  </r>
  <r>
    <n v="8849"/>
    <s v="CA-2015-140718"/>
    <x v="740"/>
    <d v="2015-07-04T00:00:00"/>
    <x v="2"/>
    <s v="FA-14230"/>
    <s v="Frank Atkinson"/>
    <x v="1"/>
    <s v="United States"/>
    <s v="Raleigh"/>
    <x v="3"/>
    <n v="27604"/>
    <x v="0"/>
    <s v="TEC-PH-10003505"/>
    <x v="2"/>
    <x v="7"/>
    <x v="910"/>
    <x v="5366"/>
    <n v="1"/>
    <n v="0.2"/>
    <n v="8.3520000000000003"/>
  </r>
  <r>
    <n v="8850"/>
    <s v="CA-2015-140718"/>
    <x v="740"/>
    <d v="2015-07-04T00:00:00"/>
    <x v="2"/>
    <s v="FA-14230"/>
    <s v="Frank Atkinson"/>
    <x v="1"/>
    <s v="United States"/>
    <s v="Raleigh"/>
    <x v="3"/>
    <n v="27604"/>
    <x v="0"/>
    <s v="FUR-FU-10000076"/>
    <x v="0"/>
    <x v="5"/>
    <x v="884"/>
    <x v="5367"/>
    <n v="10"/>
    <n v="0.2"/>
    <n v="45.954000000000001"/>
  </r>
  <r>
    <n v="8851"/>
    <s v="CA-2015-140718"/>
    <x v="740"/>
    <d v="2015-07-04T00:00:00"/>
    <x v="2"/>
    <s v="FA-14230"/>
    <s v="Frank Atkinson"/>
    <x v="1"/>
    <s v="United States"/>
    <s v="Raleigh"/>
    <x v="3"/>
    <n v="27604"/>
    <x v="0"/>
    <s v="OFF-BI-10004728"/>
    <x v="1"/>
    <x v="8"/>
    <x v="544"/>
    <x v="4698"/>
    <n v="2"/>
    <n v="0.7"/>
    <n v="-2.3136000000000001"/>
  </r>
  <r>
    <n v="8852"/>
    <s v="CA-2015-140718"/>
    <x v="740"/>
    <d v="2015-07-04T00:00:00"/>
    <x v="2"/>
    <s v="FA-14230"/>
    <s v="Frank Atkinson"/>
    <x v="1"/>
    <s v="United States"/>
    <s v="Raleigh"/>
    <x v="3"/>
    <n v="27604"/>
    <x v="0"/>
    <s v="OFF-PA-10002250"/>
    <x v="1"/>
    <x v="10"/>
    <x v="706"/>
    <x v="1718"/>
    <n v="2"/>
    <n v="0.2"/>
    <n v="3.2871999999999999"/>
  </r>
  <r>
    <n v="8853"/>
    <s v="CA-2014-119977"/>
    <x v="1169"/>
    <d v="2014-10-13T00:00:00"/>
    <x v="0"/>
    <s v="DN-13690"/>
    <s v="Duane Noonan"/>
    <x v="0"/>
    <s v="United States"/>
    <s v="New York City"/>
    <x v="15"/>
    <n v="10011"/>
    <x v="3"/>
    <s v="OFF-PA-10003823"/>
    <x v="1"/>
    <x v="10"/>
    <x v="1010"/>
    <x v="1832"/>
    <n v="4"/>
    <n v="0"/>
    <n v="55.764000000000003"/>
  </r>
  <r>
    <n v="8854"/>
    <s v="US-2015-115343"/>
    <x v="357"/>
    <d v="2015-09-25T00:00:00"/>
    <x v="2"/>
    <s v="FO-14305"/>
    <s v="Frank Olsen"/>
    <x v="0"/>
    <s v="United States"/>
    <s v="Philadelphia"/>
    <x v="9"/>
    <n v="19143"/>
    <x v="3"/>
    <s v="OFF-SU-10000898"/>
    <x v="1"/>
    <x v="14"/>
    <x v="1190"/>
    <x v="5368"/>
    <n v="5"/>
    <n v="0.2"/>
    <n v="6.2549999999999999"/>
  </r>
  <r>
    <n v="8855"/>
    <s v="US-2015-115343"/>
    <x v="357"/>
    <d v="2015-09-25T00:00:00"/>
    <x v="2"/>
    <s v="FO-14305"/>
    <s v="Frank Olsen"/>
    <x v="0"/>
    <s v="United States"/>
    <s v="Philadelphia"/>
    <x v="9"/>
    <n v="19143"/>
    <x v="3"/>
    <s v="TEC-AC-10003832"/>
    <x v="2"/>
    <x v="11"/>
    <x v="218"/>
    <x v="231"/>
    <n v="3"/>
    <n v="0.2"/>
    <n v="-7.7247000000000003"/>
  </r>
  <r>
    <n v="8856"/>
    <s v="CA-2017-163671"/>
    <x v="165"/>
    <d v="2017-12-30T00:00:00"/>
    <x v="1"/>
    <s v="DP-13105"/>
    <s v="Dave Poirier"/>
    <x v="1"/>
    <s v="United States"/>
    <s v="Meridian"/>
    <x v="45"/>
    <n v="83642"/>
    <x v="1"/>
    <s v="OFF-BI-10001679"/>
    <x v="1"/>
    <x v="8"/>
    <x v="214"/>
    <x v="3309"/>
    <n v="3"/>
    <n v="0.2"/>
    <n v="7.992"/>
  </r>
  <r>
    <n v="8857"/>
    <s v="CA-2017-135909"/>
    <x v="119"/>
    <d v="2017-10-20T00:00:00"/>
    <x v="1"/>
    <s v="JW-15220"/>
    <s v="Jane Waco"/>
    <x v="1"/>
    <s v="United States"/>
    <s v="Sacramento"/>
    <x v="1"/>
    <n v="95823"/>
    <x v="1"/>
    <s v="TEC-AC-10002335"/>
    <x v="2"/>
    <x v="11"/>
    <x v="343"/>
    <x v="4383"/>
    <n v="6"/>
    <n v="0"/>
    <n v="39.888599999999997"/>
  </r>
  <r>
    <n v="8858"/>
    <s v="CA-2017-135909"/>
    <x v="119"/>
    <d v="2017-10-20T00:00:00"/>
    <x v="1"/>
    <s v="JW-15220"/>
    <s v="Jane Waco"/>
    <x v="1"/>
    <s v="United States"/>
    <s v="Sacramento"/>
    <x v="1"/>
    <n v="95823"/>
    <x v="1"/>
    <s v="TEC-PH-10003187"/>
    <x v="2"/>
    <x v="7"/>
    <x v="1419"/>
    <x v="236"/>
    <n v="2"/>
    <n v="0.2"/>
    <n v="-7.9960000000000004"/>
  </r>
  <r>
    <n v="8859"/>
    <s v="CA-2017-135909"/>
    <x v="119"/>
    <d v="2017-10-20T00:00:00"/>
    <x v="1"/>
    <s v="JW-15220"/>
    <s v="Jane Waco"/>
    <x v="1"/>
    <s v="United States"/>
    <s v="Sacramento"/>
    <x v="1"/>
    <n v="95823"/>
    <x v="1"/>
    <s v="OFF-BI-10003527"/>
    <x v="1"/>
    <x v="8"/>
    <x v="451"/>
    <x v="5369"/>
    <n v="5"/>
    <n v="0.2"/>
    <n v="1906.4849999999999"/>
  </r>
  <r>
    <n v="8860"/>
    <s v="US-2017-114356"/>
    <x v="648"/>
    <d v="2017-08-26T00:00:00"/>
    <x v="1"/>
    <s v="TT-21460"/>
    <s v="Tonja Turnell"/>
    <x v="2"/>
    <s v="United States"/>
    <s v="Charlotte"/>
    <x v="3"/>
    <n v="28205"/>
    <x v="0"/>
    <s v="TEC-PH-10003171"/>
    <x v="2"/>
    <x v="7"/>
    <x v="1504"/>
    <x v="3539"/>
    <n v="1"/>
    <n v="0.2"/>
    <n v="3.5960000000000001"/>
  </r>
  <r>
    <n v="8861"/>
    <s v="CA-2015-125934"/>
    <x v="861"/>
    <d v="2015-09-18T00:00:00"/>
    <x v="1"/>
    <s v="SN-20560"/>
    <s v="Skye Norling"/>
    <x v="2"/>
    <s v="United States"/>
    <s v="Paterson"/>
    <x v="30"/>
    <n v="7501"/>
    <x v="3"/>
    <s v="OFF-LA-10000414"/>
    <x v="1"/>
    <x v="2"/>
    <x v="1643"/>
    <x v="2496"/>
    <n v="3"/>
    <n v="0"/>
    <n v="14.904"/>
  </r>
  <r>
    <n v="8862"/>
    <s v="CA-2015-125934"/>
    <x v="861"/>
    <d v="2015-09-18T00:00:00"/>
    <x v="1"/>
    <s v="SN-20560"/>
    <s v="Skye Norling"/>
    <x v="2"/>
    <s v="United States"/>
    <s v="Paterson"/>
    <x v="30"/>
    <n v="7501"/>
    <x v="3"/>
    <s v="FUR-FU-10002107"/>
    <x v="0"/>
    <x v="5"/>
    <x v="1333"/>
    <x v="4056"/>
    <n v="4"/>
    <n v="0"/>
    <n v="3.9247999999999998"/>
  </r>
  <r>
    <n v="8863"/>
    <s v="CA-2015-125934"/>
    <x v="861"/>
    <d v="2015-09-18T00:00:00"/>
    <x v="1"/>
    <s v="SN-20560"/>
    <s v="Skye Norling"/>
    <x v="2"/>
    <s v="United States"/>
    <s v="Paterson"/>
    <x v="30"/>
    <n v="7501"/>
    <x v="3"/>
    <s v="OFF-BI-10004593"/>
    <x v="1"/>
    <x v="8"/>
    <x v="270"/>
    <x v="4582"/>
    <n v="4"/>
    <n v="0"/>
    <n v="96.415999999999997"/>
  </r>
  <r>
    <n v="8864"/>
    <s v="CA-2015-125934"/>
    <x v="861"/>
    <d v="2015-09-18T00:00:00"/>
    <x v="1"/>
    <s v="SN-20560"/>
    <s v="Skye Norling"/>
    <x v="2"/>
    <s v="United States"/>
    <s v="Paterson"/>
    <x v="30"/>
    <n v="7501"/>
    <x v="3"/>
    <s v="OFF-AP-10003860"/>
    <x v="1"/>
    <x v="9"/>
    <x v="1098"/>
    <x v="5370"/>
    <n v="4"/>
    <n v="0"/>
    <n v="29.980799999999999"/>
  </r>
  <r>
    <n v="8865"/>
    <s v="CA-2015-125934"/>
    <x v="861"/>
    <d v="2015-09-18T00:00:00"/>
    <x v="1"/>
    <s v="SN-20560"/>
    <s v="Skye Norling"/>
    <x v="2"/>
    <s v="United States"/>
    <s v="Paterson"/>
    <x v="30"/>
    <n v="7501"/>
    <x v="3"/>
    <s v="OFF-PA-10000556"/>
    <x v="1"/>
    <x v="10"/>
    <x v="1639"/>
    <x v="783"/>
    <n v="6"/>
    <n v="0"/>
    <n v="18.662400000000002"/>
  </r>
  <r>
    <n v="8866"/>
    <s v="CA-2015-158148"/>
    <x v="139"/>
    <d v="2015-12-26T00:00:00"/>
    <x v="1"/>
    <s v="JM-15865"/>
    <s v="John Murray"/>
    <x v="0"/>
    <s v="United States"/>
    <s v="Arlington"/>
    <x v="17"/>
    <n v="22204"/>
    <x v="0"/>
    <s v="OFF-AP-10003281"/>
    <x v="1"/>
    <x v="9"/>
    <x v="1189"/>
    <x v="2267"/>
    <n v="3"/>
    <n v="0"/>
    <n v="10.881"/>
  </r>
  <r>
    <n v="8867"/>
    <s v="CA-2014-120411"/>
    <x v="59"/>
    <d v="2014-09-23T00:00:00"/>
    <x v="2"/>
    <s v="SB-20185"/>
    <s v="Sarah Brown"/>
    <x v="0"/>
    <s v="United States"/>
    <s v="Chicago"/>
    <x v="10"/>
    <n v="60653"/>
    <x v="2"/>
    <s v="FUR-BO-10004218"/>
    <x v="0"/>
    <x v="0"/>
    <x v="1593"/>
    <x v="5371"/>
    <n v="5"/>
    <n v="0.3"/>
    <n v="-70.489999999999995"/>
  </r>
  <r>
    <n v="8868"/>
    <s v="CA-2014-120411"/>
    <x v="59"/>
    <d v="2014-09-23T00:00:00"/>
    <x v="2"/>
    <s v="SB-20185"/>
    <s v="Sarah Brown"/>
    <x v="0"/>
    <s v="United States"/>
    <s v="Chicago"/>
    <x v="10"/>
    <n v="60653"/>
    <x v="2"/>
    <s v="TEC-PH-10002185"/>
    <x v="2"/>
    <x v="7"/>
    <x v="1081"/>
    <x v="1731"/>
    <n v="2"/>
    <n v="0.2"/>
    <n v="3.4750000000000001"/>
  </r>
  <r>
    <n v="8869"/>
    <s v="CA-2016-158260"/>
    <x v="254"/>
    <d v="2016-11-08T00:00:00"/>
    <x v="1"/>
    <s v="CC-12475"/>
    <s v="Cindy Chapman"/>
    <x v="0"/>
    <s v="United States"/>
    <s v="San Diego"/>
    <x v="1"/>
    <n v="92037"/>
    <x v="1"/>
    <s v="TEC-MA-10003176"/>
    <x v="2"/>
    <x v="15"/>
    <x v="1761"/>
    <x v="5372"/>
    <n v="2"/>
    <n v="0.2"/>
    <n v="77.22"/>
  </r>
  <r>
    <n v="8870"/>
    <s v="CA-2017-101805"/>
    <x v="96"/>
    <d v="2017-12-06T00:00:00"/>
    <x v="1"/>
    <s v="SH-19975"/>
    <s v="Sally Hughsby"/>
    <x v="1"/>
    <s v="United States"/>
    <s v="Seattle"/>
    <x v="4"/>
    <n v="98105"/>
    <x v="1"/>
    <s v="OFF-BI-10002003"/>
    <x v="1"/>
    <x v="8"/>
    <x v="1393"/>
    <x v="204"/>
    <n v="5"/>
    <n v="0.2"/>
    <n v="5.3730000000000002"/>
  </r>
  <r>
    <n v="8871"/>
    <s v="CA-2017-101805"/>
    <x v="96"/>
    <d v="2017-12-06T00:00:00"/>
    <x v="1"/>
    <s v="SH-19975"/>
    <s v="Sally Hughsby"/>
    <x v="1"/>
    <s v="United States"/>
    <s v="Seattle"/>
    <x v="4"/>
    <n v="98105"/>
    <x v="1"/>
    <s v="FUR-FU-10000023"/>
    <x v="0"/>
    <x v="5"/>
    <x v="325"/>
    <x v="5373"/>
    <n v="12"/>
    <n v="0"/>
    <n v="31.0992"/>
  </r>
  <r>
    <n v="8872"/>
    <s v="CA-2017-101805"/>
    <x v="96"/>
    <d v="2017-12-06T00:00:00"/>
    <x v="1"/>
    <s v="SH-19975"/>
    <s v="Sally Hughsby"/>
    <x v="1"/>
    <s v="United States"/>
    <s v="Seattle"/>
    <x v="4"/>
    <n v="98105"/>
    <x v="1"/>
    <s v="OFF-ST-10002756"/>
    <x v="1"/>
    <x v="4"/>
    <x v="273"/>
    <x v="5023"/>
    <n v="4"/>
    <n v="0"/>
    <n v="5.4123999999999999"/>
  </r>
  <r>
    <n v="8873"/>
    <s v="US-2014-105137"/>
    <x v="982"/>
    <d v="2014-10-10T00:00:00"/>
    <x v="3"/>
    <s v="RB-19435"/>
    <s v="Richard Bierner"/>
    <x v="0"/>
    <s v="United States"/>
    <s v="Columbus"/>
    <x v="24"/>
    <n v="43229"/>
    <x v="3"/>
    <s v="TEC-MA-10002694"/>
    <x v="2"/>
    <x v="15"/>
    <x v="1832"/>
    <x v="5374"/>
    <n v="2"/>
    <n v="0.7"/>
    <n v="-71.395799999999994"/>
  </r>
  <r>
    <n v="8874"/>
    <s v="US-2014-105137"/>
    <x v="982"/>
    <d v="2014-10-10T00:00:00"/>
    <x v="3"/>
    <s v="RB-19435"/>
    <s v="Richard Bierner"/>
    <x v="0"/>
    <s v="United States"/>
    <s v="Columbus"/>
    <x v="24"/>
    <n v="43229"/>
    <x v="3"/>
    <s v="OFF-BI-10002429"/>
    <x v="1"/>
    <x v="8"/>
    <x v="472"/>
    <x v="3487"/>
    <n v="2"/>
    <n v="0.7"/>
    <n v="-13.393599999999999"/>
  </r>
  <r>
    <n v="8875"/>
    <s v="CA-2017-142489"/>
    <x v="237"/>
    <d v="2017-11-16T00:00:00"/>
    <x v="0"/>
    <s v="TC-21295"/>
    <s v="Toby Carlisle"/>
    <x v="0"/>
    <s v="United States"/>
    <s v="Houston"/>
    <x v="5"/>
    <n v="77095"/>
    <x v="2"/>
    <s v="OFF-BI-10003684"/>
    <x v="1"/>
    <x v="8"/>
    <x v="714"/>
    <x v="839"/>
    <n v="5"/>
    <n v="0.8"/>
    <n v="-32.984999999999999"/>
  </r>
  <r>
    <n v="8876"/>
    <s v="US-2016-141264"/>
    <x v="572"/>
    <d v="2016-08-19T00:00:00"/>
    <x v="1"/>
    <s v="CT-11995"/>
    <s v="Carol Triggs"/>
    <x v="0"/>
    <s v="United States"/>
    <s v="Irving"/>
    <x v="5"/>
    <n v="75061"/>
    <x v="2"/>
    <s v="OFF-SU-10003505"/>
    <x v="1"/>
    <x v="14"/>
    <x v="413"/>
    <x v="439"/>
    <n v="2"/>
    <n v="0.2"/>
    <n v="-34.758000000000003"/>
  </r>
  <r>
    <n v="8877"/>
    <s v="US-2016-141264"/>
    <x v="572"/>
    <d v="2016-08-19T00:00:00"/>
    <x v="1"/>
    <s v="CT-11995"/>
    <s v="Carol Triggs"/>
    <x v="0"/>
    <s v="United States"/>
    <s v="Irving"/>
    <x v="5"/>
    <n v="75061"/>
    <x v="2"/>
    <s v="OFF-AP-10002534"/>
    <x v="1"/>
    <x v="9"/>
    <x v="1202"/>
    <x v="5375"/>
    <n v="1"/>
    <n v="0.8"/>
    <n v="-153.20240000000001"/>
  </r>
  <r>
    <n v="8878"/>
    <s v="CA-2017-126928"/>
    <x v="697"/>
    <d v="2017-09-23T00:00:00"/>
    <x v="1"/>
    <s v="GZ-14470"/>
    <s v="Gary Zandusky"/>
    <x v="0"/>
    <s v="United States"/>
    <s v="Morristown"/>
    <x v="30"/>
    <n v="7960"/>
    <x v="3"/>
    <s v="TEC-MA-10004626"/>
    <x v="2"/>
    <x v="15"/>
    <x v="1833"/>
    <x v="5376"/>
    <n v="4"/>
    <n v="0"/>
    <n v="225.6"/>
  </r>
  <r>
    <n v="8879"/>
    <s v="CA-2017-126928"/>
    <x v="697"/>
    <d v="2017-09-23T00:00:00"/>
    <x v="1"/>
    <s v="GZ-14470"/>
    <s v="Gary Zandusky"/>
    <x v="0"/>
    <s v="United States"/>
    <s v="Morristown"/>
    <x v="30"/>
    <n v="7960"/>
    <x v="3"/>
    <s v="OFF-ST-10000615"/>
    <x v="1"/>
    <x v="4"/>
    <x v="75"/>
    <x v="3881"/>
    <n v="3"/>
    <n v="0"/>
    <n v="9.5340000000000007"/>
  </r>
  <r>
    <n v="8880"/>
    <s v="US-2015-107944"/>
    <x v="391"/>
    <d v="2015-03-25T00:00:00"/>
    <x v="2"/>
    <s v="AM-10360"/>
    <s v="Alice McCarthy"/>
    <x v="1"/>
    <s v="United States"/>
    <s v="Los Angeles"/>
    <x v="1"/>
    <n v="90008"/>
    <x v="1"/>
    <s v="OFF-PA-10000659"/>
    <x v="1"/>
    <x v="10"/>
    <x v="1295"/>
    <x v="5377"/>
    <n v="11"/>
    <n v="0"/>
    <n v="92.505600000000001"/>
  </r>
  <r>
    <n v="8881"/>
    <s v="US-2015-107944"/>
    <x v="391"/>
    <d v="2015-03-25T00:00:00"/>
    <x v="2"/>
    <s v="AM-10360"/>
    <s v="Alice McCarthy"/>
    <x v="1"/>
    <s v="United States"/>
    <s v="Los Angeles"/>
    <x v="1"/>
    <n v="90008"/>
    <x v="1"/>
    <s v="TEC-AC-10000736"/>
    <x v="2"/>
    <x v="11"/>
    <x v="1094"/>
    <x v="758"/>
    <n v="3"/>
    <n v="0"/>
    <n v="86.389200000000002"/>
  </r>
  <r>
    <n v="8882"/>
    <s v="CA-2016-135594"/>
    <x v="1186"/>
    <d v="2016-07-03T00:00:00"/>
    <x v="0"/>
    <s v="AH-10120"/>
    <s v="Adrian Hane"/>
    <x v="2"/>
    <s v="United States"/>
    <s v="Aurora"/>
    <x v="10"/>
    <n v="60505"/>
    <x v="2"/>
    <s v="TEC-AC-10003038"/>
    <x v="2"/>
    <x v="11"/>
    <x v="1033"/>
    <x v="2255"/>
    <n v="7"/>
    <n v="0.2"/>
    <n v="-0.62649999999999995"/>
  </r>
  <r>
    <n v="8883"/>
    <s v="US-2017-115252"/>
    <x v="179"/>
    <d v="2017-10-25T00:00:00"/>
    <x v="1"/>
    <s v="MY-18295"/>
    <s v="Muhammed Yedwab"/>
    <x v="1"/>
    <s v="United States"/>
    <s v="Durham"/>
    <x v="3"/>
    <n v="27707"/>
    <x v="0"/>
    <s v="TEC-PH-10004071"/>
    <x v="2"/>
    <x v="7"/>
    <x v="1546"/>
    <x v="2913"/>
    <n v="2"/>
    <n v="0.2"/>
    <n v="1.3986000000000001"/>
  </r>
  <r>
    <n v="8884"/>
    <s v="US-2017-115252"/>
    <x v="179"/>
    <d v="2017-10-25T00:00:00"/>
    <x v="1"/>
    <s v="MY-18295"/>
    <s v="Muhammed Yedwab"/>
    <x v="1"/>
    <s v="United States"/>
    <s v="Durham"/>
    <x v="3"/>
    <n v="27707"/>
    <x v="0"/>
    <s v="OFF-PA-10001667"/>
    <x v="1"/>
    <x v="10"/>
    <x v="458"/>
    <x v="642"/>
    <n v="3"/>
    <n v="0.2"/>
    <n v="4.4850000000000003"/>
  </r>
  <r>
    <n v="8885"/>
    <s v="CA-2014-107398"/>
    <x v="55"/>
    <d v="2014-08-30T00:00:00"/>
    <x v="1"/>
    <s v="BS-11590"/>
    <s v="Brendan Sweed"/>
    <x v="1"/>
    <s v="United States"/>
    <s v="Columbus"/>
    <x v="24"/>
    <n v="43229"/>
    <x v="3"/>
    <s v="OFF-BI-10001982"/>
    <x v="1"/>
    <x v="8"/>
    <x v="304"/>
    <x v="5378"/>
    <n v="4"/>
    <n v="0.7"/>
    <n v="-4.5696000000000003"/>
  </r>
  <r>
    <n v="8886"/>
    <s v="CA-2014-107398"/>
    <x v="55"/>
    <d v="2014-08-30T00:00:00"/>
    <x v="1"/>
    <s v="BS-11590"/>
    <s v="Brendan Sweed"/>
    <x v="1"/>
    <s v="United States"/>
    <s v="Columbus"/>
    <x v="24"/>
    <n v="43229"/>
    <x v="3"/>
    <s v="OFF-BI-10004141"/>
    <x v="1"/>
    <x v="8"/>
    <x v="1296"/>
    <x v="5379"/>
    <n v="3"/>
    <n v="0.7"/>
    <n v="-2.2896000000000001"/>
  </r>
  <r>
    <n v="8887"/>
    <s v="CA-2014-107398"/>
    <x v="55"/>
    <d v="2014-08-30T00:00:00"/>
    <x v="1"/>
    <s v="BS-11590"/>
    <s v="Brendan Sweed"/>
    <x v="1"/>
    <s v="United States"/>
    <s v="Columbus"/>
    <x v="24"/>
    <n v="43229"/>
    <x v="3"/>
    <s v="OFF-BI-10002103"/>
    <x v="1"/>
    <x v="8"/>
    <x v="530"/>
    <x v="5380"/>
    <n v="8"/>
    <n v="0.7"/>
    <n v="-16.684799999999999"/>
  </r>
  <r>
    <n v="8888"/>
    <s v="CA-2014-169642"/>
    <x v="923"/>
    <d v="2014-07-30T00:00:00"/>
    <x v="0"/>
    <s v="BB-10990"/>
    <s v="Barry Blumstein"/>
    <x v="1"/>
    <s v="United States"/>
    <s v="Los Angeles"/>
    <x v="1"/>
    <n v="90036"/>
    <x v="1"/>
    <s v="OFF-ST-10002574"/>
    <x v="1"/>
    <x v="4"/>
    <x v="935"/>
    <x v="5381"/>
    <n v="2"/>
    <n v="0"/>
    <n v="0"/>
  </r>
  <r>
    <n v="8889"/>
    <s v="CA-2017-103968"/>
    <x v="96"/>
    <d v="2017-12-07T00:00:00"/>
    <x v="1"/>
    <s v="ML-17755"/>
    <s v="Max Ludwig"/>
    <x v="2"/>
    <s v="United States"/>
    <s v="Stockton"/>
    <x v="1"/>
    <n v="95207"/>
    <x v="1"/>
    <s v="FUR-FU-10003394"/>
    <x v="0"/>
    <x v="5"/>
    <x v="583"/>
    <x v="5382"/>
    <n v="9"/>
    <n v="0"/>
    <n v="107.03879999999999"/>
  </r>
  <r>
    <n v="8890"/>
    <s v="CA-2016-147256"/>
    <x v="508"/>
    <d v="2016-10-21T00:00:00"/>
    <x v="0"/>
    <s v="FC-14245"/>
    <s v="Frank Carlisle"/>
    <x v="2"/>
    <s v="United States"/>
    <s v="Columbia"/>
    <x v="25"/>
    <n v="65203"/>
    <x v="2"/>
    <s v="TEC-PH-10003072"/>
    <x v="2"/>
    <x v="7"/>
    <x v="1319"/>
    <x v="5383"/>
    <n v="3"/>
    <n v="0"/>
    <n v="220.4853"/>
  </r>
  <r>
    <n v="8891"/>
    <s v="CA-2016-147256"/>
    <x v="508"/>
    <d v="2016-10-21T00:00:00"/>
    <x v="0"/>
    <s v="FC-14245"/>
    <s v="Frank Carlisle"/>
    <x v="2"/>
    <s v="United States"/>
    <s v="Columbia"/>
    <x v="25"/>
    <n v="65203"/>
    <x v="2"/>
    <s v="OFF-AP-10003057"/>
    <x v="1"/>
    <x v="9"/>
    <x v="1326"/>
    <x v="5384"/>
    <n v="7"/>
    <n v="0"/>
    <n v="751.76009999999997"/>
  </r>
  <r>
    <n v="8892"/>
    <s v="CA-2016-162159"/>
    <x v="1142"/>
    <d v="2016-09-18T00:00:00"/>
    <x v="2"/>
    <s v="CR-12625"/>
    <s v="Corey Roper"/>
    <x v="2"/>
    <s v="United States"/>
    <s v="Columbus"/>
    <x v="32"/>
    <n v="31907"/>
    <x v="0"/>
    <s v="FUR-CH-10001146"/>
    <x v="0"/>
    <x v="1"/>
    <x v="64"/>
    <x v="5385"/>
    <n v="2"/>
    <n v="0"/>
    <n v="30.445"/>
  </r>
  <r>
    <n v="8893"/>
    <s v="CA-2015-111038"/>
    <x v="494"/>
    <d v="2015-12-06T00:00:00"/>
    <x v="1"/>
    <s v="LC-16960"/>
    <s v="Lindsay Castell"/>
    <x v="2"/>
    <s v="United States"/>
    <s v="San Diego"/>
    <x v="1"/>
    <n v="92037"/>
    <x v="1"/>
    <s v="FUR-CH-10003973"/>
    <x v="0"/>
    <x v="1"/>
    <x v="867"/>
    <x v="5386"/>
    <n v="9"/>
    <n v="0.2"/>
    <n v="267.66719999999998"/>
  </r>
  <r>
    <n v="8894"/>
    <s v="CA-2014-124723"/>
    <x v="79"/>
    <d v="2014-08-12T00:00:00"/>
    <x v="1"/>
    <s v="GZ-14470"/>
    <s v="Gary Zandusky"/>
    <x v="0"/>
    <s v="United States"/>
    <s v="Texas City"/>
    <x v="5"/>
    <n v="77590"/>
    <x v="2"/>
    <s v="FUR-TA-10001307"/>
    <x v="0"/>
    <x v="3"/>
    <x v="1099"/>
    <x v="5387"/>
    <n v="2"/>
    <n v="0.3"/>
    <n v="41.933999999999997"/>
  </r>
  <r>
    <n v="8895"/>
    <s v="CA-2016-167241"/>
    <x v="243"/>
    <d v="2016-08-22T00:00:00"/>
    <x v="1"/>
    <s v="BD-11320"/>
    <s v="Bill Donatelli"/>
    <x v="0"/>
    <s v="United States"/>
    <s v="Los Angeles"/>
    <x v="1"/>
    <n v="90004"/>
    <x v="1"/>
    <s v="FUR-FU-10004071"/>
    <x v="0"/>
    <x v="5"/>
    <x v="575"/>
    <x v="5388"/>
    <n v="3"/>
    <n v="0"/>
    <n v="43.684199999999997"/>
  </r>
  <r>
    <n v="8896"/>
    <s v="CA-2016-167241"/>
    <x v="243"/>
    <d v="2016-08-22T00:00:00"/>
    <x v="1"/>
    <s v="BD-11320"/>
    <s v="Bill Donatelli"/>
    <x v="0"/>
    <s v="United States"/>
    <s v="Los Angeles"/>
    <x v="1"/>
    <n v="90004"/>
    <x v="1"/>
    <s v="OFF-ST-10001505"/>
    <x v="1"/>
    <x v="4"/>
    <x v="1183"/>
    <x v="1444"/>
    <n v="3"/>
    <n v="0"/>
    <n v="3.0497999999999998"/>
  </r>
  <r>
    <n v="8897"/>
    <s v="CA-2016-167241"/>
    <x v="243"/>
    <d v="2016-08-22T00:00:00"/>
    <x v="1"/>
    <s v="BD-11320"/>
    <s v="Bill Donatelli"/>
    <x v="0"/>
    <s v="United States"/>
    <s v="Los Angeles"/>
    <x v="1"/>
    <n v="90004"/>
    <x v="1"/>
    <s v="TEC-PH-10004614"/>
    <x v="2"/>
    <x v="7"/>
    <x v="302"/>
    <x v="5198"/>
    <n v="3"/>
    <n v="0.2"/>
    <n v="10.35"/>
  </r>
  <r>
    <n v="8898"/>
    <s v="CA-2016-167241"/>
    <x v="243"/>
    <d v="2016-08-22T00:00:00"/>
    <x v="1"/>
    <s v="BD-11320"/>
    <s v="Bill Donatelli"/>
    <x v="0"/>
    <s v="United States"/>
    <s v="Los Angeles"/>
    <x v="1"/>
    <n v="90004"/>
    <x v="1"/>
    <s v="OFF-PA-10004911"/>
    <x v="1"/>
    <x v="10"/>
    <x v="938"/>
    <x v="2778"/>
    <n v="4"/>
    <n v="0"/>
    <n v="18.009599999999999"/>
  </r>
  <r>
    <n v="8899"/>
    <s v="CA-2015-163237"/>
    <x v="976"/>
    <d v="2015-08-09T00:00:00"/>
    <x v="0"/>
    <s v="EM-14095"/>
    <s v="Eudokia Martin"/>
    <x v="1"/>
    <s v="United States"/>
    <s v="Springfield"/>
    <x v="17"/>
    <n v="22153"/>
    <x v="0"/>
    <s v="TEC-PH-10003601"/>
    <x v="2"/>
    <x v="7"/>
    <x v="1392"/>
    <x v="4496"/>
    <n v="3"/>
    <n v="0"/>
    <n v="148.49100000000001"/>
  </r>
  <r>
    <n v="8900"/>
    <s v="CA-2015-163237"/>
    <x v="976"/>
    <d v="2015-08-09T00:00:00"/>
    <x v="0"/>
    <s v="EM-14095"/>
    <s v="Eudokia Martin"/>
    <x v="1"/>
    <s v="United States"/>
    <s v="Springfield"/>
    <x v="17"/>
    <n v="22153"/>
    <x v="0"/>
    <s v="OFF-LA-10004545"/>
    <x v="1"/>
    <x v="2"/>
    <x v="1337"/>
    <x v="2910"/>
    <n v="2"/>
    <n v="0"/>
    <n v="11.7782"/>
  </r>
  <r>
    <n v="8901"/>
    <s v="CA-2016-150483"/>
    <x v="1206"/>
    <d v="2016-06-04T00:00:00"/>
    <x v="1"/>
    <s v="BP-11290"/>
    <s v="Beth Paige"/>
    <x v="0"/>
    <s v="United States"/>
    <s v="Decatur"/>
    <x v="10"/>
    <n v="62521"/>
    <x v="2"/>
    <s v="FUR-FU-10001379"/>
    <x v="0"/>
    <x v="5"/>
    <x v="1819"/>
    <x v="164"/>
    <n v="3"/>
    <n v="0.6"/>
    <n v="-12.8256"/>
  </r>
  <r>
    <n v="8902"/>
    <s v="CA-2016-150483"/>
    <x v="1206"/>
    <d v="2016-06-04T00:00:00"/>
    <x v="1"/>
    <s v="BP-11290"/>
    <s v="Beth Paige"/>
    <x v="0"/>
    <s v="United States"/>
    <s v="Decatur"/>
    <x v="10"/>
    <n v="62521"/>
    <x v="2"/>
    <s v="OFF-PA-10001846"/>
    <x v="1"/>
    <x v="10"/>
    <x v="1816"/>
    <x v="281"/>
    <n v="4"/>
    <n v="0.2"/>
    <n v="6.7047999999999996"/>
  </r>
  <r>
    <n v="8903"/>
    <s v="CA-2016-150483"/>
    <x v="1206"/>
    <d v="2016-06-04T00:00:00"/>
    <x v="1"/>
    <s v="BP-11290"/>
    <s v="Beth Paige"/>
    <x v="0"/>
    <s v="United States"/>
    <s v="Decatur"/>
    <x v="10"/>
    <n v="62521"/>
    <x v="2"/>
    <s v="FUR-CH-10000422"/>
    <x v="0"/>
    <x v="1"/>
    <x v="1441"/>
    <x v="5389"/>
    <n v="3"/>
    <n v="0.3"/>
    <n v="-38.215800000000002"/>
  </r>
  <r>
    <n v="8904"/>
    <s v="CA-2016-150483"/>
    <x v="1206"/>
    <d v="2016-06-04T00:00:00"/>
    <x v="1"/>
    <s v="BP-11290"/>
    <s v="Beth Paige"/>
    <x v="0"/>
    <s v="United States"/>
    <s v="Decatur"/>
    <x v="10"/>
    <n v="62521"/>
    <x v="2"/>
    <s v="OFF-PA-10004621"/>
    <x v="1"/>
    <x v="10"/>
    <x v="745"/>
    <x v="559"/>
    <n v="2"/>
    <n v="0.2"/>
    <n v="3.6288"/>
  </r>
  <r>
    <n v="8905"/>
    <s v="US-2016-126431"/>
    <x v="949"/>
    <d v="2016-07-01T00:00:00"/>
    <x v="3"/>
    <s v="SU-20665"/>
    <s v="Stephanie Ulpright"/>
    <x v="2"/>
    <s v="United States"/>
    <s v="New York City"/>
    <x v="15"/>
    <n v="10009"/>
    <x v="3"/>
    <s v="OFF-LA-10001474"/>
    <x v="1"/>
    <x v="2"/>
    <x v="926"/>
    <x v="5390"/>
    <n v="1"/>
    <n v="0"/>
    <n v="14.043799999999999"/>
  </r>
  <r>
    <n v="8906"/>
    <s v="US-2016-126431"/>
    <x v="949"/>
    <d v="2016-07-01T00:00:00"/>
    <x v="3"/>
    <s v="SU-20665"/>
    <s v="Stephanie Ulpright"/>
    <x v="2"/>
    <s v="United States"/>
    <s v="New York City"/>
    <x v="15"/>
    <n v="10009"/>
    <x v="3"/>
    <s v="TEC-AC-10001635"/>
    <x v="2"/>
    <x v="11"/>
    <x v="1372"/>
    <x v="117"/>
    <n v="3"/>
    <n v="0"/>
    <n v="6.1680000000000001"/>
  </r>
  <r>
    <n v="8907"/>
    <s v="US-2016-126431"/>
    <x v="949"/>
    <d v="2016-07-01T00:00:00"/>
    <x v="3"/>
    <s v="SU-20665"/>
    <s v="Stephanie Ulpright"/>
    <x v="2"/>
    <s v="United States"/>
    <s v="New York City"/>
    <x v="15"/>
    <n v="10009"/>
    <x v="3"/>
    <s v="OFF-PA-10001950"/>
    <x v="1"/>
    <x v="10"/>
    <x v="145"/>
    <x v="5391"/>
    <n v="9"/>
    <n v="0"/>
    <n v="33.777000000000001"/>
  </r>
  <r>
    <n v="8908"/>
    <s v="CA-2016-139934"/>
    <x v="122"/>
    <d v="2016-12-20T00:00:00"/>
    <x v="2"/>
    <s v="AY-10555"/>
    <s v="Andy Yotov"/>
    <x v="1"/>
    <s v="United States"/>
    <s v="San Francisco"/>
    <x v="1"/>
    <n v="94110"/>
    <x v="1"/>
    <s v="TEC-PH-10001552"/>
    <x v="2"/>
    <x v="7"/>
    <x v="180"/>
    <x v="5392"/>
    <n v="7"/>
    <n v="0.2"/>
    <n v="6.6976000000000004"/>
  </r>
  <r>
    <n v="8909"/>
    <s v="CA-2015-109603"/>
    <x v="1207"/>
    <d v="2015-02-01T00:00:00"/>
    <x v="1"/>
    <s v="EM-13825"/>
    <s v="Elizabeth Moffitt"/>
    <x v="1"/>
    <s v="United States"/>
    <s v="Moreno Valley"/>
    <x v="1"/>
    <n v="92553"/>
    <x v="1"/>
    <s v="OFF-PA-10003790"/>
    <x v="1"/>
    <x v="10"/>
    <x v="1259"/>
    <x v="681"/>
    <n v="8"/>
    <n v="0"/>
    <n v="84.051199999999994"/>
  </r>
  <r>
    <n v="8910"/>
    <s v="CA-2017-160661"/>
    <x v="960"/>
    <d v="2017-11-01T00:00:00"/>
    <x v="1"/>
    <s v="SA-20830"/>
    <s v="Sue Ann Reed"/>
    <x v="0"/>
    <s v="United States"/>
    <s v="Everett"/>
    <x v="31"/>
    <n v="2149"/>
    <x v="3"/>
    <s v="OFF-LA-10002475"/>
    <x v="1"/>
    <x v="2"/>
    <x v="149"/>
    <x v="2468"/>
    <n v="3"/>
    <n v="0"/>
    <n v="10.3071"/>
  </r>
  <r>
    <n v="8911"/>
    <s v="CA-2017-102610"/>
    <x v="259"/>
    <d v="2017-11-08T00:00:00"/>
    <x v="1"/>
    <s v="CA-12265"/>
    <s v="Christina Anderson"/>
    <x v="0"/>
    <s v="United States"/>
    <s v="Chattanooga"/>
    <x v="18"/>
    <n v="37421"/>
    <x v="0"/>
    <s v="TEC-AC-10000303"/>
    <x v="2"/>
    <x v="11"/>
    <x v="434"/>
    <x v="98"/>
    <n v="3"/>
    <n v="0.2"/>
    <n v="15.5961"/>
  </r>
  <r>
    <n v="8912"/>
    <s v="CA-2017-102610"/>
    <x v="259"/>
    <d v="2017-11-08T00:00:00"/>
    <x v="1"/>
    <s v="CA-12265"/>
    <s v="Christina Anderson"/>
    <x v="0"/>
    <s v="United States"/>
    <s v="Chattanooga"/>
    <x v="18"/>
    <n v="37421"/>
    <x v="0"/>
    <s v="TEC-PH-10000127"/>
    <x v="2"/>
    <x v="7"/>
    <x v="1767"/>
    <x v="5393"/>
    <n v="9"/>
    <n v="0.2"/>
    <n v="-32.383800000000001"/>
  </r>
  <r>
    <n v="8913"/>
    <s v="CA-2017-102610"/>
    <x v="259"/>
    <d v="2017-11-08T00:00:00"/>
    <x v="1"/>
    <s v="CA-12265"/>
    <s v="Christina Anderson"/>
    <x v="0"/>
    <s v="United States"/>
    <s v="Chattanooga"/>
    <x v="18"/>
    <n v="37421"/>
    <x v="0"/>
    <s v="OFF-BI-10004364"/>
    <x v="1"/>
    <x v="8"/>
    <x v="305"/>
    <x v="2940"/>
    <n v="2"/>
    <n v="0.7"/>
    <n v="-2.97"/>
  </r>
  <r>
    <n v="8914"/>
    <s v="CA-2017-102610"/>
    <x v="259"/>
    <d v="2017-11-08T00:00:00"/>
    <x v="1"/>
    <s v="CA-12265"/>
    <s v="Christina Anderson"/>
    <x v="0"/>
    <s v="United States"/>
    <s v="Chattanooga"/>
    <x v="18"/>
    <n v="37421"/>
    <x v="0"/>
    <s v="OFF-LA-10002195"/>
    <x v="1"/>
    <x v="2"/>
    <x v="1028"/>
    <x v="1253"/>
    <n v="2"/>
    <n v="0.2"/>
    <n v="1.7248000000000001"/>
  </r>
  <r>
    <n v="8915"/>
    <s v="US-2016-144057"/>
    <x v="195"/>
    <d v="2016-05-13T00:00:00"/>
    <x v="1"/>
    <s v="CV-12805"/>
    <s v="Cynthia Voltz"/>
    <x v="1"/>
    <s v="United States"/>
    <s v="Austin"/>
    <x v="5"/>
    <n v="78745"/>
    <x v="2"/>
    <s v="OFF-ST-10001490"/>
    <x v="1"/>
    <x v="4"/>
    <x v="518"/>
    <x v="5394"/>
    <n v="6"/>
    <n v="0.2"/>
    <n v="107.08199999999999"/>
  </r>
  <r>
    <n v="8916"/>
    <s v="US-2016-144057"/>
    <x v="195"/>
    <d v="2016-05-13T00:00:00"/>
    <x v="1"/>
    <s v="CV-12805"/>
    <s v="Cynthia Voltz"/>
    <x v="1"/>
    <s v="United States"/>
    <s v="Austin"/>
    <x v="5"/>
    <n v="78745"/>
    <x v="2"/>
    <s v="OFF-BI-10002852"/>
    <x v="1"/>
    <x v="8"/>
    <x v="91"/>
    <x v="1223"/>
    <n v="4"/>
    <n v="0.8"/>
    <n v="-20.435199999999998"/>
  </r>
  <r>
    <n v="8917"/>
    <s v="US-2016-144057"/>
    <x v="195"/>
    <d v="2016-05-13T00:00:00"/>
    <x v="1"/>
    <s v="CV-12805"/>
    <s v="Cynthia Voltz"/>
    <x v="1"/>
    <s v="United States"/>
    <s v="Austin"/>
    <x v="5"/>
    <n v="78745"/>
    <x v="2"/>
    <s v="OFF-AP-10000390"/>
    <x v="1"/>
    <x v="9"/>
    <x v="1700"/>
    <x v="3586"/>
    <n v="4"/>
    <n v="0.8"/>
    <n v="-131.71680000000001"/>
  </r>
  <r>
    <n v="8918"/>
    <s v="US-2016-144057"/>
    <x v="195"/>
    <d v="2016-05-13T00:00:00"/>
    <x v="1"/>
    <s v="CV-12805"/>
    <s v="Cynthia Voltz"/>
    <x v="1"/>
    <s v="United States"/>
    <s v="Austin"/>
    <x v="5"/>
    <n v="78745"/>
    <x v="2"/>
    <s v="OFF-PA-10004327"/>
    <x v="1"/>
    <x v="10"/>
    <x v="137"/>
    <x v="4981"/>
    <n v="2"/>
    <n v="0.2"/>
    <n v="26.824000000000002"/>
  </r>
  <r>
    <n v="8919"/>
    <s v="US-2016-144057"/>
    <x v="195"/>
    <d v="2016-05-13T00:00:00"/>
    <x v="1"/>
    <s v="CV-12805"/>
    <s v="Cynthia Voltz"/>
    <x v="1"/>
    <s v="United States"/>
    <s v="Austin"/>
    <x v="5"/>
    <n v="78745"/>
    <x v="2"/>
    <s v="OFF-BI-10002353"/>
    <x v="1"/>
    <x v="8"/>
    <x v="1077"/>
    <x v="4964"/>
    <n v="6"/>
    <n v="0.8"/>
    <n v="-27.792000000000002"/>
  </r>
  <r>
    <n v="8920"/>
    <s v="CA-2014-160276"/>
    <x v="1063"/>
    <d v="2014-04-08T00:00:00"/>
    <x v="1"/>
    <s v="AH-10690"/>
    <s v="Anna Häberlin"/>
    <x v="1"/>
    <s v="United States"/>
    <s v="Virginia Beach"/>
    <x v="17"/>
    <n v="23464"/>
    <x v="0"/>
    <s v="FUR-FU-10003192"/>
    <x v="0"/>
    <x v="5"/>
    <x v="1729"/>
    <x v="5395"/>
    <n v="2"/>
    <n v="0"/>
    <n v="46.196800000000003"/>
  </r>
  <r>
    <n v="8921"/>
    <s v="CA-2014-132983"/>
    <x v="582"/>
    <d v="2014-05-03T00:00:00"/>
    <x v="1"/>
    <s v="DS-13180"/>
    <s v="David Smith"/>
    <x v="1"/>
    <s v="United States"/>
    <s v="Jamestown"/>
    <x v="15"/>
    <n v="14701"/>
    <x v="3"/>
    <s v="TEC-AC-10000736"/>
    <x v="2"/>
    <x v="11"/>
    <x v="1094"/>
    <x v="457"/>
    <n v="2"/>
    <n v="0"/>
    <n v="57.592799999999997"/>
  </r>
  <r>
    <n v="8922"/>
    <s v="CA-2016-145709"/>
    <x v="964"/>
    <d v="2016-10-08T00:00:00"/>
    <x v="1"/>
    <s v="AH-10690"/>
    <s v="Anna Häberlin"/>
    <x v="1"/>
    <s v="United States"/>
    <s v="Coral Gables"/>
    <x v="2"/>
    <n v="33134"/>
    <x v="0"/>
    <s v="TEC-PH-10003095"/>
    <x v="2"/>
    <x v="7"/>
    <x v="1500"/>
    <x v="2610"/>
    <n v="3"/>
    <n v="0.2"/>
    <n v="19.754999999999999"/>
  </r>
  <r>
    <n v="8923"/>
    <s v="CA-2016-145709"/>
    <x v="964"/>
    <d v="2016-10-08T00:00:00"/>
    <x v="1"/>
    <s v="AH-10690"/>
    <s v="Anna Häberlin"/>
    <x v="1"/>
    <s v="United States"/>
    <s v="Coral Gables"/>
    <x v="2"/>
    <n v="33134"/>
    <x v="0"/>
    <s v="FUR-FU-10002885"/>
    <x v="0"/>
    <x v="5"/>
    <x v="762"/>
    <x v="5396"/>
    <n v="3"/>
    <n v="0.2"/>
    <n v="2.6027999999999998"/>
  </r>
  <r>
    <n v="8924"/>
    <s v="CA-2017-133928"/>
    <x v="532"/>
    <d v="2017-06-17T00:00:00"/>
    <x v="1"/>
    <s v="ZC-21910"/>
    <s v="Zuschuss Carroll"/>
    <x v="0"/>
    <s v="United States"/>
    <s v="Hickory"/>
    <x v="3"/>
    <n v="28601"/>
    <x v="0"/>
    <s v="OFF-BI-10001525"/>
    <x v="1"/>
    <x v="8"/>
    <x v="31"/>
    <x v="5397"/>
    <n v="4"/>
    <n v="0.7"/>
    <n v="-3.81"/>
  </r>
  <r>
    <n v="8925"/>
    <s v="CA-2016-168032"/>
    <x v="806"/>
    <d v="2016-02-03T00:00:00"/>
    <x v="1"/>
    <s v="DF-13135"/>
    <s v="David Flashing"/>
    <x v="0"/>
    <s v="United States"/>
    <s v="Rockford"/>
    <x v="10"/>
    <n v="61107"/>
    <x v="2"/>
    <s v="TEC-PH-10004241"/>
    <x v="2"/>
    <x v="7"/>
    <x v="1834"/>
    <x v="4188"/>
    <n v="4"/>
    <n v="0.2"/>
    <n v="143.99680000000001"/>
  </r>
  <r>
    <n v="8926"/>
    <s v="CA-2016-168032"/>
    <x v="806"/>
    <d v="2016-02-03T00:00:00"/>
    <x v="1"/>
    <s v="DF-13135"/>
    <s v="David Flashing"/>
    <x v="0"/>
    <s v="United States"/>
    <s v="Rockford"/>
    <x v="10"/>
    <n v="61107"/>
    <x v="2"/>
    <s v="OFF-BI-10000546"/>
    <x v="1"/>
    <x v="8"/>
    <x v="614"/>
    <x v="1089"/>
    <n v="3"/>
    <n v="0.8"/>
    <n v="-2.6783999999999999"/>
  </r>
  <r>
    <n v="8927"/>
    <s v="CA-2016-168032"/>
    <x v="806"/>
    <d v="2016-02-03T00:00:00"/>
    <x v="1"/>
    <s v="DF-13135"/>
    <s v="David Flashing"/>
    <x v="0"/>
    <s v="United States"/>
    <s v="Rockford"/>
    <x v="10"/>
    <n v="61107"/>
    <x v="2"/>
    <s v="FUR-TA-10004256"/>
    <x v="0"/>
    <x v="3"/>
    <x v="489"/>
    <x v="5398"/>
    <n v="3"/>
    <n v="0.5"/>
    <n v="-538.44600000000003"/>
  </r>
  <r>
    <n v="8928"/>
    <s v="CA-2015-143616"/>
    <x v="874"/>
    <d v="2015-09-29T00:00:00"/>
    <x v="0"/>
    <s v="SS-20140"/>
    <s v="Saphhira Shifley"/>
    <x v="1"/>
    <s v="United States"/>
    <s v="Seattle"/>
    <x v="4"/>
    <n v="98103"/>
    <x v="1"/>
    <s v="OFF-AR-10002067"/>
    <x v="1"/>
    <x v="6"/>
    <x v="1154"/>
    <x v="1593"/>
    <n v="5"/>
    <n v="0"/>
    <n v="25.792000000000002"/>
  </r>
  <r>
    <n v="8929"/>
    <s v="US-2015-168704"/>
    <x v="657"/>
    <d v="2015-04-17T00:00:00"/>
    <x v="1"/>
    <s v="FP-14320"/>
    <s v="Frank Preis"/>
    <x v="0"/>
    <s v="United States"/>
    <s v="Huntsville"/>
    <x v="5"/>
    <n v="77340"/>
    <x v="2"/>
    <s v="FUR-TA-10000688"/>
    <x v="0"/>
    <x v="3"/>
    <x v="561"/>
    <x v="4788"/>
    <n v="4"/>
    <n v="0.3"/>
    <n v="-113.282"/>
  </r>
  <r>
    <n v="8930"/>
    <s v="US-2015-168704"/>
    <x v="657"/>
    <d v="2015-04-17T00:00:00"/>
    <x v="1"/>
    <s v="FP-14320"/>
    <s v="Frank Preis"/>
    <x v="0"/>
    <s v="United States"/>
    <s v="Huntsville"/>
    <x v="5"/>
    <n v="77340"/>
    <x v="2"/>
    <s v="FUR-TA-10002530"/>
    <x v="0"/>
    <x v="3"/>
    <x v="992"/>
    <x v="5399"/>
    <n v="2"/>
    <n v="0.3"/>
    <n v="-45.293999999999997"/>
  </r>
  <r>
    <n v="8931"/>
    <s v="US-2015-168704"/>
    <x v="657"/>
    <d v="2015-04-17T00:00:00"/>
    <x v="1"/>
    <s v="FP-14320"/>
    <s v="Frank Preis"/>
    <x v="0"/>
    <s v="United States"/>
    <s v="Huntsville"/>
    <x v="5"/>
    <n v="77340"/>
    <x v="2"/>
    <s v="TEC-PH-10001061"/>
    <x v="2"/>
    <x v="7"/>
    <x v="830"/>
    <x v="1946"/>
    <n v="3"/>
    <n v="0.2"/>
    <n v="17.998200000000001"/>
  </r>
  <r>
    <n v="8932"/>
    <s v="CA-2017-143252"/>
    <x v="404"/>
    <d v="2017-12-24T00:00:00"/>
    <x v="1"/>
    <s v="HE-14800"/>
    <s v="Harold Engle"/>
    <x v="1"/>
    <s v="United States"/>
    <s v="Milwaukee"/>
    <x v="6"/>
    <n v="53209"/>
    <x v="2"/>
    <s v="FUR-FU-10001057"/>
    <x v="0"/>
    <x v="5"/>
    <x v="1791"/>
    <x v="5400"/>
    <n v="5"/>
    <n v="0"/>
    <n v="22.988499999999998"/>
  </r>
  <r>
    <n v="8933"/>
    <s v="CA-2017-143252"/>
    <x v="404"/>
    <d v="2017-12-24T00:00:00"/>
    <x v="1"/>
    <s v="HE-14800"/>
    <s v="Harold Engle"/>
    <x v="1"/>
    <s v="United States"/>
    <s v="Milwaukee"/>
    <x v="6"/>
    <n v="53209"/>
    <x v="2"/>
    <s v="TEC-AC-10002331"/>
    <x v="2"/>
    <x v="11"/>
    <x v="1591"/>
    <x v="1599"/>
    <n v="3"/>
    <n v="0"/>
    <n v="10.8558"/>
  </r>
  <r>
    <n v="8934"/>
    <s v="CA-2016-102134"/>
    <x v="560"/>
    <d v="2016-03-19T00:00:00"/>
    <x v="1"/>
    <s v="SP-20545"/>
    <s v="Sibella Parks"/>
    <x v="1"/>
    <s v="United States"/>
    <s v="Green Bay"/>
    <x v="6"/>
    <n v="54302"/>
    <x v="2"/>
    <s v="FUR-FU-10003724"/>
    <x v="0"/>
    <x v="5"/>
    <x v="896"/>
    <x v="80"/>
    <n v="2"/>
    <n v="0"/>
    <n v="4.3524000000000003"/>
  </r>
  <r>
    <n v="8935"/>
    <s v="CA-2017-130036"/>
    <x v="151"/>
    <d v="2017-08-27T00:00:00"/>
    <x v="3"/>
    <s v="BP-11185"/>
    <s v="Ben Peterman"/>
    <x v="1"/>
    <s v="United States"/>
    <s v="Philadelphia"/>
    <x v="9"/>
    <n v="19120"/>
    <x v="3"/>
    <s v="OFF-PA-10000528"/>
    <x v="1"/>
    <x v="10"/>
    <x v="1145"/>
    <x v="2485"/>
    <n v="3"/>
    <n v="0.2"/>
    <n v="3.96"/>
  </r>
  <r>
    <n v="8936"/>
    <s v="CA-2017-130036"/>
    <x v="151"/>
    <d v="2017-08-27T00:00:00"/>
    <x v="3"/>
    <s v="BP-11185"/>
    <s v="Ben Peterman"/>
    <x v="1"/>
    <s v="United States"/>
    <s v="Philadelphia"/>
    <x v="9"/>
    <n v="19120"/>
    <x v="3"/>
    <s v="TEC-AC-10001908"/>
    <x v="2"/>
    <x v="11"/>
    <x v="295"/>
    <x v="5401"/>
    <n v="14"/>
    <n v="0.2"/>
    <n v="209.97900000000001"/>
  </r>
  <r>
    <n v="8937"/>
    <s v="CA-2015-134117"/>
    <x v="997"/>
    <d v="2015-12-19T00:00:00"/>
    <x v="0"/>
    <s v="PG-18895"/>
    <s v="Paul Gonzalez"/>
    <x v="0"/>
    <s v="United States"/>
    <s v="Los Angeles"/>
    <x v="1"/>
    <n v="90008"/>
    <x v="1"/>
    <s v="OFF-AR-10003903"/>
    <x v="1"/>
    <x v="6"/>
    <x v="887"/>
    <x v="3054"/>
    <n v="5"/>
    <n v="0"/>
    <n v="53.261000000000003"/>
  </r>
  <r>
    <n v="8938"/>
    <s v="CA-2015-134117"/>
    <x v="997"/>
    <d v="2015-12-19T00:00:00"/>
    <x v="0"/>
    <s v="PG-18895"/>
    <s v="Paul Gonzalez"/>
    <x v="0"/>
    <s v="United States"/>
    <s v="Los Angeles"/>
    <x v="1"/>
    <n v="90008"/>
    <x v="1"/>
    <s v="TEC-PH-10004908"/>
    <x v="2"/>
    <x v="7"/>
    <x v="1483"/>
    <x v="5402"/>
    <n v="2"/>
    <n v="0.2"/>
    <n v="16.998000000000001"/>
  </r>
  <r>
    <n v="8939"/>
    <s v="CA-2015-134117"/>
    <x v="997"/>
    <d v="2015-12-19T00:00:00"/>
    <x v="0"/>
    <s v="PG-18895"/>
    <s v="Paul Gonzalez"/>
    <x v="0"/>
    <s v="United States"/>
    <s v="Los Angeles"/>
    <x v="1"/>
    <n v="90008"/>
    <x v="1"/>
    <s v="OFF-AR-10001940"/>
    <x v="1"/>
    <x v="6"/>
    <x v="170"/>
    <x v="1220"/>
    <n v="5"/>
    <n v="0"/>
    <n v="7.0519999999999996"/>
  </r>
  <r>
    <n v="8940"/>
    <s v="CA-2015-134117"/>
    <x v="997"/>
    <d v="2015-12-19T00:00:00"/>
    <x v="0"/>
    <s v="PG-18895"/>
    <s v="Paul Gonzalez"/>
    <x v="0"/>
    <s v="United States"/>
    <s v="Los Angeles"/>
    <x v="1"/>
    <n v="90008"/>
    <x v="1"/>
    <s v="OFF-BI-10002026"/>
    <x v="1"/>
    <x v="8"/>
    <x v="912"/>
    <x v="5403"/>
    <n v="2"/>
    <n v="0.2"/>
    <n v="31.373999999999999"/>
  </r>
  <r>
    <n v="8941"/>
    <s v="CA-2014-130918"/>
    <x v="963"/>
    <d v="2014-08-24T00:00:00"/>
    <x v="0"/>
    <s v="JP-15520"/>
    <s v="Jeremy Pistek"/>
    <x v="0"/>
    <s v="United States"/>
    <s v="North Miami"/>
    <x v="2"/>
    <n v="33161"/>
    <x v="0"/>
    <s v="OFF-SU-10003936"/>
    <x v="1"/>
    <x v="14"/>
    <x v="1835"/>
    <x v="5404"/>
    <n v="3"/>
    <n v="0.2"/>
    <n v="-1.8126"/>
  </r>
  <r>
    <n v="8942"/>
    <s v="CA-2016-159023"/>
    <x v="54"/>
    <d v="2016-11-05T00:00:00"/>
    <x v="2"/>
    <s v="NW-18400"/>
    <s v="Natalie Webber"/>
    <x v="0"/>
    <s v="United States"/>
    <s v="Portland"/>
    <x v="21"/>
    <n v="97206"/>
    <x v="1"/>
    <s v="OFF-BI-10002813"/>
    <x v="1"/>
    <x v="8"/>
    <x v="914"/>
    <x v="4707"/>
    <n v="7"/>
    <n v="0.7"/>
    <n v="-3.4649999999999999"/>
  </r>
  <r>
    <n v="8943"/>
    <s v="CA-2016-159023"/>
    <x v="54"/>
    <d v="2016-11-05T00:00:00"/>
    <x v="2"/>
    <s v="NW-18400"/>
    <s v="Natalie Webber"/>
    <x v="0"/>
    <s v="United States"/>
    <s v="Portland"/>
    <x v="21"/>
    <n v="97206"/>
    <x v="1"/>
    <s v="TEC-MA-10003337"/>
    <x v="2"/>
    <x v="15"/>
    <x v="1836"/>
    <x v="5405"/>
    <n v="3"/>
    <n v="0.7"/>
    <n v="-251.98740000000001"/>
  </r>
  <r>
    <n v="8944"/>
    <s v="CA-2017-111717"/>
    <x v="1208"/>
    <d v="2017-10-16T00:00:00"/>
    <x v="1"/>
    <s v="SW-20245"/>
    <s v="Scot Wooten"/>
    <x v="0"/>
    <s v="United States"/>
    <s v="Aurora"/>
    <x v="10"/>
    <n v="60505"/>
    <x v="2"/>
    <s v="FUR-CH-10001545"/>
    <x v="0"/>
    <x v="1"/>
    <x v="1746"/>
    <x v="5406"/>
    <n v="3"/>
    <n v="0.3"/>
    <n v="-47.871600000000001"/>
  </r>
  <r>
    <n v="8945"/>
    <s v="CA-2014-154592"/>
    <x v="1035"/>
    <d v="2014-12-08T00:00:00"/>
    <x v="2"/>
    <s v="EH-14005"/>
    <s v="Erica Hernandez"/>
    <x v="2"/>
    <s v="United States"/>
    <s v="San Francisco"/>
    <x v="1"/>
    <n v="94109"/>
    <x v="1"/>
    <s v="OFF-PA-10000062"/>
    <x v="1"/>
    <x v="10"/>
    <x v="1384"/>
    <x v="2169"/>
    <n v="3"/>
    <n v="0"/>
    <n v="80.791200000000003"/>
  </r>
  <r>
    <n v="8946"/>
    <s v="CA-2014-128622"/>
    <x v="647"/>
    <d v="2014-11-17T00:00:00"/>
    <x v="0"/>
    <s v="SC-20260"/>
    <s v="Scott Cohen"/>
    <x v="1"/>
    <s v="United States"/>
    <s v="San Francisco"/>
    <x v="1"/>
    <n v="94110"/>
    <x v="1"/>
    <s v="OFF-SU-10001574"/>
    <x v="1"/>
    <x v="14"/>
    <x v="503"/>
    <x v="1023"/>
    <n v="3"/>
    <n v="0"/>
    <n v="3.2850000000000001"/>
  </r>
  <r>
    <n v="8947"/>
    <s v="CA-2017-148355"/>
    <x v="165"/>
    <d v="2017-12-28T00:00:00"/>
    <x v="1"/>
    <s v="NC-18535"/>
    <s v="Nick Crebassa"/>
    <x v="1"/>
    <s v="United States"/>
    <s v="New Bedford"/>
    <x v="31"/>
    <n v="2740"/>
    <x v="3"/>
    <s v="OFF-PA-10001972"/>
    <x v="1"/>
    <x v="10"/>
    <x v="1178"/>
    <x v="537"/>
    <n v="3"/>
    <n v="0"/>
    <n v="9.3312000000000008"/>
  </r>
  <r>
    <n v="8948"/>
    <s v="CA-2017-148355"/>
    <x v="165"/>
    <d v="2017-12-28T00:00:00"/>
    <x v="1"/>
    <s v="NC-18535"/>
    <s v="Nick Crebassa"/>
    <x v="1"/>
    <s v="United States"/>
    <s v="New Bedford"/>
    <x v="31"/>
    <n v="2740"/>
    <x v="3"/>
    <s v="OFF-BI-10000201"/>
    <x v="1"/>
    <x v="8"/>
    <x v="1687"/>
    <x v="5407"/>
    <n v="5"/>
    <n v="0"/>
    <n v="6.15"/>
  </r>
  <r>
    <n v="8949"/>
    <s v="CA-2014-132913"/>
    <x v="163"/>
    <d v="2014-12-26T00:00:00"/>
    <x v="2"/>
    <s v="AS-10090"/>
    <s v="Adam Shillingsburg"/>
    <x v="0"/>
    <s v="United States"/>
    <s v="San Diego"/>
    <x v="1"/>
    <n v="92037"/>
    <x v="1"/>
    <s v="OFF-AP-10003278"/>
    <x v="1"/>
    <x v="9"/>
    <x v="1793"/>
    <x v="5408"/>
    <n v="1"/>
    <n v="0"/>
    <n v="3.6322000000000001"/>
  </r>
  <r>
    <n v="8950"/>
    <s v="CA-2017-150910"/>
    <x v="66"/>
    <d v="2017-12-28T00:00:00"/>
    <x v="1"/>
    <s v="JL-15130"/>
    <s v="Jack Lebron"/>
    <x v="0"/>
    <s v="United States"/>
    <s v="Jackson"/>
    <x v="18"/>
    <n v="38301"/>
    <x v="0"/>
    <s v="FUR-TA-10002903"/>
    <x v="0"/>
    <x v="3"/>
    <x v="258"/>
    <x v="5409"/>
    <n v="6"/>
    <n v="0.4"/>
    <n v="-249.32159999999999"/>
  </r>
  <r>
    <n v="8951"/>
    <s v="CA-2017-150910"/>
    <x v="66"/>
    <d v="2017-12-28T00:00:00"/>
    <x v="1"/>
    <s v="JL-15130"/>
    <s v="Jack Lebron"/>
    <x v="0"/>
    <s v="United States"/>
    <s v="Jackson"/>
    <x v="18"/>
    <n v="38301"/>
    <x v="0"/>
    <s v="TEC-AC-10001013"/>
    <x v="2"/>
    <x v="11"/>
    <x v="821"/>
    <x v="1502"/>
    <n v="2"/>
    <n v="0.2"/>
    <n v="7.6154000000000002"/>
  </r>
  <r>
    <n v="8952"/>
    <s v="CA-2017-150910"/>
    <x v="66"/>
    <d v="2017-12-28T00:00:00"/>
    <x v="1"/>
    <s v="JL-15130"/>
    <s v="Jack Lebron"/>
    <x v="0"/>
    <s v="United States"/>
    <s v="Jackson"/>
    <x v="18"/>
    <n v="38301"/>
    <x v="0"/>
    <s v="OFF-ST-10000918"/>
    <x v="1"/>
    <x v="4"/>
    <x v="377"/>
    <x v="4165"/>
    <n v="3"/>
    <n v="0.2"/>
    <n v="1.962"/>
  </r>
  <r>
    <n v="8953"/>
    <s v="CA-2017-150910"/>
    <x v="66"/>
    <d v="2017-12-28T00:00:00"/>
    <x v="1"/>
    <s v="JL-15130"/>
    <s v="Jack Lebron"/>
    <x v="0"/>
    <s v="United States"/>
    <s v="Jackson"/>
    <x v="18"/>
    <n v="38301"/>
    <x v="0"/>
    <s v="OFF-AR-10001419"/>
    <x v="1"/>
    <x v="6"/>
    <x v="1015"/>
    <x v="5410"/>
    <n v="7"/>
    <n v="0.2"/>
    <n v="2.891"/>
  </r>
  <r>
    <n v="8954"/>
    <s v="CA-2017-150910"/>
    <x v="66"/>
    <d v="2017-12-28T00:00:00"/>
    <x v="1"/>
    <s v="JL-15130"/>
    <s v="Jack Lebron"/>
    <x v="0"/>
    <s v="United States"/>
    <s v="Jackson"/>
    <x v="18"/>
    <n v="38301"/>
    <x v="0"/>
    <s v="OFF-AP-10003266"/>
    <x v="1"/>
    <x v="9"/>
    <x v="667"/>
    <x v="5411"/>
    <n v="5"/>
    <n v="0.2"/>
    <n v="16.291"/>
  </r>
  <r>
    <n v="8955"/>
    <s v="CA-2014-156790"/>
    <x v="233"/>
    <d v="2014-08-10T00:00:00"/>
    <x v="0"/>
    <s v="VG-21790"/>
    <s v="Vivek Gonzalez"/>
    <x v="0"/>
    <s v="United States"/>
    <s v="Jacksonville"/>
    <x v="2"/>
    <n v="32216"/>
    <x v="0"/>
    <s v="FUR-BO-10000468"/>
    <x v="0"/>
    <x v="0"/>
    <x v="1180"/>
    <x v="5412"/>
    <n v="4"/>
    <n v="0.2"/>
    <n v="-7.7728000000000002"/>
  </r>
  <r>
    <n v="8956"/>
    <s v="CA-2014-126480"/>
    <x v="59"/>
    <d v="2014-09-24T00:00:00"/>
    <x v="1"/>
    <s v="HG-14965"/>
    <s v="Henry Goldwyn"/>
    <x v="1"/>
    <s v="United States"/>
    <s v="San Diego"/>
    <x v="1"/>
    <n v="92024"/>
    <x v="1"/>
    <s v="OFF-PA-10004610"/>
    <x v="1"/>
    <x v="10"/>
    <x v="1520"/>
    <x v="18"/>
    <n v="2"/>
    <n v="0"/>
    <n v="3.8519999999999999"/>
  </r>
  <r>
    <n v="8957"/>
    <s v="CA-2017-105620"/>
    <x v="53"/>
    <d v="2017-12-28T00:00:00"/>
    <x v="2"/>
    <s v="JH-15430"/>
    <s v="Jennifer Halladay"/>
    <x v="0"/>
    <s v="United States"/>
    <s v="Hialeah"/>
    <x v="2"/>
    <n v="33012"/>
    <x v="0"/>
    <s v="FUR-FU-10004963"/>
    <x v="0"/>
    <x v="5"/>
    <x v="1443"/>
    <x v="5413"/>
    <n v="3"/>
    <n v="0.2"/>
    <n v="5.7750000000000004"/>
  </r>
  <r>
    <n v="8958"/>
    <s v="CA-2017-105620"/>
    <x v="53"/>
    <d v="2017-12-28T00:00:00"/>
    <x v="2"/>
    <s v="JH-15430"/>
    <s v="Jennifer Halladay"/>
    <x v="0"/>
    <s v="United States"/>
    <s v="Hialeah"/>
    <x v="2"/>
    <n v="33012"/>
    <x v="0"/>
    <s v="TEC-MA-10004626"/>
    <x v="2"/>
    <x v="15"/>
    <x v="1833"/>
    <x v="5028"/>
    <n v="2"/>
    <n v="0.5"/>
    <n v="-7.2"/>
  </r>
  <r>
    <n v="8959"/>
    <s v="CA-2017-150266"/>
    <x v="920"/>
    <d v="2017-11-30T00:00:00"/>
    <x v="1"/>
    <s v="RO-19780"/>
    <s v="Rose O'Brian"/>
    <x v="0"/>
    <s v="United States"/>
    <s v="Houston"/>
    <x v="5"/>
    <n v="77070"/>
    <x v="2"/>
    <s v="TEC-PH-10003437"/>
    <x v="2"/>
    <x v="7"/>
    <x v="922"/>
    <x v="5414"/>
    <n v="5"/>
    <n v="0.2"/>
    <n v="37.494999999999997"/>
  </r>
  <r>
    <n v="8960"/>
    <s v="CA-2017-150266"/>
    <x v="920"/>
    <d v="2017-11-30T00:00:00"/>
    <x v="1"/>
    <s v="RO-19780"/>
    <s v="Rose O'Brian"/>
    <x v="0"/>
    <s v="United States"/>
    <s v="Houston"/>
    <x v="5"/>
    <n v="77070"/>
    <x v="2"/>
    <s v="OFF-AP-10002867"/>
    <x v="1"/>
    <x v="9"/>
    <x v="1514"/>
    <x v="3561"/>
    <n v="5"/>
    <n v="0.8"/>
    <n v="-179.77600000000001"/>
  </r>
  <r>
    <n v="8961"/>
    <s v="CA-2017-150266"/>
    <x v="920"/>
    <d v="2017-11-30T00:00:00"/>
    <x v="1"/>
    <s v="RO-19780"/>
    <s v="Rose O'Brian"/>
    <x v="0"/>
    <s v="United States"/>
    <s v="Houston"/>
    <x v="5"/>
    <n v="77070"/>
    <x v="2"/>
    <s v="FUR-CH-10002126"/>
    <x v="0"/>
    <x v="1"/>
    <x v="849"/>
    <x v="3042"/>
    <n v="5"/>
    <n v="0.3"/>
    <n v="-24.398"/>
  </r>
  <r>
    <n v="8962"/>
    <s v="CA-2017-150266"/>
    <x v="920"/>
    <d v="2017-11-30T00:00:00"/>
    <x v="1"/>
    <s v="RO-19780"/>
    <s v="Rose O'Brian"/>
    <x v="0"/>
    <s v="United States"/>
    <s v="Houston"/>
    <x v="5"/>
    <n v="77070"/>
    <x v="2"/>
    <s v="OFF-AR-10001761"/>
    <x v="1"/>
    <x v="6"/>
    <x v="1651"/>
    <x v="3917"/>
    <n v="4"/>
    <n v="0.2"/>
    <n v="3.7376"/>
  </r>
  <r>
    <n v="8963"/>
    <s v="CA-2016-157280"/>
    <x v="732"/>
    <d v="2016-11-07T00:00:00"/>
    <x v="2"/>
    <s v="LW-17125"/>
    <s v="Liz Willingham"/>
    <x v="0"/>
    <s v="United States"/>
    <s v="Virginia Beach"/>
    <x v="17"/>
    <n v="23464"/>
    <x v="0"/>
    <s v="FUR-FU-10004665"/>
    <x v="0"/>
    <x v="5"/>
    <x v="1354"/>
    <x v="2887"/>
    <n v="2"/>
    <n v="0"/>
    <n v="71.229600000000005"/>
  </r>
  <r>
    <n v="8964"/>
    <s v="CA-2016-157280"/>
    <x v="732"/>
    <d v="2016-11-07T00:00:00"/>
    <x v="2"/>
    <s v="LW-17125"/>
    <s v="Liz Willingham"/>
    <x v="0"/>
    <s v="United States"/>
    <s v="Virginia Beach"/>
    <x v="17"/>
    <n v="23464"/>
    <x v="0"/>
    <s v="TEC-AC-10000057"/>
    <x v="2"/>
    <x v="11"/>
    <x v="632"/>
    <x v="1309"/>
    <n v="3"/>
    <n v="0"/>
    <n v="18.893699999999999"/>
  </r>
  <r>
    <n v="8965"/>
    <s v="CA-2016-157280"/>
    <x v="732"/>
    <d v="2016-11-07T00:00:00"/>
    <x v="2"/>
    <s v="LW-17125"/>
    <s v="Liz Willingham"/>
    <x v="0"/>
    <s v="United States"/>
    <s v="Virginia Beach"/>
    <x v="17"/>
    <n v="23464"/>
    <x v="0"/>
    <s v="FUR-FU-10003806"/>
    <x v="0"/>
    <x v="5"/>
    <x v="1804"/>
    <x v="4653"/>
    <n v="5"/>
    <n v="0"/>
    <n v="75.680000000000007"/>
  </r>
  <r>
    <n v="8966"/>
    <s v="CA-2017-106691"/>
    <x v="44"/>
    <d v="2017-11-12T00:00:00"/>
    <x v="1"/>
    <s v="CC-12370"/>
    <s v="Christopher Conant"/>
    <x v="0"/>
    <s v="United States"/>
    <s v="Houston"/>
    <x v="5"/>
    <n v="77070"/>
    <x v="2"/>
    <s v="OFF-BI-10000145"/>
    <x v="1"/>
    <x v="8"/>
    <x v="742"/>
    <x v="75"/>
    <n v="2"/>
    <n v="0.8"/>
    <n v="-1.9343999999999999"/>
  </r>
  <r>
    <n v="8967"/>
    <s v="CA-2016-134180"/>
    <x v="54"/>
    <d v="2016-11-07T00:00:00"/>
    <x v="1"/>
    <s v="JP-16135"/>
    <s v="Julie Prescott"/>
    <x v="2"/>
    <s v="United States"/>
    <s v="Philadelphia"/>
    <x v="9"/>
    <n v="19120"/>
    <x v="3"/>
    <s v="TEC-AC-10000892"/>
    <x v="2"/>
    <x v="11"/>
    <x v="293"/>
    <x v="2709"/>
    <n v="1"/>
    <n v="0.2"/>
    <n v="14.4"/>
  </r>
  <r>
    <n v="8968"/>
    <s v="CA-2016-134180"/>
    <x v="54"/>
    <d v="2016-11-07T00:00:00"/>
    <x v="1"/>
    <s v="JP-16135"/>
    <s v="Julie Prescott"/>
    <x v="2"/>
    <s v="United States"/>
    <s v="Philadelphia"/>
    <x v="9"/>
    <n v="19120"/>
    <x v="3"/>
    <s v="FUR-CH-10004886"/>
    <x v="0"/>
    <x v="1"/>
    <x v="371"/>
    <x v="5415"/>
    <n v="7"/>
    <n v="0.3"/>
    <n v="-13.433"/>
  </r>
  <r>
    <n v="8969"/>
    <s v="CA-2014-166730"/>
    <x v="125"/>
    <d v="2015-01-01T00:00:00"/>
    <x v="2"/>
    <s v="DD-13570"/>
    <s v="Dorothy Dickinson"/>
    <x v="0"/>
    <s v="United States"/>
    <s v="Memphis"/>
    <x v="18"/>
    <n v="38109"/>
    <x v="0"/>
    <s v="OFF-ST-10002554"/>
    <x v="1"/>
    <x v="4"/>
    <x v="1153"/>
    <x v="5416"/>
    <n v="1"/>
    <n v="0.2"/>
    <n v="-8.8038000000000007"/>
  </r>
  <r>
    <n v="8970"/>
    <s v="CA-2017-157469"/>
    <x v="574"/>
    <d v="2017-12-07T00:00:00"/>
    <x v="1"/>
    <s v="ES-14080"/>
    <s v="Erin Smith"/>
    <x v="1"/>
    <s v="United States"/>
    <s v="Lakewood"/>
    <x v="24"/>
    <n v="44107"/>
    <x v="3"/>
    <s v="OFF-AR-10001662"/>
    <x v="1"/>
    <x v="6"/>
    <x v="448"/>
    <x v="5417"/>
    <n v="9"/>
    <n v="0.2"/>
    <n v="1.7262"/>
  </r>
  <r>
    <n v="8971"/>
    <s v="CA-2017-157469"/>
    <x v="574"/>
    <d v="2017-12-07T00:00:00"/>
    <x v="1"/>
    <s v="ES-14080"/>
    <s v="Erin Smith"/>
    <x v="1"/>
    <s v="United States"/>
    <s v="Lakewood"/>
    <x v="24"/>
    <n v="44107"/>
    <x v="3"/>
    <s v="TEC-PH-10004531"/>
    <x v="2"/>
    <x v="7"/>
    <x v="1404"/>
    <x v="5418"/>
    <n v="2"/>
    <n v="0.4"/>
    <n v="-25.198"/>
  </r>
  <r>
    <n v="8972"/>
    <s v="CA-2017-122308"/>
    <x v="668"/>
    <d v="2017-03-28T00:00:00"/>
    <x v="1"/>
    <s v="MV-17485"/>
    <s v="Mark Van Huff"/>
    <x v="0"/>
    <s v="United States"/>
    <s v="New York City"/>
    <x v="15"/>
    <n v="10011"/>
    <x v="3"/>
    <s v="FUR-CH-10000665"/>
    <x v="0"/>
    <x v="1"/>
    <x v="662"/>
    <x v="2598"/>
    <n v="2"/>
    <n v="0.1"/>
    <n v="60.392000000000003"/>
  </r>
  <r>
    <n v="8973"/>
    <s v="US-2014-149034"/>
    <x v="84"/>
    <d v="2014-11-21T00:00:00"/>
    <x v="2"/>
    <s v="RD-19900"/>
    <s v="Ruben Dartt"/>
    <x v="0"/>
    <s v="United States"/>
    <s v="Philadelphia"/>
    <x v="9"/>
    <n v="19120"/>
    <x v="3"/>
    <s v="TEC-AC-10003023"/>
    <x v="2"/>
    <x v="11"/>
    <x v="1079"/>
    <x v="5419"/>
    <n v="1"/>
    <n v="0.2"/>
    <n v="-1.1874"/>
  </r>
  <r>
    <n v="8974"/>
    <s v="CA-2017-159226"/>
    <x v="1016"/>
    <d v="2017-04-27T00:00:00"/>
    <x v="0"/>
    <s v="RL-19615"/>
    <s v="Rob Lucas"/>
    <x v="0"/>
    <s v="United States"/>
    <s v="Los Angeles"/>
    <x v="1"/>
    <n v="90008"/>
    <x v="1"/>
    <s v="FUR-BO-10004709"/>
    <x v="0"/>
    <x v="0"/>
    <x v="266"/>
    <x v="5420"/>
    <n v="7"/>
    <n v="0.15"/>
    <n v="28.4102"/>
  </r>
  <r>
    <n v="8975"/>
    <s v="CA-2017-156622"/>
    <x v="51"/>
    <d v="2017-11-26T00:00:00"/>
    <x v="2"/>
    <s v="JP-15460"/>
    <s v="Jennifer Patt"/>
    <x v="1"/>
    <s v="United States"/>
    <s v="Dallas"/>
    <x v="5"/>
    <n v="75220"/>
    <x v="2"/>
    <s v="OFF-PA-10000477"/>
    <x v="1"/>
    <x v="10"/>
    <x v="1270"/>
    <x v="1566"/>
    <n v="7"/>
    <n v="0.2"/>
    <n v="12.700799999999999"/>
  </r>
  <r>
    <n v="8976"/>
    <s v="CA-2017-156622"/>
    <x v="51"/>
    <d v="2017-11-26T00:00:00"/>
    <x v="2"/>
    <s v="JP-15460"/>
    <s v="Jennifer Patt"/>
    <x v="1"/>
    <s v="United States"/>
    <s v="Dallas"/>
    <x v="5"/>
    <n v="75220"/>
    <x v="2"/>
    <s v="OFF-PA-10002923"/>
    <x v="1"/>
    <x v="10"/>
    <x v="1426"/>
    <x v="128"/>
    <n v="2"/>
    <n v="0.2"/>
    <n v="29.364000000000001"/>
  </r>
  <r>
    <n v="8977"/>
    <s v="CA-2017-156622"/>
    <x v="51"/>
    <d v="2017-11-26T00:00:00"/>
    <x v="2"/>
    <s v="JP-15460"/>
    <s v="Jennifer Patt"/>
    <x v="1"/>
    <s v="United States"/>
    <s v="Dallas"/>
    <x v="5"/>
    <n v="75220"/>
    <x v="2"/>
    <s v="FUR-TA-10003008"/>
    <x v="0"/>
    <x v="3"/>
    <x v="955"/>
    <x v="5421"/>
    <n v="1"/>
    <n v="0.3"/>
    <n v="-31.0335"/>
  </r>
  <r>
    <n v="8978"/>
    <s v="CA-2017-156622"/>
    <x v="51"/>
    <d v="2017-11-26T00:00:00"/>
    <x v="2"/>
    <s v="JP-15460"/>
    <s v="Jennifer Patt"/>
    <x v="1"/>
    <s v="United States"/>
    <s v="Dallas"/>
    <x v="5"/>
    <n v="75220"/>
    <x v="2"/>
    <s v="OFF-BI-10003707"/>
    <x v="1"/>
    <x v="8"/>
    <x v="784"/>
    <x v="5422"/>
    <n v="2"/>
    <n v="0.8"/>
    <n v="-9.1560000000000006"/>
  </r>
  <r>
    <n v="8979"/>
    <s v="CA-2014-119529"/>
    <x v="935"/>
    <d v="2014-11-05T00:00:00"/>
    <x v="0"/>
    <s v="DM-13345"/>
    <s v="Denise Monton"/>
    <x v="1"/>
    <s v="United States"/>
    <s v="Orange"/>
    <x v="30"/>
    <n v="7050"/>
    <x v="3"/>
    <s v="OFF-BI-10000546"/>
    <x v="1"/>
    <x v="8"/>
    <x v="614"/>
    <x v="1755"/>
    <n v="2"/>
    <n v="0"/>
    <n v="2.8224"/>
  </r>
  <r>
    <n v="8980"/>
    <s v="CA-2015-150413"/>
    <x v="324"/>
    <d v="2015-10-24T00:00:00"/>
    <x v="0"/>
    <s v="CS-11860"/>
    <s v="Cari Schnelling"/>
    <x v="0"/>
    <s v="United States"/>
    <s v="Dallas"/>
    <x v="5"/>
    <n v="75220"/>
    <x v="2"/>
    <s v="OFF-BI-10000404"/>
    <x v="1"/>
    <x v="8"/>
    <x v="481"/>
    <x v="5423"/>
    <n v="1"/>
    <n v="0.8"/>
    <n v="-2.8380000000000001"/>
  </r>
  <r>
    <n v="8981"/>
    <s v="CA-2014-108182"/>
    <x v="644"/>
    <d v="2014-02-10T00:00:00"/>
    <x v="0"/>
    <s v="DL-13315"/>
    <s v="Delfina Latchford"/>
    <x v="0"/>
    <s v="United States"/>
    <s v="Romeoville"/>
    <x v="10"/>
    <n v="60441"/>
    <x v="2"/>
    <s v="OFF-BI-10001196"/>
    <x v="1"/>
    <x v="8"/>
    <x v="1390"/>
    <x v="4808"/>
    <n v="2"/>
    <n v="0.8"/>
    <n v="-14.770799999999999"/>
  </r>
  <r>
    <n v="8982"/>
    <s v="CA-2016-110898"/>
    <x v="1193"/>
    <d v="2016-03-12T00:00:00"/>
    <x v="1"/>
    <s v="LC-16870"/>
    <s v="Lena Cacioppo"/>
    <x v="0"/>
    <s v="United States"/>
    <s v="Chicago"/>
    <x v="10"/>
    <n v="60623"/>
    <x v="2"/>
    <s v="OFF-AP-10001626"/>
    <x v="1"/>
    <x v="9"/>
    <x v="1025"/>
    <x v="5424"/>
    <n v="3"/>
    <n v="0.8"/>
    <n v="-6.3018000000000001"/>
  </r>
  <r>
    <n v="8983"/>
    <s v="CA-2016-110898"/>
    <x v="1193"/>
    <d v="2016-03-12T00:00:00"/>
    <x v="1"/>
    <s v="LC-16870"/>
    <s v="Lena Cacioppo"/>
    <x v="0"/>
    <s v="United States"/>
    <s v="Chicago"/>
    <x v="10"/>
    <n v="60623"/>
    <x v="2"/>
    <s v="OFF-BI-10004656"/>
    <x v="1"/>
    <x v="8"/>
    <x v="864"/>
    <x v="1089"/>
    <n v="4"/>
    <n v="0.8"/>
    <n v="-2.7648000000000001"/>
  </r>
  <r>
    <n v="8984"/>
    <s v="CA-2016-110898"/>
    <x v="1193"/>
    <d v="2016-03-12T00:00:00"/>
    <x v="1"/>
    <s v="LC-16870"/>
    <s v="Lena Cacioppo"/>
    <x v="0"/>
    <s v="United States"/>
    <s v="Chicago"/>
    <x v="10"/>
    <n v="60623"/>
    <x v="2"/>
    <s v="FUR-FU-10003773"/>
    <x v="0"/>
    <x v="5"/>
    <x v="125"/>
    <x v="5425"/>
    <n v="5"/>
    <n v="0.6"/>
    <n v="-194.82400000000001"/>
  </r>
  <r>
    <n v="8985"/>
    <s v="CA-2016-110898"/>
    <x v="1193"/>
    <d v="2016-03-12T00:00:00"/>
    <x v="1"/>
    <s v="LC-16870"/>
    <s v="Lena Cacioppo"/>
    <x v="0"/>
    <s v="United States"/>
    <s v="Chicago"/>
    <x v="10"/>
    <n v="60623"/>
    <x v="2"/>
    <s v="FUR-TA-10000849"/>
    <x v="0"/>
    <x v="3"/>
    <x v="1327"/>
    <x v="2010"/>
    <n v="2"/>
    <n v="0.5"/>
    <n v="-99.266400000000004"/>
  </r>
  <r>
    <n v="8986"/>
    <s v="CA-2015-123092"/>
    <x v="155"/>
    <d v="2015-12-07T00:00:00"/>
    <x v="1"/>
    <s v="JG-15115"/>
    <s v="Jack Garza"/>
    <x v="0"/>
    <s v="United States"/>
    <s v="Jacksonville"/>
    <x v="3"/>
    <n v="28540"/>
    <x v="0"/>
    <s v="FUR-FU-10000222"/>
    <x v="0"/>
    <x v="5"/>
    <x v="596"/>
    <x v="2486"/>
    <n v="3"/>
    <n v="0.2"/>
    <n v="12.667199999999999"/>
  </r>
  <r>
    <n v="8987"/>
    <s v="CA-2015-123092"/>
    <x v="155"/>
    <d v="2015-12-07T00:00:00"/>
    <x v="1"/>
    <s v="JG-15115"/>
    <s v="Jack Garza"/>
    <x v="0"/>
    <s v="United States"/>
    <s v="Jacksonville"/>
    <x v="3"/>
    <n v="28540"/>
    <x v="0"/>
    <s v="OFF-BI-10001718"/>
    <x v="1"/>
    <x v="8"/>
    <x v="1225"/>
    <x v="5426"/>
    <n v="5"/>
    <n v="0.7"/>
    <n v="-73.576999999999998"/>
  </r>
  <r>
    <n v="8988"/>
    <s v="CA-2015-123092"/>
    <x v="155"/>
    <d v="2015-12-07T00:00:00"/>
    <x v="1"/>
    <s v="JG-15115"/>
    <s v="Jack Garza"/>
    <x v="0"/>
    <s v="United States"/>
    <s v="Jacksonville"/>
    <x v="3"/>
    <n v="28540"/>
    <x v="0"/>
    <s v="TEC-PH-10001700"/>
    <x v="2"/>
    <x v="7"/>
    <x v="195"/>
    <x v="550"/>
    <n v="2"/>
    <n v="0.2"/>
    <n v="9.2385999999999999"/>
  </r>
  <r>
    <n v="8989"/>
    <s v="CA-2015-123092"/>
    <x v="155"/>
    <d v="2015-12-07T00:00:00"/>
    <x v="1"/>
    <s v="JG-15115"/>
    <s v="Jack Garza"/>
    <x v="0"/>
    <s v="United States"/>
    <s v="Jacksonville"/>
    <x v="3"/>
    <n v="28540"/>
    <x v="0"/>
    <s v="OFF-AR-10004078"/>
    <x v="1"/>
    <x v="6"/>
    <x v="512"/>
    <x v="560"/>
    <n v="2"/>
    <n v="0.2"/>
    <n v="1.1679999999999999"/>
  </r>
  <r>
    <n v="8990"/>
    <s v="US-2015-128587"/>
    <x v="100"/>
    <d v="2015-12-30T00:00:00"/>
    <x v="1"/>
    <s v="HM-14860"/>
    <s v="Harry Marie"/>
    <x v="1"/>
    <s v="United States"/>
    <s v="Springfield"/>
    <x v="25"/>
    <n v="65807"/>
    <x v="2"/>
    <s v="FUR-FU-10003026"/>
    <x v="0"/>
    <x v="5"/>
    <x v="1564"/>
    <x v="387"/>
    <n v="2"/>
    <n v="0"/>
    <n v="3.7751999999999999"/>
  </r>
  <r>
    <n v="8991"/>
    <s v="US-2015-128587"/>
    <x v="100"/>
    <d v="2015-12-30T00:00:00"/>
    <x v="1"/>
    <s v="HM-14860"/>
    <s v="Harry Marie"/>
    <x v="1"/>
    <s v="United States"/>
    <s v="Springfield"/>
    <x v="25"/>
    <n v="65807"/>
    <x v="2"/>
    <s v="TEC-CO-10003763"/>
    <x v="2"/>
    <x v="16"/>
    <x v="1279"/>
    <x v="972"/>
    <n v="7"/>
    <n v="0"/>
    <n v="2302.9670999999998"/>
  </r>
  <r>
    <n v="8992"/>
    <s v="US-2017-139577"/>
    <x v="172"/>
    <d v="2017-10-06T00:00:00"/>
    <x v="1"/>
    <s v="TN-21040"/>
    <s v="Tanja Norvell"/>
    <x v="2"/>
    <s v="United States"/>
    <s v="San Francisco"/>
    <x v="1"/>
    <n v="94110"/>
    <x v="1"/>
    <s v="TEC-AC-10004708"/>
    <x v="2"/>
    <x v="11"/>
    <x v="341"/>
    <x v="5427"/>
    <n v="5"/>
    <n v="0"/>
    <n v="21.997499999999999"/>
  </r>
  <r>
    <n v="8993"/>
    <s v="CA-2017-159100"/>
    <x v="524"/>
    <d v="2017-10-21T00:00:00"/>
    <x v="1"/>
    <s v="VP-21760"/>
    <s v="Victoria Pisteka"/>
    <x v="1"/>
    <s v="United States"/>
    <s v="Columbia"/>
    <x v="18"/>
    <n v="38401"/>
    <x v="0"/>
    <s v="TEC-AC-10003499"/>
    <x v="2"/>
    <x v="11"/>
    <x v="103"/>
    <x v="4964"/>
    <n v="2"/>
    <n v="0.2"/>
    <n v="4.4004000000000003"/>
  </r>
  <r>
    <n v="8994"/>
    <s v="CA-2017-159100"/>
    <x v="524"/>
    <d v="2017-10-21T00:00:00"/>
    <x v="1"/>
    <s v="VP-21760"/>
    <s v="Victoria Pisteka"/>
    <x v="1"/>
    <s v="United States"/>
    <s v="Columbia"/>
    <x v="18"/>
    <n v="38401"/>
    <x v="0"/>
    <s v="FUR-TA-10001950"/>
    <x v="0"/>
    <x v="3"/>
    <x v="1284"/>
    <x v="5428"/>
    <n v="7"/>
    <n v="0.4"/>
    <n v="-968.88329999999996"/>
  </r>
  <r>
    <n v="8995"/>
    <s v="CA-2014-109043"/>
    <x v="860"/>
    <d v="2014-08-17T00:00:00"/>
    <x v="2"/>
    <s v="CS-12355"/>
    <s v="Christine Sundaresam"/>
    <x v="0"/>
    <s v="United States"/>
    <s v="Hollywood"/>
    <x v="2"/>
    <n v="33021"/>
    <x v="0"/>
    <s v="OFF-PA-10000312"/>
    <x v="1"/>
    <x v="10"/>
    <x v="1829"/>
    <x v="419"/>
    <n v="5"/>
    <n v="0.2"/>
    <n v="29.692"/>
  </r>
  <r>
    <n v="8996"/>
    <s v="CA-2014-109043"/>
    <x v="860"/>
    <d v="2014-08-17T00:00:00"/>
    <x v="2"/>
    <s v="CS-12355"/>
    <s v="Christine Sundaresam"/>
    <x v="0"/>
    <s v="United States"/>
    <s v="Hollywood"/>
    <x v="2"/>
    <n v="33021"/>
    <x v="0"/>
    <s v="OFF-AP-10004708"/>
    <x v="1"/>
    <x v="9"/>
    <x v="513"/>
    <x v="5429"/>
    <n v="5"/>
    <n v="0.2"/>
    <n v="17.126999999999999"/>
  </r>
  <r>
    <n v="8997"/>
    <s v="US-2017-116491"/>
    <x v="343"/>
    <d v="2017-11-13T00:00:00"/>
    <x v="2"/>
    <s v="PG-18820"/>
    <s v="Patrick Gardner"/>
    <x v="0"/>
    <s v="United States"/>
    <s v="Dallas"/>
    <x v="5"/>
    <n v="75081"/>
    <x v="2"/>
    <s v="TEC-PH-10004531"/>
    <x v="2"/>
    <x v="7"/>
    <x v="721"/>
    <x v="5430"/>
    <n v="2"/>
    <n v="0.2"/>
    <n v="12.314399999999999"/>
  </r>
  <r>
    <n v="8998"/>
    <s v="CA-2017-122763"/>
    <x v="177"/>
    <d v="2017-03-20T00:00:00"/>
    <x v="3"/>
    <s v="HG-14845"/>
    <s v="Harry Greene"/>
    <x v="0"/>
    <s v="United States"/>
    <s v="Houston"/>
    <x v="5"/>
    <n v="77041"/>
    <x v="2"/>
    <s v="OFF-PA-10000474"/>
    <x v="1"/>
    <x v="10"/>
    <x v="33"/>
    <x v="3849"/>
    <n v="2"/>
    <n v="0.2"/>
    <n v="19.137599999999999"/>
  </r>
  <r>
    <n v="8999"/>
    <s v="CA-2017-122763"/>
    <x v="177"/>
    <d v="2017-03-20T00:00:00"/>
    <x v="3"/>
    <s v="HG-14845"/>
    <s v="Harry Greene"/>
    <x v="0"/>
    <s v="United States"/>
    <s v="Houston"/>
    <x v="5"/>
    <n v="77041"/>
    <x v="2"/>
    <s v="OFF-PA-10002377"/>
    <x v="1"/>
    <x v="10"/>
    <x v="127"/>
    <x v="5431"/>
    <n v="7"/>
    <n v="0.2"/>
    <n v="102.774"/>
  </r>
  <r>
    <n v="9000"/>
    <s v="CA-2017-137785"/>
    <x v="726"/>
    <d v="2017-05-17T00:00:00"/>
    <x v="1"/>
    <s v="MH-18115"/>
    <s v="Mick Hernandez"/>
    <x v="2"/>
    <s v="United States"/>
    <s v="Philadelphia"/>
    <x v="9"/>
    <n v="19140"/>
    <x v="3"/>
    <s v="FUR-CH-10001482"/>
    <x v="0"/>
    <x v="1"/>
    <x v="541"/>
    <x v="4087"/>
    <n v="5"/>
    <n v="0.3"/>
    <n v="-124.431"/>
  </r>
  <r>
    <n v="9001"/>
    <s v="CA-2014-133389"/>
    <x v="169"/>
    <d v="2014-06-22T00:00:00"/>
    <x v="3"/>
    <s v="TB-21280"/>
    <s v="Toby Braunhardt"/>
    <x v="0"/>
    <s v="United States"/>
    <s v="Phoenix"/>
    <x v="16"/>
    <n v="85023"/>
    <x v="1"/>
    <s v="OFF-BI-10001553"/>
    <x v="1"/>
    <x v="8"/>
    <x v="1302"/>
    <x v="2238"/>
    <n v="3"/>
    <n v="0.7"/>
    <n v="-6.0324"/>
  </r>
  <r>
    <n v="9002"/>
    <s v="CA-2014-103807"/>
    <x v="266"/>
    <d v="2014-12-09T00:00:00"/>
    <x v="1"/>
    <s v="EM-13825"/>
    <s v="Elizabeth Moffitt"/>
    <x v="1"/>
    <s v="United States"/>
    <s v="Sandy Springs"/>
    <x v="32"/>
    <n v="30328"/>
    <x v="0"/>
    <s v="TEC-AC-10000199"/>
    <x v="2"/>
    <x v="11"/>
    <x v="1618"/>
    <x v="5432"/>
    <n v="1"/>
    <n v="0"/>
    <n v="0.83299999999999996"/>
  </r>
  <r>
    <n v="9003"/>
    <s v="CA-2014-103807"/>
    <x v="266"/>
    <d v="2014-12-09T00:00:00"/>
    <x v="1"/>
    <s v="EM-13825"/>
    <s v="Elizabeth Moffitt"/>
    <x v="1"/>
    <s v="United States"/>
    <s v="Sandy Springs"/>
    <x v="32"/>
    <n v="30328"/>
    <x v="0"/>
    <s v="OFF-PA-10002195"/>
    <x v="1"/>
    <x v="10"/>
    <x v="726"/>
    <x v="593"/>
    <n v="3"/>
    <n v="0"/>
    <n v="7.1627999999999998"/>
  </r>
  <r>
    <n v="9004"/>
    <s v="CA-2015-102855"/>
    <x v="57"/>
    <d v="2015-04-06T00:00:00"/>
    <x v="3"/>
    <s v="JF-15415"/>
    <s v="Jennifer Ferguson"/>
    <x v="0"/>
    <s v="United States"/>
    <s v="Spokane"/>
    <x v="4"/>
    <n v="99207"/>
    <x v="1"/>
    <s v="TEC-AC-10001767"/>
    <x v="2"/>
    <x v="11"/>
    <x v="97"/>
    <x v="5433"/>
    <n v="6"/>
    <n v="0"/>
    <n v="26.3934"/>
  </r>
  <r>
    <n v="9005"/>
    <s v="CA-2015-102855"/>
    <x v="57"/>
    <d v="2015-04-06T00:00:00"/>
    <x v="3"/>
    <s v="JF-15415"/>
    <s v="Jennifer Ferguson"/>
    <x v="0"/>
    <s v="United States"/>
    <s v="Spokane"/>
    <x v="4"/>
    <n v="99207"/>
    <x v="1"/>
    <s v="OFF-AR-10002467"/>
    <x v="1"/>
    <x v="6"/>
    <x v="1690"/>
    <x v="4748"/>
    <n v="8"/>
    <n v="0"/>
    <n v="6.4367999999999999"/>
  </r>
  <r>
    <n v="9006"/>
    <s v="CA-2017-107825"/>
    <x v="551"/>
    <d v="2017-11-18T00:00:00"/>
    <x v="3"/>
    <s v="NB-18655"/>
    <s v="Nona Balk"/>
    <x v="1"/>
    <s v="United States"/>
    <s v="Milwaukee"/>
    <x v="6"/>
    <n v="53209"/>
    <x v="2"/>
    <s v="OFF-ST-10001321"/>
    <x v="1"/>
    <x v="4"/>
    <x v="421"/>
    <x v="448"/>
    <n v="6"/>
    <n v="0"/>
    <n v="24.980399999999999"/>
  </r>
  <r>
    <n v="9007"/>
    <s v="CA-2017-107825"/>
    <x v="551"/>
    <d v="2017-11-18T00:00:00"/>
    <x v="3"/>
    <s v="NB-18655"/>
    <s v="Nona Balk"/>
    <x v="1"/>
    <s v="United States"/>
    <s v="Milwaukee"/>
    <x v="6"/>
    <n v="53209"/>
    <x v="2"/>
    <s v="OFF-ST-10000777"/>
    <x v="1"/>
    <x v="4"/>
    <x v="117"/>
    <x v="5434"/>
    <n v="1"/>
    <n v="0"/>
    <n v="10.572800000000001"/>
  </r>
  <r>
    <n v="9008"/>
    <s v="CA-2017-107825"/>
    <x v="551"/>
    <d v="2017-11-18T00:00:00"/>
    <x v="3"/>
    <s v="NB-18655"/>
    <s v="Nona Balk"/>
    <x v="1"/>
    <s v="United States"/>
    <s v="Milwaukee"/>
    <x v="6"/>
    <n v="53209"/>
    <x v="2"/>
    <s v="OFF-LA-10003720"/>
    <x v="1"/>
    <x v="2"/>
    <x v="1636"/>
    <x v="1552"/>
    <n v="2"/>
    <n v="0"/>
    <n v="3.4685999999999999"/>
  </r>
  <r>
    <n v="9009"/>
    <s v="CA-2017-107825"/>
    <x v="551"/>
    <d v="2017-11-18T00:00:00"/>
    <x v="3"/>
    <s v="NB-18655"/>
    <s v="Nona Balk"/>
    <x v="1"/>
    <s v="United States"/>
    <s v="Milwaukee"/>
    <x v="6"/>
    <n v="53209"/>
    <x v="2"/>
    <s v="FUR-FU-10000206"/>
    <x v="0"/>
    <x v="5"/>
    <x v="397"/>
    <x v="5435"/>
    <n v="2"/>
    <n v="0"/>
    <n v="2.7353999999999998"/>
  </r>
  <r>
    <n v="9010"/>
    <s v="CA-2017-106047"/>
    <x v="1209"/>
    <d v="2017-07-18T00:00:00"/>
    <x v="1"/>
    <s v="CS-11860"/>
    <s v="Cari Schnelling"/>
    <x v="0"/>
    <s v="United States"/>
    <s v="Fairfield"/>
    <x v="24"/>
    <n v="45014"/>
    <x v="3"/>
    <s v="OFF-PA-10000791"/>
    <x v="1"/>
    <x v="10"/>
    <x v="1433"/>
    <x v="5436"/>
    <n v="1"/>
    <n v="0.2"/>
    <n v="1.1924999999999999"/>
  </r>
  <r>
    <n v="9011"/>
    <s v="CA-2017-127803"/>
    <x v="240"/>
    <d v="2017-05-23T00:00:00"/>
    <x v="1"/>
    <s v="ND-18460"/>
    <s v="Neil Ducich"/>
    <x v="1"/>
    <s v="United States"/>
    <s v="Huntsville"/>
    <x v="19"/>
    <n v="35810"/>
    <x v="0"/>
    <s v="OFF-BI-10001787"/>
    <x v="1"/>
    <x v="8"/>
    <x v="1491"/>
    <x v="4165"/>
    <n v="4"/>
    <n v="0"/>
    <n v="12.8184"/>
  </r>
  <r>
    <n v="9012"/>
    <s v="CA-2015-137071"/>
    <x v="139"/>
    <d v="2015-12-21T00:00:00"/>
    <x v="2"/>
    <s v="ED-13885"/>
    <s v="Emily Ducich"/>
    <x v="2"/>
    <s v="United States"/>
    <s v="Houston"/>
    <x v="5"/>
    <n v="77036"/>
    <x v="2"/>
    <s v="TEC-AC-10004353"/>
    <x v="2"/>
    <x v="11"/>
    <x v="724"/>
    <x v="4470"/>
    <n v="2"/>
    <n v="0.2"/>
    <n v="21.42"/>
  </r>
  <r>
    <n v="9013"/>
    <s v="CA-2016-121447"/>
    <x v="823"/>
    <d v="2016-02-22T00:00:00"/>
    <x v="2"/>
    <s v="EA-14035"/>
    <s v="Erin Ashbrook"/>
    <x v="1"/>
    <s v="United States"/>
    <s v="New York City"/>
    <x v="15"/>
    <n v="10011"/>
    <x v="3"/>
    <s v="FUR-FU-10001861"/>
    <x v="0"/>
    <x v="5"/>
    <x v="275"/>
    <x v="5437"/>
    <n v="7"/>
    <n v="0"/>
    <n v="66.542000000000002"/>
  </r>
  <r>
    <n v="9014"/>
    <s v="CA-2017-143084"/>
    <x v="257"/>
    <d v="2017-03-22T00:00:00"/>
    <x v="1"/>
    <s v="BP-11050"/>
    <s v="Barry Pond"/>
    <x v="1"/>
    <s v="United States"/>
    <s v="Los Angeles"/>
    <x v="1"/>
    <n v="90008"/>
    <x v="1"/>
    <s v="OFF-AR-10002766"/>
    <x v="1"/>
    <x v="6"/>
    <x v="1050"/>
    <x v="2213"/>
    <n v="5"/>
    <n v="0"/>
    <n v="3.7530000000000001"/>
  </r>
  <r>
    <n v="9015"/>
    <s v="CA-2017-143084"/>
    <x v="257"/>
    <d v="2017-03-22T00:00:00"/>
    <x v="1"/>
    <s v="BP-11050"/>
    <s v="Barry Pond"/>
    <x v="1"/>
    <s v="United States"/>
    <s v="Los Angeles"/>
    <x v="1"/>
    <n v="90008"/>
    <x v="1"/>
    <s v="OFF-EN-10003072"/>
    <x v="1"/>
    <x v="12"/>
    <x v="775"/>
    <x v="5438"/>
    <n v="5"/>
    <n v="0"/>
    <n v="9.3119999999999994"/>
  </r>
  <r>
    <n v="9016"/>
    <s v="CA-2016-131639"/>
    <x v="907"/>
    <d v="2016-12-23T00:00:00"/>
    <x v="1"/>
    <s v="NS-18640"/>
    <s v="Noel Staavos"/>
    <x v="1"/>
    <s v="United States"/>
    <s v="Carlsbad"/>
    <x v="27"/>
    <n v="88220"/>
    <x v="1"/>
    <s v="OFF-BI-10001636"/>
    <x v="1"/>
    <x v="8"/>
    <x v="674"/>
    <x v="5439"/>
    <n v="2"/>
    <n v="0.2"/>
    <n v="4.3836000000000004"/>
  </r>
  <r>
    <n v="9017"/>
    <s v="CA-2016-131639"/>
    <x v="907"/>
    <d v="2016-12-23T00:00:00"/>
    <x v="1"/>
    <s v="NS-18640"/>
    <s v="Noel Staavos"/>
    <x v="1"/>
    <s v="United States"/>
    <s v="Carlsbad"/>
    <x v="27"/>
    <n v="88220"/>
    <x v="1"/>
    <s v="OFF-BI-10000948"/>
    <x v="1"/>
    <x v="8"/>
    <x v="1382"/>
    <x v="3161"/>
    <n v="1"/>
    <n v="0.2"/>
    <n v="3.8529"/>
  </r>
  <r>
    <n v="9018"/>
    <s v="CA-2016-161361"/>
    <x v="253"/>
    <d v="2016-03-28T00:00:00"/>
    <x v="0"/>
    <s v="MV-17485"/>
    <s v="Mark Van Huff"/>
    <x v="0"/>
    <s v="United States"/>
    <s v="Pocatello"/>
    <x v="45"/>
    <n v="83201"/>
    <x v="1"/>
    <s v="OFF-PA-10001838"/>
    <x v="1"/>
    <x v="10"/>
    <x v="1008"/>
    <x v="4459"/>
    <n v="3"/>
    <n v="0"/>
    <n v="8.6435999999999993"/>
  </r>
  <r>
    <n v="9019"/>
    <s v="CA-2016-161361"/>
    <x v="253"/>
    <d v="2016-03-28T00:00:00"/>
    <x v="0"/>
    <s v="MV-17485"/>
    <s v="Mark Van Huff"/>
    <x v="0"/>
    <s v="United States"/>
    <s v="Pocatello"/>
    <x v="45"/>
    <n v="83201"/>
    <x v="1"/>
    <s v="OFF-BI-10002215"/>
    <x v="1"/>
    <x v="8"/>
    <x v="20"/>
    <x v="339"/>
    <n v="3"/>
    <n v="0.2"/>
    <n v="5.5380000000000003"/>
  </r>
  <r>
    <n v="9020"/>
    <s v="CA-2014-100706"/>
    <x v="757"/>
    <d v="2014-12-18T00:00:00"/>
    <x v="0"/>
    <s v="LE-16810"/>
    <s v="Laurel Elliston"/>
    <x v="0"/>
    <s v="United States"/>
    <s v="Springfield"/>
    <x v="17"/>
    <n v="22153"/>
    <x v="0"/>
    <s v="TEC-AC-10001314"/>
    <x v="2"/>
    <x v="11"/>
    <x v="952"/>
    <x v="2564"/>
    <n v="2"/>
    <n v="0"/>
    <n v="7.9984000000000002"/>
  </r>
  <r>
    <n v="9021"/>
    <s v="CA-2014-100706"/>
    <x v="757"/>
    <d v="2014-12-18T00:00:00"/>
    <x v="0"/>
    <s v="LE-16810"/>
    <s v="Laurel Elliston"/>
    <x v="0"/>
    <s v="United States"/>
    <s v="Springfield"/>
    <x v="17"/>
    <n v="22153"/>
    <x v="0"/>
    <s v="FUR-FU-10002268"/>
    <x v="0"/>
    <x v="5"/>
    <x v="869"/>
    <x v="2074"/>
    <n v="6"/>
    <n v="0"/>
    <n v="9.7218"/>
  </r>
  <r>
    <n v="9022"/>
    <s v="CA-2015-129525"/>
    <x v="219"/>
    <d v="2015-11-20T00:00:00"/>
    <x v="1"/>
    <s v="VP-21760"/>
    <s v="Victoria Pisteka"/>
    <x v="1"/>
    <s v="United States"/>
    <s v="Toledo"/>
    <x v="24"/>
    <n v="43615"/>
    <x v="3"/>
    <s v="OFF-BI-10002133"/>
    <x v="1"/>
    <x v="8"/>
    <x v="1147"/>
    <x v="5440"/>
    <n v="13"/>
    <n v="0.7"/>
    <n v="-116.84399999999999"/>
  </r>
  <r>
    <n v="9023"/>
    <s v="US-2016-141880"/>
    <x v="250"/>
    <d v="2016-08-23T00:00:00"/>
    <x v="2"/>
    <s v="TC-21475"/>
    <s v="Tony Chapman"/>
    <x v="2"/>
    <s v="United States"/>
    <s v="Fort Collins"/>
    <x v="22"/>
    <n v="80525"/>
    <x v="1"/>
    <s v="FUR-FU-10001979"/>
    <x v="0"/>
    <x v="5"/>
    <x v="514"/>
    <x v="5441"/>
    <n v="3"/>
    <n v="0.2"/>
    <n v="9.8328000000000007"/>
  </r>
  <r>
    <n v="9024"/>
    <s v="CA-2015-165799"/>
    <x v="685"/>
    <d v="2015-07-02T00:00:00"/>
    <x v="2"/>
    <s v="SG-20470"/>
    <s v="Sheri Gordon"/>
    <x v="0"/>
    <s v="United States"/>
    <s v="New York City"/>
    <x v="15"/>
    <n v="10024"/>
    <x v="3"/>
    <s v="FUR-CH-10001482"/>
    <x v="0"/>
    <x v="1"/>
    <x v="541"/>
    <x v="5442"/>
    <n v="1"/>
    <n v="0.1"/>
    <n v="1.3098000000000001"/>
  </r>
  <r>
    <n v="9025"/>
    <s v="CA-2016-102127"/>
    <x v="190"/>
    <d v="2016-07-02T00:00:00"/>
    <x v="1"/>
    <s v="VP-21760"/>
    <s v="Victoria Pisteka"/>
    <x v="1"/>
    <s v="United States"/>
    <s v="New York City"/>
    <x v="15"/>
    <n v="10035"/>
    <x v="3"/>
    <s v="TEC-AC-10002018"/>
    <x v="2"/>
    <x v="11"/>
    <x v="1683"/>
    <x v="5443"/>
    <n v="3"/>
    <n v="0"/>
    <n v="9.0170999999999992"/>
  </r>
  <r>
    <n v="9026"/>
    <s v="CA-2016-102127"/>
    <x v="190"/>
    <d v="2016-07-02T00:00:00"/>
    <x v="1"/>
    <s v="VP-21760"/>
    <s v="Victoria Pisteka"/>
    <x v="1"/>
    <s v="United States"/>
    <s v="New York City"/>
    <x v="15"/>
    <n v="10035"/>
    <x v="3"/>
    <s v="TEC-AC-10000397"/>
    <x v="2"/>
    <x v="11"/>
    <x v="1468"/>
    <x v="3943"/>
    <n v="4"/>
    <n v="0"/>
    <n v="9.7972000000000001"/>
  </r>
  <r>
    <n v="9027"/>
    <s v="CA-2016-102127"/>
    <x v="190"/>
    <d v="2016-07-02T00:00:00"/>
    <x v="1"/>
    <s v="VP-21760"/>
    <s v="Victoria Pisteka"/>
    <x v="1"/>
    <s v="United States"/>
    <s v="New York City"/>
    <x v="15"/>
    <n v="10035"/>
    <x v="3"/>
    <s v="FUR-FU-10003976"/>
    <x v="0"/>
    <x v="5"/>
    <x v="973"/>
    <x v="1250"/>
    <n v="3"/>
    <n v="0"/>
    <n v="12.8316"/>
  </r>
  <r>
    <n v="9028"/>
    <s v="US-2016-152415"/>
    <x v="42"/>
    <d v="2016-09-22T00:00:00"/>
    <x v="1"/>
    <s v="PO-18865"/>
    <s v="Patrick O'Donnell"/>
    <x v="0"/>
    <s v="United States"/>
    <s v="Marlborough"/>
    <x v="31"/>
    <n v="1752"/>
    <x v="3"/>
    <s v="FUR-FU-10002597"/>
    <x v="0"/>
    <x v="5"/>
    <x v="627"/>
    <x v="1450"/>
    <n v="3"/>
    <n v="0"/>
    <n v="6.2244000000000002"/>
  </r>
  <r>
    <n v="9029"/>
    <s v="US-2016-152415"/>
    <x v="42"/>
    <d v="2016-09-22T00:00:00"/>
    <x v="1"/>
    <s v="PO-18865"/>
    <s v="Patrick O'Donnell"/>
    <x v="0"/>
    <s v="United States"/>
    <s v="Marlborough"/>
    <x v="31"/>
    <n v="1752"/>
    <x v="3"/>
    <s v="FUR-FU-10004864"/>
    <x v="0"/>
    <x v="5"/>
    <x v="441"/>
    <x v="1838"/>
    <n v="3"/>
    <n v="0"/>
    <n v="61.382399999999997"/>
  </r>
  <r>
    <n v="9030"/>
    <s v="CA-2014-138198"/>
    <x v="667"/>
    <d v="2014-07-23T00:00:00"/>
    <x v="1"/>
    <s v="JL-15130"/>
    <s v="Jack Lebron"/>
    <x v="0"/>
    <s v="United States"/>
    <s v="New Rochelle"/>
    <x v="15"/>
    <n v="10801"/>
    <x v="3"/>
    <s v="OFF-BI-10002103"/>
    <x v="1"/>
    <x v="8"/>
    <x v="530"/>
    <x v="1150"/>
    <n v="2"/>
    <n v="0.2"/>
    <n v="4.5187999999999997"/>
  </r>
  <r>
    <n v="9031"/>
    <s v="CA-2017-128041"/>
    <x v="853"/>
    <d v="2017-09-01T00:00:00"/>
    <x v="3"/>
    <s v="RW-19540"/>
    <s v="Rick Wilson"/>
    <x v="1"/>
    <s v="United States"/>
    <s v="Seattle"/>
    <x v="4"/>
    <n v="98103"/>
    <x v="1"/>
    <s v="OFF-AP-10001005"/>
    <x v="1"/>
    <x v="9"/>
    <x v="1140"/>
    <x v="5444"/>
    <n v="4"/>
    <n v="0"/>
    <n v="103.818"/>
  </r>
  <r>
    <n v="9032"/>
    <s v="CA-2017-128041"/>
    <x v="853"/>
    <d v="2017-09-01T00:00:00"/>
    <x v="3"/>
    <s v="RW-19540"/>
    <s v="Rick Wilson"/>
    <x v="1"/>
    <s v="United States"/>
    <s v="Seattle"/>
    <x v="4"/>
    <n v="98103"/>
    <x v="1"/>
    <s v="FUR-TA-10002607"/>
    <x v="0"/>
    <x v="3"/>
    <x v="224"/>
    <x v="5445"/>
    <n v="4"/>
    <n v="0"/>
    <n v="45.369599999999998"/>
  </r>
  <r>
    <n v="9033"/>
    <s v="CA-2017-105823"/>
    <x v="738"/>
    <d v="2017-06-26T00:00:00"/>
    <x v="1"/>
    <s v="RB-19465"/>
    <s v="Rick Bensley"/>
    <x v="2"/>
    <s v="United States"/>
    <s v="Detroit"/>
    <x v="12"/>
    <n v="48227"/>
    <x v="2"/>
    <s v="FUR-CH-10000454"/>
    <x v="0"/>
    <x v="1"/>
    <x v="1"/>
    <x v="5446"/>
    <n v="2"/>
    <n v="0"/>
    <n v="146.38800000000001"/>
  </r>
  <r>
    <n v="9034"/>
    <s v="CA-2014-152268"/>
    <x v="814"/>
    <d v="2014-09-07T00:00:00"/>
    <x v="1"/>
    <s v="SC-20095"/>
    <s v="Sanjit Chand"/>
    <x v="0"/>
    <s v="United States"/>
    <s v="Fayetteville"/>
    <x v="36"/>
    <n v="72701"/>
    <x v="0"/>
    <s v="OFF-BI-10001359"/>
    <x v="1"/>
    <x v="8"/>
    <x v="1162"/>
    <x v="1612"/>
    <n v="2"/>
    <n v="0"/>
    <n v="843.17060000000004"/>
  </r>
  <r>
    <n v="9035"/>
    <s v="CA-2015-148873"/>
    <x v="486"/>
    <d v="2015-10-05T00:00:00"/>
    <x v="1"/>
    <s v="EM-13960"/>
    <s v="Eric Murdock"/>
    <x v="0"/>
    <s v="United States"/>
    <s v="Quincy"/>
    <x v="10"/>
    <n v="62301"/>
    <x v="2"/>
    <s v="OFF-BI-10003196"/>
    <x v="1"/>
    <x v="8"/>
    <x v="1376"/>
    <x v="5447"/>
    <n v="4"/>
    <n v="0.8"/>
    <n v="-4.4880000000000004"/>
  </r>
  <r>
    <n v="9036"/>
    <s v="CA-2015-148873"/>
    <x v="486"/>
    <d v="2015-10-05T00:00:00"/>
    <x v="1"/>
    <s v="EM-13960"/>
    <s v="Eric Murdock"/>
    <x v="0"/>
    <s v="United States"/>
    <s v="Quincy"/>
    <x v="10"/>
    <n v="62301"/>
    <x v="2"/>
    <s v="TEC-AC-10003657"/>
    <x v="2"/>
    <x v="11"/>
    <x v="152"/>
    <x v="5448"/>
    <n v="4"/>
    <n v="0.2"/>
    <n v="2.7191999999999998"/>
  </r>
  <r>
    <n v="9037"/>
    <s v="CA-2015-166492"/>
    <x v="1003"/>
    <d v="2015-04-10T00:00:00"/>
    <x v="2"/>
    <s v="RP-19390"/>
    <s v="Resi Pölking"/>
    <x v="0"/>
    <s v="United States"/>
    <s v="New York City"/>
    <x v="15"/>
    <n v="10035"/>
    <x v="3"/>
    <s v="OFF-PA-10002262"/>
    <x v="1"/>
    <x v="10"/>
    <x v="1001"/>
    <x v="233"/>
    <n v="4"/>
    <n v="0"/>
    <n v="12.441599999999999"/>
  </r>
  <r>
    <n v="9038"/>
    <s v="CA-2015-166492"/>
    <x v="1003"/>
    <d v="2015-04-10T00:00:00"/>
    <x v="2"/>
    <s v="RP-19390"/>
    <s v="Resi Pölking"/>
    <x v="0"/>
    <s v="United States"/>
    <s v="New York City"/>
    <x v="15"/>
    <n v="10035"/>
    <x v="3"/>
    <s v="OFF-ST-10002214"/>
    <x v="1"/>
    <x v="4"/>
    <x v="1003"/>
    <x v="2383"/>
    <n v="2"/>
    <n v="0"/>
    <n v="5.8708"/>
  </r>
  <r>
    <n v="9039"/>
    <s v="CA-2017-157420"/>
    <x v="610"/>
    <d v="2017-11-21T00:00:00"/>
    <x v="3"/>
    <s v="HZ-14950"/>
    <s v="Henia Zydlo"/>
    <x v="0"/>
    <s v="United States"/>
    <s v="Houston"/>
    <x v="5"/>
    <n v="77095"/>
    <x v="2"/>
    <s v="TEC-PH-10003555"/>
    <x v="2"/>
    <x v="7"/>
    <x v="462"/>
    <x v="494"/>
    <n v="3"/>
    <n v="0.2"/>
    <n v="-12.4146"/>
  </r>
  <r>
    <n v="9040"/>
    <s v="CA-2016-117121"/>
    <x v="907"/>
    <d v="2016-12-21T00:00:00"/>
    <x v="1"/>
    <s v="AB-10105"/>
    <s v="Adrian Barton"/>
    <x v="0"/>
    <s v="United States"/>
    <s v="Detroit"/>
    <x v="12"/>
    <n v="48205"/>
    <x v="2"/>
    <s v="OFF-BI-10000545"/>
    <x v="1"/>
    <x v="8"/>
    <x v="692"/>
    <x v="5449"/>
    <n v="13"/>
    <n v="0"/>
    <n v="4946.37"/>
  </r>
  <r>
    <n v="9041"/>
    <s v="CA-2014-138177"/>
    <x v="111"/>
    <d v="2014-09-24T00:00:00"/>
    <x v="1"/>
    <s v="ND-18460"/>
    <s v="Neil Ducich"/>
    <x v="1"/>
    <s v="United States"/>
    <s v="Chandler"/>
    <x v="16"/>
    <n v="85224"/>
    <x v="1"/>
    <s v="FUR-TA-10004607"/>
    <x v="0"/>
    <x v="3"/>
    <x v="1104"/>
    <x v="5450"/>
    <n v="1"/>
    <n v="0.5"/>
    <n v="-45.827300000000001"/>
  </r>
  <r>
    <n v="9042"/>
    <s v="CA-2014-114335"/>
    <x v="450"/>
    <d v="2014-10-03T00:00:00"/>
    <x v="1"/>
    <s v="XP-21865"/>
    <s v="Xylona Preis"/>
    <x v="0"/>
    <s v="United States"/>
    <s v="Hollywood"/>
    <x v="2"/>
    <n v="33021"/>
    <x v="0"/>
    <s v="FUR-FU-10000277"/>
    <x v="0"/>
    <x v="5"/>
    <x v="1795"/>
    <x v="5451"/>
    <n v="4"/>
    <n v="0.2"/>
    <n v="16.854399999999998"/>
  </r>
  <r>
    <n v="9043"/>
    <s v="CA-2015-168760"/>
    <x v="357"/>
    <d v="2015-09-26T00:00:00"/>
    <x v="0"/>
    <s v="MM-18280"/>
    <s v="Muhammed MacIntyre"/>
    <x v="1"/>
    <s v="United States"/>
    <s v="Los Angeles"/>
    <x v="1"/>
    <n v="90049"/>
    <x v="1"/>
    <s v="OFF-AP-10004532"/>
    <x v="1"/>
    <x v="9"/>
    <x v="564"/>
    <x v="635"/>
    <n v="3"/>
    <n v="0"/>
    <n v="16.588799999999999"/>
  </r>
  <r>
    <n v="9044"/>
    <s v="CA-2016-168830"/>
    <x v="77"/>
    <d v="2016-11-13T00:00:00"/>
    <x v="1"/>
    <s v="ML-17395"/>
    <s v="Marina Lichtenstein"/>
    <x v="1"/>
    <s v="United States"/>
    <s v="San Francisco"/>
    <x v="1"/>
    <n v="94122"/>
    <x v="1"/>
    <s v="TEC-AC-10003911"/>
    <x v="2"/>
    <x v="11"/>
    <x v="331"/>
    <x v="647"/>
    <n v="3"/>
    <n v="0"/>
    <n v="163.18979999999999"/>
  </r>
  <r>
    <n v="9045"/>
    <s v="CA-2017-137463"/>
    <x v="819"/>
    <d v="2017-12-20T00:00:00"/>
    <x v="0"/>
    <s v="KM-16225"/>
    <s v="Kalyca Meade"/>
    <x v="1"/>
    <s v="United States"/>
    <s v="Sunnyvale"/>
    <x v="1"/>
    <n v="94086"/>
    <x v="1"/>
    <s v="OFF-BI-10003196"/>
    <x v="1"/>
    <x v="8"/>
    <x v="1376"/>
    <x v="4290"/>
    <n v="2"/>
    <n v="0.2"/>
    <n v="2.2440000000000002"/>
  </r>
  <r>
    <n v="9046"/>
    <s v="CA-2017-137463"/>
    <x v="819"/>
    <d v="2017-12-20T00:00:00"/>
    <x v="0"/>
    <s v="KM-16225"/>
    <s v="Kalyca Meade"/>
    <x v="1"/>
    <s v="United States"/>
    <s v="Sunnyvale"/>
    <x v="1"/>
    <n v="94086"/>
    <x v="1"/>
    <s v="TEC-AC-10000358"/>
    <x v="2"/>
    <x v="11"/>
    <x v="1287"/>
    <x v="5452"/>
    <n v="5"/>
    <n v="0"/>
    <n v="45.588000000000001"/>
  </r>
  <r>
    <n v="9047"/>
    <s v="CA-2017-137463"/>
    <x v="819"/>
    <d v="2017-12-20T00:00:00"/>
    <x v="0"/>
    <s v="KM-16225"/>
    <s v="Kalyca Meade"/>
    <x v="1"/>
    <s v="United States"/>
    <s v="Sunnyvale"/>
    <x v="1"/>
    <n v="94086"/>
    <x v="1"/>
    <s v="TEC-AC-10000057"/>
    <x v="2"/>
    <x v="11"/>
    <x v="632"/>
    <x v="179"/>
    <n v="5"/>
    <n v="0"/>
    <n v="31.4895"/>
  </r>
  <r>
    <n v="9048"/>
    <s v="CA-2017-137463"/>
    <x v="819"/>
    <d v="2017-12-20T00:00:00"/>
    <x v="0"/>
    <s v="KM-16225"/>
    <s v="Kalyca Meade"/>
    <x v="1"/>
    <s v="United States"/>
    <s v="Sunnyvale"/>
    <x v="1"/>
    <n v="94086"/>
    <x v="1"/>
    <s v="OFF-AR-10001988"/>
    <x v="1"/>
    <x v="6"/>
    <x v="756"/>
    <x v="5453"/>
    <n v="5"/>
    <n v="0"/>
    <n v="8.6854999999999993"/>
  </r>
  <r>
    <n v="9049"/>
    <s v="CA-2017-137463"/>
    <x v="819"/>
    <d v="2017-12-20T00:00:00"/>
    <x v="0"/>
    <s v="KM-16225"/>
    <s v="Kalyca Meade"/>
    <x v="1"/>
    <s v="United States"/>
    <s v="Sunnyvale"/>
    <x v="1"/>
    <n v="94086"/>
    <x v="1"/>
    <s v="OFF-LA-10003498"/>
    <x v="1"/>
    <x v="2"/>
    <x v="1749"/>
    <x v="1821"/>
    <n v="3"/>
    <n v="0"/>
    <n v="22.2"/>
  </r>
  <r>
    <n v="9050"/>
    <s v="CA-2014-124513"/>
    <x v="158"/>
    <d v="2014-09-25T00:00:00"/>
    <x v="1"/>
    <s v="SL-20155"/>
    <s v="Sara Luxemburg"/>
    <x v="2"/>
    <s v="United States"/>
    <s v="New York City"/>
    <x v="15"/>
    <n v="10011"/>
    <x v="3"/>
    <s v="OFF-AR-10002956"/>
    <x v="1"/>
    <x v="6"/>
    <x v="666"/>
    <x v="5454"/>
    <n v="3"/>
    <n v="0"/>
    <n v="17.1678"/>
  </r>
  <r>
    <n v="9051"/>
    <s v="CA-2015-165554"/>
    <x v="1210"/>
    <d v="2015-05-22T00:00:00"/>
    <x v="1"/>
    <s v="AJ-10780"/>
    <s v="Anthony Jacobs"/>
    <x v="1"/>
    <s v="United States"/>
    <s v="Los Angeles"/>
    <x v="1"/>
    <n v="90004"/>
    <x v="1"/>
    <s v="OFF-PA-10003724"/>
    <x v="1"/>
    <x v="10"/>
    <x v="362"/>
    <x v="139"/>
    <n v="2"/>
    <n v="0"/>
    <n v="5.3213999999999997"/>
  </r>
  <r>
    <n v="9052"/>
    <s v="CA-2014-141838"/>
    <x v="959"/>
    <d v="2014-03-31T00:00:00"/>
    <x v="0"/>
    <s v="DK-12835"/>
    <s v="Damala Kotsonis"/>
    <x v="1"/>
    <s v="United States"/>
    <s v="San Francisco"/>
    <x v="1"/>
    <n v="94122"/>
    <x v="1"/>
    <s v="OFF-AR-10004272"/>
    <x v="1"/>
    <x v="6"/>
    <x v="1229"/>
    <x v="3525"/>
    <n v="2"/>
    <n v="0"/>
    <n v="0.84"/>
  </r>
  <r>
    <n v="9053"/>
    <s v="CA-2014-141838"/>
    <x v="959"/>
    <d v="2014-03-31T00:00:00"/>
    <x v="0"/>
    <s v="DK-12835"/>
    <s v="Damala Kotsonis"/>
    <x v="1"/>
    <s v="United States"/>
    <s v="San Francisco"/>
    <x v="1"/>
    <n v="94122"/>
    <x v="1"/>
    <s v="OFF-BI-10003291"/>
    <x v="1"/>
    <x v="8"/>
    <x v="44"/>
    <x v="688"/>
    <n v="4"/>
    <n v="0.2"/>
    <n v="9.4283999999999999"/>
  </r>
  <r>
    <n v="9054"/>
    <s v="CA-2014-141838"/>
    <x v="959"/>
    <d v="2014-03-31T00:00:00"/>
    <x v="0"/>
    <s v="DK-12835"/>
    <s v="Damala Kotsonis"/>
    <x v="1"/>
    <s v="United States"/>
    <s v="San Francisco"/>
    <x v="1"/>
    <n v="94122"/>
    <x v="1"/>
    <s v="TEC-PH-10004100"/>
    <x v="2"/>
    <x v="7"/>
    <x v="1752"/>
    <x v="5455"/>
    <n v="2"/>
    <n v="0.2"/>
    <n v="2.8784000000000001"/>
  </r>
  <r>
    <n v="9055"/>
    <s v="CA-2017-117009"/>
    <x v="585"/>
    <d v="2017-09-28T00:00:00"/>
    <x v="1"/>
    <s v="BK-11260"/>
    <s v="Berenike Kampe"/>
    <x v="0"/>
    <s v="United States"/>
    <s v="Santa Ana"/>
    <x v="1"/>
    <n v="92704"/>
    <x v="1"/>
    <s v="OFF-SU-10001218"/>
    <x v="1"/>
    <x v="14"/>
    <x v="134"/>
    <x v="2099"/>
    <n v="2"/>
    <n v="0"/>
    <n v="6.1487999999999996"/>
  </r>
  <r>
    <n v="9056"/>
    <s v="CA-2015-128993"/>
    <x v="811"/>
    <d v="2015-09-17T00:00:00"/>
    <x v="0"/>
    <s v="CC-12670"/>
    <s v="Craig Carreira"/>
    <x v="0"/>
    <s v="United States"/>
    <s v="Seattle"/>
    <x v="4"/>
    <n v="98103"/>
    <x v="1"/>
    <s v="TEC-AC-10004209"/>
    <x v="2"/>
    <x v="11"/>
    <x v="908"/>
    <x v="223"/>
    <n v="2"/>
    <n v="0"/>
    <n v="8.5722000000000005"/>
  </r>
  <r>
    <n v="9057"/>
    <s v="CA-2015-160227"/>
    <x v="121"/>
    <d v="2015-11-04T00:00:00"/>
    <x v="2"/>
    <s v="ED-13885"/>
    <s v="Emily Ducich"/>
    <x v="2"/>
    <s v="United States"/>
    <s v="New York City"/>
    <x v="15"/>
    <n v="10011"/>
    <x v="3"/>
    <s v="FUR-CH-10002073"/>
    <x v="0"/>
    <x v="1"/>
    <x v="1792"/>
    <x v="5456"/>
    <n v="11"/>
    <n v="0.1"/>
    <n v="553.39020000000005"/>
  </r>
  <r>
    <n v="9058"/>
    <s v="CA-2015-149097"/>
    <x v="1182"/>
    <d v="2015-10-24T00:00:00"/>
    <x v="1"/>
    <s v="SV-20785"/>
    <s v="Stewart Visinsky"/>
    <x v="0"/>
    <s v="United States"/>
    <s v="Los Angeles"/>
    <x v="1"/>
    <n v="90045"/>
    <x v="1"/>
    <s v="FUR-FU-10003424"/>
    <x v="0"/>
    <x v="5"/>
    <x v="1668"/>
    <x v="4021"/>
    <n v="7"/>
    <n v="0"/>
    <n v="23.923200000000001"/>
  </r>
  <r>
    <n v="9059"/>
    <s v="CA-2015-149097"/>
    <x v="1182"/>
    <d v="2015-10-24T00:00:00"/>
    <x v="1"/>
    <s v="SV-20785"/>
    <s v="Stewart Visinsky"/>
    <x v="0"/>
    <s v="United States"/>
    <s v="Los Angeles"/>
    <x v="1"/>
    <n v="90045"/>
    <x v="1"/>
    <s v="FUR-TA-10001086"/>
    <x v="0"/>
    <x v="3"/>
    <x v="1736"/>
    <x v="5457"/>
    <n v="3"/>
    <n v="0.2"/>
    <n v="27.3582"/>
  </r>
  <r>
    <n v="9060"/>
    <s v="CA-2016-132304"/>
    <x v="403"/>
    <d v="2016-06-18T00:00:00"/>
    <x v="1"/>
    <s v="AR-10825"/>
    <s v="Anthony Rawles"/>
    <x v="1"/>
    <s v="United States"/>
    <s v="Seattle"/>
    <x v="4"/>
    <n v="98103"/>
    <x v="1"/>
    <s v="FUR-TA-10004619"/>
    <x v="0"/>
    <x v="3"/>
    <x v="891"/>
    <x v="5458"/>
    <n v="7"/>
    <n v="0"/>
    <n v="334.55099999999999"/>
  </r>
  <r>
    <n v="9061"/>
    <s v="CA-2015-136420"/>
    <x v="312"/>
    <d v="2015-11-21T00:00:00"/>
    <x v="2"/>
    <s v="CS-12250"/>
    <s v="Chris Selesnick"/>
    <x v="1"/>
    <s v="United States"/>
    <s v="San Diego"/>
    <x v="1"/>
    <n v="92024"/>
    <x v="1"/>
    <s v="OFF-BI-10002854"/>
    <x v="1"/>
    <x v="8"/>
    <x v="904"/>
    <x v="5459"/>
    <n v="4"/>
    <n v="0.2"/>
    <n v="33.636000000000003"/>
  </r>
  <r>
    <n v="9062"/>
    <s v="CA-2015-136420"/>
    <x v="312"/>
    <d v="2015-11-21T00:00:00"/>
    <x v="2"/>
    <s v="CS-12250"/>
    <s v="Chris Selesnick"/>
    <x v="1"/>
    <s v="United States"/>
    <s v="San Diego"/>
    <x v="1"/>
    <n v="92024"/>
    <x v="1"/>
    <s v="OFF-LA-10002762"/>
    <x v="1"/>
    <x v="2"/>
    <x v="49"/>
    <x v="2255"/>
    <n v="4"/>
    <n v="0"/>
    <n v="23.5564"/>
  </r>
  <r>
    <n v="9063"/>
    <s v="CA-2016-101623"/>
    <x v="1211"/>
    <d v="2016-03-06T00:00:00"/>
    <x v="1"/>
    <s v="RR-19525"/>
    <s v="Rick Reed"/>
    <x v="1"/>
    <s v="United States"/>
    <s v="New York City"/>
    <x v="15"/>
    <n v="10035"/>
    <x v="3"/>
    <s v="OFF-FA-10003495"/>
    <x v="1"/>
    <x v="13"/>
    <x v="128"/>
    <x v="5460"/>
    <n v="6"/>
    <n v="0"/>
    <n v="18.239999999999998"/>
  </r>
  <r>
    <n v="9064"/>
    <s v="US-2014-151015"/>
    <x v="1005"/>
    <d v="2014-10-20T00:00:00"/>
    <x v="1"/>
    <s v="BD-11500"/>
    <s v="Bradley Drucker"/>
    <x v="0"/>
    <s v="United States"/>
    <s v="Chicago"/>
    <x v="10"/>
    <n v="60653"/>
    <x v="2"/>
    <s v="OFF-PA-10002581"/>
    <x v="1"/>
    <x v="10"/>
    <x v="1309"/>
    <x v="5461"/>
    <n v="13"/>
    <n v="0.2"/>
    <n v="100.685"/>
  </r>
  <r>
    <n v="9065"/>
    <s v="US-2014-151015"/>
    <x v="1005"/>
    <d v="2014-10-20T00:00:00"/>
    <x v="1"/>
    <s v="BD-11500"/>
    <s v="Bradley Drucker"/>
    <x v="0"/>
    <s v="United States"/>
    <s v="Chicago"/>
    <x v="10"/>
    <n v="60653"/>
    <x v="2"/>
    <s v="OFF-BI-10000343"/>
    <x v="1"/>
    <x v="8"/>
    <x v="186"/>
    <x v="194"/>
    <n v="3"/>
    <n v="0.8"/>
    <n v="-4.8609"/>
  </r>
  <r>
    <n v="9066"/>
    <s v="US-2014-151015"/>
    <x v="1005"/>
    <d v="2014-10-20T00:00:00"/>
    <x v="1"/>
    <s v="BD-11500"/>
    <s v="Bradley Drucker"/>
    <x v="0"/>
    <s v="United States"/>
    <s v="Chicago"/>
    <x v="10"/>
    <n v="60653"/>
    <x v="2"/>
    <s v="OFF-PA-10001184"/>
    <x v="1"/>
    <x v="10"/>
    <x v="1316"/>
    <x v="4336"/>
    <n v="4"/>
    <n v="0.2"/>
    <n v="6.9367999999999999"/>
  </r>
  <r>
    <n v="9067"/>
    <s v="CA-2017-152968"/>
    <x v="1143"/>
    <d v="2017-05-30T00:00:00"/>
    <x v="1"/>
    <s v="BM-11785"/>
    <s v="Bryan Mills"/>
    <x v="0"/>
    <s v="United States"/>
    <s v="Harrisonburg"/>
    <x v="17"/>
    <n v="22801"/>
    <x v="0"/>
    <s v="TEC-AC-10000521"/>
    <x v="2"/>
    <x v="11"/>
    <x v="1566"/>
    <x v="5462"/>
    <n v="2"/>
    <n v="0"/>
    <n v="6.9240000000000004"/>
  </r>
  <r>
    <n v="9068"/>
    <s v="CA-2016-150077"/>
    <x v="1084"/>
    <d v="2016-02-10T00:00:00"/>
    <x v="1"/>
    <s v="MS-17365"/>
    <s v="Maribeth Schnelling"/>
    <x v="0"/>
    <s v="United States"/>
    <s v="Rockville"/>
    <x v="39"/>
    <n v="20852"/>
    <x v="3"/>
    <s v="TEC-PH-10002890"/>
    <x v="2"/>
    <x v="7"/>
    <x v="1396"/>
    <x v="3377"/>
    <n v="2"/>
    <n v="0"/>
    <n v="23.524799999999999"/>
  </r>
  <r>
    <n v="9069"/>
    <s v="CA-2016-106278"/>
    <x v="476"/>
    <d v="2016-09-05T00:00:00"/>
    <x v="0"/>
    <s v="BM-11140"/>
    <s v="Becky Martin"/>
    <x v="0"/>
    <s v="United States"/>
    <s v="Des Moines"/>
    <x v="4"/>
    <n v="98198"/>
    <x v="1"/>
    <s v="FUR-CH-10003061"/>
    <x v="0"/>
    <x v="1"/>
    <x v="51"/>
    <x v="1775"/>
    <n v="3"/>
    <n v="0.2"/>
    <n v="-2.6997"/>
  </r>
  <r>
    <n v="9070"/>
    <s v="CA-2016-106278"/>
    <x v="476"/>
    <d v="2016-09-05T00:00:00"/>
    <x v="0"/>
    <s v="BM-11140"/>
    <s v="Becky Martin"/>
    <x v="0"/>
    <s v="United States"/>
    <s v="Des Moines"/>
    <x v="4"/>
    <n v="98198"/>
    <x v="1"/>
    <s v="OFF-EN-10003567"/>
    <x v="1"/>
    <x v="12"/>
    <x v="1652"/>
    <x v="4196"/>
    <n v="3"/>
    <n v="0"/>
    <n v="30.991800000000001"/>
  </r>
  <r>
    <n v="9071"/>
    <s v="CA-2017-147550"/>
    <x v="769"/>
    <d v="2017-12-05T00:00:00"/>
    <x v="2"/>
    <s v="KE-16420"/>
    <s v="Katrina Edelman"/>
    <x v="1"/>
    <s v="United States"/>
    <s v="Philadelphia"/>
    <x v="9"/>
    <n v="19134"/>
    <x v="3"/>
    <s v="FUR-FU-10001918"/>
    <x v="0"/>
    <x v="5"/>
    <x v="283"/>
    <x v="1366"/>
    <n v="3"/>
    <n v="0.2"/>
    <n v="2.6960999999999999"/>
  </r>
  <r>
    <n v="9072"/>
    <s v="CA-2015-136105"/>
    <x v="821"/>
    <d v="2015-06-16T00:00:00"/>
    <x v="1"/>
    <s v="SZ-20035"/>
    <s v="Sam Zeldin"/>
    <x v="2"/>
    <s v="United States"/>
    <s v="Columbus"/>
    <x v="14"/>
    <n v="47201"/>
    <x v="2"/>
    <s v="OFF-ST-10002444"/>
    <x v="1"/>
    <x v="4"/>
    <x v="576"/>
    <x v="332"/>
    <n v="2"/>
    <n v="0"/>
    <n v="6.8768000000000002"/>
  </r>
  <r>
    <n v="9073"/>
    <s v="CA-2016-142524"/>
    <x v="913"/>
    <d v="2016-09-08T00:00:00"/>
    <x v="1"/>
    <s v="MB-18085"/>
    <s v="Mick Brown"/>
    <x v="0"/>
    <s v="United States"/>
    <s v="Springfield"/>
    <x v="25"/>
    <n v="65807"/>
    <x v="2"/>
    <s v="OFF-EN-10003286"/>
    <x v="1"/>
    <x v="12"/>
    <x v="153"/>
    <x v="3319"/>
    <n v="2"/>
    <n v="0"/>
    <n v="7.7831999999999999"/>
  </r>
  <r>
    <n v="9074"/>
    <s v="CA-2016-142524"/>
    <x v="913"/>
    <d v="2016-09-08T00:00:00"/>
    <x v="1"/>
    <s v="MB-18085"/>
    <s v="Mick Brown"/>
    <x v="0"/>
    <s v="United States"/>
    <s v="Springfield"/>
    <x v="25"/>
    <n v="65807"/>
    <x v="2"/>
    <s v="TEC-AC-10000109"/>
    <x v="2"/>
    <x v="11"/>
    <x v="202"/>
    <x v="5463"/>
    <n v="5"/>
    <n v="0"/>
    <n v="67.188000000000002"/>
  </r>
  <r>
    <n v="9075"/>
    <s v="CA-2014-136336"/>
    <x v="419"/>
    <d v="2014-04-26T00:00:00"/>
    <x v="1"/>
    <s v="DB-13555"/>
    <s v="Dorothy Badders"/>
    <x v="1"/>
    <s v="United States"/>
    <s v="Henderson"/>
    <x v="0"/>
    <n v="42420"/>
    <x v="0"/>
    <s v="OFF-ST-10002574"/>
    <x v="1"/>
    <x v="4"/>
    <x v="935"/>
    <x v="5464"/>
    <n v="6"/>
    <n v="0"/>
    <n v="0"/>
  </r>
  <r>
    <n v="9076"/>
    <s v="US-2015-136259"/>
    <x v="599"/>
    <d v="2015-11-08T00:00:00"/>
    <x v="2"/>
    <s v="CB-12415"/>
    <s v="Christy Brittain"/>
    <x v="0"/>
    <s v="United States"/>
    <s v="Lakewood"/>
    <x v="24"/>
    <n v="44107"/>
    <x v="3"/>
    <s v="OFF-BI-10000773"/>
    <x v="1"/>
    <x v="8"/>
    <x v="386"/>
    <x v="570"/>
    <n v="3"/>
    <n v="0.7"/>
    <n v="-5.5338000000000003"/>
  </r>
  <r>
    <n v="9077"/>
    <s v="US-2015-136259"/>
    <x v="599"/>
    <d v="2015-11-08T00:00:00"/>
    <x v="2"/>
    <s v="CB-12415"/>
    <s v="Christy Brittain"/>
    <x v="0"/>
    <s v="United States"/>
    <s v="Lakewood"/>
    <x v="24"/>
    <n v="44107"/>
    <x v="3"/>
    <s v="OFF-SU-10004661"/>
    <x v="1"/>
    <x v="14"/>
    <x v="1757"/>
    <x v="5465"/>
    <n v="4"/>
    <n v="0.2"/>
    <n v="2.04"/>
  </r>
  <r>
    <n v="9078"/>
    <s v="US-2014-124625"/>
    <x v="935"/>
    <d v="2014-11-07T00:00:00"/>
    <x v="1"/>
    <s v="SP-20650"/>
    <s v="Stephanie Phelps"/>
    <x v="1"/>
    <s v="United States"/>
    <s v="Omaha"/>
    <x v="8"/>
    <n v="68104"/>
    <x v="2"/>
    <s v="TEC-AC-10003280"/>
    <x v="2"/>
    <x v="11"/>
    <x v="1037"/>
    <x v="1309"/>
    <n v="3"/>
    <n v="0"/>
    <n v="18.893699999999999"/>
  </r>
  <r>
    <n v="9079"/>
    <s v="CA-2016-108105"/>
    <x v="595"/>
    <d v="2016-02-23T00:00:00"/>
    <x v="1"/>
    <s v="GW-14605"/>
    <s v="Giulietta Weimer"/>
    <x v="0"/>
    <s v="United States"/>
    <s v="Henderson"/>
    <x v="0"/>
    <n v="42420"/>
    <x v="0"/>
    <s v="FUR-FU-10003773"/>
    <x v="0"/>
    <x v="5"/>
    <x v="125"/>
    <x v="5466"/>
    <n v="4"/>
    <n v="0"/>
    <n v="34.988799999999998"/>
  </r>
  <r>
    <n v="9080"/>
    <s v="CA-2016-108105"/>
    <x v="595"/>
    <d v="2016-02-23T00:00:00"/>
    <x v="1"/>
    <s v="GW-14605"/>
    <s v="Giulietta Weimer"/>
    <x v="0"/>
    <s v="United States"/>
    <s v="Henderson"/>
    <x v="0"/>
    <n v="42420"/>
    <x v="0"/>
    <s v="OFF-BI-10002412"/>
    <x v="1"/>
    <x v="8"/>
    <x v="326"/>
    <x v="4773"/>
    <n v="1"/>
    <n v="0"/>
    <n v="2.61"/>
  </r>
  <r>
    <n v="9081"/>
    <s v="CA-2017-166898"/>
    <x v="220"/>
    <d v="2017-09-13T00:00:00"/>
    <x v="0"/>
    <s v="KH-16630"/>
    <s v="Ken Heidel"/>
    <x v="1"/>
    <s v="United States"/>
    <s v="Santa Ana"/>
    <x v="1"/>
    <n v="92704"/>
    <x v="1"/>
    <s v="TEC-PH-10002564"/>
    <x v="2"/>
    <x v="7"/>
    <x v="985"/>
    <x v="2092"/>
    <n v="6"/>
    <n v="0.2"/>
    <n v="17.994"/>
  </r>
  <r>
    <n v="9082"/>
    <s v="CA-2017-166898"/>
    <x v="220"/>
    <d v="2017-09-13T00:00:00"/>
    <x v="0"/>
    <s v="KH-16630"/>
    <s v="Ken Heidel"/>
    <x v="1"/>
    <s v="United States"/>
    <s v="Santa Ana"/>
    <x v="1"/>
    <n v="92704"/>
    <x v="1"/>
    <s v="OFF-PA-10002262"/>
    <x v="1"/>
    <x v="10"/>
    <x v="1001"/>
    <x v="537"/>
    <n v="3"/>
    <n v="0"/>
    <n v="9.3312000000000008"/>
  </r>
  <r>
    <n v="9083"/>
    <s v="CA-2017-169005"/>
    <x v="808"/>
    <d v="2017-11-06T00:00:00"/>
    <x v="1"/>
    <s v="BG-11035"/>
    <s v="Barry Gonzalez"/>
    <x v="0"/>
    <s v="United States"/>
    <s v="Springfield"/>
    <x v="17"/>
    <n v="22153"/>
    <x v="0"/>
    <s v="OFF-AR-10000246"/>
    <x v="1"/>
    <x v="6"/>
    <x v="21"/>
    <x v="345"/>
    <n v="2"/>
    <n v="0"/>
    <n v="1.4456"/>
  </r>
  <r>
    <n v="9084"/>
    <s v="CA-2015-104038"/>
    <x v="525"/>
    <d v="2015-02-08T00:00:00"/>
    <x v="2"/>
    <s v="LO-17170"/>
    <s v="Lori Olson"/>
    <x v="1"/>
    <s v="United States"/>
    <s v="Suffolk"/>
    <x v="17"/>
    <n v="23434"/>
    <x v="0"/>
    <s v="OFF-ST-10002554"/>
    <x v="1"/>
    <x v="4"/>
    <x v="1153"/>
    <x v="64"/>
    <n v="3"/>
    <n v="0"/>
    <n v="2.9346000000000001"/>
  </r>
  <r>
    <n v="9085"/>
    <s v="CA-2015-104038"/>
    <x v="525"/>
    <d v="2015-02-08T00:00:00"/>
    <x v="2"/>
    <s v="LO-17170"/>
    <s v="Lori Olson"/>
    <x v="1"/>
    <s v="United States"/>
    <s v="Suffolk"/>
    <x v="17"/>
    <n v="23434"/>
    <x v="0"/>
    <s v="OFF-PA-10002751"/>
    <x v="1"/>
    <x v="10"/>
    <x v="151"/>
    <x v="2680"/>
    <n v="5"/>
    <n v="0"/>
    <n v="13.455"/>
  </r>
  <r>
    <n v="9086"/>
    <s v="CA-2016-126102"/>
    <x v="545"/>
    <d v="2016-09-12T00:00:00"/>
    <x v="0"/>
    <s v="DV-13465"/>
    <s v="Dianna Vittorini"/>
    <x v="0"/>
    <s v="United States"/>
    <s v="Los Angeles"/>
    <x v="1"/>
    <n v="90049"/>
    <x v="1"/>
    <s v="OFF-BI-10004318"/>
    <x v="1"/>
    <x v="8"/>
    <x v="1583"/>
    <x v="4604"/>
    <n v="2"/>
    <n v="0.2"/>
    <n v="89.954800000000006"/>
  </r>
  <r>
    <n v="9087"/>
    <s v="CA-2016-143406"/>
    <x v="182"/>
    <d v="2016-09-30T00:00:00"/>
    <x v="1"/>
    <s v="LR-17035"/>
    <s v="Lisa Ryan"/>
    <x v="1"/>
    <s v="United States"/>
    <s v="Houston"/>
    <x v="5"/>
    <n v="77041"/>
    <x v="2"/>
    <s v="OFF-AP-10001564"/>
    <x v="1"/>
    <x v="9"/>
    <x v="1768"/>
    <x v="5467"/>
    <n v="2"/>
    <n v="0.8"/>
    <n v="-251.18639999999999"/>
  </r>
  <r>
    <n v="9088"/>
    <s v="CA-2016-143406"/>
    <x v="182"/>
    <d v="2016-09-30T00:00:00"/>
    <x v="1"/>
    <s v="LR-17035"/>
    <s v="Lisa Ryan"/>
    <x v="1"/>
    <s v="United States"/>
    <s v="Houston"/>
    <x v="5"/>
    <n v="77041"/>
    <x v="2"/>
    <s v="FUR-CH-10000513"/>
    <x v="0"/>
    <x v="1"/>
    <x v="70"/>
    <x v="5468"/>
    <n v="5"/>
    <n v="0.3"/>
    <n v="-136.48949999999999"/>
  </r>
  <r>
    <n v="9089"/>
    <s v="CA-2015-150308"/>
    <x v="83"/>
    <d v="2015-12-20T00:00:00"/>
    <x v="1"/>
    <s v="RR-19525"/>
    <s v="Rick Reed"/>
    <x v="1"/>
    <s v="United States"/>
    <s v="Cary"/>
    <x v="3"/>
    <n v="27511"/>
    <x v="0"/>
    <s v="TEC-PH-10001433"/>
    <x v="2"/>
    <x v="7"/>
    <x v="240"/>
    <x v="2126"/>
    <n v="3"/>
    <n v="0.2"/>
    <n v="21.5397"/>
  </r>
  <r>
    <n v="9090"/>
    <s v="CA-2016-131093"/>
    <x v="42"/>
    <d v="2016-09-20T00:00:00"/>
    <x v="0"/>
    <s v="TS-21610"/>
    <s v="Troy Staebel"/>
    <x v="0"/>
    <s v="United States"/>
    <s v="Springfield"/>
    <x v="24"/>
    <n v="45503"/>
    <x v="3"/>
    <s v="OFF-ST-10002790"/>
    <x v="1"/>
    <x v="4"/>
    <x v="236"/>
    <x v="5469"/>
    <n v="5"/>
    <n v="0.2"/>
    <n v="-62.772500000000001"/>
  </r>
  <r>
    <n v="9091"/>
    <s v="US-2017-148831"/>
    <x v="119"/>
    <d v="2017-10-15T00:00:00"/>
    <x v="2"/>
    <s v="AH-10210"/>
    <s v="Alan Hwang"/>
    <x v="0"/>
    <s v="United States"/>
    <s v="Louisville"/>
    <x v="0"/>
    <n v="40214"/>
    <x v="0"/>
    <s v="OFF-ST-10002974"/>
    <x v="1"/>
    <x v="4"/>
    <x v="123"/>
    <x v="5470"/>
    <n v="8"/>
    <n v="0"/>
    <n v="104.568"/>
  </r>
  <r>
    <n v="9092"/>
    <s v="CA-2015-162950"/>
    <x v="1141"/>
    <d v="2015-07-03T00:00:00"/>
    <x v="0"/>
    <s v="DW-13585"/>
    <s v="Dorothy Wardle"/>
    <x v="1"/>
    <s v="United States"/>
    <s v="Troy"/>
    <x v="24"/>
    <n v="45373"/>
    <x v="3"/>
    <s v="OFF-PA-10003177"/>
    <x v="1"/>
    <x v="10"/>
    <x v="89"/>
    <x v="12"/>
    <n v="3"/>
    <n v="0.2"/>
    <n v="5.4432"/>
  </r>
  <r>
    <n v="9093"/>
    <s v="CA-2015-162950"/>
    <x v="1141"/>
    <d v="2015-07-03T00:00:00"/>
    <x v="0"/>
    <s v="DW-13585"/>
    <s v="Dorothy Wardle"/>
    <x v="1"/>
    <s v="United States"/>
    <s v="Troy"/>
    <x v="24"/>
    <n v="45373"/>
    <x v="3"/>
    <s v="FUR-BO-10001918"/>
    <x v="0"/>
    <x v="0"/>
    <x v="1149"/>
    <x v="5471"/>
    <n v="6"/>
    <n v="0.5"/>
    <n v="-376.69319999999999"/>
  </r>
  <r>
    <n v="9094"/>
    <s v="US-2015-132836"/>
    <x v="932"/>
    <d v="2015-06-05T00:00:00"/>
    <x v="1"/>
    <s v="AJ-10945"/>
    <s v="Ashley Jarboe"/>
    <x v="0"/>
    <s v="United States"/>
    <s v="Detroit"/>
    <x v="12"/>
    <n v="48227"/>
    <x v="2"/>
    <s v="TEC-PH-10001299"/>
    <x v="2"/>
    <x v="7"/>
    <x v="1489"/>
    <x v="3633"/>
    <n v="2"/>
    <n v="0"/>
    <n v="83.994399999999999"/>
  </r>
  <r>
    <n v="9095"/>
    <s v="US-2015-132836"/>
    <x v="932"/>
    <d v="2015-06-05T00:00:00"/>
    <x v="1"/>
    <s v="AJ-10945"/>
    <s v="Ashley Jarboe"/>
    <x v="0"/>
    <s v="United States"/>
    <s v="Detroit"/>
    <x v="12"/>
    <n v="48227"/>
    <x v="2"/>
    <s v="OFF-BI-10004224"/>
    <x v="1"/>
    <x v="8"/>
    <x v="1070"/>
    <x v="5472"/>
    <n v="6"/>
    <n v="0"/>
    <n v="181.65600000000001"/>
  </r>
  <r>
    <n v="9096"/>
    <s v="US-2015-132836"/>
    <x v="932"/>
    <d v="2015-06-05T00:00:00"/>
    <x v="1"/>
    <s v="AJ-10945"/>
    <s v="Ashley Jarboe"/>
    <x v="0"/>
    <s v="United States"/>
    <s v="Detroit"/>
    <x v="12"/>
    <n v="48227"/>
    <x v="2"/>
    <s v="TEC-PH-10001300"/>
    <x v="2"/>
    <x v="7"/>
    <x v="1011"/>
    <x v="362"/>
    <n v="2"/>
    <n v="0"/>
    <n v="11.731999999999999"/>
  </r>
  <r>
    <n v="9097"/>
    <s v="US-2015-132836"/>
    <x v="932"/>
    <d v="2015-06-05T00:00:00"/>
    <x v="1"/>
    <s v="AJ-10945"/>
    <s v="Ashley Jarboe"/>
    <x v="0"/>
    <s v="United States"/>
    <s v="Detroit"/>
    <x v="12"/>
    <n v="48227"/>
    <x v="2"/>
    <s v="OFF-LA-10004178"/>
    <x v="1"/>
    <x v="2"/>
    <x v="1709"/>
    <x v="1301"/>
    <n v="7"/>
    <n v="0"/>
    <n v="13.2986"/>
  </r>
  <r>
    <n v="9098"/>
    <s v="US-2014-158365"/>
    <x v="791"/>
    <d v="2014-04-17T00:00:00"/>
    <x v="1"/>
    <s v="SV-20785"/>
    <s v="Stewart Visinsky"/>
    <x v="0"/>
    <s v="United States"/>
    <s v="Bloomington"/>
    <x v="14"/>
    <n v="47401"/>
    <x v="2"/>
    <s v="OFF-PA-10000289"/>
    <x v="1"/>
    <x v="10"/>
    <x v="729"/>
    <x v="56"/>
    <n v="5"/>
    <n v="0"/>
    <n v="15.552"/>
  </r>
  <r>
    <n v="9099"/>
    <s v="CA-2017-152933"/>
    <x v="386"/>
    <d v="2017-10-16T00:00:00"/>
    <x v="1"/>
    <s v="MG-17650"/>
    <s v="Matthew Grinstein"/>
    <x v="2"/>
    <s v="United States"/>
    <s v="Dallas"/>
    <x v="5"/>
    <n v="75081"/>
    <x v="2"/>
    <s v="TEC-PH-10002085"/>
    <x v="2"/>
    <x v="7"/>
    <x v="665"/>
    <x v="4085"/>
    <n v="7"/>
    <n v="0.2"/>
    <n v="27.715800000000002"/>
  </r>
  <r>
    <n v="9100"/>
    <s v="CA-2017-152933"/>
    <x v="386"/>
    <d v="2017-10-16T00:00:00"/>
    <x v="1"/>
    <s v="MG-17650"/>
    <s v="Matthew Grinstein"/>
    <x v="2"/>
    <s v="United States"/>
    <s v="Dallas"/>
    <x v="5"/>
    <n v="75081"/>
    <x v="2"/>
    <s v="OFF-PA-10001934"/>
    <x v="1"/>
    <x v="10"/>
    <x v="548"/>
    <x v="559"/>
    <n v="2"/>
    <n v="0.2"/>
    <n v="3.7584"/>
  </r>
  <r>
    <n v="9101"/>
    <s v="CA-2017-152933"/>
    <x v="386"/>
    <d v="2017-10-16T00:00:00"/>
    <x v="1"/>
    <s v="MG-17650"/>
    <s v="Matthew Grinstein"/>
    <x v="2"/>
    <s v="United States"/>
    <s v="Dallas"/>
    <x v="5"/>
    <n v="75081"/>
    <x v="2"/>
    <s v="TEC-AC-10003033"/>
    <x v="2"/>
    <x v="11"/>
    <x v="763"/>
    <x v="5473"/>
    <n v="3"/>
    <n v="0.2"/>
    <n v="128.68049999999999"/>
  </r>
  <r>
    <n v="9102"/>
    <s v="CA-2015-163181"/>
    <x v="209"/>
    <d v="2015-11-12T00:00:00"/>
    <x v="1"/>
    <s v="AB-10105"/>
    <s v="Adrian Barton"/>
    <x v="0"/>
    <s v="United States"/>
    <s v="Houston"/>
    <x v="5"/>
    <n v="77041"/>
    <x v="2"/>
    <s v="OFF-AR-10001683"/>
    <x v="1"/>
    <x v="6"/>
    <x v="32"/>
    <x v="5474"/>
    <n v="3"/>
    <n v="0.2"/>
    <n v="5.319"/>
  </r>
  <r>
    <n v="9103"/>
    <s v="CA-2015-163181"/>
    <x v="209"/>
    <d v="2015-11-12T00:00:00"/>
    <x v="1"/>
    <s v="AB-10105"/>
    <s v="Adrian Barton"/>
    <x v="0"/>
    <s v="United States"/>
    <s v="Houston"/>
    <x v="5"/>
    <n v="77041"/>
    <x v="2"/>
    <s v="OFF-ST-10001713"/>
    <x v="1"/>
    <x v="4"/>
    <x v="45"/>
    <x v="556"/>
    <n v="2"/>
    <n v="0.2"/>
    <n v="-16.956800000000001"/>
  </r>
  <r>
    <n v="9104"/>
    <s v="CA-2015-163181"/>
    <x v="209"/>
    <d v="2015-11-12T00:00:00"/>
    <x v="1"/>
    <s v="AB-10105"/>
    <s v="Adrian Barton"/>
    <x v="0"/>
    <s v="United States"/>
    <s v="Houston"/>
    <x v="5"/>
    <n v="77041"/>
    <x v="2"/>
    <s v="FUR-FU-10000193"/>
    <x v="0"/>
    <x v="5"/>
    <x v="1512"/>
    <x v="643"/>
    <n v="5"/>
    <n v="0.6"/>
    <n v="-84.447999999999993"/>
  </r>
  <r>
    <n v="9105"/>
    <s v="CA-2015-163181"/>
    <x v="209"/>
    <d v="2015-11-12T00:00:00"/>
    <x v="1"/>
    <s v="AB-10105"/>
    <s v="Adrian Barton"/>
    <x v="0"/>
    <s v="United States"/>
    <s v="Houston"/>
    <x v="5"/>
    <n v="77041"/>
    <x v="2"/>
    <s v="OFF-BI-10000474"/>
    <x v="1"/>
    <x v="8"/>
    <x v="27"/>
    <x v="4078"/>
    <n v="10"/>
    <n v="0.8"/>
    <n v="-51.295999999999999"/>
  </r>
  <r>
    <n v="9106"/>
    <s v="CA-2015-163181"/>
    <x v="209"/>
    <d v="2015-11-12T00:00:00"/>
    <x v="1"/>
    <s v="AB-10105"/>
    <s v="Adrian Barton"/>
    <x v="0"/>
    <s v="United States"/>
    <s v="Houston"/>
    <x v="5"/>
    <n v="77041"/>
    <x v="2"/>
    <s v="OFF-ST-10000129"/>
    <x v="1"/>
    <x v="4"/>
    <x v="1655"/>
    <x v="5475"/>
    <n v="2"/>
    <n v="0.2"/>
    <n v="-28.867799999999999"/>
  </r>
  <r>
    <n v="9107"/>
    <s v="CA-2015-163181"/>
    <x v="209"/>
    <d v="2015-11-12T00:00:00"/>
    <x v="1"/>
    <s v="AB-10105"/>
    <s v="Adrian Barton"/>
    <x v="0"/>
    <s v="United States"/>
    <s v="Houston"/>
    <x v="5"/>
    <n v="77041"/>
    <x v="2"/>
    <s v="TEC-MA-10001016"/>
    <x v="2"/>
    <x v="15"/>
    <x v="1607"/>
    <x v="3030"/>
    <n v="3"/>
    <n v="0.4"/>
    <n v="33.589500000000001"/>
  </r>
  <r>
    <n v="9108"/>
    <s v="CA-2015-132941"/>
    <x v="442"/>
    <d v="2015-05-28T00:00:00"/>
    <x v="2"/>
    <s v="MM-18280"/>
    <s v="Muhammed MacIntyre"/>
    <x v="1"/>
    <s v="United States"/>
    <s v="Haltom City"/>
    <x v="5"/>
    <n v="76117"/>
    <x v="2"/>
    <s v="OFF-SU-10002557"/>
    <x v="1"/>
    <x v="14"/>
    <x v="1338"/>
    <x v="4"/>
    <n v="2"/>
    <n v="0.2"/>
    <n v="1.6776"/>
  </r>
  <r>
    <n v="9109"/>
    <s v="CA-2015-132941"/>
    <x v="442"/>
    <d v="2015-05-28T00:00:00"/>
    <x v="2"/>
    <s v="MM-18280"/>
    <s v="Muhammed MacIntyre"/>
    <x v="1"/>
    <s v="United States"/>
    <s v="Haltom City"/>
    <x v="5"/>
    <n v="76117"/>
    <x v="2"/>
    <s v="OFF-PA-10002160"/>
    <x v="1"/>
    <x v="10"/>
    <x v="1199"/>
    <x v="5476"/>
    <n v="7"/>
    <n v="0.2"/>
    <n v="11.7334"/>
  </r>
  <r>
    <n v="9110"/>
    <s v="CA-2015-132941"/>
    <x v="442"/>
    <d v="2015-05-28T00:00:00"/>
    <x v="2"/>
    <s v="MM-18280"/>
    <s v="Muhammed MacIntyre"/>
    <x v="1"/>
    <s v="United States"/>
    <s v="Haltom City"/>
    <x v="5"/>
    <n v="76117"/>
    <x v="2"/>
    <s v="TEC-AC-10003095"/>
    <x v="2"/>
    <x v="11"/>
    <x v="1286"/>
    <x v="3568"/>
    <n v="2"/>
    <n v="0.2"/>
    <n v="36.397199999999998"/>
  </r>
  <r>
    <n v="9111"/>
    <s v="CA-2014-132010"/>
    <x v="303"/>
    <d v="2014-10-15T00:00:00"/>
    <x v="2"/>
    <s v="MA-17995"/>
    <s v="Michelle Arnett"/>
    <x v="2"/>
    <s v="United States"/>
    <s v="Richmond"/>
    <x v="17"/>
    <n v="23223"/>
    <x v="0"/>
    <s v="OFF-EN-10003160"/>
    <x v="1"/>
    <x v="12"/>
    <x v="1036"/>
    <x v="3343"/>
    <n v="5"/>
    <n v="0"/>
    <n v="17.472000000000001"/>
  </r>
  <r>
    <n v="9112"/>
    <s v="CA-2014-132010"/>
    <x v="303"/>
    <d v="2014-10-15T00:00:00"/>
    <x v="2"/>
    <s v="MA-17995"/>
    <s v="Michelle Arnett"/>
    <x v="2"/>
    <s v="United States"/>
    <s v="Richmond"/>
    <x v="17"/>
    <n v="23223"/>
    <x v="0"/>
    <s v="TEC-AC-10001542"/>
    <x v="2"/>
    <x v="11"/>
    <x v="1678"/>
    <x v="1003"/>
    <n v="2"/>
    <n v="0"/>
    <n v="4.3624000000000001"/>
  </r>
  <r>
    <n v="9113"/>
    <s v="CA-2014-132010"/>
    <x v="303"/>
    <d v="2014-10-15T00:00:00"/>
    <x v="2"/>
    <s v="MA-17995"/>
    <s v="Michelle Arnett"/>
    <x v="2"/>
    <s v="United States"/>
    <s v="Richmond"/>
    <x v="17"/>
    <n v="23223"/>
    <x v="0"/>
    <s v="OFF-ST-10003641"/>
    <x v="1"/>
    <x v="4"/>
    <x v="1808"/>
    <x v="5477"/>
    <n v="4"/>
    <n v="0"/>
    <n v="6.3040000000000003"/>
  </r>
  <r>
    <n v="9114"/>
    <s v="CA-2014-132010"/>
    <x v="303"/>
    <d v="2014-10-15T00:00:00"/>
    <x v="2"/>
    <s v="MA-17995"/>
    <s v="Michelle Arnett"/>
    <x v="2"/>
    <s v="United States"/>
    <s v="Richmond"/>
    <x v="17"/>
    <n v="23223"/>
    <x v="0"/>
    <s v="OFF-BI-10002432"/>
    <x v="1"/>
    <x v="8"/>
    <x v="875"/>
    <x v="5478"/>
    <n v="3"/>
    <n v="0"/>
    <n v="7.1345999999999998"/>
  </r>
  <r>
    <n v="9115"/>
    <s v="CA-2016-135461"/>
    <x v="569"/>
    <d v="2016-02-10T00:00:00"/>
    <x v="0"/>
    <s v="EB-13975"/>
    <s v="Erica Bern"/>
    <x v="1"/>
    <s v="United States"/>
    <s v="Los Angeles"/>
    <x v="1"/>
    <n v="90049"/>
    <x v="1"/>
    <s v="TEC-PH-10004094"/>
    <x v="2"/>
    <x v="7"/>
    <x v="1797"/>
    <x v="4537"/>
    <n v="5"/>
    <n v="0.2"/>
    <n v="38.997500000000002"/>
  </r>
  <r>
    <n v="9116"/>
    <s v="CA-2017-153045"/>
    <x v="617"/>
    <d v="2017-01-24T00:00:00"/>
    <x v="0"/>
    <s v="NS-18505"/>
    <s v="Neola Schneider"/>
    <x v="0"/>
    <s v="United States"/>
    <s v="Philadelphia"/>
    <x v="9"/>
    <n v="19140"/>
    <x v="3"/>
    <s v="TEC-PH-10001817"/>
    <x v="2"/>
    <x v="7"/>
    <x v="1106"/>
    <x v="5479"/>
    <n v="2"/>
    <n v="0.4"/>
    <n v="-93.08"/>
  </r>
  <r>
    <n v="9117"/>
    <s v="CA-2017-153045"/>
    <x v="617"/>
    <d v="2017-01-24T00:00:00"/>
    <x v="0"/>
    <s v="NS-18505"/>
    <s v="Neola Schneider"/>
    <x v="0"/>
    <s v="United States"/>
    <s v="Philadelphia"/>
    <x v="9"/>
    <n v="19140"/>
    <x v="3"/>
    <s v="FUR-FU-10002759"/>
    <x v="0"/>
    <x v="5"/>
    <x v="560"/>
    <x v="1303"/>
    <n v="2"/>
    <n v="0.2"/>
    <n v="6.3936000000000002"/>
  </r>
  <r>
    <n v="9118"/>
    <s v="CA-2017-153045"/>
    <x v="617"/>
    <d v="2017-01-24T00:00:00"/>
    <x v="0"/>
    <s v="NS-18505"/>
    <s v="Neola Schneider"/>
    <x v="0"/>
    <s v="United States"/>
    <s v="Philadelphia"/>
    <x v="9"/>
    <n v="19140"/>
    <x v="3"/>
    <s v="FUR-CH-10000309"/>
    <x v="0"/>
    <x v="1"/>
    <x v="773"/>
    <x v="4843"/>
    <n v="3"/>
    <n v="0.3"/>
    <n v="-63.3765"/>
  </r>
  <r>
    <n v="9119"/>
    <s v="CA-2017-153045"/>
    <x v="617"/>
    <d v="2017-01-24T00:00:00"/>
    <x v="0"/>
    <s v="NS-18505"/>
    <s v="Neola Schneider"/>
    <x v="0"/>
    <s v="United States"/>
    <s v="Philadelphia"/>
    <x v="9"/>
    <n v="19140"/>
    <x v="3"/>
    <s v="OFF-PA-10003673"/>
    <x v="1"/>
    <x v="10"/>
    <x v="980"/>
    <x v="5480"/>
    <n v="4"/>
    <n v="0.2"/>
    <n v="7.0511999999999997"/>
  </r>
  <r>
    <n v="9120"/>
    <s v="US-2016-155971"/>
    <x v="112"/>
    <d v="2016-06-12T00:00:00"/>
    <x v="1"/>
    <s v="RB-19795"/>
    <s v="Ross Baird"/>
    <x v="2"/>
    <s v="United States"/>
    <s v="Los Angeles"/>
    <x v="1"/>
    <n v="90036"/>
    <x v="1"/>
    <s v="OFF-LA-10000452"/>
    <x v="1"/>
    <x v="2"/>
    <x v="812"/>
    <x v="421"/>
    <n v="7"/>
    <n v="0"/>
    <n v="10.584"/>
  </r>
  <r>
    <n v="9121"/>
    <s v="US-2016-155971"/>
    <x v="112"/>
    <d v="2016-06-12T00:00:00"/>
    <x v="1"/>
    <s v="RB-19795"/>
    <s v="Ross Baird"/>
    <x v="2"/>
    <s v="United States"/>
    <s v="Los Angeles"/>
    <x v="1"/>
    <n v="90036"/>
    <x v="1"/>
    <s v="OFF-PA-10000210"/>
    <x v="1"/>
    <x v="10"/>
    <x v="1837"/>
    <x v="3324"/>
    <n v="5"/>
    <n v="0"/>
    <n v="46.953000000000003"/>
  </r>
  <r>
    <n v="9122"/>
    <s v="CA-2017-122007"/>
    <x v="257"/>
    <d v="2017-03-20T00:00:00"/>
    <x v="0"/>
    <s v="JK-15325"/>
    <s v="Jason Klamczynski"/>
    <x v="1"/>
    <s v="United States"/>
    <s v="Los Angeles"/>
    <x v="1"/>
    <n v="90032"/>
    <x v="1"/>
    <s v="OFF-AP-10000358"/>
    <x v="1"/>
    <x v="9"/>
    <x v="95"/>
    <x v="1750"/>
    <n v="7"/>
    <n v="0"/>
    <n v="26.349399999999999"/>
  </r>
  <r>
    <n v="9123"/>
    <s v="CA-2017-162250"/>
    <x v="221"/>
    <d v="2017-11-24T00:00:00"/>
    <x v="3"/>
    <s v="PR-18880"/>
    <s v="Patrick Ryan"/>
    <x v="0"/>
    <s v="United States"/>
    <s v="San Francisco"/>
    <x v="1"/>
    <n v="94109"/>
    <x v="1"/>
    <s v="OFF-PA-10002137"/>
    <x v="1"/>
    <x v="10"/>
    <x v="565"/>
    <x v="3890"/>
    <n v="1"/>
    <n v="0"/>
    <n v="3.5009999999999999"/>
  </r>
  <r>
    <n v="9124"/>
    <s v="US-2016-158288"/>
    <x v="491"/>
    <d v="2016-11-28T00:00:00"/>
    <x v="0"/>
    <s v="EH-13945"/>
    <s v="Eric Hoffmann"/>
    <x v="0"/>
    <s v="United States"/>
    <s v="Philadelphia"/>
    <x v="9"/>
    <n v="19120"/>
    <x v="3"/>
    <s v="OFF-BI-10003364"/>
    <x v="1"/>
    <x v="8"/>
    <x v="705"/>
    <x v="5481"/>
    <n v="9"/>
    <n v="0.7"/>
    <n v="-57.756599999999999"/>
  </r>
  <r>
    <n v="9125"/>
    <s v="CA-2016-128916"/>
    <x v="298"/>
    <d v="2016-08-20T00:00:00"/>
    <x v="0"/>
    <s v="MA-17560"/>
    <s v="Matt Abelman"/>
    <x v="2"/>
    <s v="United States"/>
    <s v="Houston"/>
    <x v="5"/>
    <n v="77070"/>
    <x v="2"/>
    <s v="FUR-FU-10001940"/>
    <x v="0"/>
    <x v="5"/>
    <x v="222"/>
    <x v="1235"/>
    <n v="3"/>
    <n v="0.6"/>
    <n v="-3.8208000000000002"/>
  </r>
  <r>
    <n v="9126"/>
    <s v="CA-2016-128916"/>
    <x v="298"/>
    <d v="2016-08-20T00:00:00"/>
    <x v="0"/>
    <s v="MA-17560"/>
    <s v="Matt Abelman"/>
    <x v="2"/>
    <s v="United States"/>
    <s v="Houston"/>
    <x v="5"/>
    <n v="77070"/>
    <x v="2"/>
    <s v="FUR-FU-10000320"/>
    <x v="0"/>
    <x v="5"/>
    <x v="1521"/>
    <x v="752"/>
    <n v="4"/>
    <n v="0.6"/>
    <n v="-2.1375999999999999"/>
  </r>
  <r>
    <n v="9127"/>
    <s v="CA-2015-157028"/>
    <x v="109"/>
    <d v="2015-12-03T00:00:00"/>
    <x v="1"/>
    <s v="MA-17995"/>
    <s v="Michelle Arnett"/>
    <x v="2"/>
    <s v="United States"/>
    <s v="Las Cruces"/>
    <x v="27"/>
    <n v="88001"/>
    <x v="1"/>
    <s v="OFF-AR-10004441"/>
    <x v="1"/>
    <x v="6"/>
    <x v="155"/>
    <x v="5482"/>
    <n v="2"/>
    <n v="0"/>
    <n v="3.4775999999999998"/>
  </r>
  <r>
    <n v="9128"/>
    <s v="CA-2017-112473"/>
    <x v="1126"/>
    <d v="2017-06-01T00:00:00"/>
    <x v="1"/>
    <s v="JL-15505"/>
    <s v="Jeremy Lonsdale"/>
    <x v="0"/>
    <s v="United States"/>
    <s v="Houston"/>
    <x v="5"/>
    <n v="77070"/>
    <x v="2"/>
    <s v="OFF-ST-10002182"/>
    <x v="1"/>
    <x v="4"/>
    <x v="1741"/>
    <x v="5483"/>
    <n v="3"/>
    <n v="0.2"/>
    <n v="-11.2806"/>
  </r>
  <r>
    <n v="9129"/>
    <s v="US-2017-147655"/>
    <x v="507"/>
    <d v="2017-09-05T00:00:00"/>
    <x v="2"/>
    <s v="AS-10045"/>
    <s v="Aaron Smayling"/>
    <x v="1"/>
    <s v="United States"/>
    <s v="Redmond"/>
    <x v="21"/>
    <n v="97756"/>
    <x v="1"/>
    <s v="OFF-BI-10002931"/>
    <x v="1"/>
    <x v="8"/>
    <x v="734"/>
    <x v="5484"/>
    <n v="7"/>
    <n v="0.7"/>
    <n v="-58.716000000000001"/>
  </r>
  <r>
    <n v="9130"/>
    <s v="CA-2016-130911"/>
    <x v="830"/>
    <d v="2016-03-26T00:00:00"/>
    <x v="0"/>
    <s v="DC-12850"/>
    <s v="Dan Campbell"/>
    <x v="0"/>
    <s v="United States"/>
    <s v="Cleveland"/>
    <x v="24"/>
    <n v="44105"/>
    <x v="3"/>
    <s v="FUR-BO-10004357"/>
    <x v="0"/>
    <x v="0"/>
    <x v="1358"/>
    <x v="5485"/>
    <n v="3"/>
    <n v="0.5"/>
    <n v="-241.17599999999999"/>
  </r>
  <r>
    <n v="9131"/>
    <s v="CA-2016-130911"/>
    <x v="830"/>
    <d v="2016-03-26T00:00:00"/>
    <x v="0"/>
    <s v="DC-12850"/>
    <s v="Dan Campbell"/>
    <x v="0"/>
    <s v="United States"/>
    <s v="Cleveland"/>
    <x v="24"/>
    <n v="44105"/>
    <x v="3"/>
    <s v="OFF-AR-10000475"/>
    <x v="1"/>
    <x v="6"/>
    <x v="1120"/>
    <x v="3923"/>
    <n v="2"/>
    <n v="0.2"/>
    <n v="1.6324000000000001"/>
  </r>
  <r>
    <n v="9132"/>
    <s v="CA-2017-100055"/>
    <x v="39"/>
    <d v="2017-06-01T00:00:00"/>
    <x v="1"/>
    <s v="MD-17860"/>
    <s v="Michael Dominguez"/>
    <x v="1"/>
    <s v="United States"/>
    <s v="Laurel"/>
    <x v="39"/>
    <n v="20707"/>
    <x v="3"/>
    <s v="FUR-FU-10001473"/>
    <x v="0"/>
    <x v="5"/>
    <x v="993"/>
    <x v="1287"/>
    <n v="2"/>
    <n v="0"/>
    <n v="9.8856000000000002"/>
  </r>
  <r>
    <n v="9133"/>
    <s v="CA-2017-100055"/>
    <x v="39"/>
    <d v="2017-06-01T00:00:00"/>
    <x v="1"/>
    <s v="MD-17860"/>
    <s v="Michael Dominguez"/>
    <x v="1"/>
    <s v="United States"/>
    <s v="Laurel"/>
    <x v="39"/>
    <n v="20707"/>
    <x v="3"/>
    <s v="OFF-AP-10001469"/>
    <x v="1"/>
    <x v="9"/>
    <x v="586"/>
    <x v="5486"/>
    <n v="3"/>
    <n v="0"/>
    <n v="36.287700000000001"/>
  </r>
  <r>
    <n v="9134"/>
    <s v="CA-2015-157805"/>
    <x v="284"/>
    <d v="2015-09-04T00:00:00"/>
    <x v="1"/>
    <s v="RH-19510"/>
    <s v="Rick Huthwaite"/>
    <x v="2"/>
    <s v="United States"/>
    <s v="San Diego"/>
    <x v="1"/>
    <n v="92037"/>
    <x v="1"/>
    <s v="TEC-PH-10004447"/>
    <x v="2"/>
    <x v="7"/>
    <x v="866"/>
    <x v="5487"/>
    <n v="5"/>
    <n v="0.2"/>
    <n v="41.697000000000003"/>
  </r>
  <r>
    <n v="9135"/>
    <s v="CA-2016-124254"/>
    <x v="408"/>
    <d v="2016-04-17T00:00:00"/>
    <x v="1"/>
    <s v="TB-21175"/>
    <s v="Thomas Boland"/>
    <x v="1"/>
    <s v="United States"/>
    <s v="Wilson"/>
    <x v="3"/>
    <n v="27893"/>
    <x v="0"/>
    <s v="OFF-ST-10001469"/>
    <x v="1"/>
    <x v="4"/>
    <x v="399"/>
    <x v="5001"/>
    <n v="3"/>
    <n v="0.2"/>
    <n v="-22.671600000000002"/>
  </r>
  <r>
    <n v="9136"/>
    <s v="CA-2016-124254"/>
    <x v="408"/>
    <d v="2016-04-17T00:00:00"/>
    <x v="1"/>
    <s v="TB-21175"/>
    <s v="Thomas Boland"/>
    <x v="1"/>
    <s v="United States"/>
    <s v="Wilson"/>
    <x v="3"/>
    <n v="27893"/>
    <x v="0"/>
    <s v="OFF-ST-10000060"/>
    <x v="1"/>
    <x v="4"/>
    <x v="392"/>
    <x v="5488"/>
    <n v="1"/>
    <n v="0.2"/>
    <n v="-5.1984000000000004"/>
  </r>
  <r>
    <n v="9137"/>
    <s v="CA-2016-124254"/>
    <x v="408"/>
    <d v="2016-04-17T00:00:00"/>
    <x v="1"/>
    <s v="TB-21175"/>
    <s v="Thomas Boland"/>
    <x v="1"/>
    <s v="United States"/>
    <s v="Wilson"/>
    <x v="3"/>
    <n v="27893"/>
    <x v="0"/>
    <s v="OFF-PA-10000807"/>
    <x v="1"/>
    <x v="10"/>
    <x v="1659"/>
    <x v="1495"/>
    <n v="3"/>
    <n v="0.2"/>
    <n v="3.4668000000000001"/>
  </r>
  <r>
    <n v="9138"/>
    <s v="CA-2014-123400"/>
    <x v="563"/>
    <d v="2014-02-09T00:00:00"/>
    <x v="1"/>
    <s v="EB-13930"/>
    <s v="Eric Barreto"/>
    <x v="0"/>
    <s v="United States"/>
    <s v="Saint Petersburg"/>
    <x v="2"/>
    <n v="33710"/>
    <x v="0"/>
    <s v="OFF-BI-10000666"/>
    <x v="1"/>
    <x v="8"/>
    <x v="989"/>
    <x v="823"/>
    <n v="2"/>
    <n v="0.7"/>
    <n v="-12.224"/>
  </r>
  <r>
    <n v="9139"/>
    <s v="CA-2014-123400"/>
    <x v="563"/>
    <d v="2014-02-09T00:00:00"/>
    <x v="1"/>
    <s v="EB-13930"/>
    <s v="Eric Barreto"/>
    <x v="0"/>
    <s v="United States"/>
    <s v="Saint Petersburg"/>
    <x v="2"/>
    <n v="33710"/>
    <x v="0"/>
    <s v="TEC-PH-10002890"/>
    <x v="2"/>
    <x v="7"/>
    <x v="1396"/>
    <x v="2131"/>
    <n v="5"/>
    <n v="0.2"/>
    <n v="13.571999999999999"/>
  </r>
  <r>
    <n v="9140"/>
    <s v="CA-2014-106971"/>
    <x v="814"/>
    <d v="2014-09-08T00:00:00"/>
    <x v="1"/>
    <s v="BM-11785"/>
    <s v="Bryan Mills"/>
    <x v="0"/>
    <s v="United States"/>
    <s v="Buffalo Grove"/>
    <x v="10"/>
    <n v="60089"/>
    <x v="2"/>
    <s v="TEC-AC-10000844"/>
    <x v="2"/>
    <x v="11"/>
    <x v="106"/>
    <x v="5267"/>
    <n v="7"/>
    <n v="0.2"/>
    <n v="95.188800000000001"/>
  </r>
  <r>
    <n v="9141"/>
    <s v="CA-2017-123029"/>
    <x v="1033"/>
    <d v="2017-10-02T00:00:00"/>
    <x v="0"/>
    <s v="BT-11530"/>
    <s v="Bradley Talbott"/>
    <x v="2"/>
    <s v="United States"/>
    <s v="Los Angeles"/>
    <x v="1"/>
    <n v="90049"/>
    <x v="1"/>
    <s v="TEC-AC-10002402"/>
    <x v="2"/>
    <x v="11"/>
    <x v="657"/>
    <x v="457"/>
    <n v="2"/>
    <n v="0"/>
    <n v="47.994"/>
  </r>
  <r>
    <n v="9142"/>
    <s v="CA-2016-139409"/>
    <x v="64"/>
    <d v="2016-09-07T00:00:00"/>
    <x v="2"/>
    <s v="FW-14395"/>
    <s v="Fred Wasserman"/>
    <x v="1"/>
    <s v="United States"/>
    <s v="New York City"/>
    <x v="15"/>
    <n v="10011"/>
    <x v="3"/>
    <s v="TEC-PH-10003988"/>
    <x v="2"/>
    <x v="7"/>
    <x v="47"/>
    <x v="3477"/>
    <n v="4"/>
    <n v="0"/>
    <n v="12.208"/>
  </r>
  <r>
    <n v="9143"/>
    <s v="US-2017-166688"/>
    <x v="968"/>
    <d v="2017-05-26T00:00:00"/>
    <x v="1"/>
    <s v="RD-19480"/>
    <s v="Rick Duston"/>
    <x v="0"/>
    <s v="United States"/>
    <s v="Las Vegas"/>
    <x v="33"/>
    <n v="89115"/>
    <x v="1"/>
    <s v="OFF-BI-10004040"/>
    <x v="1"/>
    <x v="8"/>
    <x v="1487"/>
    <x v="1808"/>
    <n v="2"/>
    <n v="0.2"/>
    <n v="3.0044"/>
  </r>
  <r>
    <n v="9144"/>
    <s v="US-2017-166688"/>
    <x v="968"/>
    <d v="2017-05-26T00:00:00"/>
    <x v="1"/>
    <s v="RD-19480"/>
    <s v="Rick Duston"/>
    <x v="0"/>
    <s v="United States"/>
    <s v="Las Vegas"/>
    <x v="33"/>
    <n v="89115"/>
    <x v="1"/>
    <s v="TEC-PH-10004094"/>
    <x v="2"/>
    <x v="7"/>
    <x v="1797"/>
    <x v="5489"/>
    <n v="9"/>
    <n v="0.2"/>
    <n v="70.195499999999996"/>
  </r>
  <r>
    <n v="9145"/>
    <s v="US-2017-166688"/>
    <x v="968"/>
    <d v="2017-05-26T00:00:00"/>
    <x v="1"/>
    <s v="RD-19480"/>
    <s v="Rick Duston"/>
    <x v="0"/>
    <s v="United States"/>
    <s v="Las Vegas"/>
    <x v="33"/>
    <n v="89115"/>
    <x v="1"/>
    <s v="OFF-AP-10000358"/>
    <x v="1"/>
    <x v="9"/>
    <x v="95"/>
    <x v="5490"/>
    <n v="5"/>
    <n v="0"/>
    <n v="18.821000000000002"/>
  </r>
  <r>
    <n v="9146"/>
    <s v="CA-2015-126970"/>
    <x v="1181"/>
    <d v="2015-09-24T00:00:00"/>
    <x v="1"/>
    <s v="TP-21130"/>
    <s v="Theone Pippenger"/>
    <x v="0"/>
    <s v="United States"/>
    <s v="Naperville"/>
    <x v="10"/>
    <n v="60540"/>
    <x v="2"/>
    <s v="OFF-BI-10000138"/>
    <x v="1"/>
    <x v="8"/>
    <x v="605"/>
    <x v="1774"/>
    <n v="3"/>
    <n v="0.8"/>
    <n v="-4.4927999999999999"/>
  </r>
  <r>
    <n v="9147"/>
    <s v="US-2016-165505"/>
    <x v="1156"/>
    <d v="2016-01-27T00:00:00"/>
    <x v="1"/>
    <s v="CB-12535"/>
    <s v="Claudia Bergmann"/>
    <x v="1"/>
    <s v="United States"/>
    <s v="Burlington"/>
    <x v="42"/>
    <n v="5408"/>
    <x v="3"/>
    <s v="TEC-AC-10002926"/>
    <x v="2"/>
    <x v="11"/>
    <x v="1123"/>
    <x v="2564"/>
    <n v="2"/>
    <n v="0"/>
    <n v="42.991399999999999"/>
  </r>
  <r>
    <n v="9148"/>
    <s v="US-2016-165505"/>
    <x v="1156"/>
    <d v="2016-01-27T00:00:00"/>
    <x v="1"/>
    <s v="CB-12535"/>
    <s v="Claudia Bergmann"/>
    <x v="1"/>
    <s v="United States"/>
    <s v="Burlington"/>
    <x v="42"/>
    <n v="5408"/>
    <x v="3"/>
    <s v="OFF-AR-10003477"/>
    <x v="1"/>
    <x v="6"/>
    <x v="1838"/>
    <x v="1384"/>
    <n v="6"/>
    <n v="0"/>
    <n v="2.7336"/>
  </r>
  <r>
    <n v="9149"/>
    <s v="US-2016-165505"/>
    <x v="1156"/>
    <d v="2016-01-27T00:00:00"/>
    <x v="1"/>
    <s v="CB-12535"/>
    <s v="Claudia Bergmann"/>
    <x v="1"/>
    <s v="United States"/>
    <s v="Burlington"/>
    <x v="42"/>
    <n v="5408"/>
    <x v="3"/>
    <s v="OFF-ST-10001526"/>
    <x v="1"/>
    <x v="4"/>
    <x v="771"/>
    <x v="5491"/>
    <n v="13"/>
    <n v="0"/>
    <n v="406.71539999999999"/>
  </r>
  <r>
    <n v="9150"/>
    <s v="US-2014-157070"/>
    <x v="106"/>
    <d v="2014-06-06T00:00:00"/>
    <x v="1"/>
    <s v="QJ-19255"/>
    <s v="Quincy Jones"/>
    <x v="1"/>
    <s v="United States"/>
    <s v="Detroit"/>
    <x v="12"/>
    <n v="48234"/>
    <x v="2"/>
    <s v="OFF-BI-10001765"/>
    <x v="1"/>
    <x v="8"/>
    <x v="994"/>
    <x v="5492"/>
    <n v="4"/>
    <n v="0"/>
    <n v="66.508799999999994"/>
  </r>
  <r>
    <n v="9151"/>
    <s v="US-2014-157070"/>
    <x v="106"/>
    <d v="2014-06-06T00:00:00"/>
    <x v="1"/>
    <s v="QJ-19255"/>
    <s v="Quincy Jones"/>
    <x v="1"/>
    <s v="United States"/>
    <s v="Detroit"/>
    <x v="12"/>
    <n v="48234"/>
    <x v="2"/>
    <s v="OFF-AP-10004859"/>
    <x v="1"/>
    <x v="9"/>
    <x v="930"/>
    <x v="5493"/>
    <n v="5"/>
    <n v="0.1"/>
    <n v="12.375999999999999"/>
  </r>
  <r>
    <n v="9152"/>
    <s v="US-2015-106873"/>
    <x v="496"/>
    <d v="2015-09-29T00:00:00"/>
    <x v="0"/>
    <s v="KM-16720"/>
    <s v="Kunst Miller"/>
    <x v="0"/>
    <s v="United States"/>
    <s v="Avondale"/>
    <x v="16"/>
    <n v="85323"/>
    <x v="1"/>
    <s v="OFF-AR-10003179"/>
    <x v="1"/>
    <x v="6"/>
    <x v="1574"/>
    <x v="4581"/>
    <n v="2"/>
    <n v="0.2"/>
    <n v="2.3685999999999998"/>
  </r>
  <r>
    <n v="9153"/>
    <s v="US-2015-106873"/>
    <x v="496"/>
    <d v="2015-09-29T00:00:00"/>
    <x v="0"/>
    <s v="KM-16720"/>
    <s v="Kunst Miller"/>
    <x v="0"/>
    <s v="United States"/>
    <s v="Avondale"/>
    <x v="16"/>
    <n v="85323"/>
    <x v="1"/>
    <s v="TEC-AC-10002345"/>
    <x v="2"/>
    <x v="11"/>
    <x v="175"/>
    <x v="347"/>
    <n v="2"/>
    <n v="0.2"/>
    <n v="1.45"/>
  </r>
  <r>
    <n v="9154"/>
    <s v="US-2015-106873"/>
    <x v="496"/>
    <d v="2015-09-29T00:00:00"/>
    <x v="0"/>
    <s v="KM-16720"/>
    <s v="Kunst Miller"/>
    <x v="0"/>
    <s v="United States"/>
    <s v="Avondale"/>
    <x v="16"/>
    <n v="85323"/>
    <x v="1"/>
    <s v="OFF-AR-10001246"/>
    <x v="1"/>
    <x v="6"/>
    <x v="455"/>
    <x v="2265"/>
    <n v="7"/>
    <n v="0.2"/>
    <n v="1.8522000000000001"/>
  </r>
  <r>
    <n v="9155"/>
    <s v="CA-2016-132990"/>
    <x v="1147"/>
    <d v="2016-08-03T00:00:00"/>
    <x v="0"/>
    <s v="KM-16660"/>
    <s v="Khloe Miller"/>
    <x v="0"/>
    <s v="United States"/>
    <s v="Philadelphia"/>
    <x v="9"/>
    <n v="19140"/>
    <x v="3"/>
    <s v="FUR-FU-10004864"/>
    <x v="0"/>
    <x v="5"/>
    <x v="1719"/>
    <x v="5494"/>
    <n v="2"/>
    <n v="0.2"/>
    <n v="3.1381999999999999"/>
  </r>
  <r>
    <n v="9156"/>
    <s v="CA-2014-102645"/>
    <x v="1212"/>
    <d v="2014-01-28T00:00:00"/>
    <x v="1"/>
    <s v="IM-15055"/>
    <s v="Ionia McGrath"/>
    <x v="0"/>
    <s v="United States"/>
    <s v="Las Vegas"/>
    <x v="33"/>
    <n v="89115"/>
    <x v="1"/>
    <s v="OFF-PA-10001804"/>
    <x v="1"/>
    <x v="10"/>
    <x v="129"/>
    <x v="1574"/>
    <n v="6"/>
    <n v="0"/>
    <n v="19.238399999999999"/>
  </r>
  <r>
    <n v="9157"/>
    <s v="CA-2014-134215"/>
    <x v="472"/>
    <d v="2014-08-08T00:00:00"/>
    <x v="1"/>
    <s v="ML-17395"/>
    <s v="Marina Lichtenstein"/>
    <x v="1"/>
    <s v="United States"/>
    <s v="Bangor"/>
    <x v="43"/>
    <n v="4401"/>
    <x v="3"/>
    <s v="OFF-AP-10001271"/>
    <x v="1"/>
    <x v="9"/>
    <x v="474"/>
    <x v="5495"/>
    <n v="2"/>
    <n v="0"/>
    <n v="27.529199999999999"/>
  </r>
  <r>
    <n v="9158"/>
    <s v="CA-2014-134215"/>
    <x v="472"/>
    <d v="2014-08-08T00:00:00"/>
    <x v="1"/>
    <s v="ML-17395"/>
    <s v="Marina Lichtenstein"/>
    <x v="1"/>
    <s v="United States"/>
    <s v="Bangor"/>
    <x v="43"/>
    <n v="4401"/>
    <x v="3"/>
    <s v="OFF-PA-10004353"/>
    <x v="1"/>
    <x v="10"/>
    <x v="1661"/>
    <x v="5496"/>
    <n v="13"/>
    <n v="0"/>
    <n v="124.6752"/>
  </r>
  <r>
    <n v="9159"/>
    <s v="CA-2014-134215"/>
    <x v="472"/>
    <d v="2014-08-08T00:00:00"/>
    <x v="1"/>
    <s v="ML-17395"/>
    <s v="Marina Lichtenstein"/>
    <x v="1"/>
    <s v="United States"/>
    <s v="Bangor"/>
    <x v="43"/>
    <n v="4401"/>
    <x v="3"/>
    <s v="TEC-AC-10002473"/>
    <x v="2"/>
    <x v="11"/>
    <x v="720"/>
    <x v="5497"/>
    <n v="9"/>
    <n v="0"/>
    <n v="104.7222"/>
  </r>
  <r>
    <n v="9160"/>
    <s v="CA-2016-118934"/>
    <x v="888"/>
    <d v="2016-08-14T00:00:00"/>
    <x v="1"/>
    <s v="GH-14410"/>
    <s v="Gary Hansen"/>
    <x v="2"/>
    <s v="United States"/>
    <s v="Hendersonville"/>
    <x v="18"/>
    <n v="37075"/>
    <x v="0"/>
    <s v="OFF-BI-10003314"/>
    <x v="1"/>
    <x v="8"/>
    <x v="308"/>
    <x v="5498"/>
    <n v="3"/>
    <n v="0.7"/>
    <n v="-3.0366"/>
  </r>
  <r>
    <n v="9161"/>
    <s v="CA-2016-118934"/>
    <x v="888"/>
    <d v="2016-08-14T00:00:00"/>
    <x v="1"/>
    <s v="GH-14410"/>
    <s v="Gary Hansen"/>
    <x v="2"/>
    <s v="United States"/>
    <s v="Hendersonville"/>
    <x v="18"/>
    <n v="37075"/>
    <x v="0"/>
    <s v="OFF-BI-10004465"/>
    <x v="1"/>
    <x v="8"/>
    <x v="739"/>
    <x v="5264"/>
    <n v="5"/>
    <n v="0.7"/>
    <n v="-7.92"/>
  </r>
  <r>
    <n v="9162"/>
    <s v="CA-2016-160108"/>
    <x v="16"/>
    <d v="2016-12-12T00:00:00"/>
    <x v="1"/>
    <s v="AG-10900"/>
    <s v="Arthur Gainer"/>
    <x v="0"/>
    <s v="United States"/>
    <s v="Eau Claire"/>
    <x v="6"/>
    <n v="54703"/>
    <x v="2"/>
    <s v="FUR-BO-10003450"/>
    <x v="0"/>
    <x v="0"/>
    <x v="1353"/>
    <x v="5499"/>
    <n v="7"/>
    <n v="0"/>
    <n v="32.468800000000002"/>
  </r>
  <r>
    <n v="9163"/>
    <s v="CA-2016-160108"/>
    <x v="16"/>
    <d v="2016-12-12T00:00:00"/>
    <x v="1"/>
    <s v="AG-10900"/>
    <s v="Arthur Gainer"/>
    <x v="0"/>
    <s v="United States"/>
    <s v="Eau Claire"/>
    <x v="6"/>
    <n v="54703"/>
    <x v="2"/>
    <s v="FUR-CH-10002335"/>
    <x v="0"/>
    <x v="1"/>
    <x v="629"/>
    <x v="5500"/>
    <n v="3"/>
    <n v="0"/>
    <n v="176.80260000000001"/>
  </r>
  <r>
    <n v="9164"/>
    <s v="CA-2015-164007"/>
    <x v="1213"/>
    <d v="2015-06-12T00:00:00"/>
    <x v="1"/>
    <s v="MG-17695"/>
    <s v="Maureen Gnade"/>
    <x v="0"/>
    <s v="United States"/>
    <s v="Chicago"/>
    <x v="10"/>
    <n v="60610"/>
    <x v="2"/>
    <s v="TEC-AC-10003433"/>
    <x v="2"/>
    <x v="11"/>
    <x v="1418"/>
    <x v="477"/>
    <n v="3"/>
    <n v="0.2"/>
    <n v="0.74250000000000005"/>
  </r>
  <r>
    <n v="9165"/>
    <s v="CA-2015-164007"/>
    <x v="1213"/>
    <d v="2015-06-12T00:00:00"/>
    <x v="1"/>
    <s v="MG-17695"/>
    <s v="Maureen Gnade"/>
    <x v="0"/>
    <s v="United States"/>
    <s v="Chicago"/>
    <x v="10"/>
    <n v="60610"/>
    <x v="2"/>
    <s v="OFF-AP-10003849"/>
    <x v="1"/>
    <x v="9"/>
    <x v="841"/>
    <x v="5501"/>
    <n v="2"/>
    <n v="0.8"/>
    <n v="-393.60199999999998"/>
  </r>
  <r>
    <n v="9166"/>
    <s v="CA-2016-100300"/>
    <x v="890"/>
    <d v="2016-06-26T00:00:00"/>
    <x v="0"/>
    <s v="MJ-17740"/>
    <s v="Max Jones"/>
    <x v="0"/>
    <s v="United States"/>
    <s v="San Diego"/>
    <x v="1"/>
    <n v="92037"/>
    <x v="1"/>
    <s v="TEC-MA-10000984"/>
    <x v="2"/>
    <x v="15"/>
    <x v="1820"/>
    <x v="5502"/>
    <n v="4"/>
    <n v="0.2"/>
    <n v="503.64"/>
  </r>
  <r>
    <n v="9167"/>
    <s v="CA-2016-100300"/>
    <x v="890"/>
    <d v="2016-06-26T00:00:00"/>
    <x v="0"/>
    <s v="MJ-17740"/>
    <s v="Max Jones"/>
    <x v="0"/>
    <s v="United States"/>
    <s v="San Diego"/>
    <x v="1"/>
    <n v="92037"/>
    <x v="1"/>
    <s v="OFF-PA-10000418"/>
    <x v="1"/>
    <x v="10"/>
    <x v="970"/>
    <x v="1230"/>
    <n v="1"/>
    <n v="0"/>
    <n v="50.328000000000003"/>
  </r>
  <r>
    <n v="9168"/>
    <s v="CA-2016-100300"/>
    <x v="890"/>
    <d v="2016-06-26T00:00:00"/>
    <x v="0"/>
    <s v="MJ-17740"/>
    <s v="Max Jones"/>
    <x v="0"/>
    <s v="United States"/>
    <s v="San Diego"/>
    <x v="1"/>
    <n v="92037"/>
    <x v="1"/>
    <s v="OFF-AP-10001242"/>
    <x v="1"/>
    <x v="9"/>
    <x v="1417"/>
    <x v="2566"/>
    <n v="3"/>
    <n v="0"/>
    <n v="72.432000000000002"/>
  </r>
  <r>
    <n v="9169"/>
    <s v="CA-2016-140571"/>
    <x v="543"/>
    <d v="2016-03-19T00:00:00"/>
    <x v="1"/>
    <s v="SJ-20125"/>
    <s v="Sanjit Jacobs"/>
    <x v="2"/>
    <s v="United States"/>
    <s v="Jackson"/>
    <x v="35"/>
    <n v="39212"/>
    <x v="0"/>
    <s v="OFF-PA-10001954"/>
    <x v="1"/>
    <x v="10"/>
    <x v="600"/>
    <x v="5503"/>
    <n v="14"/>
    <n v="0"/>
    <n v="147.08959999999999"/>
  </r>
  <r>
    <n v="9170"/>
    <s v="CA-2016-140571"/>
    <x v="543"/>
    <d v="2016-03-19T00:00:00"/>
    <x v="1"/>
    <s v="SJ-20125"/>
    <s v="Sanjit Jacobs"/>
    <x v="2"/>
    <s v="United States"/>
    <s v="Jackson"/>
    <x v="35"/>
    <n v="39212"/>
    <x v="0"/>
    <s v="OFF-PA-10001954"/>
    <x v="1"/>
    <x v="10"/>
    <x v="600"/>
    <x v="1816"/>
    <n v="2"/>
    <n v="0"/>
    <n v="21.012799999999999"/>
  </r>
  <r>
    <n v="9171"/>
    <s v="US-2016-155768"/>
    <x v="49"/>
    <d v="2016-12-01T00:00:00"/>
    <x v="3"/>
    <s v="LB-16795"/>
    <s v="Laurel Beltran"/>
    <x v="2"/>
    <s v="United States"/>
    <s v="Oxnard"/>
    <x v="1"/>
    <n v="93030"/>
    <x v="1"/>
    <s v="FUR-FU-10000448"/>
    <x v="0"/>
    <x v="5"/>
    <x v="469"/>
    <x v="5504"/>
    <n v="2"/>
    <n v="0"/>
    <n v="1.5980000000000001"/>
  </r>
  <r>
    <n v="9172"/>
    <s v="US-2016-155768"/>
    <x v="49"/>
    <d v="2016-12-01T00:00:00"/>
    <x v="3"/>
    <s v="LB-16795"/>
    <s v="Laurel Beltran"/>
    <x v="2"/>
    <s v="United States"/>
    <s v="Oxnard"/>
    <x v="1"/>
    <n v="93030"/>
    <x v="1"/>
    <s v="OFF-PA-10001357"/>
    <x v="1"/>
    <x v="10"/>
    <x v="1041"/>
    <x v="3531"/>
    <n v="1"/>
    <n v="0"/>
    <n v="22.992000000000001"/>
  </r>
  <r>
    <n v="9173"/>
    <s v="US-2016-155768"/>
    <x v="49"/>
    <d v="2016-12-01T00:00:00"/>
    <x v="3"/>
    <s v="LB-16795"/>
    <s v="Laurel Beltran"/>
    <x v="2"/>
    <s v="United States"/>
    <s v="Oxnard"/>
    <x v="1"/>
    <n v="93030"/>
    <x v="1"/>
    <s v="OFF-ST-10002292"/>
    <x v="1"/>
    <x v="4"/>
    <x v="872"/>
    <x v="5505"/>
    <n v="3"/>
    <n v="0"/>
    <n v="222.58799999999999"/>
  </r>
  <r>
    <n v="9174"/>
    <s v="US-2016-155768"/>
    <x v="49"/>
    <d v="2016-12-01T00:00:00"/>
    <x v="3"/>
    <s v="LB-16795"/>
    <s v="Laurel Beltran"/>
    <x v="2"/>
    <s v="United States"/>
    <s v="Oxnard"/>
    <x v="1"/>
    <n v="93030"/>
    <x v="1"/>
    <s v="OFF-EN-10001219"/>
    <x v="1"/>
    <x v="12"/>
    <x v="588"/>
    <x v="988"/>
    <n v="3"/>
    <n v="0"/>
    <n v="11.2308"/>
  </r>
  <r>
    <n v="9175"/>
    <s v="CA-2017-119424"/>
    <x v="492"/>
    <d v="2017-06-14T00:00:00"/>
    <x v="0"/>
    <s v="SB-20185"/>
    <s v="Sarah Brown"/>
    <x v="0"/>
    <s v="United States"/>
    <s v="Kent"/>
    <x v="4"/>
    <n v="98031"/>
    <x v="1"/>
    <s v="TEC-PH-10002564"/>
    <x v="2"/>
    <x v="7"/>
    <x v="985"/>
    <x v="973"/>
    <n v="3"/>
    <n v="0.2"/>
    <n v="8.9969999999999999"/>
  </r>
  <r>
    <n v="9176"/>
    <s v="CA-2017-119424"/>
    <x v="492"/>
    <d v="2017-06-14T00:00:00"/>
    <x v="0"/>
    <s v="SB-20185"/>
    <s v="Sarah Brown"/>
    <x v="0"/>
    <s v="United States"/>
    <s v="Kent"/>
    <x v="4"/>
    <n v="98031"/>
    <x v="1"/>
    <s v="OFF-PA-10001639"/>
    <x v="1"/>
    <x v="10"/>
    <x v="981"/>
    <x v="537"/>
    <n v="3"/>
    <n v="0"/>
    <n v="9.3312000000000008"/>
  </r>
  <r>
    <n v="9177"/>
    <s v="CA-2016-118178"/>
    <x v="690"/>
    <d v="2016-03-24T00:00:00"/>
    <x v="1"/>
    <s v="CC-12610"/>
    <s v="Corey Catlett"/>
    <x v="1"/>
    <s v="United States"/>
    <s v="Nashville"/>
    <x v="18"/>
    <n v="37211"/>
    <x v="0"/>
    <s v="OFF-BI-10001153"/>
    <x v="1"/>
    <x v="8"/>
    <x v="303"/>
    <x v="756"/>
    <n v="3"/>
    <n v="0.7"/>
    <n v="-20.724"/>
  </r>
  <r>
    <n v="9178"/>
    <s v="CA-2016-166618"/>
    <x v="696"/>
    <d v="2016-11-18T00:00:00"/>
    <x v="1"/>
    <s v="DP-13000"/>
    <s v="Darren Powers"/>
    <x v="0"/>
    <s v="United States"/>
    <s v="New York City"/>
    <x v="15"/>
    <n v="10035"/>
    <x v="3"/>
    <s v="TEC-PH-10003356"/>
    <x v="2"/>
    <x v="7"/>
    <x v="1698"/>
    <x v="62"/>
    <n v="2"/>
    <n v="0"/>
    <n v="3.9144000000000001"/>
  </r>
  <r>
    <n v="9179"/>
    <s v="CA-2016-166618"/>
    <x v="696"/>
    <d v="2016-11-18T00:00:00"/>
    <x v="1"/>
    <s v="DP-13000"/>
    <s v="Darren Powers"/>
    <x v="0"/>
    <s v="United States"/>
    <s v="New York City"/>
    <x v="15"/>
    <n v="10035"/>
    <x v="3"/>
    <s v="OFF-AR-10001725"/>
    <x v="1"/>
    <x v="6"/>
    <x v="1549"/>
    <x v="5506"/>
    <n v="1"/>
    <n v="0"/>
    <n v="6.149"/>
  </r>
  <r>
    <n v="9180"/>
    <s v="CA-2017-156776"/>
    <x v="783"/>
    <d v="2017-08-11T00:00:00"/>
    <x v="1"/>
    <s v="JL-15505"/>
    <s v="Jeremy Lonsdale"/>
    <x v="0"/>
    <s v="United States"/>
    <s v="Westminster"/>
    <x v="1"/>
    <n v="92683"/>
    <x v="1"/>
    <s v="TEC-PH-10002415"/>
    <x v="2"/>
    <x v="7"/>
    <x v="1526"/>
    <x v="5507"/>
    <n v="3"/>
    <n v="0.2"/>
    <n v="44.2425"/>
  </r>
  <r>
    <n v="9181"/>
    <s v="CA-2017-156776"/>
    <x v="783"/>
    <d v="2017-08-11T00:00:00"/>
    <x v="1"/>
    <s v="JL-15505"/>
    <s v="Jeremy Lonsdale"/>
    <x v="0"/>
    <s v="United States"/>
    <s v="Westminster"/>
    <x v="1"/>
    <n v="92683"/>
    <x v="1"/>
    <s v="OFF-BI-10003355"/>
    <x v="1"/>
    <x v="8"/>
    <x v="591"/>
    <x v="1627"/>
    <n v="3"/>
    <n v="0.2"/>
    <n v="4.1832000000000003"/>
  </r>
  <r>
    <n v="9182"/>
    <s v="CA-2017-156776"/>
    <x v="783"/>
    <d v="2017-08-11T00:00:00"/>
    <x v="1"/>
    <s v="JL-15505"/>
    <s v="Jeremy Lonsdale"/>
    <x v="0"/>
    <s v="United States"/>
    <s v="Westminster"/>
    <x v="1"/>
    <n v="92683"/>
    <x v="1"/>
    <s v="OFF-BI-10000216"/>
    <x v="1"/>
    <x v="8"/>
    <x v="1634"/>
    <x v="5508"/>
    <n v="3"/>
    <n v="0.2"/>
    <n v="11.673"/>
  </r>
  <r>
    <n v="9183"/>
    <s v="CA-2017-156776"/>
    <x v="783"/>
    <d v="2017-08-11T00:00:00"/>
    <x v="1"/>
    <s v="JL-15505"/>
    <s v="Jeremy Lonsdale"/>
    <x v="0"/>
    <s v="United States"/>
    <s v="Westminster"/>
    <x v="1"/>
    <n v="92683"/>
    <x v="1"/>
    <s v="TEC-AC-10004803"/>
    <x v="2"/>
    <x v="11"/>
    <x v="1765"/>
    <x v="5509"/>
    <n v="4"/>
    <n v="0"/>
    <n v="7.8064"/>
  </r>
  <r>
    <n v="9184"/>
    <s v="CA-2017-156776"/>
    <x v="783"/>
    <d v="2017-08-11T00:00:00"/>
    <x v="1"/>
    <s v="JL-15505"/>
    <s v="Jeremy Lonsdale"/>
    <x v="0"/>
    <s v="United States"/>
    <s v="Westminster"/>
    <x v="1"/>
    <n v="92683"/>
    <x v="1"/>
    <s v="OFF-PA-10001970"/>
    <x v="1"/>
    <x v="10"/>
    <x v="314"/>
    <x v="332"/>
    <n v="2"/>
    <n v="0"/>
    <n v="11.543200000000001"/>
  </r>
  <r>
    <n v="9185"/>
    <s v="CA-2017-156776"/>
    <x v="783"/>
    <d v="2017-08-11T00:00:00"/>
    <x v="1"/>
    <s v="JL-15505"/>
    <s v="Jeremy Lonsdale"/>
    <x v="0"/>
    <s v="United States"/>
    <s v="Westminster"/>
    <x v="1"/>
    <n v="92683"/>
    <x v="1"/>
    <s v="FUR-FU-10004848"/>
    <x v="0"/>
    <x v="5"/>
    <x v="28"/>
    <x v="2616"/>
    <n v="1"/>
    <n v="0"/>
    <n v="15.525"/>
  </r>
  <r>
    <n v="9186"/>
    <s v="CA-2017-156776"/>
    <x v="783"/>
    <d v="2017-08-11T00:00:00"/>
    <x v="1"/>
    <s v="JL-15505"/>
    <s v="Jeremy Lonsdale"/>
    <x v="0"/>
    <s v="United States"/>
    <s v="Westminster"/>
    <x v="1"/>
    <n v="92683"/>
    <x v="1"/>
    <s v="FUR-CH-10002317"/>
    <x v="0"/>
    <x v="1"/>
    <x v="1839"/>
    <x v="5510"/>
    <n v="1"/>
    <n v="0.2"/>
    <n v="25.898"/>
  </r>
  <r>
    <n v="9187"/>
    <s v="CA-2017-156776"/>
    <x v="783"/>
    <d v="2017-08-11T00:00:00"/>
    <x v="1"/>
    <s v="JL-15505"/>
    <s v="Jeremy Lonsdale"/>
    <x v="0"/>
    <s v="United States"/>
    <s v="Westminster"/>
    <x v="1"/>
    <n v="92683"/>
    <x v="1"/>
    <s v="OFF-AP-10002534"/>
    <x v="1"/>
    <x v="9"/>
    <x v="1202"/>
    <x v="5511"/>
    <n v="5"/>
    <n v="0"/>
    <n v="412.46800000000002"/>
  </r>
  <r>
    <n v="9188"/>
    <s v="US-2015-130512"/>
    <x v="291"/>
    <d v="2015-08-25T00:00:00"/>
    <x v="1"/>
    <s v="SM-20320"/>
    <s v="Sean Miller"/>
    <x v="2"/>
    <s v="United States"/>
    <s v="Allentown"/>
    <x v="9"/>
    <n v="18103"/>
    <x v="3"/>
    <s v="OFF-SU-10001935"/>
    <x v="1"/>
    <x v="14"/>
    <x v="327"/>
    <x v="4120"/>
    <n v="2"/>
    <n v="0.2"/>
    <n v="-0.6976"/>
  </r>
  <r>
    <n v="9189"/>
    <s v="US-2015-130512"/>
    <x v="291"/>
    <d v="2015-08-25T00:00:00"/>
    <x v="1"/>
    <s v="SM-20320"/>
    <s v="Sean Miller"/>
    <x v="2"/>
    <s v="United States"/>
    <s v="Allentown"/>
    <x v="9"/>
    <n v="18103"/>
    <x v="3"/>
    <s v="TEC-AC-10000290"/>
    <x v="2"/>
    <x v="11"/>
    <x v="235"/>
    <x v="4809"/>
    <n v="4"/>
    <n v="0.2"/>
    <n v="3.8024"/>
  </r>
  <r>
    <n v="9190"/>
    <s v="US-2015-130512"/>
    <x v="291"/>
    <d v="2015-08-25T00:00:00"/>
    <x v="1"/>
    <s v="SM-20320"/>
    <s v="Sean Miller"/>
    <x v="2"/>
    <s v="United States"/>
    <s v="Allentown"/>
    <x v="9"/>
    <n v="18103"/>
    <x v="3"/>
    <s v="OFF-ST-10002574"/>
    <x v="1"/>
    <x v="4"/>
    <x v="935"/>
    <x v="5512"/>
    <n v="6"/>
    <n v="0.2"/>
    <n v="-165.768"/>
  </r>
  <r>
    <n v="9191"/>
    <s v="US-2015-130512"/>
    <x v="291"/>
    <d v="2015-08-25T00:00:00"/>
    <x v="1"/>
    <s v="SM-20320"/>
    <s v="Sean Miller"/>
    <x v="2"/>
    <s v="United States"/>
    <s v="Allentown"/>
    <x v="9"/>
    <n v="18103"/>
    <x v="3"/>
    <s v="OFF-BI-10004519"/>
    <x v="1"/>
    <x v="8"/>
    <x v="889"/>
    <x v="5513"/>
    <n v="2"/>
    <n v="0.7"/>
    <n v="-82.99"/>
  </r>
  <r>
    <n v="9192"/>
    <s v="US-2015-130512"/>
    <x v="291"/>
    <d v="2015-08-25T00:00:00"/>
    <x v="1"/>
    <s v="SM-20320"/>
    <s v="Sean Miller"/>
    <x v="2"/>
    <s v="United States"/>
    <s v="Allentown"/>
    <x v="9"/>
    <n v="18103"/>
    <x v="3"/>
    <s v="OFF-PA-10003625"/>
    <x v="1"/>
    <x v="10"/>
    <x v="757"/>
    <x v="1967"/>
    <n v="2"/>
    <n v="0.2"/>
    <n v="15.49"/>
  </r>
  <r>
    <n v="9193"/>
    <s v="CA-2015-141810"/>
    <x v="121"/>
    <d v="2015-11-07T00:00:00"/>
    <x v="1"/>
    <s v="BB-10990"/>
    <s v="Barry Blumstein"/>
    <x v="1"/>
    <s v="United States"/>
    <s v="San Antonio"/>
    <x v="5"/>
    <n v="78207"/>
    <x v="2"/>
    <s v="OFF-BI-10001524"/>
    <x v="1"/>
    <x v="8"/>
    <x v="301"/>
    <x v="5514"/>
    <n v="7"/>
    <n v="0.8"/>
    <n v="-46.995199999999997"/>
  </r>
  <r>
    <n v="9194"/>
    <s v="CA-2015-141810"/>
    <x v="121"/>
    <d v="2015-11-07T00:00:00"/>
    <x v="1"/>
    <s v="BB-10990"/>
    <s v="Barry Blumstein"/>
    <x v="1"/>
    <s v="United States"/>
    <s v="San Antonio"/>
    <x v="5"/>
    <n v="78207"/>
    <x v="2"/>
    <s v="TEC-PH-10002200"/>
    <x v="2"/>
    <x v="7"/>
    <x v="1480"/>
    <x v="3430"/>
    <n v="2"/>
    <n v="0.2"/>
    <n v="38.779200000000003"/>
  </r>
  <r>
    <n v="9195"/>
    <s v="CA-2014-146843"/>
    <x v="953"/>
    <d v="2014-12-06T00:00:00"/>
    <x v="1"/>
    <s v="PB-19150"/>
    <s v="Philip Brown"/>
    <x v="0"/>
    <s v="United States"/>
    <s v="Avondale"/>
    <x v="16"/>
    <n v="85323"/>
    <x v="1"/>
    <s v="OFF-SU-10001664"/>
    <x v="1"/>
    <x v="14"/>
    <x v="1241"/>
    <x v="1388"/>
    <n v="7"/>
    <n v="0.2"/>
    <n v="3.5994000000000002"/>
  </r>
  <r>
    <n v="9196"/>
    <s v="CA-2014-146843"/>
    <x v="953"/>
    <d v="2014-12-06T00:00:00"/>
    <x v="1"/>
    <s v="PB-19150"/>
    <s v="Philip Brown"/>
    <x v="0"/>
    <s v="United States"/>
    <s v="Avondale"/>
    <x v="16"/>
    <n v="85323"/>
    <x v="1"/>
    <s v="TEC-AC-10002550"/>
    <x v="2"/>
    <x v="11"/>
    <x v="1548"/>
    <x v="5515"/>
    <n v="4"/>
    <n v="0.2"/>
    <n v="-16.614000000000001"/>
  </r>
  <r>
    <n v="9197"/>
    <s v="CA-2014-103310"/>
    <x v="1025"/>
    <d v="2014-05-15T00:00:00"/>
    <x v="1"/>
    <s v="GM-14680"/>
    <s v="Greg Matthias"/>
    <x v="0"/>
    <s v="United States"/>
    <s v="San Jose"/>
    <x v="1"/>
    <n v="95123"/>
    <x v="1"/>
    <s v="OFF-PA-10004353"/>
    <x v="1"/>
    <x v="10"/>
    <x v="1661"/>
    <x v="786"/>
    <n v="2"/>
    <n v="0"/>
    <n v="19.180800000000001"/>
  </r>
  <r>
    <n v="9198"/>
    <s v="CA-2014-103310"/>
    <x v="1025"/>
    <d v="2014-05-15T00:00:00"/>
    <x v="1"/>
    <s v="GM-14680"/>
    <s v="Greg Matthias"/>
    <x v="0"/>
    <s v="United States"/>
    <s v="San Jose"/>
    <x v="1"/>
    <n v="95123"/>
    <x v="1"/>
    <s v="TEC-PH-10001817"/>
    <x v="2"/>
    <x v="7"/>
    <x v="1106"/>
    <x v="5516"/>
    <n v="5"/>
    <n v="0.2"/>
    <n v="125.3"/>
  </r>
  <r>
    <n v="9199"/>
    <s v="CA-2014-103310"/>
    <x v="1025"/>
    <d v="2014-05-15T00:00:00"/>
    <x v="1"/>
    <s v="GM-14680"/>
    <s v="Greg Matthias"/>
    <x v="0"/>
    <s v="United States"/>
    <s v="San Jose"/>
    <x v="1"/>
    <n v="95123"/>
    <x v="1"/>
    <s v="OFF-SU-10004737"/>
    <x v="1"/>
    <x v="14"/>
    <x v="1713"/>
    <x v="5517"/>
    <n v="6"/>
    <n v="0"/>
    <n v="11.0808"/>
  </r>
  <r>
    <n v="9200"/>
    <s v="CA-2014-103310"/>
    <x v="1025"/>
    <d v="2014-05-15T00:00:00"/>
    <x v="1"/>
    <s v="GM-14680"/>
    <s v="Greg Matthias"/>
    <x v="0"/>
    <s v="United States"/>
    <s v="San Jose"/>
    <x v="1"/>
    <n v="95123"/>
    <x v="1"/>
    <s v="FUR-CH-10002320"/>
    <x v="0"/>
    <x v="1"/>
    <x v="1463"/>
    <x v="5518"/>
    <n v="1"/>
    <n v="0.2"/>
    <n v="32.097999999999999"/>
  </r>
  <r>
    <n v="9201"/>
    <s v="CA-2016-152688"/>
    <x v="508"/>
    <d v="2016-10-20T00:00:00"/>
    <x v="2"/>
    <s v="NR-18550"/>
    <s v="Nick Radford"/>
    <x v="0"/>
    <s v="United States"/>
    <s v="Perth Amboy"/>
    <x v="30"/>
    <n v="8861"/>
    <x v="3"/>
    <s v="FUR-BO-10001337"/>
    <x v="0"/>
    <x v="0"/>
    <x v="430"/>
    <x v="5519"/>
    <n v="1"/>
    <n v="0"/>
    <n v="12.098000000000001"/>
  </r>
  <r>
    <n v="9202"/>
    <s v="CA-2016-152688"/>
    <x v="508"/>
    <d v="2016-10-20T00:00:00"/>
    <x v="2"/>
    <s v="NR-18550"/>
    <s v="Nick Radford"/>
    <x v="0"/>
    <s v="United States"/>
    <s v="Perth Amboy"/>
    <x v="30"/>
    <n v="8861"/>
    <x v="3"/>
    <s v="OFF-BI-10004584"/>
    <x v="1"/>
    <x v="8"/>
    <x v="383"/>
    <x v="5520"/>
    <n v="1"/>
    <n v="0"/>
    <n v="148.51060000000001"/>
  </r>
  <r>
    <n v="9203"/>
    <s v="CA-2016-153836"/>
    <x v="859"/>
    <d v="2016-11-03T00:00:00"/>
    <x v="1"/>
    <s v="EH-13765"/>
    <s v="Edward Hooks"/>
    <x v="1"/>
    <s v="United States"/>
    <s v="New York City"/>
    <x v="15"/>
    <n v="10011"/>
    <x v="3"/>
    <s v="OFF-BI-10004817"/>
    <x v="1"/>
    <x v="8"/>
    <x v="1208"/>
    <x v="1505"/>
    <n v="3"/>
    <n v="0.2"/>
    <n v="10.0632"/>
  </r>
  <r>
    <n v="9204"/>
    <s v="CA-2016-153836"/>
    <x v="859"/>
    <d v="2016-11-03T00:00:00"/>
    <x v="1"/>
    <s v="EH-13765"/>
    <s v="Edward Hooks"/>
    <x v="1"/>
    <s v="United States"/>
    <s v="New York City"/>
    <x v="15"/>
    <n v="10011"/>
    <x v="3"/>
    <s v="OFF-AR-10004602"/>
    <x v="1"/>
    <x v="6"/>
    <x v="1226"/>
    <x v="1152"/>
    <n v="5"/>
    <n v="0"/>
    <n v="32.186"/>
  </r>
  <r>
    <n v="9205"/>
    <s v="CA-2016-104689"/>
    <x v="49"/>
    <d v="2016-12-05T00:00:00"/>
    <x v="1"/>
    <s v="FH-14365"/>
    <s v="Fred Hopkins"/>
    <x v="1"/>
    <s v="United States"/>
    <s v="Los Angeles"/>
    <x v="1"/>
    <n v="90004"/>
    <x v="1"/>
    <s v="OFF-AR-10001149"/>
    <x v="1"/>
    <x v="6"/>
    <x v="131"/>
    <x v="4023"/>
    <n v="8"/>
    <n v="0"/>
    <n v="6.9119999999999999"/>
  </r>
  <r>
    <n v="9206"/>
    <s v="CA-2016-146423"/>
    <x v="438"/>
    <d v="2016-04-21T00:00:00"/>
    <x v="3"/>
    <s v="BT-11680"/>
    <s v="Brian Thompson"/>
    <x v="0"/>
    <s v="United States"/>
    <s v="Milford"/>
    <x v="29"/>
    <n v="6460"/>
    <x v="3"/>
    <s v="OFF-AR-10004817"/>
    <x v="1"/>
    <x v="6"/>
    <x v="915"/>
    <x v="1142"/>
    <n v="3"/>
    <n v="0"/>
    <n v="4.4892000000000003"/>
  </r>
  <r>
    <n v="9207"/>
    <s v="CA-2016-146423"/>
    <x v="438"/>
    <d v="2016-04-21T00:00:00"/>
    <x v="3"/>
    <s v="BT-11680"/>
    <s v="Brian Thompson"/>
    <x v="0"/>
    <s v="United States"/>
    <s v="Milford"/>
    <x v="29"/>
    <n v="6460"/>
    <x v="3"/>
    <s v="OFF-PA-10003797"/>
    <x v="1"/>
    <x v="10"/>
    <x v="1710"/>
    <x v="187"/>
    <n v="8"/>
    <n v="0"/>
    <n v="24.883199999999999"/>
  </r>
  <r>
    <n v="9208"/>
    <s v="CA-2017-140781"/>
    <x v="646"/>
    <d v="2017-08-07T00:00:00"/>
    <x v="1"/>
    <s v="AB-10105"/>
    <s v="Adrian Barton"/>
    <x v="0"/>
    <s v="United States"/>
    <s v="Bloomington"/>
    <x v="10"/>
    <n v="61701"/>
    <x v="2"/>
    <s v="TEC-AC-10000682"/>
    <x v="2"/>
    <x v="11"/>
    <x v="1336"/>
    <x v="5521"/>
    <n v="3"/>
    <n v="0.2"/>
    <n v="7.4654999999999996"/>
  </r>
  <r>
    <n v="9209"/>
    <s v="CA-2017-141747"/>
    <x v="646"/>
    <d v="2017-08-08T00:00:00"/>
    <x v="0"/>
    <s v="SC-20230"/>
    <s v="Scot Coram"/>
    <x v="1"/>
    <s v="United States"/>
    <s v="Seattle"/>
    <x v="4"/>
    <n v="98105"/>
    <x v="1"/>
    <s v="OFF-ST-10003996"/>
    <x v="1"/>
    <x v="4"/>
    <x v="1212"/>
    <x v="5522"/>
    <n v="1"/>
    <n v="0"/>
    <n v="4.1756000000000002"/>
  </r>
  <r>
    <n v="9210"/>
    <s v="CA-2017-142776"/>
    <x v="157"/>
    <d v="2017-12-14T00:00:00"/>
    <x v="0"/>
    <s v="RS-19870"/>
    <s v="Roy Skaria"/>
    <x v="2"/>
    <s v="United States"/>
    <s v="Burlington"/>
    <x v="23"/>
    <n v="52601"/>
    <x v="2"/>
    <s v="OFF-EN-10003160"/>
    <x v="1"/>
    <x v="12"/>
    <x v="1036"/>
    <x v="6"/>
    <n v="1"/>
    <n v="0"/>
    <n v="3.4944000000000002"/>
  </r>
  <r>
    <n v="9211"/>
    <s v="CA-2017-142776"/>
    <x v="157"/>
    <d v="2017-12-14T00:00:00"/>
    <x v="0"/>
    <s v="RS-19870"/>
    <s v="Roy Skaria"/>
    <x v="2"/>
    <s v="United States"/>
    <s v="Burlington"/>
    <x v="23"/>
    <n v="52601"/>
    <x v="2"/>
    <s v="OFF-BI-10002012"/>
    <x v="1"/>
    <x v="8"/>
    <x v="749"/>
    <x v="5331"/>
    <n v="3"/>
    <n v="0"/>
    <n v="2.5920000000000001"/>
  </r>
  <r>
    <n v="9212"/>
    <s v="CA-2015-167479"/>
    <x v="948"/>
    <d v="2015-03-19T00:00:00"/>
    <x v="1"/>
    <s v="AI-10855"/>
    <s v="Arianne Irving"/>
    <x v="0"/>
    <s v="United States"/>
    <s v="Roseville"/>
    <x v="1"/>
    <n v="95661"/>
    <x v="1"/>
    <s v="OFF-PA-10002105"/>
    <x v="1"/>
    <x v="10"/>
    <x v="272"/>
    <x v="537"/>
    <n v="3"/>
    <n v="0"/>
    <n v="9.3312000000000008"/>
  </r>
  <r>
    <n v="9213"/>
    <s v="CA-2014-144071"/>
    <x v="589"/>
    <d v="2014-12-15T00:00:00"/>
    <x v="1"/>
    <s v="DJ-13420"/>
    <s v="Denny Joy"/>
    <x v="1"/>
    <s v="United States"/>
    <s v="San Francisco"/>
    <x v="1"/>
    <n v="94110"/>
    <x v="1"/>
    <s v="FUR-FU-10000397"/>
    <x v="0"/>
    <x v="5"/>
    <x v="63"/>
    <x v="1143"/>
    <n v="2"/>
    <n v="0"/>
    <n v="11.166399999999999"/>
  </r>
  <r>
    <n v="9214"/>
    <s v="CA-2014-144071"/>
    <x v="589"/>
    <d v="2014-12-15T00:00:00"/>
    <x v="1"/>
    <s v="DJ-13420"/>
    <s v="Denny Joy"/>
    <x v="1"/>
    <s v="United States"/>
    <s v="San Francisco"/>
    <x v="1"/>
    <n v="94110"/>
    <x v="1"/>
    <s v="FUR-FU-10000758"/>
    <x v="0"/>
    <x v="5"/>
    <x v="1082"/>
    <x v="3946"/>
    <n v="3"/>
    <n v="0"/>
    <n v="28.598400000000002"/>
  </r>
  <r>
    <n v="9215"/>
    <s v="US-2017-120908"/>
    <x v="1033"/>
    <d v="2017-10-02T00:00:00"/>
    <x v="2"/>
    <s v="BF-10975"/>
    <s v="Barbara Fisher"/>
    <x v="1"/>
    <s v="United States"/>
    <s v="Philadelphia"/>
    <x v="9"/>
    <n v="19120"/>
    <x v="3"/>
    <s v="OFF-LA-10004677"/>
    <x v="1"/>
    <x v="2"/>
    <x v="1840"/>
    <x v="5523"/>
    <n v="7"/>
    <n v="0.2"/>
    <n v="6.9741"/>
  </r>
  <r>
    <n v="9216"/>
    <s v="CA-2016-152646"/>
    <x v="831"/>
    <d v="2016-11-26T00:00:00"/>
    <x v="1"/>
    <s v="TH-21235"/>
    <s v="Tiffany House"/>
    <x v="1"/>
    <s v="United States"/>
    <s v="Los Angeles"/>
    <x v="1"/>
    <n v="90049"/>
    <x v="1"/>
    <s v="OFF-PA-10004451"/>
    <x v="1"/>
    <x v="10"/>
    <x v="498"/>
    <x v="56"/>
    <n v="5"/>
    <n v="0"/>
    <n v="15.552"/>
  </r>
  <r>
    <n v="9217"/>
    <s v="CA-2017-103765"/>
    <x v="221"/>
    <d v="2017-11-30T00:00:00"/>
    <x v="1"/>
    <s v="JG-15310"/>
    <s v="Jason Gross"/>
    <x v="1"/>
    <s v="United States"/>
    <s v="Odessa"/>
    <x v="5"/>
    <n v="79762"/>
    <x v="2"/>
    <s v="OFF-AP-10002311"/>
    <x v="1"/>
    <x v="9"/>
    <x v="14"/>
    <x v="5524"/>
    <n v="1"/>
    <n v="0.8"/>
    <n v="-24.771599999999999"/>
  </r>
  <r>
    <n v="9218"/>
    <s v="US-2017-118157"/>
    <x v="237"/>
    <d v="2017-11-17T00:00:00"/>
    <x v="2"/>
    <s v="AW-10930"/>
    <s v="Arthur Wiediger"/>
    <x v="2"/>
    <s v="United States"/>
    <s v="Minneapolis"/>
    <x v="11"/>
    <n v="55407"/>
    <x v="2"/>
    <s v="OFF-EN-10004459"/>
    <x v="1"/>
    <x v="12"/>
    <x v="661"/>
    <x v="764"/>
    <n v="2"/>
    <n v="0"/>
    <n v="7.4871999999999996"/>
  </r>
  <r>
    <n v="9219"/>
    <s v="US-2015-164238"/>
    <x v="748"/>
    <d v="2015-08-20T00:00:00"/>
    <x v="1"/>
    <s v="JW-15955"/>
    <s v="Joni Wasserman"/>
    <x v="0"/>
    <s v="United States"/>
    <s v="Philadelphia"/>
    <x v="9"/>
    <n v="19120"/>
    <x v="3"/>
    <s v="OFF-ST-10002352"/>
    <x v="1"/>
    <x v="4"/>
    <x v="855"/>
    <x v="4998"/>
    <n v="7"/>
    <n v="0.2"/>
    <n v="3.3515999999999999"/>
  </r>
  <r>
    <n v="9220"/>
    <s v="US-2015-164238"/>
    <x v="748"/>
    <d v="2015-08-20T00:00:00"/>
    <x v="1"/>
    <s v="JW-15955"/>
    <s v="Joni Wasserman"/>
    <x v="0"/>
    <s v="United States"/>
    <s v="Philadelphia"/>
    <x v="9"/>
    <n v="19120"/>
    <x v="3"/>
    <s v="FUR-BO-10000780"/>
    <x v="0"/>
    <x v="0"/>
    <x v="1318"/>
    <x v="5485"/>
    <n v="3"/>
    <n v="0.5"/>
    <n v="-204.99959999999999"/>
  </r>
  <r>
    <n v="9221"/>
    <s v="CA-2017-103212"/>
    <x v="119"/>
    <d v="2017-10-14T00:00:00"/>
    <x v="2"/>
    <s v="MH-18025"/>
    <s v="Michelle Huthwaite"/>
    <x v="0"/>
    <s v="United States"/>
    <s v="Lafayette"/>
    <x v="28"/>
    <n v="70506"/>
    <x v="0"/>
    <s v="OFF-LA-10000248"/>
    <x v="1"/>
    <x v="2"/>
    <x v="1221"/>
    <x v="466"/>
    <n v="3"/>
    <n v="0"/>
    <n v="5.2028999999999996"/>
  </r>
  <r>
    <n v="9222"/>
    <s v="CA-2017-103212"/>
    <x v="119"/>
    <d v="2017-10-14T00:00:00"/>
    <x v="2"/>
    <s v="MH-18025"/>
    <s v="Michelle Huthwaite"/>
    <x v="0"/>
    <s v="United States"/>
    <s v="Lafayette"/>
    <x v="28"/>
    <n v="70506"/>
    <x v="0"/>
    <s v="FUR-TA-10003473"/>
    <x v="0"/>
    <x v="3"/>
    <x v="216"/>
    <x v="5525"/>
    <n v="4"/>
    <n v="0"/>
    <n v="346.03960000000001"/>
  </r>
  <r>
    <n v="9223"/>
    <s v="CA-2017-103212"/>
    <x v="119"/>
    <d v="2017-10-14T00:00:00"/>
    <x v="2"/>
    <s v="MH-18025"/>
    <s v="Michelle Huthwaite"/>
    <x v="0"/>
    <s v="United States"/>
    <s v="Lafayette"/>
    <x v="28"/>
    <n v="70506"/>
    <x v="0"/>
    <s v="OFF-PA-10004355"/>
    <x v="1"/>
    <x v="10"/>
    <x v="1103"/>
    <x v="233"/>
    <n v="4"/>
    <n v="0"/>
    <n v="12.441599999999999"/>
  </r>
  <r>
    <n v="9224"/>
    <s v="CA-2017-121160"/>
    <x v="259"/>
    <d v="2017-11-04T00:00:00"/>
    <x v="3"/>
    <s v="FM-14290"/>
    <s v="Frank Merwin"/>
    <x v="2"/>
    <s v="United States"/>
    <s v="Bryan"/>
    <x v="5"/>
    <n v="77803"/>
    <x v="2"/>
    <s v="OFF-BI-10001308"/>
    <x v="1"/>
    <x v="8"/>
    <x v="1360"/>
    <x v="5526"/>
    <n v="6"/>
    <n v="0.8"/>
    <n v="-13.188000000000001"/>
  </r>
  <r>
    <n v="9225"/>
    <s v="CA-2017-121160"/>
    <x v="259"/>
    <d v="2017-11-04T00:00:00"/>
    <x v="3"/>
    <s v="FM-14290"/>
    <s v="Frank Merwin"/>
    <x v="2"/>
    <s v="United States"/>
    <s v="Bryan"/>
    <x v="5"/>
    <n v="77803"/>
    <x v="2"/>
    <s v="OFF-BI-10003094"/>
    <x v="1"/>
    <x v="8"/>
    <x v="653"/>
    <x v="4729"/>
    <n v="2"/>
    <n v="0.8"/>
    <n v="-2.3231999999999999"/>
  </r>
  <r>
    <n v="9226"/>
    <s v="CA-2017-121160"/>
    <x v="259"/>
    <d v="2017-11-04T00:00:00"/>
    <x v="3"/>
    <s v="FM-14290"/>
    <s v="Frank Merwin"/>
    <x v="2"/>
    <s v="United States"/>
    <s v="Bryan"/>
    <x v="5"/>
    <n v="77803"/>
    <x v="2"/>
    <s v="OFF-BI-10004040"/>
    <x v="1"/>
    <x v="8"/>
    <x v="1487"/>
    <x v="5527"/>
    <n v="4"/>
    <n v="0.8"/>
    <n v="-6.4231999999999996"/>
  </r>
  <r>
    <n v="9227"/>
    <s v="CA-2017-121160"/>
    <x v="259"/>
    <d v="2017-11-04T00:00:00"/>
    <x v="3"/>
    <s v="FM-14290"/>
    <s v="Frank Merwin"/>
    <x v="2"/>
    <s v="United States"/>
    <s v="Bryan"/>
    <x v="5"/>
    <n v="77803"/>
    <x v="2"/>
    <s v="OFF-ST-10002485"/>
    <x v="1"/>
    <x v="4"/>
    <x v="211"/>
    <x v="5528"/>
    <n v="3"/>
    <n v="0.2"/>
    <n v="-12.528600000000001"/>
  </r>
  <r>
    <n v="9228"/>
    <s v="CA-2017-140515"/>
    <x v="498"/>
    <d v="2017-03-24T00:00:00"/>
    <x v="1"/>
    <s v="GZ-14545"/>
    <s v="George Zrebassa"/>
    <x v="1"/>
    <s v="United States"/>
    <s v="Los Angeles"/>
    <x v="1"/>
    <n v="90008"/>
    <x v="1"/>
    <s v="OFF-AP-10001205"/>
    <x v="1"/>
    <x v="9"/>
    <x v="1294"/>
    <x v="5529"/>
    <n v="7"/>
    <n v="0"/>
    <n v="106.7808"/>
  </r>
  <r>
    <n v="9229"/>
    <s v="CA-2014-153619"/>
    <x v="935"/>
    <d v="2014-11-03T00:00:00"/>
    <x v="3"/>
    <s v="TC-21535"/>
    <s v="Tracy Collins"/>
    <x v="2"/>
    <s v="United States"/>
    <s v="Los Angeles"/>
    <x v="1"/>
    <n v="90049"/>
    <x v="1"/>
    <s v="OFF-AR-10001868"/>
    <x v="1"/>
    <x v="6"/>
    <x v="59"/>
    <x v="944"/>
    <n v="4"/>
    <n v="0"/>
    <n v="3.36"/>
  </r>
  <r>
    <n v="9230"/>
    <s v="CA-2017-133718"/>
    <x v="283"/>
    <d v="2017-07-26T00:00:00"/>
    <x v="2"/>
    <s v="TB-21520"/>
    <s v="Tracy Blumstein"/>
    <x v="0"/>
    <s v="United States"/>
    <s v="Los Angeles"/>
    <x v="1"/>
    <n v="90045"/>
    <x v="1"/>
    <s v="OFF-BI-10003429"/>
    <x v="1"/>
    <x v="8"/>
    <x v="852"/>
    <x v="5530"/>
    <n v="3"/>
    <n v="0.2"/>
    <n v="5.5071000000000003"/>
  </r>
  <r>
    <n v="9231"/>
    <s v="CA-2017-133718"/>
    <x v="283"/>
    <d v="2017-07-26T00:00:00"/>
    <x v="2"/>
    <s v="TB-21520"/>
    <s v="Tracy Blumstein"/>
    <x v="0"/>
    <s v="United States"/>
    <s v="Los Angeles"/>
    <x v="1"/>
    <n v="90045"/>
    <x v="1"/>
    <s v="OFF-PA-10002689"/>
    <x v="1"/>
    <x v="10"/>
    <x v="1066"/>
    <x v="707"/>
    <n v="9"/>
    <n v="0"/>
    <n v="27.993600000000001"/>
  </r>
  <r>
    <n v="9232"/>
    <s v="CA-2014-148383"/>
    <x v="422"/>
    <d v="2014-12-31T00:00:00"/>
    <x v="1"/>
    <s v="RP-19390"/>
    <s v="Resi Pölking"/>
    <x v="0"/>
    <s v="United States"/>
    <s v="Phoenix"/>
    <x v="16"/>
    <n v="85023"/>
    <x v="1"/>
    <s v="OFF-BI-10003650"/>
    <x v="1"/>
    <x v="8"/>
    <x v="115"/>
    <x v="5531"/>
    <n v="6"/>
    <n v="0.7"/>
    <n v="-694.29359999999997"/>
  </r>
  <r>
    <n v="9233"/>
    <s v="CA-2016-126732"/>
    <x v="476"/>
    <d v="2016-09-06T00:00:00"/>
    <x v="1"/>
    <s v="LR-16915"/>
    <s v="Lena Radford"/>
    <x v="0"/>
    <s v="United States"/>
    <s v="Los Angeles"/>
    <x v="1"/>
    <n v="90036"/>
    <x v="1"/>
    <s v="FUR-FU-10001889"/>
    <x v="0"/>
    <x v="5"/>
    <x v="1158"/>
    <x v="5532"/>
    <n v="9"/>
    <n v="0"/>
    <n v="31.244399999999999"/>
  </r>
  <r>
    <n v="9234"/>
    <s v="CA-2016-126732"/>
    <x v="476"/>
    <d v="2016-09-06T00:00:00"/>
    <x v="1"/>
    <s v="LR-16915"/>
    <s v="Lena Radford"/>
    <x v="0"/>
    <s v="United States"/>
    <s v="Los Angeles"/>
    <x v="1"/>
    <n v="90036"/>
    <x v="1"/>
    <s v="OFF-ST-10000321"/>
    <x v="1"/>
    <x v="4"/>
    <x v="1543"/>
    <x v="5533"/>
    <n v="3"/>
    <n v="0"/>
    <n v="0.94679999999999997"/>
  </r>
  <r>
    <n v="9235"/>
    <s v="CA-2016-126732"/>
    <x v="476"/>
    <d v="2016-09-06T00:00:00"/>
    <x v="1"/>
    <s v="LR-16915"/>
    <s v="Lena Radford"/>
    <x v="0"/>
    <s v="United States"/>
    <s v="Los Angeles"/>
    <x v="1"/>
    <n v="90036"/>
    <x v="1"/>
    <s v="TEC-PH-10001530"/>
    <x v="2"/>
    <x v="7"/>
    <x v="638"/>
    <x v="2645"/>
    <n v="4"/>
    <n v="0.2"/>
    <n v="68.197999999999993"/>
  </r>
  <r>
    <n v="9236"/>
    <s v="CA-2016-126732"/>
    <x v="476"/>
    <d v="2016-09-06T00:00:00"/>
    <x v="1"/>
    <s v="LR-16915"/>
    <s v="Lena Radford"/>
    <x v="0"/>
    <s v="United States"/>
    <s v="Los Angeles"/>
    <x v="1"/>
    <n v="90036"/>
    <x v="1"/>
    <s v="OFF-AR-10004752"/>
    <x v="1"/>
    <x v="6"/>
    <x v="1114"/>
    <x v="3450"/>
    <n v="7"/>
    <n v="0"/>
    <n v="5.2332000000000001"/>
  </r>
  <r>
    <n v="9237"/>
    <s v="CA-2016-126732"/>
    <x v="476"/>
    <d v="2016-09-06T00:00:00"/>
    <x v="1"/>
    <s v="LR-16915"/>
    <s v="Lena Radford"/>
    <x v="0"/>
    <s v="United States"/>
    <s v="Los Angeles"/>
    <x v="1"/>
    <n v="90036"/>
    <x v="1"/>
    <s v="FUR-TA-10001539"/>
    <x v="0"/>
    <x v="3"/>
    <x v="10"/>
    <x v="2613"/>
    <n v="3"/>
    <n v="0.2"/>
    <n v="28.436399999999999"/>
  </r>
  <r>
    <n v="9238"/>
    <s v="CA-2016-126732"/>
    <x v="476"/>
    <d v="2016-09-06T00:00:00"/>
    <x v="1"/>
    <s v="LR-16915"/>
    <s v="Lena Radford"/>
    <x v="0"/>
    <s v="United States"/>
    <s v="Los Angeles"/>
    <x v="1"/>
    <n v="90036"/>
    <x v="1"/>
    <s v="OFF-BI-10001553"/>
    <x v="1"/>
    <x v="8"/>
    <x v="1302"/>
    <x v="1746"/>
    <n v="1"/>
    <n v="0.2"/>
    <n v="2.5592000000000001"/>
  </r>
  <r>
    <n v="9239"/>
    <s v="CA-2017-138156"/>
    <x v="512"/>
    <d v="2017-02-14T00:00:00"/>
    <x v="2"/>
    <s v="MM-17260"/>
    <s v="Magdelene Morse"/>
    <x v="0"/>
    <s v="United States"/>
    <s v="Columbus"/>
    <x v="24"/>
    <n v="43229"/>
    <x v="3"/>
    <s v="FUR-FU-10003601"/>
    <x v="0"/>
    <x v="5"/>
    <x v="736"/>
    <x v="5534"/>
    <n v="2"/>
    <n v="0.2"/>
    <n v="-3.6892"/>
  </r>
  <r>
    <n v="9240"/>
    <s v="CA-2017-110310"/>
    <x v="855"/>
    <d v="2017-11-02T00:00:00"/>
    <x v="1"/>
    <s v="NB-18655"/>
    <s v="Nona Balk"/>
    <x v="1"/>
    <s v="United States"/>
    <s v="Tallahassee"/>
    <x v="2"/>
    <n v="32303"/>
    <x v="0"/>
    <s v="OFF-PA-10001685"/>
    <x v="1"/>
    <x v="10"/>
    <x v="33"/>
    <x v="5535"/>
    <n v="7"/>
    <n v="0.2"/>
    <n v="20.584199999999999"/>
  </r>
  <r>
    <n v="9241"/>
    <s v="CA-2017-110310"/>
    <x v="855"/>
    <d v="2017-11-02T00:00:00"/>
    <x v="1"/>
    <s v="NB-18655"/>
    <s v="Nona Balk"/>
    <x v="1"/>
    <s v="United States"/>
    <s v="Tallahassee"/>
    <x v="2"/>
    <n v="32303"/>
    <x v="0"/>
    <s v="OFF-BI-10001097"/>
    <x v="1"/>
    <x v="8"/>
    <x v="797"/>
    <x v="1540"/>
    <n v="3"/>
    <n v="0.7"/>
    <n v="-3.9249000000000001"/>
  </r>
  <r>
    <n v="9242"/>
    <s v="CA-2017-110310"/>
    <x v="855"/>
    <d v="2017-11-02T00:00:00"/>
    <x v="1"/>
    <s v="NB-18655"/>
    <s v="Nona Balk"/>
    <x v="1"/>
    <s v="United States"/>
    <s v="Tallahassee"/>
    <x v="2"/>
    <n v="32303"/>
    <x v="0"/>
    <s v="OFF-AR-10001662"/>
    <x v="1"/>
    <x v="6"/>
    <x v="448"/>
    <x v="5536"/>
    <n v="3"/>
    <n v="0.2"/>
    <n v="0.57540000000000002"/>
  </r>
  <r>
    <n v="9243"/>
    <s v="CA-2014-113271"/>
    <x v="868"/>
    <d v="2014-07-14T00:00:00"/>
    <x v="1"/>
    <s v="DS-13030"/>
    <s v="Darrin Sayre"/>
    <x v="2"/>
    <s v="United States"/>
    <s v="San Francisco"/>
    <x v="1"/>
    <n v="94122"/>
    <x v="1"/>
    <s v="OFF-BI-10002609"/>
    <x v="1"/>
    <x v="8"/>
    <x v="98"/>
    <x v="1471"/>
    <n v="6"/>
    <n v="0.2"/>
    <n v="4.6487999999999996"/>
  </r>
  <r>
    <n v="9244"/>
    <s v="CA-2014-113271"/>
    <x v="868"/>
    <d v="2014-07-14T00:00:00"/>
    <x v="1"/>
    <s v="DS-13030"/>
    <s v="Darrin Sayre"/>
    <x v="2"/>
    <s v="United States"/>
    <s v="San Francisco"/>
    <x v="1"/>
    <n v="94122"/>
    <x v="1"/>
    <s v="FUR-BO-10004218"/>
    <x v="0"/>
    <x v="0"/>
    <x v="1593"/>
    <x v="997"/>
    <n v="1"/>
    <n v="0.15"/>
    <n v="7.0490000000000004"/>
  </r>
  <r>
    <n v="9245"/>
    <s v="CA-2014-113271"/>
    <x v="868"/>
    <d v="2014-07-14T00:00:00"/>
    <x v="1"/>
    <s v="DS-13030"/>
    <s v="Darrin Sayre"/>
    <x v="2"/>
    <s v="United States"/>
    <s v="San Francisco"/>
    <x v="1"/>
    <n v="94122"/>
    <x v="1"/>
    <s v="OFF-AR-10003251"/>
    <x v="1"/>
    <x v="6"/>
    <x v="1050"/>
    <x v="345"/>
    <n v="2"/>
    <n v="0"/>
    <n v="2.2240000000000002"/>
  </r>
  <r>
    <n v="9246"/>
    <s v="CA-2014-113271"/>
    <x v="868"/>
    <d v="2014-07-14T00:00:00"/>
    <x v="1"/>
    <s v="DS-13030"/>
    <s v="Darrin Sayre"/>
    <x v="2"/>
    <s v="United States"/>
    <s v="San Francisco"/>
    <x v="1"/>
    <n v="94122"/>
    <x v="1"/>
    <s v="OFF-PA-10002365"/>
    <x v="1"/>
    <x v="10"/>
    <x v="12"/>
    <x v="56"/>
    <n v="5"/>
    <n v="0"/>
    <n v="15.552"/>
  </r>
  <r>
    <n v="9247"/>
    <s v="CA-2017-130106"/>
    <x v="1053"/>
    <d v="2017-05-26T00:00:00"/>
    <x v="1"/>
    <s v="VF-21715"/>
    <s v="Vicky Freymann"/>
    <x v="2"/>
    <s v="United States"/>
    <s v="San Francisco"/>
    <x v="1"/>
    <n v="94109"/>
    <x v="1"/>
    <s v="OFF-AR-10003651"/>
    <x v="1"/>
    <x v="6"/>
    <x v="279"/>
    <x v="294"/>
    <n v="3"/>
    <n v="0"/>
    <n v="2.8536000000000001"/>
  </r>
  <r>
    <n v="9248"/>
    <s v="CA-2017-130106"/>
    <x v="1053"/>
    <d v="2017-05-26T00:00:00"/>
    <x v="1"/>
    <s v="VF-21715"/>
    <s v="Vicky Freymann"/>
    <x v="2"/>
    <s v="United States"/>
    <s v="San Francisco"/>
    <x v="1"/>
    <n v="94109"/>
    <x v="1"/>
    <s v="OFF-AR-10003732"/>
    <x v="1"/>
    <x v="6"/>
    <x v="324"/>
    <x v="1094"/>
    <n v="1"/>
    <n v="0"/>
    <n v="0.7228"/>
  </r>
  <r>
    <n v="9249"/>
    <s v="CA-2016-127761"/>
    <x v="338"/>
    <d v="2016-11-14T00:00:00"/>
    <x v="1"/>
    <s v="SW-20275"/>
    <s v="Scott Williamson"/>
    <x v="0"/>
    <s v="United States"/>
    <s v="New York City"/>
    <x v="15"/>
    <n v="10009"/>
    <x v="3"/>
    <s v="OFF-BI-10002557"/>
    <x v="1"/>
    <x v="8"/>
    <x v="249"/>
    <x v="1026"/>
    <n v="1"/>
    <n v="0.2"/>
    <n v="1.365"/>
  </r>
  <r>
    <n v="9250"/>
    <s v="CA-2016-127761"/>
    <x v="338"/>
    <d v="2016-11-14T00:00:00"/>
    <x v="1"/>
    <s v="SW-20275"/>
    <s v="Scott Williamson"/>
    <x v="0"/>
    <s v="United States"/>
    <s v="New York City"/>
    <x v="15"/>
    <n v="10009"/>
    <x v="3"/>
    <s v="TEC-PH-10003691"/>
    <x v="2"/>
    <x v="7"/>
    <x v="1407"/>
    <x v="1837"/>
    <n v="7"/>
    <n v="0"/>
    <n v="220.48249999999999"/>
  </r>
  <r>
    <n v="9251"/>
    <s v="CA-2016-105354"/>
    <x v="499"/>
    <d v="2016-12-06T00:00:00"/>
    <x v="1"/>
    <s v="PW-19030"/>
    <s v="Pauline Webber"/>
    <x v="1"/>
    <s v="United States"/>
    <s v="Marion"/>
    <x v="23"/>
    <n v="52302"/>
    <x v="2"/>
    <s v="OFF-BI-10001107"/>
    <x v="1"/>
    <x v="8"/>
    <x v="497"/>
    <x v="5537"/>
    <n v="8"/>
    <n v="0"/>
    <n v="54.444800000000001"/>
  </r>
  <r>
    <n v="9252"/>
    <s v="CA-2017-155712"/>
    <x v="580"/>
    <d v="2017-03-08T00:00:00"/>
    <x v="1"/>
    <s v="KD-16615"/>
    <s v="Ken Dana"/>
    <x v="1"/>
    <s v="United States"/>
    <s v="Los Angeles"/>
    <x v="1"/>
    <n v="90008"/>
    <x v="1"/>
    <s v="OFF-BI-10004224"/>
    <x v="1"/>
    <x v="8"/>
    <x v="1070"/>
    <x v="3725"/>
    <n v="2"/>
    <n v="0.2"/>
    <n v="33.64"/>
  </r>
  <r>
    <n v="9253"/>
    <s v="CA-2017-102309"/>
    <x v="397"/>
    <d v="2017-09-25T00:00:00"/>
    <x v="0"/>
    <s v="DO-13645"/>
    <s v="Doug O'Connell"/>
    <x v="0"/>
    <s v="United States"/>
    <s v="Pine Bluff"/>
    <x v="36"/>
    <n v="71603"/>
    <x v="0"/>
    <s v="TEC-AC-10001114"/>
    <x v="2"/>
    <x v="11"/>
    <x v="1211"/>
    <x v="1695"/>
    <n v="5"/>
    <n v="0"/>
    <n v="63.984000000000002"/>
  </r>
  <r>
    <n v="9254"/>
    <s v="CA-2017-102309"/>
    <x v="397"/>
    <d v="2017-09-25T00:00:00"/>
    <x v="0"/>
    <s v="DO-13645"/>
    <s v="Doug O'Connell"/>
    <x v="0"/>
    <s v="United States"/>
    <s v="Pine Bluff"/>
    <x v="36"/>
    <n v="71603"/>
    <x v="0"/>
    <s v="OFF-PA-10002005"/>
    <x v="1"/>
    <x v="10"/>
    <x v="510"/>
    <x v="91"/>
    <n v="2"/>
    <n v="0"/>
    <n v="6.2207999999999997"/>
  </r>
  <r>
    <n v="9255"/>
    <s v="CA-2014-168368"/>
    <x v="1058"/>
    <d v="2014-02-15T00:00:00"/>
    <x v="0"/>
    <s v="GA-14725"/>
    <s v="Guy Armstrong"/>
    <x v="0"/>
    <s v="United States"/>
    <s v="Columbia"/>
    <x v="25"/>
    <n v="65203"/>
    <x v="2"/>
    <s v="FUR-CH-10001146"/>
    <x v="0"/>
    <x v="1"/>
    <x v="64"/>
    <x v="5538"/>
    <n v="1"/>
    <n v="0"/>
    <n v="15.2225"/>
  </r>
  <r>
    <n v="9256"/>
    <s v="CA-2014-168368"/>
    <x v="1058"/>
    <d v="2014-02-15T00:00:00"/>
    <x v="0"/>
    <s v="GA-14725"/>
    <s v="Guy Armstrong"/>
    <x v="0"/>
    <s v="United States"/>
    <s v="Columbia"/>
    <x v="25"/>
    <n v="65203"/>
    <x v="2"/>
    <s v="OFF-LA-10004853"/>
    <x v="1"/>
    <x v="2"/>
    <x v="690"/>
    <x v="1801"/>
    <n v="3"/>
    <n v="0"/>
    <n v="6.8723999999999998"/>
  </r>
  <r>
    <n v="9257"/>
    <s v="CA-2014-168368"/>
    <x v="1058"/>
    <d v="2014-02-15T00:00:00"/>
    <x v="0"/>
    <s v="GA-14725"/>
    <s v="Guy Armstrong"/>
    <x v="0"/>
    <s v="United States"/>
    <s v="Columbia"/>
    <x v="25"/>
    <n v="65203"/>
    <x v="2"/>
    <s v="OFF-BI-10004728"/>
    <x v="1"/>
    <x v="8"/>
    <x v="544"/>
    <x v="1313"/>
    <n v="2"/>
    <n v="0"/>
    <n v="4.4344000000000001"/>
  </r>
  <r>
    <n v="9258"/>
    <s v="CA-2014-168368"/>
    <x v="1058"/>
    <d v="2014-02-15T00:00:00"/>
    <x v="0"/>
    <s v="GA-14725"/>
    <s v="Guy Armstrong"/>
    <x v="0"/>
    <s v="United States"/>
    <s v="Columbia"/>
    <x v="25"/>
    <n v="65203"/>
    <x v="2"/>
    <s v="FUR-FU-10002298"/>
    <x v="0"/>
    <x v="5"/>
    <x v="1305"/>
    <x v="737"/>
    <n v="3"/>
    <n v="0"/>
    <n v="53.270400000000002"/>
  </r>
  <r>
    <n v="9259"/>
    <s v="CA-2014-168368"/>
    <x v="1058"/>
    <d v="2014-02-15T00:00:00"/>
    <x v="0"/>
    <s v="GA-14725"/>
    <s v="Guy Armstrong"/>
    <x v="0"/>
    <s v="United States"/>
    <s v="Columbia"/>
    <x v="25"/>
    <n v="65203"/>
    <x v="2"/>
    <s v="OFF-BI-10004654"/>
    <x v="1"/>
    <x v="8"/>
    <x v="1453"/>
    <x v="5539"/>
    <n v="3"/>
    <n v="0"/>
    <n v="24.393000000000001"/>
  </r>
  <r>
    <n v="9260"/>
    <s v="CA-2014-168368"/>
    <x v="1058"/>
    <d v="2014-02-15T00:00:00"/>
    <x v="0"/>
    <s v="GA-14725"/>
    <s v="Guy Armstrong"/>
    <x v="0"/>
    <s v="United States"/>
    <s v="Columbia"/>
    <x v="25"/>
    <n v="65203"/>
    <x v="2"/>
    <s v="OFF-ST-10002583"/>
    <x v="1"/>
    <x v="4"/>
    <x v="571"/>
    <x v="643"/>
    <n v="2"/>
    <n v="0"/>
    <n v="2.5983999999999998"/>
  </r>
  <r>
    <n v="9261"/>
    <s v="CA-2017-167976"/>
    <x v="343"/>
    <d v="2017-11-14T00:00:00"/>
    <x v="0"/>
    <s v="JL-15505"/>
    <s v="Jeremy Lonsdale"/>
    <x v="0"/>
    <s v="United States"/>
    <s v="Aberdeen"/>
    <x v="44"/>
    <n v="57401"/>
    <x v="2"/>
    <s v="OFF-SU-10004661"/>
    <x v="1"/>
    <x v="14"/>
    <x v="1757"/>
    <x v="4048"/>
    <n v="3"/>
    <n v="0"/>
    <n v="6.63"/>
  </r>
  <r>
    <n v="9262"/>
    <s v="CA-2017-111388"/>
    <x v="264"/>
    <d v="2017-09-02T00:00:00"/>
    <x v="3"/>
    <s v="SU-20665"/>
    <s v="Stephanie Ulpright"/>
    <x v="2"/>
    <s v="United States"/>
    <s v="Seattle"/>
    <x v="4"/>
    <n v="98103"/>
    <x v="1"/>
    <s v="FUR-CH-10003061"/>
    <x v="0"/>
    <x v="1"/>
    <x v="51"/>
    <x v="1775"/>
    <n v="3"/>
    <n v="0.2"/>
    <n v="-2.6997"/>
  </r>
  <r>
    <n v="9263"/>
    <s v="CA-2015-124499"/>
    <x v="330"/>
    <d v="2015-10-13T00:00:00"/>
    <x v="1"/>
    <s v="FM-14380"/>
    <s v="Fred McMath"/>
    <x v="0"/>
    <s v="United States"/>
    <s v="Detroit"/>
    <x v="12"/>
    <n v="48227"/>
    <x v="2"/>
    <s v="FUR-CH-10000513"/>
    <x v="0"/>
    <x v="1"/>
    <x v="70"/>
    <x v="1917"/>
    <n v="3"/>
    <n v="0"/>
    <n v="35.097299999999997"/>
  </r>
  <r>
    <n v="9264"/>
    <s v="CA-2015-124499"/>
    <x v="330"/>
    <d v="2015-10-13T00:00:00"/>
    <x v="1"/>
    <s v="FM-14380"/>
    <s v="Fred McMath"/>
    <x v="0"/>
    <s v="United States"/>
    <s v="Detroit"/>
    <x v="12"/>
    <n v="48227"/>
    <x v="2"/>
    <s v="OFF-AP-10002191"/>
    <x v="1"/>
    <x v="9"/>
    <x v="808"/>
    <x v="5540"/>
    <n v="5"/>
    <n v="0.1"/>
    <n v="53.981999999999999"/>
  </r>
  <r>
    <n v="9265"/>
    <s v="US-2017-128118"/>
    <x v="221"/>
    <d v="2017-12-01T00:00:00"/>
    <x v="1"/>
    <s v="MY-17380"/>
    <s v="Maribeth Yedwab"/>
    <x v="1"/>
    <s v="United States"/>
    <s v="Memphis"/>
    <x v="18"/>
    <n v="38109"/>
    <x v="0"/>
    <s v="OFF-BI-10000216"/>
    <x v="1"/>
    <x v="8"/>
    <x v="1634"/>
    <x v="3177"/>
    <n v="3"/>
    <n v="0.7"/>
    <n v="-7.782"/>
  </r>
  <r>
    <n v="9266"/>
    <s v="US-2017-128118"/>
    <x v="221"/>
    <d v="2017-12-01T00:00:00"/>
    <x v="1"/>
    <s v="MY-17380"/>
    <s v="Maribeth Yedwab"/>
    <x v="1"/>
    <s v="United States"/>
    <s v="Memphis"/>
    <x v="18"/>
    <n v="38109"/>
    <x v="0"/>
    <s v="OFF-EN-10003448"/>
    <x v="1"/>
    <x v="12"/>
    <x v="1711"/>
    <x v="5541"/>
    <n v="7"/>
    <n v="0.2"/>
    <n v="24.318000000000001"/>
  </r>
  <r>
    <n v="9267"/>
    <s v="CA-2014-125759"/>
    <x v="1214"/>
    <d v="2014-02-09T00:00:00"/>
    <x v="2"/>
    <s v="NM-18445"/>
    <s v="Nathan Mautz"/>
    <x v="2"/>
    <s v="United States"/>
    <s v="North Las Vegas"/>
    <x v="33"/>
    <n v="89031"/>
    <x v="1"/>
    <s v="FUR-FU-10002111"/>
    <x v="0"/>
    <x v="5"/>
    <x v="1665"/>
    <x v="58"/>
    <n v="2"/>
    <n v="0"/>
    <n v="5.5327999999999999"/>
  </r>
  <r>
    <n v="9268"/>
    <s v="CA-2015-151869"/>
    <x v="12"/>
    <d v="2015-09-25T00:00:00"/>
    <x v="3"/>
    <s v="CS-11950"/>
    <s v="Carlos Soltero"/>
    <x v="0"/>
    <s v="United States"/>
    <s v="Freeport"/>
    <x v="15"/>
    <n v="11520"/>
    <x v="3"/>
    <s v="FUR-CH-10001545"/>
    <x v="0"/>
    <x v="1"/>
    <x v="1746"/>
    <x v="5542"/>
    <n v="1"/>
    <n v="0.1"/>
    <n v="6.8388"/>
  </r>
  <r>
    <n v="9269"/>
    <s v="CA-2015-151869"/>
    <x v="12"/>
    <d v="2015-09-25T00:00:00"/>
    <x v="3"/>
    <s v="CS-11950"/>
    <s v="Carlos Soltero"/>
    <x v="0"/>
    <s v="United States"/>
    <s v="Freeport"/>
    <x v="15"/>
    <n v="11520"/>
    <x v="3"/>
    <s v="OFF-PA-10002947"/>
    <x v="1"/>
    <x v="10"/>
    <x v="710"/>
    <x v="130"/>
    <n v="3"/>
    <n v="0"/>
    <n v="9.6191999999999993"/>
  </r>
  <r>
    <n v="9270"/>
    <s v="US-2017-102183"/>
    <x v="170"/>
    <d v="2017-08-28T00:00:00"/>
    <x v="1"/>
    <s v="PK-19075"/>
    <s v="Pete Kriz"/>
    <x v="0"/>
    <s v="United States"/>
    <s v="New York City"/>
    <x v="15"/>
    <n v="10035"/>
    <x v="3"/>
    <s v="OFF-BI-10003476"/>
    <x v="1"/>
    <x v="8"/>
    <x v="1535"/>
    <x v="5543"/>
    <n v="7"/>
    <n v="0.2"/>
    <n v="11.2308"/>
  </r>
  <r>
    <n v="9271"/>
    <s v="US-2017-102183"/>
    <x v="170"/>
    <d v="2017-08-28T00:00:00"/>
    <x v="1"/>
    <s v="PK-19075"/>
    <s v="Pete Kriz"/>
    <x v="0"/>
    <s v="United States"/>
    <s v="New York City"/>
    <x v="15"/>
    <n v="10035"/>
    <x v="3"/>
    <s v="OFF-BI-10001359"/>
    <x v="1"/>
    <x v="8"/>
    <x v="1162"/>
    <x v="5544"/>
    <n v="6"/>
    <n v="0.2"/>
    <n v="1453.1238000000001"/>
  </r>
  <r>
    <n v="9272"/>
    <s v="CA-2016-100510"/>
    <x v="536"/>
    <d v="2016-05-17T00:00:00"/>
    <x v="1"/>
    <s v="HM-14860"/>
    <s v="Harry Marie"/>
    <x v="1"/>
    <s v="United States"/>
    <s v="New York City"/>
    <x v="15"/>
    <n v="10024"/>
    <x v="3"/>
    <s v="FUR-FU-10000320"/>
    <x v="0"/>
    <x v="5"/>
    <x v="1521"/>
    <x v="4613"/>
    <n v="3"/>
    <n v="0"/>
    <n v="4.4088000000000003"/>
  </r>
  <r>
    <n v="9273"/>
    <s v="CA-2016-100510"/>
    <x v="536"/>
    <d v="2016-05-17T00:00:00"/>
    <x v="1"/>
    <s v="HM-14860"/>
    <s v="Harry Marie"/>
    <x v="1"/>
    <s v="United States"/>
    <s v="New York City"/>
    <x v="15"/>
    <n v="10024"/>
    <x v="3"/>
    <s v="TEC-PH-10001835"/>
    <x v="2"/>
    <x v="7"/>
    <x v="1342"/>
    <x v="2050"/>
    <n v="4"/>
    <n v="0"/>
    <n v="303.3408"/>
  </r>
  <r>
    <n v="9274"/>
    <s v="CA-2017-146983"/>
    <x v="264"/>
    <d v="2017-09-06T00:00:00"/>
    <x v="1"/>
    <s v="AH-10210"/>
    <s v="Alan Hwang"/>
    <x v="0"/>
    <s v="United States"/>
    <s v="Henderson"/>
    <x v="0"/>
    <n v="42420"/>
    <x v="0"/>
    <s v="OFF-BI-10003650"/>
    <x v="1"/>
    <x v="8"/>
    <x v="115"/>
    <x v="2758"/>
    <n v="3"/>
    <n v="0"/>
    <n v="757.41120000000001"/>
  </r>
  <r>
    <n v="9275"/>
    <s v="US-2014-134054"/>
    <x v="982"/>
    <d v="2014-10-10T00:00:00"/>
    <x v="3"/>
    <s v="FC-14335"/>
    <s v="Fred Chung"/>
    <x v="1"/>
    <s v="United States"/>
    <s v="Albuquerque"/>
    <x v="27"/>
    <n v="87105"/>
    <x v="1"/>
    <s v="OFF-AR-10000937"/>
    <x v="1"/>
    <x v="6"/>
    <x v="1821"/>
    <x v="5545"/>
    <n v="7"/>
    <n v="0"/>
    <n v="112.574"/>
  </r>
  <r>
    <n v="9276"/>
    <s v="CA-2016-113236"/>
    <x v="439"/>
    <d v="2016-05-29T00:00:00"/>
    <x v="0"/>
    <s v="CP-12085"/>
    <s v="Cathy Prescott"/>
    <x v="1"/>
    <s v="United States"/>
    <s v="Delray Beach"/>
    <x v="2"/>
    <n v="33445"/>
    <x v="0"/>
    <s v="OFF-ST-10000532"/>
    <x v="1"/>
    <x v="4"/>
    <x v="1412"/>
    <x v="5546"/>
    <n v="6"/>
    <n v="0.2"/>
    <n v="13.8528"/>
  </r>
  <r>
    <n v="9277"/>
    <s v="CA-2016-113236"/>
    <x v="439"/>
    <d v="2016-05-29T00:00:00"/>
    <x v="0"/>
    <s v="CP-12085"/>
    <s v="Cathy Prescott"/>
    <x v="1"/>
    <s v="United States"/>
    <s v="Delray Beach"/>
    <x v="2"/>
    <n v="33445"/>
    <x v="0"/>
    <s v="TEC-AC-10001267"/>
    <x v="2"/>
    <x v="11"/>
    <x v="538"/>
    <x v="5547"/>
    <n v="2"/>
    <n v="0.2"/>
    <n v="11.98"/>
  </r>
  <r>
    <n v="9278"/>
    <s v="CA-2017-122539"/>
    <x v="96"/>
    <d v="2017-12-05T00:00:00"/>
    <x v="1"/>
    <s v="SC-20305"/>
    <s v="Sean Christensen"/>
    <x v="0"/>
    <s v="United States"/>
    <s v="Philadelphia"/>
    <x v="9"/>
    <n v="19140"/>
    <x v="3"/>
    <s v="OFF-LA-10004853"/>
    <x v="1"/>
    <x v="2"/>
    <x v="690"/>
    <x v="795"/>
    <n v="4"/>
    <n v="0.2"/>
    <n v="5.1791999999999998"/>
  </r>
  <r>
    <n v="9279"/>
    <s v="CA-2017-122539"/>
    <x v="96"/>
    <d v="2017-12-05T00:00:00"/>
    <x v="1"/>
    <s v="SC-20305"/>
    <s v="Sean Christensen"/>
    <x v="0"/>
    <s v="United States"/>
    <s v="Philadelphia"/>
    <x v="9"/>
    <n v="19140"/>
    <x v="3"/>
    <s v="OFF-BI-10001759"/>
    <x v="1"/>
    <x v="8"/>
    <x v="732"/>
    <x v="5548"/>
    <n v="7"/>
    <n v="0.7"/>
    <n v="-5.6006999999999998"/>
  </r>
  <r>
    <n v="9280"/>
    <s v="CA-2017-122539"/>
    <x v="96"/>
    <d v="2017-12-05T00:00:00"/>
    <x v="1"/>
    <s v="SC-20305"/>
    <s v="Sean Christensen"/>
    <x v="0"/>
    <s v="United States"/>
    <s v="Philadelphia"/>
    <x v="9"/>
    <n v="19140"/>
    <x v="3"/>
    <s v="FUR-CH-10003379"/>
    <x v="0"/>
    <x v="1"/>
    <x v="464"/>
    <x v="5549"/>
    <n v="2"/>
    <n v="0.3"/>
    <n v="-28.498000000000001"/>
  </r>
  <r>
    <n v="9281"/>
    <s v="CA-2016-166772"/>
    <x v="873"/>
    <d v="2016-09-24T00:00:00"/>
    <x v="1"/>
    <s v="HJ-14875"/>
    <s v="Heather Jas"/>
    <x v="2"/>
    <s v="United States"/>
    <s v="Seattle"/>
    <x v="4"/>
    <n v="98105"/>
    <x v="1"/>
    <s v="FUR-BO-10002853"/>
    <x v="0"/>
    <x v="0"/>
    <x v="1622"/>
    <x v="3413"/>
    <n v="2"/>
    <n v="0"/>
    <n v="40.97"/>
  </r>
  <r>
    <n v="9282"/>
    <s v="US-2017-152898"/>
    <x v="220"/>
    <d v="2017-09-15T00:00:00"/>
    <x v="1"/>
    <s v="CB-12025"/>
    <s v="Cassandra Brandow"/>
    <x v="0"/>
    <s v="United States"/>
    <s v="Richmond"/>
    <x v="17"/>
    <n v="23223"/>
    <x v="0"/>
    <s v="OFF-AP-10000027"/>
    <x v="1"/>
    <x v="9"/>
    <x v="1813"/>
    <x v="4490"/>
    <n v="5"/>
    <n v="0"/>
    <n v="20.37"/>
  </r>
  <r>
    <n v="9283"/>
    <s v="CA-2016-160486"/>
    <x v="945"/>
    <d v="2017-01-04T00:00:00"/>
    <x v="1"/>
    <s v="EH-14185"/>
    <s v="Evan Henry"/>
    <x v="0"/>
    <s v="United States"/>
    <s v="West Palm Beach"/>
    <x v="2"/>
    <n v="33407"/>
    <x v="0"/>
    <s v="OFF-PA-10002421"/>
    <x v="1"/>
    <x v="10"/>
    <x v="1425"/>
    <x v="5550"/>
    <n v="4"/>
    <n v="0.2"/>
    <n v="25.278400000000001"/>
  </r>
  <r>
    <n v="9284"/>
    <s v="CA-2017-102218"/>
    <x v="264"/>
    <d v="2017-09-04T00:00:00"/>
    <x v="0"/>
    <s v="LW-17215"/>
    <s v="Luke Weiss"/>
    <x v="0"/>
    <s v="United States"/>
    <s v="Fort Collins"/>
    <x v="22"/>
    <n v="80525"/>
    <x v="1"/>
    <s v="OFF-LA-10002475"/>
    <x v="1"/>
    <x v="2"/>
    <x v="149"/>
    <x v="3190"/>
    <n v="2"/>
    <n v="0.2"/>
    <n v="3.9474"/>
  </r>
  <r>
    <n v="9285"/>
    <s v="CA-2014-161032"/>
    <x v="728"/>
    <d v="2014-11-23T00:00:00"/>
    <x v="1"/>
    <s v="MK-17905"/>
    <s v="Michael Kennedy"/>
    <x v="1"/>
    <s v="United States"/>
    <s v="Franklin"/>
    <x v="6"/>
    <n v="53132"/>
    <x v="2"/>
    <s v="FUR-CH-10001482"/>
    <x v="0"/>
    <x v="1"/>
    <x v="541"/>
    <x v="600"/>
    <n v="3"/>
    <n v="0"/>
    <n v="43.223399999999998"/>
  </r>
  <r>
    <n v="9286"/>
    <s v="CA-2015-102778"/>
    <x v="82"/>
    <d v="2015-11-24T00:00:00"/>
    <x v="2"/>
    <s v="JH-15820"/>
    <s v="John Huston"/>
    <x v="0"/>
    <s v="United States"/>
    <s v="Monroe"/>
    <x v="3"/>
    <n v="28110"/>
    <x v="0"/>
    <s v="FUR-FU-10000087"/>
    <x v="0"/>
    <x v="5"/>
    <x v="206"/>
    <x v="268"/>
    <n v="1"/>
    <n v="0.2"/>
    <n v="4.7712000000000003"/>
  </r>
  <r>
    <n v="9287"/>
    <s v="CA-2017-154011"/>
    <x v="249"/>
    <d v="2017-06-26T00:00:00"/>
    <x v="1"/>
    <s v="DB-13270"/>
    <s v="Deborah Brumfield"/>
    <x v="2"/>
    <s v="United States"/>
    <s v="Dallas"/>
    <x v="5"/>
    <n v="75081"/>
    <x v="2"/>
    <s v="OFF-BI-10003166"/>
    <x v="1"/>
    <x v="8"/>
    <x v="1414"/>
    <x v="4734"/>
    <n v="3"/>
    <n v="0.8"/>
    <n v="-11.020799999999999"/>
  </r>
  <r>
    <n v="9288"/>
    <s v="CA-2017-154011"/>
    <x v="249"/>
    <d v="2017-06-26T00:00:00"/>
    <x v="1"/>
    <s v="DB-13270"/>
    <s v="Deborah Brumfield"/>
    <x v="2"/>
    <s v="United States"/>
    <s v="Dallas"/>
    <x v="5"/>
    <n v="75081"/>
    <x v="2"/>
    <s v="FUR-TA-10000688"/>
    <x v="0"/>
    <x v="3"/>
    <x v="561"/>
    <x v="5551"/>
    <n v="3"/>
    <n v="0.3"/>
    <n v="-84.961500000000001"/>
  </r>
  <r>
    <n v="9289"/>
    <s v="US-2017-165456"/>
    <x v="329"/>
    <d v="2017-12-03T00:00:00"/>
    <x v="2"/>
    <s v="TB-21625"/>
    <s v="Trudy Brown"/>
    <x v="0"/>
    <s v="United States"/>
    <s v="Philadelphia"/>
    <x v="9"/>
    <n v="19134"/>
    <x v="3"/>
    <s v="FUR-CH-10003981"/>
    <x v="0"/>
    <x v="1"/>
    <x v="1175"/>
    <x v="5552"/>
    <n v="6"/>
    <n v="0.3"/>
    <n v="-15.418799999999999"/>
  </r>
  <r>
    <n v="9290"/>
    <s v="CA-2014-111857"/>
    <x v="488"/>
    <d v="2014-04-26T00:00:00"/>
    <x v="0"/>
    <s v="NM-18445"/>
    <s v="Nathan Mautz"/>
    <x v="2"/>
    <s v="United States"/>
    <s v="San Francisco"/>
    <x v="1"/>
    <n v="94109"/>
    <x v="1"/>
    <s v="OFF-PA-10001878"/>
    <x v="1"/>
    <x v="10"/>
    <x v="1170"/>
    <x v="5553"/>
    <n v="1"/>
    <n v="0"/>
    <n v="22.9877"/>
  </r>
  <r>
    <n v="9291"/>
    <s v="CA-2014-163650"/>
    <x v="865"/>
    <d v="2014-09-25T00:00:00"/>
    <x v="2"/>
    <s v="TT-21220"/>
    <s v="Thomas Thornton"/>
    <x v="0"/>
    <s v="United States"/>
    <s v="Dover"/>
    <x v="13"/>
    <n v="19901"/>
    <x v="3"/>
    <s v="OFF-AR-10002375"/>
    <x v="1"/>
    <x v="6"/>
    <x v="831"/>
    <x v="294"/>
    <n v="3"/>
    <n v="0"/>
    <n v="2.8536000000000001"/>
  </r>
  <r>
    <n v="9292"/>
    <s v="CA-2014-163650"/>
    <x v="865"/>
    <d v="2014-09-25T00:00:00"/>
    <x v="2"/>
    <s v="TT-21220"/>
    <s v="Thomas Thornton"/>
    <x v="0"/>
    <s v="United States"/>
    <s v="Dover"/>
    <x v="13"/>
    <n v="19901"/>
    <x v="3"/>
    <s v="OFF-BI-10004965"/>
    <x v="1"/>
    <x v="8"/>
    <x v="1014"/>
    <x v="1323"/>
    <n v="3"/>
    <n v="0"/>
    <n v="15.525"/>
  </r>
  <r>
    <n v="9293"/>
    <s v="CA-2017-124114"/>
    <x v="580"/>
    <d v="2017-03-02T00:00:00"/>
    <x v="3"/>
    <s v="RS-19765"/>
    <s v="Roland Schwarz"/>
    <x v="1"/>
    <s v="United States"/>
    <s v="Waco"/>
    <x v="5"/>
    <n v="76706"/>
    <x v="2"/>
    <s v="OFF-BI-10004022"/>
    <x v="1"/>
    <x v="8"/>
    <x v="755"/>
    <x v="5554"/>
    <n v="1"/>
    <n v="0.8"/>
    <n v="-0.94520000000000004"/>
  </r>
  <r>
    <n v="9294"/>
    <s v="US-2017-116505"/>
    <x v="701"/>
    <d v="2017-11-21T00:00:00"/>
    <x v="0"/>
    <s v="TB-21625"/>
    <s v="Trudy Brown"/>
    <x v="0"/>
    <s v="United States"/>
    <s v="Hagerstown"/>
    <x v="39"/>
    <n v="21740"/>
    <x v="3"/>
    <s v="OFF-BI-10000050"/>
    <x v="1"/>
    <x v="8"/>
    <x v="347"/>
    <x v="1844"/>
    <n v="6"/>
    <n v="0"/>
    <n v="20.585999999999999"/>
  </r>
  <r>
    <n v="9295"/>
    <s v="CA-2017-161340"/>
    <x v="39"/>
    <d v="2017-06-01T00:00:00"/>
    <x v="1"/>
    <s v="AM-10360"/>
    <s v="Alice McCarthy"/>
    <x v="1"/>
    <s v="United States"/>
    <s v="Cleveland"/>
    <x v="24"/>
    <n v="44105"/>
    <x v="3"/>
    <s v="OFF-PA-10002464"/>
    <x v="1"/>
    <x v="10"/>
    <x v="1002"/>
    <x v="847"/>
    <n v="3"/>
    <n v="0.2"/>
    <n v="5.0286"/>
  </r>
  <r>
    <n v="9296"/>
    <s v="CA-2017-161340"/>
    <x v="39"/>
    <d v="2017-06-01T00:00:00"/>
    <x v="1"/>
    <s v="AM-10360"/>
    <s v="Alice McCarthy"/>
    <x v="1"/>
    <s v="United States"/>
    <s v="Cleveland"/>
    <x v="24"/>
    <n v="44105"/>
    <x v="3"/>
    <s v="FUR-BO-10004709"/>
    <x v="0"/>
    <x v="0"/>
    <x v="266"/>
    <x v="4518"/>
    <n v="4"/>
    <n v="0.5"/>
    <n v="-64.937600000000003"/>
  </r>
  <r>
    <n v="9297"/>
    <s v="US-2015-163433"/>
    <x v="24"/>
    <d v="2015-04-22T00:00:00"/>
    <x v="0"/>
    <s v="MP-17965"/>
    <s v="Michael Paige"/>
    <x v="1"/>
    <s v="United States"/>
    <s v="Mcallen"/>
    <x v="5"/>
    <n v="78501"/>
    <x v="2"/>
    <s v="TEC-AC-10003590"/>
    <x v="2"/>
    <x v="11"/>
    <x v="1102"/>
    <x v="2890"/>
    <n v="2"/>
    <n v="0.2"/>
    <n v="8.2848000000000006"/>
  </r>
  <r>
    <n v="9298"/>
    <s v="US-2015-163433"/>
    <x v="24"/>
    <d v="2015-04-22T00:00:00"/>
    <x v="0"/>
    <s v="MP-17965"/>
    <s v="Michael Paige"/>
    <x v="1"/>
    <s v="United States"/>
    <s v="Mcallen"/>
    <x v="5"/>
    <n v="78501"/>
    <x v="2"/>
    <s v="TEC-PH-10003357"/>
    <x v="2"/>
    <x v="7"/>
    <x v="1071"/>
    <x v="4329"/>
    <n v="4"/>
    <n v="0.2"/>
    <n v="24.476800000000001"/>
  </r>
  <r>
    <n v="9299"/>
    <s v="US-2015-163433"/>
    <x v="24"/>
    <d v="2015-04-22T00:00:00"/>
    <x v="0"/>
    <s v="MP-17965"/>
    <s v="Michael Paige"/>
    <x v="1"/>
    <s v="United States"/>
    <s v="Mcallen"/>
    <x v="5"/>
    <n v="78501"/>
    <x v="2"/>
    <s v="OFF-AR-10003373"/>
    <x v="1"/>
    <x v="6"/>
    <x v="290"/>
    <x v="1339"/>
    <n v="3"/>
    <n v="0.2"/>
    <n v="6.5057999999999998"/>
  </r>
  <r>
    <n v="9300"/>
    <s v="US-2015-163433"/>
    <x v="24"/>
    <d v="2015-04-22T00:00:00"/>
    <x v="0"/>
    <s v="MP-17965"/>
    <s v="Michael Paige"/>
    <x v="1"/>
    <s v="United States"/>
    <s v="Mcallen"/>
    <x v="5"/>
    <n v="78501"/>
    <x v="2"/>
    <s v="OFF-BI-10003676"/>
    <x v="1"/>
    <x v="8"/>
    <x v="824"/>
    <x v="3093"/>
    <n v="2"/>
    <n v="0.8"/>
    <n v="-6.8992000000000004"/>
  </r>
  <r>
    <n v="9301"/>
    <s v="US-2015-163433"/>
    <x v="24"/>
    <d v="2015-04-22T00:00:00"/>
    <x v="0"/>
    <s v="MP-17965"/>
    <s v="Michael Paige"/>
    <x v="1"/>
    <s v="United States"/>
    <s v="Mcallen"/>
    <x v="5"/>
    <n v="78501"/>
    <x v="2"/>
    <s v="FUR-CH-10000225"/>
    <x v="0"/>
    <x v="1"/>
    <x v="406"/>
    <x v="4193"/>
    <n v="1"/>
    <n v="0.3"/>
    <n v="-20.245000000000001"/>
  </r>
  <r>
    <n v="9302"/>
    <s v="US-2015-163433"/>
    <x v="24"/>
    <d v="2015-04-22T00:00:00"/>
    <x v="0"/>
    <s v="MP-17965"/>
    <s v="Michael Paige"/>
    <x v="1"/>
    <s v="United States"/>
    <s v="Mcallen"/>
    <x v="5"/>
    <n v="78501"/>
    <x v="2"/>
    <s v="TEC-PH-10001870"/>
    <x v="2"/>
    <x v="7"/>
    <x v="1740"/>
    <x v="5555"/>
    <n v="2"/>
    <n v="0.2"/>
    <n v="6.1230000000000002"/>
  </r>
  <r>
    <n v="9303"/>
    <s v="US-2015-163433"/>
    <x v="24"/>
    <d v="2015-04-22T00:00:00"/>
    <x v="0"/>
    <s v="MP-17965"/>
    <s v="Michael Paige"/>
    <x v="1"/>
    <s v="United States"/>
    <s v="Mcallen"/>
    <x v="5"/>
    <n v="78501"/>
    <x v="2"/>
    <s v="OFF-AR-10003481"/>
    <x v="1"/>
    <x v="6"/>
    <x v="1600"/>
    <x v="956"/>
    <n v="3"/>
    <n v="0.2"/>
    <n v="0.88560000000000005"/>
  </r>
  <r>
    <n v="9304"/>
    <s v="US-2015-163433"/>
    <x v="24"/>
    <d v="2015-04-22T00:00:00"/>
    <x v="0"/>
    <s v="MP-17965"/>
    <s v="Michael Paige"/>
    <x v="1"/>
    <s v="United States"/>
    <s v="Mcallen"/>
    <x v="5"/>
    <n v="78501"/>
    <x v="2"/>
    <s v="OFF-PA-10003936"/>
    <x v="1"/>
    <x v="10"/>
    <x v="1292"/>
    <x v="12"/>
    <n v="3"/>
    <n v="0.2"/>
    <n v="5.4432"/>
  </r>
  <r>
    <n v="9305"/>
    <s v="US-2015-163433"/>
    <x v="24"/>
    <d v="2015-04-22T00:00:00"/>
    <x v="0"/>
    <s v="MP-17965"/>
    <s v="Michael Paige"/>
    <x v="1"/>
    <s v="United States"/>
    <s v="Mcallen"/>
    <x v="5"/>
    <n v="78501"/>
    <x v="2"/>
    <s v="OFF-BI-10000320"/>
    <x v="1"/>
    <x v="8"/>
    <x v="776"/>
    <x v="3466"/>
    <n v="1"/>
    <n v="0.8"/>
    <n v="-2.2877999999999998"/>
  </r>
  <r>
    <n v="9306"/>
    <s v="CA-2015-137603"/>
    <x v="444"/>
    <d v="2015-09-24T00:00:00"/>
    <x v="1"/>
    <s v="MH-17290"/>
    <s v="Marc Harrigan"/>
    <x v="2"/>
    <s v="United States"/>
    <s v="Santa Fe"/>
    <x v="27"/>
    <n v="87505"/>
    <x v="1"/>
    <s v="OFF-AR-10001972"/>
    <x v="1"/>
    <x v="6"/>
    <x v="1632"/>
    <x v="3566"/>
    <n v="5"/>
    <n v="0"/>
    <n v="2.1840000000000002"/>
  </r>
  <r>
    <n v="9307"/>
    <s v="CA-2014-128237"/>
    <x v="727"/>
    <d v="2014-03-30T00:00:00"/>
    <x v="1"/>
    <s v="CA-12265"/>
    <s v="Christina Anderson"/>
    <x v="0"/>
    <s v="United States"/>
    <s v="San Francisco"/>
    <x v="1"/>
    <n v="94110"/>
    <x v="1"/>
    <s v="OFF-AR-10003829"/>
    <x v="1"/>
    <x v="6"/>
    <x v="943"/>
    <x v="2578"/>
    <n v="2"/>
    <n v="0"/>
    <n v="1.9024000000000001"/>
  </r>
  <r>
    <n v="9308"/>
    <s v="CA-2014-128237"/>
    <x v="727"/>
    <d v="2014-03-30T00:00:00"/>
    <x v="1"/>
    <s v="CA-12265"/>
    <s v="Christina Anderson"/>
    <x v="0"/>
    <s v="United States"/>
    <s v="San Francisco"/>
    <x v="1"/>
    <n v="94110"/>
    <x v="1"/>
    <s v="OFF-AR-10003338"/>
    <x v="1"/>
    <x v="6"/>
    <x v="1439"/>
    <x v="3544"/>
    <n v="2"/>
    <n v="0"/>
    <n v="3.72"/>
  </r>
  <r>
    <n v="9309"/>
    <s v="CA-2014-128237"/>
    <x v="727"/>
    <d v="2014-03-30T00:00:00"/>
    <x v="1"/>
    <s v="CA-12265"/>
    <s v="Christina Anderson"/>
    <x v="0"/>
    <s v="United States"/>
    <s v="San Francisco"/>
    <x v="1"/>
    <n v="94110"/>
    <x v="1"/>
    <s v="TEC-AC-10002558"/>
    <x v="2"/>
    <x v="11"/>
    <x v="1555"/>
    <x v="295"/>
    <n v="4"/>
    <n v="0"/>
    <n v="15.917999999999999"/>
  </r>
  <r>
    <n v="9310"/>
    <s v="CA-2014-128237"/>
    <x v="727"/>
    <d v="2014-03-30T00:00:00"/>
    <x v="1"/>
    <s v="CA-12265"/>
    <s v="Christina Anderson"/>
    <x v="0"/>
    <s v="United States"/>
    <s v="San Francisco"/>
    <x v="1"/>
    <n v="94110"/>
    <x v="1"/>
    <s v="OFF-AR-10000034"/>
    <x v="1"/>
    <x v="6"/>
    <x v="751"/>
    <x v="2326"/>
    <n v="6"/>
    <n v="0"/>
    <n v="9.9215999999999998"/>
  </r>
  <r>
    <n v="9311"/>
    <s v="US-2016-102141"/>
    <x v="370"/>
    <d v="2016-08-31T00:00:00"/>
    <x v="1"/>
    <s v="KD-16615"/>
    <s v="Ken Dana"/>
    <x v="1"/>
    <s v="United States"/>
    <s v="New York City"/>
    <x v="15"/>
    <n v="10024"/>
    <x v="3"/>
    <s v="OFF-BI-10001510"/>
    <x v="1"/>
    <x v="8"/>
    <x v="709"/>
    <x v="4603"/>
    <n v="8"/>
    <n v="0.2"/>
    <n v="45.84"/>
  </r>
  <r>
    <n v="9312"/>
    <s v="CA-2017-148642"/>
    <x v="904"/>
    <d v="2017-03-12T00:00:00"/>
    <x v="1"/>
    <s v="DW-13540"/>
    <s v="Don Weiss"/>
    <x v="0"/>
    <s v="United States"/>
    <s v="Dallas"/>
    <x v="5"/>
    <n v="75220"/>
    <x v="2"/>
    <s v="OFF-LA-10000134"/>
    <x v="1"/>
    <x v="2"/>
    <x v="85"/>
    <x v="1253"/>
    <n v="2"/>
    <n v="0.2"/>
    <n v="1.7248000000000001"/>
  </r>
  <r>
    <n v="9313"/>
    <s v="CA-2017-148642"/>
    <x v="904"/>
    <d v="2017-03-12T00:00:00"/>
    <x v="1"/>
    <s v="DW-13540"/>
    <s v="Don Weiss"/>
    <x v="0"/>
    <s v="United States"/>
    <s v="Dallas"/>
    <x v="5"/>
    <n v="75220"/>
    <x v="2"/>
    <s v="OFF-AR-10000588"/>
    <x v="1"/>
    <x v="6"/>
    <x v="398"/>
    <x v="5556"/>
    <n v="4"/>
    <n v="0.2"/>
    <n v="4.7615999999999996"/>
  </r>
  <r>
    <n v="9314"/>
    <s v="CA-2015-111948"/>
    <x v="1215"/>
    <d v="2015-11-11T00:00:00"/>
    <x v="3"/>
    <s v="AG-10495"/>
    <s v="Andrew Gjertsen"/>
    <x v="1"/>
    <s v="United States"/>
    <s v="Detroit"/>
    <x v="12"/>
    <n v="48234"/>
    <x v="2"/>
    <s v="OFF-ST-10003282"/>
    <x v="1"/>
    <x v="4"/>
    <x v="42"/>
    <x v="5557"/>
    <n v="7"/>
    <n v="0"/>
    <n v="117.1296"/>
  </r>
  <r>
    <n v="9315"/>
    <s v="CA-2015-111948"/>
    <x v="1215"/>
    <d v="2015-11-11T00:00:00"/>
    <x v="3"/>
    <s v="AG-10495"/>
    <s v="Andrew Gjertsen"/>
    <x v="1"/>
    <s v="United States"/>
    <s v="Detroit"/>
    <x v="12"/>
    <n v="48234"/>
    <x v="2"/>
    <s v="OFF-AP-10002311"/>
    <x v="1"/>
    <x v="9"/>
    <x v="14"/>
    <x v="5558"/>
    <n v="2"/>
    <n v="0.1"/>
    <n v="46.790799999999997"/>
  </r>
  <r>
    <n v="9316"/>
    <s v="CA-2016-161907"/>
    <x v="41"/>
    <d v="2016-04-09T00:00:00"/>
    <x v="1"/>
    <s v="JH-16180"/>
    <s v="Justin Hirsh"/>
    <x v="0"/>
    <s v="United States"/>
    <s v="Philadelphia"/>
    <x v="9"/>
    <n v="19140"/>
    <x v="3"/>
    <s v="TEC-PH-10000141"/>
    <x v="2"/>
    <x v="7"/>
    <x v="1312"/>
    <x v="957"/>
    <n v="3"/>
    <n v="0.4"/>
    <n v="-27.715800000000002"/>
  </r>
  <r>
    <n v="9317"/>
    <s v="CA-2016-161907"/>
    <x v="41"/>
    <d v="2016-04-09T00:00:00"/>
    <x v="1"/>
    <s v="JH-16180"/>
    <s v="Justin Hirsh"/>
    <x v="0"/>
    <s v="United States"/>
    <s v="Philadelphia"/>
    <x v="9"/>
    <n v="19140"/>
    <x v="3"/>
    <s v="OFF-SU-10000646"/>
    <x v="1"/>
    <x v="14"/>
    <x v="262"/>
    <x v="5559"/>
    <n v="4"/>
    <n v="0.2"/>
    <n v="-163.45160000000001"/>
  </r>
  <r>
    <n v="9318"/>
    <s v="CA-2017-124940"/>
    <x v="1216"/>
    <d v="2017-02-26T00:00:00"/>
    <x v="1"/>
    <s v="DK-13090"/>
    <s v="Dave Kipp"/>
    <x v="0"/>
    <s v="United States"/>
    <s v="Carrollton"/>
    <x v="5"/>
    <n v="75007"/>
    <x v="2"/>
    <s v="TEC-AC-10002076"/>
    <x v="2"/>
    <x v="11"/>
    <x v="333"/>
    <x v="5560"/>
    <n v="1"/>
    <n v="0.2"/>
    <n v="-2.9940000000000002"/>
  </r>
  <r>
    <n v="9319"/>
    <s v="US-2017-108343"/>
    <x v="228"/>
    <d v="2017-07-25T00:00:00"/>
    <x v="1"/>
    <s v="AR-10825"/>
    <s v="Anthony Rawles"/>
    <x v="1"/>
    <s v="United States"/>
    <s v="New York City"/>
    <x v="15"/>
    <n v="10009"/>
    <x v="3"/>
    <s v="OFF-PA-10000743"/>
    <x v="1"/>
    <x v="10"/>
    <x v="578"/>
    <x v="518"/>
    <n v="2"/>
    <n v="0"/>
    <n v="6.4127999999999998"/>
  </r>
  <r>
    <n v="9320"/>
    <s v="US-2017-108343"/>
    <x v="228"/>
    <d v="2017-07-25T00:00:00"/>
    <x v="1"/>
    <s v="AR-10825"/>
    <s v="Anthony Rawles"/>
    <x v="1"/>
    <s v="United States"/>
    <s v="New York City"/>
    <x v="15"/>
    <n v="10009"/>
    <x v="3"/>
    <s v="FUR-CH-10002780"/>
    <x v="0"/>
    <x v="1"/>
    <x v="1841"/>
    <x v="5561"/>
    <n v="2"/>
    <n v="0.1"/>
    <n v="25.474399999999999"/>
  </r>
  <r>
    <n v="9321"/>
    <s v="US-2017-108343"/>
    <x v="228"/>
    <d v="2017-07-25T00:00:00"/>
    <x v="1"/>
    <s v="AR-10825"/>
    <s v="Anthony Rawles"/>
    <x v="1"/>
    <s v="United States"/>
    <s v="New York City"/>
    <x v="15"/>
    <n v="10009"/>
    <x v="3"/>
    <s v="FUR-FU-10000747"/>
    <x v="0"/>
    <x v="5"/>
    <x v="1751"/>
    <x v="5562"/>
    <n v="4"/>
    <n v="0"/>
    <n v="31.266400000000001"/>
  </r>
  <r>
    <n v="9322"/>
    <s v="US-2016-111563"/>
    <x v="254"/>
    <d v="2016-11-08T00:00:00"/>
    <x v="1"/>
    <s v="SM-20005"/>
    <s v="Sally Matthias"/>
    <x v="0"/>
    <s v="United States"/>
    <s v="Houston"/>
    <x v="5"/>
    <n v="77041"/>
    <x v="2"/>
    <s v="FUR-FU-10002445"/>
    <x v="0"/>
    <x v="5"/>
    <x v="1448"/>
    <x v="5563"/>
    <n v="3"/>
    <n v="0.6"/>
    <n v="-5.6879999999999997"/>
  </r>
  <r>
    <n v="9323"/>
    <s v="US-2016-111563"/>
    <x v="254"/>
    <d v="2016-11-08T00:00:00"/>
    <x v="1"/>
    <s v="SM-20005"/>
    <s v="Sally Matthias"/>
    <x v="0"/>
    <s v="United States"/>
    <s v="Houston"/>
    <x v="5"/>
    <n v="77041"/>
    <x v="2"/>
    <s v="FUR-FU-10000723"/>
    <x v="0"/>
    <x v="5"/>
    <x v="480"/>
    <x v="516"/>
    <n v="4"/>
    <n v="0.6"/>
    <n v="-84.2928"/>
  </r>
  <r>
    <n v="9324"/>
    <s v="CA-2017-121853"/>
    <x v="397"/>
    <d v="2017-09-29T00:00:00"/>
    <x v="1"/>
    <s v="DB-13660"/>
    <s v="Duane Benoit"/>
    <x v="0"/>
    <s v="United States"/>
    <s v="Los Angeles"/>
    <x v="1"/>
    <n v="90036"/>
    <x v="1"/>
    <s v="OFF-PA-10003641"/>
    <x v="1"/>
    <x v="10"/>
    <x v="947"/>
    <x v="5564"/>
    <n v="8"/>
    <n v="0"/>
    <n v="97.078400000000002"/>
  </r>
  <r>
    <n v="9325"/>
    <s v="CA-2017-121853"/>
    <x v="397"/>
    <d v="2017-09-29T00:00:00"/>
    <x v="1"/>
    <s v="DB-13660"/>
    <s v="Duane Benoit"/>
    <x v="0"/>
    <s v="United States"/>
    <s v="Los Angeles"/>
    <x v="1"/>
    <n v="90036"/>
    <x v="1"/>
    <s v="FUR-CH-10003973"/>
    <x v="0"/>
    <x v="1"/>
    <x v="867"/>
    <x v="5565"/>
    <n v="2"/>
    <n v="0.2"/>
    <n v="59.4816"/>
  </r>
  <r>
    <n v="9326"/>
    <s v="CA-2017-121853"/>
    <x v="397"/>
    <d v="2017-09-29T00:00:00"/>
    <x v="1"/>
    <s v="DB-13660"/>
    <s v="Duane Benoit"/>
    <x v="0"/>
    <s v="United States"/>
    <s v="Los Angeles"/>
    <x v="1"/>
    <n v="90036"/>
    <x v="1"/>
    <s v="OFF-BI-10000977"/>
    <x v="1"/>
    <x v="8"/>
    <x v="991"/>
    <x v="5566"/>
    <n v="3"/>
    <n v="0.2"/>
    <n v="23.712"/>
  </r>
  <r>
    <n v="9327"/>
    <s v="US-2017-130687"/>
    <x v="210"/>
    <d v="2017-09-10T00:00:00"/>
    <x v="2"/>
    <s v="PF-19225"/>
    <s v="Phillip Flathmann"/>
    <x v="0"/>
    <s v="United States"/>
    <s v="Edmonds"/>
    <x v="4"/>
    <n v="98026"/>
    <x v="1"/>
    <s v="FUR-FU-10004053"/>
    <x v="0"/>
    <x v="5"/>
    <x v="1642"/>
    <x v="4016"/>
    <n v="4"/>
    <n v="0"/>
    <n v="34.812800000000003"/>
  </r>
  <r>
    <n v="9328"/>
    <s v="US-2017-130687"/>
    <x v="210"/>
    <d v="2017-09-10T00:00:00"/>
    <x v="2"/>
    <s v="PF-19225"/>
    <s v="Phillip Flathmann"/>
    <x v="0"/>
    <s v="United States"/>
    <s v="Edmonds"/>
    <x v="4"/>
    <n v="98026"/>
    <x v="1"/>
    <s v="TEC-PH-10002033"/>
    <x v="2"/>
    <x v="7"/>
    <x v="11"/>
    <x v="5567"/>
    <n v="2"/>
    <n v="0.2"/>
    <n v="34.178400000000003"/>
  </r>
  <r>
    <n v="9329"/>
    <s v="US-2017-130687"/>
    <x v="210"/>
    <d v="2017-09-10T00:00:00"/>
    <x v="2"/>
    <s v="PF-19225"/>
    <s v="Phillip Flathmann"/>
    <x v="0"/>
    <s v="United States"/>
    <s v="Edmonds"/>
    <x v="4"/>
    <n v="98026"/>
    <x v="1"/>
    <s v="OFF-AR-10004260"/>
    <x v="1"/>
    <x v="6"/>
    <x v="1490"/>
    <x v="2232"/>
    <n v="1"/>
    <n v="0"/>
    <n v="7.2744"/>
  </r>
  <r>
    <n v="9330"/>
    <s v="CA-2015-164497"/>
    <x v="109"/>
    <d v="2015-11-30T00:00:00"/>
    <x v="2"/>
    <s v="AJ-10945"/>
    <s v="Ashley Jarboe"/>
    <x v="0"/>
    <s v="United States"/>
    <s v="San Francisco"/>
    <x v="1"/>
    <n v="94110"/>
    <x v="1"/>
    <s v="OFF-AP-10004655"/>
    <x v="1"/>
    <x v="9"/>
    <x v="1616"/>
    <x v="5568"/>
    <n v="4"/>
    <n v="0"/>
    <n v="15.395200000000001"/>
  </r>
  <r>
    <n v="9331"/>
    <s v="US-2015-153283"/>
    <x v="768"/>
    <d v="2015-11-18T00:00:00"/>
    <x v="1"/>
    <s v="EB-14110"/>
    <s v="Eugene Barchas"/>
    <x v="0"/>
    <s v="United States"/>
    <s v="New York City"/>
    <x v="15"/>
    <n v="10035"/>
    <x v="3"/>
    <s v="OFF-EN-10001539"/>
    <x v="1"/>
    <x v="12"/>
    <x v="153"/>
    <x v="2505"/>
    <n v="2"/>
    <n v="0"/>
    <n v="7.3132000000000001"/>
  </r>
  <r>
    <n v="9332"/>
    <s v="CA-2016-108056"/>
    <x v="321"/>
    <d v="2016-10-03T00:00:00"/>
    <x v="1"/>
    <s v="ES-14080"/>
    <s v="Erin Smith"/>
    <x v="1"/>
    <s v="United States"/>
    <s v="Springfield"/>
    <x v="21"/>
    <n v="97477"/>
    <x v="1"/>
    <s v="TEC-PH-10001817"/>
    <x v="2"/>
    <x v="7"/>
    <x v="1106"/>
    <x v="3848"/>
    <n v="3"/>
    <n v="0.2"/>
    <n v="75.180000000000007"/>
  </r>
  <r>
    <n v="9333"/>
    <s v="CA-2017-127726"/>
    <x v="220"/>
    <d v="2017-09-13T00:00:00"/>
    <x v="0"/>
    <s v="SS-20410"/>
    <s v="Shahid Shariari"/>
    <x v="0"/>
    <s v="United States"/>
    <s v="Georgetown"/>
    <x v="0"/>
    <n v="40324"/>
    <x v="0"/>
    <s v="OFF-AP-10002578"/>
    <x v="1"/>
    <x v="9"/>
    <x v="414"/>
    <x v="5569"/>
    <n v="4"/>
    <n v="0"/>
    <n v="50.876800000000003"/>
  </r>
  <r>
    <n v="9334"/>
    <s v="CA-2017-127726"/>
    <x v="220"/>
    <d v="2017-09-13T00:00:00"/>
    <x v="0"/>
    <s v="SS-20410"/>
    <s v="Shahid Shariari"/>
    <x v="0"/>
    <s v="United States"/>
    <s v="Georgetown"/>
    <x v="0"/>
    <n v="40324"/>
    <x v="0"/>
    <s v="OFF-FA-10000992"/>
    <x v="1"/>
    <x v="13"/>
    <x v="1042"/>
    <x v="1168"/>
    <n v="4"/>
    <n v="0"/>
    <n v="6.6740000000000004"/>
  </r>
  <r>
    <n v="9335"/>
    <s v="CA-2017-110198"/>
    <x v="927"/>
    <d v="2017-05-02T00:00:00"/>
    <x v="2"/>
    <s v="AG-10900"/>
    <s v="Arthur Gainer"/>
    <x v="0"/>
    <s v="United States"/>
    <s v="Coral Springs"/>
    <x v="2"/>
    <n v="33065"/>
    <x v="0"/>
    <s v="FUR-BO-10001798"/>
    <x v="0"/>
    <x v="0"/>
    <x v="0"/>
    <x v="2317"/>
    <n v="3"/>
    <n v="0.2"/>
    <n v="-15.717599999999999"/>
  </r>
  <r>
    <n v="9336"/>
    <s v="CA-2017-110198"/>
    <x v="927"/>
    <d v="2017-05-02T00:00:00"/>
    <x v="2"/>
    <s v="AG-10900"/>
    <s v="Arthur Gainer"/>
    <x v="0"/>
    <s v="United States"/>
    <s v="Coral Springs"/>
    <x v="2"/>
    <n v="33065"/>
    <x v="0"/>
    <s v="OFF-LA-10004409"/>
    <x v="1"/>
    <x v="2"/>
    <x v="1559"/>
    <x v="871"/>
    <n v="2"/>
    <n v="0.2"/>
    <n v="1.4976"/>
  </r>
  <r>
    <n v="9337"/>
    <s v="CA-2017-130715"/>
    <x v="118"/>
    <d v="2017-09-20T00:00:00"/>
    <x v="1"/>
    <s v="CY-12745"/>
    <s v="Craig Yedwab"/>
    <x v="1"/>
    <s v="United States"/>
    <s v="San Francisco"/>
    <x v="1"/>
    <n v="94110"/>
    <x v="1"/>
    <s v="OFF-FA-10000621"/>
    <x v="1"/>
    <x v="13"/>
    <x v="110"/>
    <x v="1488"/>
    <n v="5"/>
    <n v="0"/>
    <n v="8.7710000000000008"/>
  </r>
  <r>
    <n v="9338"/>
    <s v="CA-2014-155264"/>
    <x v="538"/>
    <d v="2014-10-22T00:00:00"/>
    <x v="0"/>
    <s v="RP-19270"/>
    <s v="Rachel Payne"/>
    <x v="1"/>
    <s v="United States"/>
    <s v="San Francisco"/>
    <x v="1"/>
    <n v="94110"/>
    <x v="1"/>
    <s v="OFF-BI-10003196"/>
    <x v="1"/>
    <x v="8"/>
    <x v="1376"/>
    <x v="5447"/>
    <n v="1"/>
    <n v="0.2"/>
    <n v="1.1220000000000001"/>
  </r>
  <r>
    <n v="9339"/>
    <s v="CA-2014-155264"/>
    <x v="538"/>
    <d v="2014-10-22T00:00:00"/>
    <x v="0"/>
    <s v="RP-19270"/>
    <s v="Rachel Payne"/>
    <x v="1"/>
    <s v="United States"/>
    <s v="San Francisco"/>
    <x v="1"/>
    <n v="94110"/>
    <x v="1"/>
    <s v="OFF-BI-10003727"/>
    <x v="1"/>
    <x v="8"/>
    <x v="805"/>
    <x v="5570"/>
    <n v="6"/>
    <n v="0.2"/>
    <n v="7.0224000000000002"/>
  </r>
  <r>
    <n v="9340"/>
    <s v="CA-2014-155264"/>
    <x v="538"/>
    <d v="2014-10-22T00:00:00"/>
    <x v="0"/>
    <s v="RP-19270"/>
    <s v="Rachel Payne"/>
    <x v="1"/>
    <s v="United States"/>
    <s v="San Francisco"/>
    <x v="1"/>
    <n v="94110"/>
    <x v="1"/>
    <s v="OFF-PA-10003228"/>
    <x v="1"/>
    <x v="10"/>
    <x v="1677"/>
    <x v="64"/>
    <n v="3"/>
    <n v="0"/>
    <n v="68.963099999999997"/>
  </r>
  <r>
    <n v="9341"/>
    <s v="CA-2014-155264"/>
    <x v="538"/>
    <d v="2014-10-22T00:00:00"/>
    <x v="0"/>
    <s v="RP-19270"/>
    <s v="Rachel Payne"/>
    <x v="1"/>
    <s v="United States"/>
    <s v="San Francisco"/>
    <x v="1"/>
    <n v="94110"/>
    <x v="1"/>
    <s v="OFF-LA-10002787"/>
    <x v="1"/>
    <x v="2"/>
    <x v="547"/>
    <x v="2022"/>
    <n v="5"/>
    <n v="0"/>
    <n v="9"/>
  </r>
  <r>
    <n v="9342"/>
    <s v="CA-2014-155264"/>
    <x v="538"/>
    <d v="2014-10-22T00:00:00"/>
    <x v="0"/>
    <s v="RP-19270"/>
    <s v="Rachel Payne"/>
    <x v="1"/>
    <s v="United States"/>
    <s v="San Francisco"/>
    <x v="1"/>
    <n v="94110"/>
    <x v="1"/>
    <s v="TEC-PH-10001305"/>
    <x v="2"/>
    <x v="7"/>
    <x v="1680"/>
    <x v="5571"/>
    <n v="3"/>
    <n v="0.2"/>
    <n v="11.7576"/>
  </r>
  <r>
    <n v="9343"/>
    <s v="CA-2016-119123"/>
    <x v="69"/>
    <d v="2016-03-18T00:00:00"/>
    <x v="1"/>
    <s v="DB-13360"/>
    <s v="Dennis Bolton"/>
    <x v="2"/>
    <s v="United States"/>
    <s v="Riverside"/>
    <x v="1"/>
    <n v="92503"/>
    <x v="1"/>
    <s v="OFF-BI-10001036"/>
    <x v="1"/>
    <x v="8"/>
    <x v="624"/>
    <x v="771"/>
    <n v="7"/>
    <n v="0.2"/>
    <n v="19.193999999999999"/>
  </r>
  <r>
    <n v="9344"/>
    <s v="CA-2017-109085"/>
    <x v="922"/>
    <d v="2017-02-20T00:00:00"/>
    <x v="2"/>
    <s v="CK-12325"/>
    <s v="Christine Kargatis"/>
    <x v="2"/>
    <s v="United States"/>
    <s v="Troy"/>
    <x v="24"/>
    <n v="45373"/>
    <x v="3"/>
    <s v="FUR-TA-10001086"/>
    <x v="0"/>
    <x v="3"/>
    <x v="1736"/>
    <x v="3861"/>
    <n v="5"/>
    <n v="0.4"/>
    <n v="-106.393"/>
  </r>
  <r>
    <n v="9345"/>
    <s v="CA-2017-109085"/>
    <x v="922"/>
    <d v="2017-02-20T00:00:00"/>
    <x v="2"/>
    <s v="CK-12325"/>
    <s v="Christine Kargatis"/>
    <x v="2"/>
    <s v="United States"/>
    <s v="Troy"/>
    <x v="24"/>
    <n v="45373"/>
    <x v="3"/>
    <s v="OFF-BI-10001525"/>
    <x v="1"/>
    <x v="8"/>
    <x v="31"/>
    <x v="3416"/>
    <n v="5"/>
    <n v="0.7"/>
    <n v="-4.7625000000000002"/>
  </r>
  <r>
    <n v="9346"/>
    <s v="CA-2017-109085"/>
    <x v="922"/>
    <d v="2017-02-20T00:00:00"/>
    <x v="2"/>
    <s v="CK-12325"/>
    <s v="Christine Kargatis"/>
    <x v="2"/>
    <s v="United States"/>
    <s v="Troy"/>
    <x v="24"/>
    <n v="45373"/>
    <x v="3"/>
    <s v="TEC-PH-10000526"/>
    <x v="2"/>
    <x v="7"/>
    <x v="1472"/>
    <x v="5572"/>
    <n v="1"/>
    <n v="0.4"/>
    <n v="-11.518800000000001"/>
  </r>
  <r>
    <n v="9347"/>
    <s v="CA-2017-109085"/>
    <x v="922"/>
    <d v="2017-02-20T00:00:00"/>
    <x v="2"/>
    <s v="CK-12325"/>
    <s v="Christine Kargatis"/>
    <x v="2"/>
    <s v="United States"/>
    <s v="Troy"/>
    <x v="24"/>
    <n v="45373"/>
    <x v="3"/>
    <s v="FUR-FU-10004973"/>
    <x v="0"/>
    <x v="5"/>
    <x v="1143"/>
    <x v="611"/>
    <n v="2"/>
    <n v="0.2"/>
    <n v="8.2896000000000001"/>
  </r>
  <r>
    <n v="9348"/>
    <s v="CA-2017-109085"/>
    <x v="922"/>
    <d v="2017-02-20T00:00:00"/>
    <x v="2"/>
    <s v="CK-12325"/>
    <s v="Christine Kargatis"/>
    <x v="2"/>
    <s v="United States"/>
    <s v="Troy"/>
    <x v="24"/>
    <n v="45373"/>
    <x v="3"/>
    <s v="FUR-CH-10003981"/>
    <x v="0"/>
    <x v="1"/>
    <x v="1175"/>
    <x v="4287"/>
    <n v="5"/>
    <n v="0.3"/>
    <n v="-12.849"/>
  </r>
  <r>
    <n v="9349"/>
    <s v="CA-2016-114860"/>
    <x v="596"/>
    <d v="2016-12-28T00:00:00"/>
    <x v="1"/>
    <s v="DN-13690"/>
    <s v="Duane Noonan"/>
    <x v="0"/>
    <s v="United States"/>
    <s v="Moreno Valley"/>
    <x v="1"/>
    <n v="92553"/>
    <x v="1"/>
    <s v="FUR-FU-10000277"/>
    <x v="0"/>
    <x v="5"/>
    <x v="1795"/>
    <x v="5573"/>
    <n v="8"/>
    <n v="0"/>
    <n v="202.25280000000001"/>
  </r>
  <r>
    <n v="9350"/>
    <s v="CA-2016-114860"/>
    <x v="596"/>
    <d v="2016-12-28T00:00:00"/>
    <x v="1"/>
    <s v="DN-13690"/>
    <s v="Duane Noonan"/>
    <x v="0"/>
    <s v="United States"/>
    <s v="Moreno Valley"/>
    <x v="1"/>
    <n v="92553"/>
    <x v="1"/>
    <s v="FUR-FU-10001934"/>
    <x v="0"/>
    <x v="5"/>
    <x v="107"/>
    <x v="108"/>
    <n v="2"/>
    <n v="0"/>
    <n v="10.909599999999999"/>
  </r>
  <r>
    <n v="9351"/>
    <s v="CA-2016-159009"/>
    <x v="713"/>
    <d v="2016-09-27T00:00:00"/>
    <x v="1"/>
    <s v="DP-13105"/>
    <s v="Dave Poirier"/>
    <x v="1"/>
    <s v="United States"/>
    <s v="Seattle"/>
    <x v="4"/>
    <n v="98115"/>
    <x v="1"/>
    <s v="OFF-BI-10004970"/>
    <x v="1"/>
    <x v="8"/>
    <x v="917"/>
    <x v="1145"/>
    <n v="4"/>
    <n v="0.2"/>
    <n v="4.4603999999999999"/>
  </r>
  <r>
    <n v="9352"/>
    <s v="CA-2016-159009"/>
    <x v="713"/>
    <d v="2016-09-27T00:00:00"/>
    <x v="1"/>
    <s v="DP-13105"/>
    <s v="Dave Poirier"/>
    <x v="1"/>
    <s v="United States"/>
    <s v="Seattle"/>
    <x v="4"/>
    <n v="98115"/>
    <x v="1"/>
    <s v="FUR-CH-10003396"/>
    <x v="0"/>
    <x v="1"/>
    <x v="390"/>
    <x v="4086"/>
    <n v="3"/>
    <n v="0.2"/>
    <n v="-20.784600000000001"/>
  </r>
  <r>
    <n v="9353"/>
    <s v="CA-2017-148411"/>
    <x v="241"/>
    <d v="2017-09-26T00:00:00"/>
    <x v="2"/>
    <s v="RO-19780"/>
    <s v="Rose O'Brian"/>
    <x v="0"/>
    <s v="United States"/>
    <s v="Chicago"/>
    <x v="10"/>
    <n v="60623"/>
    <x v="2"/>
    <s v="FUR-CH-10003973"/>
    <x v="0"/>
    <x v="1"/>
    <x v="867"/>
    <x v="3230"/>
    <n v="2"/>
    <n v="0.3"/>
    <n v="-14.8704"/>
  </r>
  <r>
    <n v="9354"/>
    <s v="CA-2017-148411"/>
    <x v="241"/>
    <d v="2017-09-26T00:00:00"/>
    <x v="2"/>
    <s v="RO-19780"/>
    <s v="Rose O'Brian"/>
    <x v="0"/>
    <s v="United States"/>
    <s v="Chicago"/>
    <x v="10"/>
    <n v="60623"/>
    <x v="2"/>
    <s v="OFF-PA-10002109"/>
    <x v="1"/>
    <x v="10"/>
    <x v="1780"/>
    <x v="5574"/>
    <n v="3"/>
    <n v="0.2"/>
    <n v="3.7128000000000001"/>
  </r>
  <r>
    <n v="9355"/>
    <s v="CA-2015-110324"/>
    <x v="494"/>
    <d v="2015-12-05T00:00:00"/>
    <x v="1"/>
    <s v="MA-17560"/>
    <s v="Matt Abelman"/>
    <x v="2"/>
    <s v="United States"/>
    <s v="Jackson"/>
    <x v="12"/>
    <n v="49201"/>
    <x v="2"/>
    <s v="OFF-PA-10001826"/>
    <x v="1"/>
    <x v="10"/>
    <x v="1759"/>
    <x v="537"/>
    <n v="3"/>
    <n v="0"/>
    <n v="9.3312000000000008"/>
  </r>
  <r>
    <n v="9356"/>
    <s v="CA-2015-110324"/>
    <x v="494"/>
    <d v="2015-12-05T00:00:00"/>
    <x v="1"/>
    <s v="MA-17560"/>
    <s v="Matt Abelman"/>
    <x v="2"/>
    <s v="United States"/>
    <s v="Jackson"/>
    <x v="12"/>
    <n v="49201"/>
    <x v="2"/>
    <s v="OFF-AR-10000823"/>
    <x v="1"/>
    <x v="6"/>
    <x v="1052"/>
    <x v="1026"/>
    <n v="2"/>
    <n v="0"/>
    <n v="1.0192000000000001"/>
  </r>
  <r>
    <n v="9357"/>
    <s v="CA-2015-110324"/>
    <x v="494"/>
    <d v="2015-12-05T00:00:00"/>
    <x v="1"/>
    <s v="MA-17560"/>
    <s v="Matt Abelman"/>
    <x v="2"/>
    <s v="United States"/>
    <s v="Jackson"/>
    <x v="12"/>
    <n v="49201"/>
    <x v="2"/>
    <s v="OFF-PA-10001776"/>
    <x v="1"/>
    <x v="10"/>
    <x v="1272"/>
    <x v="1878"/>
    <n v="2"/>
    <n v="0"/>
    <n v="8.7138000000000009"/>
  </r>
  <r>
    <n v="9358"/>
    <s v="CA-2016-168046"/>
    <x v="967"/>
    <d v="2016-01-28T00:00:00"/>
    <x v="0"/>
    <s v="JD-15895"/>
    <s v="Jonathan Doherty"/>
    <x v="1"/>
    <s v="United States"/>
    <s v="New York City"/>
    <x v="15"/>
    <n v="10024"/>
    <x v="3"/>
    <s v="OFF-BI-10003676"/>
    <x v="1"/>
    <x v="8"/>
    <x v="824"/>
    <x v="136"/>
    <n v="5"/>
    <n v="0.2"/>
    <n v="15.092000000000001"/>
  </r>
  <r>
    <n v="9359"/>
    <s v="CA-2016-168046"/>
    <x v="967"/>
    <d v="2016-01-28T00:00:00"/>
    <x v="0"/>
    <s v="JD-15895"/>
    <s v="Jonathan Doherty"/>
    <x v="1"/>
    <s v="United States"/>
    <s v="New York City"/>
    <x v="15"/>
    <n v="10024"/>
    <x v="3"/>
    <s v="FUR-TA-10001095"/>
    <x v="0"/>
    <x v="3"/>
    <x v="616"/>
    <x v="5575"/>
    <n v="3"/>
    <n v="0.4"/>
    <n v="-99.345299999999995"/>
  </r>
  <r>
    <n v="9360"/>
    <s v="CA-2016-168046"/>
    <x v="967"/>
    <d v="2016-01-28T00:00:00"/>
    <x v="0"/>
    <s v="JD-15895"/>
    <s v="Jonathan Doherty"/>
    <x v="1"/>
    <s v="United States"/>
    <s v="New York City"/>
    <x v="15"/>
    <n v="10024"/>
    <x v="3"/>
    <s v="FUR-FU-10000747"/>
    <x v="0"/>
    <x v="5"/>
    <x v="1751"/>
    <x v="44"/>
    <n v="1"/>
    <n v="0"/>
    <n v="7.8166000000000002"/>
  </r>
  <r>
    <n v="9361"/>
    <s v="CA-2016-168046"/>
    <x v="967"/>
    <d v="2016-01-28T00:00:00"/>
    <x v="0"/>
    <s v="JD-15895"/>
    <s v="Jonathan Doherty"/>
    <x v="1"/>
    <s v="United States"/>
    <s v="New York City"/>
    <x v="15"/>
    <n v="10024"/>
    <x v="3"/>
    <s v="OFF-ST-10004337"/>
    <x v="1"/>
    <x v="4"/>
    <x v="847"/>
    <x v="5576"/>
    <n v="7"/>
    <n v="0"/>
    <n v="0"/>
  </r>
  <r>
    <n v="9362"/>
    <s v="CA-2017-111591"/>
    <x v="708"/>
    <d v="2017-03-25T00:00:00"/>
    <x v="1"/>
    <s v="PS-18970"/>
    <s v="Paul Stevenson"/>
    <x v="2"/>
    <s v="United States"/>
    <s v="Seattle"/>
    <x v="4"/>
    <n v="98105"/>
    <x v="1"/>
    <s v="OFF-BI-10004410"/>
    <x v="1"/>
    <x v="8"/>
    <x v="48"/>
    <x v="5577"/>
    <n v="6"/>
    <n v="0.2"/>
    <n v="10.3194"/>
  </r>
  <r>
    <n v="9363"/>
    <s v="CA-2017-111591"/>
    <x v="708"/>
    <d v="2017-03-25T00:00:00"/>
    <x v="1"/>
    <s v="PS-18970"/>
    <s v="Paul Stevenson"/>
    <x v="2"/>
    <s v="United States"/>
    <s v="Seattle"/>
    <x v="4"/>
    <n v="98105"/>
    <x v="1"/>
    <s v="OFF-FA-10004838"/>
    <x v="1"/>
    <x v="13"/>
    <x v="800"/>
    <x v="5578"/>
    <n v="7"/>
    <n v="0"/>
    <n v="0.3906"/>
  </r>
  <r>
    <n v="9364"/>
    <s v="CA-2017-111591"/>
    <x v="708"/>
    <d v="2017-03-25T00:00:00"/>
    <x v="1"/>
    <s v="PS-18970"/>
    <s v="Paul Stevenson"/>
    <x v="2"/>
    <s v="United States"/>
    <s v="Seattle"/>
    <x v="4"/>
    <n v="98105"/>
    <x v="1"/>
    <s v="FUR-FU-10002364"/>
    <x v="0"/>
    <x v="5"/>
    <x v="1240"/>
    <x v="2997"/>
    <n v="3"/>
    <n v="0"/>
    <n v="6.4206000000000003"/>
  </r>
  <r>
    <n v="9365"/>
    <s v="CA-2017-111591"/>
    <x v="708"/>
    <d v="2017-03-25T00:00:00"/>
    <x v="1"/>
    <s v="PS-18970"/>
    <s v="Paul Stevenson"/>
    <x v="2"/>
    <s v="United States"/>
    <s v="Seattle"/>
    <x v="4"/>
    <n v="98105"/>
    <x v="1"/>
    <s v="OFF-ST-10001809"/>
    <x v="1"/>
    <x v="4"/>
    <x v="435"/>
    <x v="699"/>
    <n v="4"/>
    <n v="0"/>
    <n v="7.1863999999999999"/>
  </r>
  <r>
    <n v="9366"/>
    <s v="US-2014-166828"/>
    <x v="963"/>
    <d v="2014-08-25T00:00:00"/>
    <x v="2"/>
    <s v="JF-15415"/>
    <s v="Jennifer Ferguson"/>
    <x v="0"/>
    <s v="United States"/>
    <s v="Saint Charles"/>
    <x v="25"/>
    <n v="63301"/>
    <x v="2"/>
    <s v="OFF-PA-10001846"/>
    <x v="1"/>
    <x v="10"/>
    <x v="1816"/>
    <x v="1049"/>
    <n v="2"/>
    <n v="0"/>
    <n v="5.6643999999999997"/>
  </r>
  <r>
    <n v="9367"/>
    <s v="CA-2014-108147"/>
    <x v="785"/>
    <d v="2014-06-13T00:00:00"/>
    <x v="1"/>
    <s v="RD-19480"/>
    <s v="Rick Duston"/>
    <x v="0"/>
    <s v="United States"/>
    <s v="Long Beach"/>
    <x v="15"/>
    <n v="11561"/>
    <x v="3"/>
    <s v="OFF-BI-10003876"/>
    <x v="1"/>
    <x v="8"/>
    <x v="1626"/>
    <x v="5579"/>
    <n v="2"/>
    <n v="0.2"/>
    <n v="25.68"/>
  </r>
  <r>
    <n v="9368"/>
    <s v="CA-2014-108147"/>
    <x v="785"/>
    <d v="2014-06-13T00:00:00"/>
    <x v="1"/>
    <s v="RD-19480"/>
    <s v="Rick Duston"/>
    <x v="0"/>
    <s v="United States"/>
    <s v="Long Beach"/>
    <x v="15"/>
    <n v="11561"/>
    <x v="3"/>
    <s v="OFF-ST-10003470"/>
    <x v="1"/>
    <x v="4"/>
    <x v="1348"/>
    <x v="5580"/>
    <n v="6"/>
    <n v="0"/>
    <n v="83.843999999999994"/>
  </r>
  <r>
    <n v="9369"/>
    <s v="CA-2016-154998"/>
    <x v="281"/>
    <d v="2016-04-09T00:00:00"/>
    <x v="2"/>
    <s v="ES-14080"/>
    <s v="Erin Smith"/>
    <x v="1"/>
    <s v="United States"/>
    <s v="Lakewood"/>
    <x v="30"/>
    <n v="8701"/>
    <x v="3"/>
    <s v="OFF-PA-10004243"/>
    <x v="1"/>
    <x v="10"/>
    <x v="274"/>
    <x v="2428"/>
    <n v="2"/>
    <n v="0"/>
    <n v="18.211200000000002"/>
  </r>
  <r>
    <n v="9370"/>
    <s v="CA-2017-113460"/>
    <x v="659"/>
    <d v="2017-11-09T00:00:00"/>
    <x v="0"/>
    <s v="KN-16390"/>
    <s v="Katherine Nockton"/>
    <x v="1"/>
    <s v="United States"/>
    <s v="Clinton"/>
    <x v="39"/>
    <n v="20735"/>
    <x v="3"/>
    <s v="FUR-CH-10000422"/>
    <x v="0"/>
    <x v="1"/>
    <x v="1441"/>
    <x v="5581"/>
    <n v="3"/>
    <n v="0"/>
    <n v="43.675199999999997"/>
  </r>
  <r>
    <n v="9371"/>
    <s v="CA-2015-111339"/>
    <x v="352"/>
    <d v="2015-05-31T00:00:00"/>
    <x v="2"/>
    <s v="VP-21760"/>
    <s v="Victoria Pisteka"/>
    <x v="1"/>
    <s v="United States"/>
    <s v="Columbus"/>
    <x v="24"/>
    <n v="43229"/>
    <x v="3"/>
    <s v="FUR-FU-10002506"/>
    <x v="0"/>
    <x v="5"/>
    <x v="1811"/>
    <x v="1501"/>
    <n v="4"/>
    <n v="0.2"/>
    <n v="-4.1567999999999996"/>
  </r>
  <r>
    <n v="9372"/>
    <s v="CA-2015-111339"/>
    <x v="352"/>
    <d v="2015-05-31T00:00:00"/>
    <x v="2"/>
    <s v="VP-21760"/>
    <s v="Victoria Pisteka"/>
    <x v="1"/>
    <s v="United States"/>
    <s v="Columbus"/>
    <x v="24"/>
    <n v="43229"/>
    <x v="3"/>
    <s v="FUR-CH-10000863"/>
    <x v="0"/>
    <x v="1"/>
    <x v="83"/>
    <x v="2555"/>
    <n v="3"/>
    <n v="0.3"/>
    <n v="-86.058599999999998"/>
  </r>
  <r>
    <n v="9373"/>
    <s v="CA-2015-111339"/>
    <x v="352"/>
    <d v="2015-05-31T00:00:00"/>
    <x v="2"/>
    <s v="VP-21760"/>
    <s v="Victoria Pisteka"/>
    <x v="1"/>
    <s v="United States"/>
    <s v="Columbus"/>
    <x v="24"/>
    <n v="43229"/>
    <x v="3"/>
    <s v="OFF-FA-10002988"/>
    <x v="1"/>
    <x v="13"/>
    <x v="132"/>
    <x v="1384"/>
    <n v="5"/>
    <n v="0.2"/>
    <n v="2.9144999999999999"/>
  </r>
  <r>
    <n v="9374"/>
    <s v="CA-2017-102820"/>
    <x v="917"/>
    <d v="2017-05-11T00:00:00"/>
    <x v="1"/>
    <s v="CS-11950"/>
    <s v="Carlos Soltero"/>
    <x v="0"/>
    <s v="United States"/>
    <s v="Pasadena"/>
    <x v="1"/>
    <n v="91104"/>
    <x v="1"/>
    <s v="TEC-PH-10003437"/>
    <x v="2"/>
    <x v="7"/>
    <x v="922"/>
    <x v="1159"/>
    <n v="7"/>
    <n v="0.2"/>
    <n v="52.493000000000002"/>
  </r>
  <r>
    <n v="9375"/>
    <s v="CA-2016-149671"/>
    <x v="410"/>
    <d v="2016-06-09T00:00:00"/>
    <x v="1"/>
    <s v="KB-16600"/>
    <s v="Ken Brennan"/>
    <x v="1"/>
    <s v="United States"/>
    <s v="Seattle"/>
    <x v="4"/>
    <n v="98105"/>
    <x v="1"/>
    <s v="OFF-SU-10002537"/>
    <x v="1"/>
    <x v="14"/>
    <x v="682"/>
    <x v="5582"/>
    <n v="6"/>
    <n v="0"/>
    <n v="15.9588"/>
  </r>
  <r>
    <n v="9376"/>
    <s v="CA-2015-126347"/>
    <x v="639"/>
    <d v="2015-12-19T00:00:00"/>
    <x v="0"/>
    <s v="AJ-10945"/>
    <s v="Ashley Jarboe"/>
    <x v="0"/>
    <s v="United States"/>
    <s v="Los Angeles"/>
    <x v="1"/>
    <n v="90045"/>
    <x v="1"/>
    <s v="TEC-AC-10003063"/>
    <x v="2"/>
    <x v="11"/>
    <x v="1061"/>
    <x v="1406"/>
    <n v="2"/>
    <n v="0"/>
    <n v="10.5"/>
  </r>
  <r>
    <n v="9377"/>
    <s v="CA-2017-108756"/>
    <x v="53"/>
    <d v="2017-12-29T00:00:00"/>
    <x v="1"/>
    <s v="PO-18865"/>
    <s v="Patrick O'Donnell"/>
    <x v="0"/>
    <s v="United States"/>
    <s v="East Orange"/>
    <x v="30"/>
    <n v="7017"/>
    <x v="3"/>
    <s v="TEC-AC-10003237"/>
    <x v="2"/>
    <x v="11"/>
    <x v="1640"/>
    <x v="5583"/>
    <n v="3"/>
    <n v="0"/>
    <n v="13.673999999999999"/>
  </r>
  <r>
    <n v="9378"/>
    <s v="CA-2017-155362"/>
    <x v="94"/>
    <d v="2017-12-21T00:00:00"/>
    <x v="1"/>
    <s v="DP-13105"/>
    <s v="Dave Poirier"/>
    <x v="1"/>
    <s v="United States"/>
    <s v="Eau Claire"/>
    <x v="6"/>
    <n v="54703"/>
    <x v="2"/>
    <s v="OFF-ST-10001031"/>
    <x v="1"/>
    <x v="4"/>
    <x v="1560"/>
    <x v="5584"/>
    <n v="2"/>
    <n v="0"/>
    <n v="8.4656000000000002"/>
  </r>
  <r>
    <n v="9379"/>
    <s v="CA-2016-117625"/>
    <x v="1120"/>
    <d v="2016-05-15T00:00:00"/>
    <x v="1"/>
    <s v="GM-14500"/>
    <s v="Gene McClure"/>
    <x v="0"/>
    <s v="United States"/>
    <s v="Chicago"/>
    <x v="10"/>
    <n v="60610"/>
    <x v="2"/>
    <s v="OFF-EN-10001535"/>
    <x v="1"/>
    <x v="12"/>
    <x v="1842"/>
    <x v="5585"/>
    <n v="2"/>
    <n v="0.2"/>
    <n v="2.3868"/>
  </r>
  <r>
    <n v="9380"/>
    <s v="CA-2014-154158"/>
    <x v="851"/>
    <d v="2014-12-27T00:00:00"/>
    <x v="0"/>
    <s v="CC-12670"/>
    <s v="Craig Carreira"/>
    <x v="0"/>
    <s v="United States"/>
    <s v="Tampa"/>
    <x v="2"/>
    <n v="33614"/>
    <x v="0"/>
    <s v="OFF-PA-10001295"/>
    <x v="1"/>
    <x v="10"/>
    <x v="1220"/>
    <x v="2748"/>
    <n v="3"/>
    <n v="0.2"/>
    <n v="15.934799999999999"/>
  </r>
  <r>
    <n v="9381"/>
    <s v="CA-2014-154158"/>
    <x v="851"/>
    <d v="2014-12-27T00:00:00"/>
    <x v="0"/>
    <s v="CC-12670"/>
    <s v="Craig Carreira"/>
    <x v="0"/>
    <s v="United States"/>
    <s v="Tampa"/>
    <x v="2"/>
    <n v="33614"/>
    <x v="0"/>
    <s v="FUR-CH-10004698"/>
    <x v="0"/>
    <x v="1"/>
    <x v="168"/>
    <x v="1445"/>
    <n v="1"/>
    <n v="0.2"/>
    <n v="6.4783999999999997"/>
  </r>
  <r>
    <n v="9382"/>
    <s v="CA-2014-154158"/>
    <x v="851"/>
    <d v="2014-12-27T00:00:00"/>
    <x v="0"/>
    <s v="CC-12670"/>
    <s v="Craig Carreira"/>
    <x v="0"/>
    <s v="United States"/>
    <s v="Tampa"/>
    <x v="2"/>
    <n v="33614"/>
    <x v="0"/>
    <s v="OFF-ST-10000078"/>
    <x v="1"/>
    <x v="4"/>
    <x v="1227"/>
    <x v="5586"/>
    <n v="2"/>
    <n v="0.2"/>
    <n v="-10.6068"/>
  </r>
  <r>
    <n v="9383"/>
    <s v="CA-2014-154158"/>
    <x v="851"/>
    <d v="2014-12-27T00:00:00"/>
    <x v="0"/>
    <s v="CC-12670"/>
    <s v="Craig Carreira"/>
    <x v="0"/>
    <s v="United States"/>
    <s v="Tampa"/>
    <x v="2"/>
    <n v="33614"/>
    <x v="0"/>
    <s v="OFF-AR-10001868"/>
    <x v="1"/>
    <x v="6"/>
    <x v="59"/>
    <x v="2000"/>
    <n v="1"/>
    <n v="0.2"/>
    <n v="0.504"/>
  </r>
  <r>
    <n v="9384"/>
    <s v="CA-2014-154158"/>
    <x v="851"/>
    <d v="2014-12-27T00:00:00"/>
    <x v="0"/>
    <s v="CC-12670"/>
    <s v="Craig Carreira"/>
    <x v="0"/>
    <s v="United States"/>
    <s v="Tampa"/>
    <x v="2"/>
    <n v="33614"/>
    <x v="0"/>
    <s v="OFF-ST-10004950"/>
    <x v="1"/>
    <x v="4"/>
    <x v="1009"/>
    <x v="202"/>
    <n v="5"/>
    <n v="0.2"/>
    <n v="-1.0489999999999999"/>
  </r>
  <r>
    <n v="9385"/>
    <s v="CA-2017-100433"/>
    <x v="938"/>
    <d v="2017-08-16T00:00:00"/>
    <x v="1"/>
    <s v="SJ-20125"/>
    <s v="Sanjit Jacobs"/>
    <x v="2"/>
    <s v="United States"/>
    <s v="New York City"/>
    <x v="15"/>
    <n v="10009"/>
    <x v="3"/>
    <s v="OFF-PA-10003441"/>
    <x v="1"/>
    <x v="10"/>
    <x v="490"/>
    <x v="233"/>
    <n v="4"/>
    <n v="0"/>
    <n v="12.441599999999999"/>
  </r>
  <r>
    <n v="9386"/>
    <s v="CA-2017-163097"/>
    <x v="151"/>
    <d v="2017-08-31T00:00:00"/>
    <x v="1"/>
    <s v="SF-20200"/>
    <s v="Sarah Foster"/>
    <x v="0"/>
    <s v="United States"/>
    <s v="Mesa"/>
    <x v="16"/>
    <n v="85204"/>
    <x v="1"/>
    <s v="FUR-FU-10004973"/>
    <x v="0"/>
    <x v="5"/>
    <x v="1143"/>
    <x v="5587"/>
    <n v="8"/>
    <n v="0.2"/>
    <n v="33.1584"/>
  </r>
  <r>
    <n v="9387"/>
    <s v="US-2017-127292"/>
    <x v="617"/>
    <d v="2017-01-23T00:00:00"/>
    <x v="1"/>
    <s v="RM-19375"/>
    <s v="Raymond Messe"/>
    <x v="0"/>
    <s v="United States"/>
    <s v="Burlington"/>
    <x v="42"/>
    <n v="5408"/>
    <x v="3"/>
    <s v="OFF-PA-10000157"/>
    <x v="1"/>
    <x v="10"/>
    <x v="369"/>
    <x v="705"/>
    <n v="4"/>
    <n v="0"/>
    <n v="37.562399999999997"/>
  </r>
  <r>
    <n v="9388"/>
    <s v="US-2017-127292"/>
    <x v="617"/>
    <d v="2017-01-23T00:00:00"/>
    <x v="1"/>
    <s v="RM-19375"/>
    <s v="Raymond Messe"/>
    <x v="0"/>
    <s v="United States"/>
    <s v="Burlington"/>
    <x v="42"/>
    <n v="5408"/>
    <x v="3"/>
    <s v="OFF-PA-10001970"/>
    <x v="1"/>
    <x v="10"/>
    <x v="314"/>
    <x v="5588"/>
    <n v="1"/>
    <n v="0"/>
    <n v="5.7716000000000003"/>
  </r>
  <r>
    <n v="9389"/>
    <s v="US-2017-127292"/>
    <x v="617"/>
    <d v="2017-01-23T00:00:00"/>
    <x v="1"/>
    <s v="RM-19375"/>
    <s v="Raymond Messe"/>
    <x v="0"/>
    <s v="United States"/>
    <s v="Burlington"/>
    <x v="42"/>
    <n v="5408"/>
    <x v="3"/>
    <s v="OFF-AP-10000828"/>
    <x v="1"/>
    <x v="9"/>
    <x v="1096"/>
    <x v="3036"/>
    <n v="3"/>
    <n v="0"/>
    <n v="152.0232"/>
  </r>
  <r>
    <n v="9390"/>
    <s v="US-2017-127292"/>
    <x v="617"/>
    <d v="2017-01-23T00:00:00"/>
    <x v="1"/>
    <s v="RM-19375"/>
    <s v="Raymond Messe"/>
    <x v="0"/>
    <s v="United States"/>
    <s v="Burlington"/>
    <x v="42"/>
    <n v="5408"/>
    <x v="3"/>
    <s v="OFF-EN-10001509"/>
    <x v="1"/>
    <x v="12"/>
    <x v="29"/>
    <x v="5589"/>
    <n v="1"/>
    <n v="0"/>
    <n v="0.95879999999999999"/>
  </r>
  <r>
    <n v="9391"/>
    <s v="CA-2015-163734"/>
    <x v="974"/>
    <d v="2015-06-24T00:00:00"/>
    <x v="1"/>
    <s v="KM-16375"/>
    <s v="Katherine Murray"/>
    <x v="2"/>
    <s v="United States"/>
    <s v="Houston"/>
    <x v="5"/>
    <n v="77070"/>
    <x v="2"/>
    <s v="OFF-ST-10003692"/>
    <x v="1"/>
    <x v="4"/>
    <x v="1262"/>
    <x v="1863"/>
    <n v="5"/>
    <n v="0.2"/>
    <n v="14.307499999999999"/>
  </r>
  <r>
    <n v="9392"/>
    <s v="CA-2017-162474"/>
    <x v="677"/>
    <d v="2017-03-16T00:00:00"/>
    <x v="2"/>
    <s v="FH-14275"/>
    <s v="Frank Hawley"/>
    <x v="1"/>
    <s v="United States"/>
    <s v="Aurora"/>
    <x v="10"/>
    <n v="60505"/>
    <x v="2"/>
    <s v="TEC-PH-10004700"/>
    <x v="2"/>
    <x v="7"/>
    <x v="851"/>
    <x v="462"/>
    <n v="1"/>
    <n v="0.2"/>
    <n v="2.5973999999999999"/>
  </r>
  <r>
    <n v="9393"/>
    <s v="CA-2015-130848"/>
    <x v="969"/>
    <d v="2015-10-25T00:00:00"/>
    <x v="3"/>
    <s v="DG-13300"/>
    <s v="Deirdre Greer"/>
    <x v="1"/>
    <s v="United States"/>
    <s v="Denver"/>
    <x v="22"/>
    <n v="80219"/>
    <x v="1"/>
    <s v="FUR-CH-10000422"/>
    <x v="0"/>
    <x v="1"/>
    <x v="1441"/>
    <x v="5590"/>
    <n v="8"/>
    <n v="0.2"/>
    <n v="-29.116800000000001"/>
  </r>
  <r>
    <n v="9394"/>
    <s v="CA-2014-125997"/>
    <x v="59"/>
    <d v="2014-09-23T00:00:00"/>
    <x v="2"/>
    <s v="MW-18220"/>
    <s v="Mitch Webber"/>
    <x v="0"/>
    <s v="United States"/>
    <s v="New York City"/>
    <x v="15"/>
    <n v="10011"/>
    <x v="3"/>
    <s v="TEC-PH-10003484"/>
    <x v="2"/>
    <x v="7"/>
    <x v="1539"/>
    <x v="3125"/>
    <n v="5"/>
    <n v="0"/>
    <n v="157.48750000000001"/>
  </r>
  <r>
    <n v="9395"/>
    <s v="CA-2014-125997"/>
    <x v="59"/>
    <d v="2014-09-23T00:00:00"/>
    <x v="2"/>
    <s v="MW-18220"/>
    <s v="Mitch Webber"/>
    <x v="0"/>
    <s v="United States"/>
    <s v="New York City"/>
    <x v="15"/>
    <n v="10011"/>
    <x v="3"/>
    <s v="FUR-CH-10001394"/>
    <x v="0"/>
    <x v="1"/>
    <x v="654"/>
    <x v="3223"/>
    <n v="2"/>
    <n v="0.1"/>
    <n v="140.39599999999999"/>
  </r>
  <r>
    <n v="9396"/>
    <s v="CA-2014-125997"/>
    <x v="59"/>
    <d v="2014-09-23T00:00:00"/>
    <x v="2"/>
    <s v="MW-18220"/>
    <s v="Mitch Webber"/>
    <x v="0"/>
    <s v="United States"/>
    <s v="New York City"/>
    <x v="15"/>
    <n v="10011"/>
    <x v="3"/>
    <s v="FUR-BO-10002213"/>
    <x v="0"/>
    <x v="0"/>
    <x v="1232"/>
    <x v="476"/>
    <n v="2"/>
    <n v="0.2"/>
    <n v="-10.019600000000001"/>
  </r>
  <r>
    <n v="9397"/>
    <s v="CA-2014-125997"/>
    <x v="59"/>
    <d v="2014-09-23T00:00:00"/>
    <x v="2"/>
    <s v="MW-18220"/>
    <s v="Mitch Webber"/>
    <x v="0"/>
    <s v="United States"/>
    <s v="New York City"/>
    <x v="15"/>
    <n v="10011"/>
    <x v="3"/>
    <s v="OFF-LA-10002762"/>
    <x v="1"/>
    <x v="2"/>
    <x v="49"/>
    <x v="50"/>
    <n v="6"/>
    <n v="0"/>
    <n v="35.334600000000002"/>
  </r>
  <r>
    <n v="9398"/>
    <s v="CA-2014-125997"/>
    <x v="59"/>
    <d v="2014-09-23T00:00:00"/>
    <x v="2"/>
    <s v="MW-18220"/>
    <s v="Mitch Webber"/>
    <x v="0"/>
    <s v="United States"/>
    <s v="New York City"/>
    <x v="15"/>
    <n v="10011"/>
    <x v="3"/>
    <s v="OFF-AP-10003842"/>
    <x v="1"/>
    <x v="9"/>
    <x v="1256"/>
    <x v="4583"/>
    <n v="1"/>
    <n v="0"/>
    <n v="8.0548000000000002"/>
  </r>
  <r>
    <n v="9399"/>
    <s v="CA-2014-125997"/>
    <x v="59"/>
    <d v="2014-09-23T00:00:00"/>
    <x v="2"/>
    <s v="MW-18220"/>
    <s v="Mitch Webber"/>
    <x v="0"/>
    <s v="United States"/>
    <s v="New York City"/>
    <x v="15"/>
    <n v="10011"/>
    <x v="3"/>
    <s v="TEC-PH-10003072"/>
    <x v="2"/>
    <x v="7"/>
    <x v="1319"/>
    <x v="5591"/>
    <n v="9"/>
    <n v="0"/>
    <n v="661.45590000000004"/>
  </r>
  <r>
    <n v="9400"/>
    <s v="CA-2016-103128"/>
    <x v="583"/>
    <d v="2016-11-15T00:00:00"/>
    <x v="1"/>
    <s v="SC-20845"/>
    <s v="Sung Chung"/>
    <x v="0"/>
    <s v="United States"/>
    <s v="Arlington Heights"/>
    <x v="10"/>
    <n v="60004"/>
    <x v="2"/>
    <s v="OFF-AR-10003394"/>
    <x v="1"/>
    <x v="6"/>
    <x v="501"/>
    <x v="492"/>
    <n v="6"/>
    <n v="0.2"/>
    <n v="1.2347999999999999"/>
  </r>
  <r>
    <n v="9401"/>
    <s v="CA-2015-167696"/>
    <x v="1217"/>
    <d v="2015-09-21T00:00:00"/>
    <x v="1"/>
    <s v="BD-11500"/>
    <s v="Bradley Drucker"/>
    <x v="0"/>
    <s v="United States"/>
    <s v="Newport News"/>
    <x v="17"/>
    <n v="23602"/>
    <x v="0"/>
    <s v="OFF-EN-10001539"/>
    <x v="1"/>
    <x v="12"/>
    <x v="153"/>
    <x v="4791"/>
    <n v="4"/>
    <n v="0"/>
    <n v="14.6264"/>
  </r>
  <r>
    <n v="9402"/>
    <s v="CA-2014-159814"/>
    <x v="1218"/>
    <d v="2014-06-28T00:00:00"/>
    <x v="1"/>
    <s v="LP-17080"/>
    <s v="Liz Pelletier"/>
    <x v="0"/>
    <s v="United States"/>
    <s v="Tucson"/>
    <x v="16"/>
    <n v="85705"/>
    <x v="1"/>
    <s v="FUR-FU-10001731"/>
    <x v="0"/>
    <x v="5"/>
    <x v="1556"/>
    <x v="5592"/>
    <n v="2"/>
    <n v="0.2"/>
    <n v="0.96120000000000005"/>
  </r>
  <r>
    <n v="9403"/>
    <s v="CA-2016-105459"/>
    <x v="399"/>
    <d v="2016-08-17T00:00:00"/>
    <x v="0"/>
    <s v="NP-18700"/>
    <s v="Nora Preis"/>
    <x v="0"/>
    <s v="United States"/>
    <s v="New York City"/>
    <x v="15"/>
    <n v="10024"/>
    <x v="3"/>
    <s v="FUR-TA-10001095"/>
    <x v="0"/>
    <x v="3"/>
    <x v="616"/>
    <x v="5593"/>
    <n v="2"/>
    <n v="0.4"/>
    <n v="-66.230199999999996"/>
  </r>
  <r>
    <n v="9404"/>
    <s v="CA-2016-105459"/>
    <x v="399"/>
    <d v="2016-08-17T00:00:00"/>
    <x v="0"/>
    <s v="NP-18700"/>
    <s v="Nora Preis"/>
    <x v="0"/>
    <s v="United States"/>
    <s v="New York City"/>
    <x v="15"/>
    <n v="10024"/>
    <x v="3"/>
    <s v="OFF-ST-10000078"/>
    <x v="1"/>
    <x v="4"/>
    <x v="1227"/>
    <x v="5594"/>
    <n v="6"/>
    <n v="0"/>
    <n v="286.3836"/>
  </r>
  <r>
    <n v="9405"/>
    <s v="CA-2017-141663"/>
    <x v="669"/>
    <d v="2017-04-17T00:00:00"/>
    <x v="1"/>
    <s v="DP-13105"/>
    <s v="Dave Poirier"/>
    <x v="1"/>
    <s v="United States"/>
    <s v="Philadelphia"/>
    <x v="9"/>
    <n v="19134"/>
    <x v="3"/>
    <s v="OFF-FA-10004076"/>
    <x v="1"/>
    <x v="13"/>
    <x v="1222"/>
    <x v="1054"/>
    <n v="5"/>
    <n v="0.2"/>
    <n v="1.6830000000000001"/>
  </r>
  <r>
    <n v="9406"/>
    <s v="CA-2014-152618"/>
    <x v="619"/>
    <d v="2014-03-17T00:00:00"/>
    <x v="2"/>
    <s v="RB-19465"/>
    <s v="Rick Bensley"/>
    <x v="2"/>
    <s v="United States"/>
    <s v="Chicago"/>
    <x v="10"/>
    <n v="60653"/>
    <x v="2"/>
    <s v="TEC-MA-10003626"/>
    <x v="2"/>
    <x v="15"/>
    <x v="1397"/>
    <x v="5595"/>
    <n v="2"/>
    <n v="0.3"/>
    <n v="156.047"/>
  </r>
  <r>
    <n v="9407"/>
    <s v="CA-2014-152618"/>
    <x v="619"/>
    <d v="2014-03-17T00:00:00"/>
    <x v="2"/>
    <s v="RB-19465"/>
    <s v="Rick Bensley"/>
    <x v="2"/>
    <s v="United States"/>
    <s v="Chicago"/>
    <x v="10"/>
    <n v="60653"/>
    <x v="2"/>
    <s v="OFF-PA-10001215"/>
    <x v="1"/>
    <x v="10"/>
    <x v="1726"/>
    <x v="578"/>
    <n v="2"/>
    <n v="0.2"/>
    <n v="2.64"/>
  </r>
  <r>
    <n v="9408"/>
    <s v="CA-2017-162789"/>
    <x v="585"/>
    <d v="2017-09-24T00:00:00"/>
    <x v="0"/>
    <s v="LC-17140"/>
    <s v="Logan Currie"/>
    <x v="0"/>
    <s v="United States"/>
    <s v="New York City"/>
    <x v="15"/>
    <n v="10035"/>
    <x v="3"/>
    <s v="TEC-AC-10002842"/>
    <x v="2"/>
    <x v="11"/>
    <x v="1185"/>
    <x v="5596"/>
    <n v="9"/>
    <n v="0"/>
    <n v="171.36"/>
  </r>
  <r>
    <n v="9409"/>
    <s v="CA-2017-162789"/>
    <x v="585"/>
    <d v="2017-09-24T00:00:00"/>
    <x v="0"/>
    <s v="LC-17140"/>
    <s v="Logan Currie"/>
    <x v="0"/>
    <s v="United States"/>
    <s v="New York City"/>
    <x v="15"/>
    <n v="10035"/>
    <x v="3"/>
    <s v="FUR-FU-10004864"/>
    <x v="0"/>
    <x v="5"/>
    <x v="1719"/>
    <x v="5597"/>
    <n v="1"/>
    <n v="0"/>
    <n v="3.9830999999999999"/>
  </r>
  <r>
    <n v="9410"/>
    <s v="US-2017-110149"/>
    <x v="389"/>
    <d v="2017-12-13T00:00:00"/>
    <x v="2"/>
    <s v="WB-21850"/>
    <s v="William Brown"/>
    <x v="0"/>
    <s v="United States"/>
    <s v="Philadelphia"/>
    <x v="9"/>
    <n v="19143"/>
    <x v="3"/>
    <s v="OFF-BI-10000014"/>
    <x v="1"/>
    <x v="8"/>
    <x v="634"/>
    <x v="5598"/>
    <n v="1"/>
    <n v="0.7"/>
    <n v="-2.5093000000000001"/>
  </r>
  <r>
    <n v="9411"/>
    <s v="US-2017-110149"/>
    <x v="389"/>
    <d v="2017-12-13T00:00:00"/>
    <x v="2"/>
    <s v="WB-21850"/>
    <s v="William Brown"/>
    <x v="0"/>
    <s v="United States"/>
    <s v="Philadelphia"/>
    <x v="9"/>
    <n v="19143"/>
    <x v="3"/>
    <s v="FUR-FU-10001475"/>
    <x v="0"/>
    <x v="5"/>
    <x v="504"/>
    <x v="1177"/>
    <n v="5"/>
    <n v="0.2"/>
    <n v="15.385999999999999"/>
  </r>
  <r>
    <n v="9412"/>
    <s v="CA-2016-108959"/>
    <x v="612"/>
    <d v="2016-03-14T00:00:00"/>
    <x v="0"/>
    <s v="MH-17785"/>
    <s v="Maya Herman"/>
    <x v="1"/>
    <s v="United States"/>
    <s v="Glendale"/>
    <x v="16"/>
    <n v="85301"/>
    <x v="1"/>
    <s v="OFF-ST-10001272"/>
    <x v="1"/>
    <x v="4"/>
    <x v="533"/>
    <x v="5599"/>
    <n v="1"/>
    <n v="0.2"/>
    <n v="6.5434999999999999"/>
  </r>
  <r>
    <n v="9413"/>
    <s v="CA-2015-164777"/>
    <x v="746"/>
    <d v="2015-01-29T00:00:00"/>
    <x v="2"/>
    <s v="SC-20305"/>
    <s v="Sean Christensen"/>
    <x v="0"/>
    <s v="United States"/>
    <s v="Los Angeles"/>
    <x v="1"/>
    <n v="90036"/>
    <x v="1"/>
    <s v="FUR-CH-10002024"/>
    <x v="0"/>
    <x v="1"/>
    <x v="483"/>
    <x v="5118"/>
    <n v="5"/>
    <n v="0.2"/>
    <n v="0"/>
  </r>
  <r>
    <n v="9414"/>
    <s v="CA-2016-132017"/>
    <x v="182"/>
    <d v="2016-09-27T00:00:00"/>
    <x v="2"/>
    <s v="MH-17620"/>
    <s v="Matt Hagelstein"/>
    <x v="1"/>
    <s v="United States"/>
    <s v="Houston"/>
    <x v="5"/>
    <n v="77041"/>
    <x v="2"/>
    <s v="OFF-BI-10004001"/>
    <x v="1"/>
    <x v="8"/>
    <x v="818"/>
    <x v="5600"/>
    <n v="2"/>
    <n v="0.8"/>
    <n v="-11.587199999999999"/>
  </r>
  <r>
    <n v="9415"/>
    <s v="CA-2015-127824"/>
    <x v="1090"/>
    <d v="2015-10-22T00:00:00"/>
    <x v="1"/>
    <s v="JC-15775"/>
    <s v="John Castell"/>
    <x v="0"/>
    <s v="United States"/>
    <s v="Seattle"/>
    <x v="4"/>
    <n v="98115"/>
    <x v="1"/>
    <s v="TEC-PH-10004094"/>
    <x v="2"/>
    <x v="7"/>
    <x v="1797"/>
    <x v="2475"/>
    <n v="2"/>
    <n v="0.2"/>
    <n v="15.599"/>
  </r>
  <r>
    <n v="9416"/>
    <s v="CA-2015-127824"/>
    <x v="1090"/>
    <d v="2015-10-22T00:00:00"/>
    <x v="1"/>
    <s v="JC-15775"/>
    <s v="John Castell"/>
    <x v="0"/>
    <s v="United States"/>
    <s v="Seattle"/>
    <x v="4"/>
    <n v="98115"/>
    <x v="1"/>
    <s v="OFF-PA-10001184"/>
    <x v="1"/>
    <x v="10"/>
    <x v="1316"/>
    <x v="1444"/>
    <n v="3"/>
    <n v="0"/>
    <n v="8.7905999999999995"/>
  </r>
  <r>
    <n v="9417"/>
    <s v="CA-2015-127824"/>
    <x v="1090"/>
    <d v="2015-10-22T00:00:00"/>
    <x v="1"/>
    <s v="JC-15775"/>
    <s v="John Castell"/>
    <x v="0"/>
    <s v="United States"/>
    <s v="Seattle"/>
    <x v="4"/>
    <n v="98115"/>
    <x v="1"/>
    <s v="FUR-FU-10002505"/>
    <x v="0"/>
    <x v="5"/>
    <x v="225"/>
    <x v="3601"/>
    <n v="3"/>
    <n v="0"/>
    <n v="3.2351999999999999"/>
  </r>
  <r>
    <n v="9418"/>
    <s v="CA-2014-148285"/>
    <x v="1219"/>
    <d v="2014-11-01T00:00:00"/>
    <x v="1"/>
    <s v="RD-19810"/>
    <s v="Ross DeVincentis"/>
    <x v="2"/>
    <s v="United States"/>
    <s v="Fayetteville"/>
    <x v="3"/>
    <n v="28314"/>
    <x v="0"/>
    <s v="OFF-PA-10001166"/>
    <x v="1"/>
    <x v="10"/>
    <x v="777"/>
    <x v="559"/>
    <n v="2"/>
    <n v="0.2"/>
    <n v="3.6288"/>
  </r>
  <r>
    <n v="9419"/>
    <s v="CA-2014-148285"/>
    <x v="1219"/>
    <d v="2014-11-01T00:00:00"/>
    <x v="1"/>
    <s v="RD-19810"/>
    <s v="Ross DeVincentis"/>
    <x v="2"/>
    <s v="United States"/>
    <s v="Fayetteville"/>
    <x v="3"/>
    <n v="28314"/>
    <x v="0"/>
    <s v="OFF-PA-10000349"/>
    <x v="1"/>
    <x v="10"/>
    <x v="33"/>
    <x v="1627"/>
    <n v="3"/>
    <n v="0.2"/>
    <n v="4.0338000000000003"/>
  </r>
  <r>
    <n v="9420"/>
    <s v="CA-2017-152926"/>
    <x v="280"/>
    <d v="2017-10-04T00:00:00"/>
    <x v="0"/>
    <s v="SC-20695"/>
    <s v="Steve Chapman"/>
    <x v="1"/>
    <s v="United States"/>
    <s v="Houston"/>
    <x v="5"/>
    <n v="77041"/>
    <x v="2"/>
    <s v="OFF-AP-10004708"/>
    <x v="1"/>
    <x v="9"/>
    <x v="513"/>
    <x v="5052"/>
    <n v="2"/>
    <n v="0.8"/>
    <n v="-38.821199999999997"/>
  </r>
  <r>
    <n v="9421"/>
    <s v="CA-2017-152926"/>
    <x v="280"/>
    <d v="2017-10-04T00:00:00"/>
    <x v="0"/>
    <s v="SC-20695"/>
    <s v="Steve Chapman"/>
    <x v="1"/>
    <s v="United States"/>
    <s v="Houston"/>
    <x v="5"/>
    <n v="77041"/>
    <x v="2"/>
    <s v="OFF-AP-10001947"/>
    <x v="1"/>
    <x v="9"/>
    <x v="1537"/>
    <x v="5601"/>
    <n v="6"/>
    <n v="0.8"/>
    <n v="-56.059199999999997"/>
  </r>
  <r>
    <n v="9422"/>
    <s v="CA-2014-145254"/>
    <x v="149"/>
    <d v="2014-07-27T00:00:00"/>
    <x v="1"/>
    <s v="NC-18535"/>
    <s v="Nick Crebassa"/>
    <x v="1"/>
    <s v="United States"/>
    <s v="San Francisco"/>
    <x v="1"/>
    <n v="94122"/>
    <x v="1"/>
    <s v="TEC-PH-10000441"/>
    <x v="2"/>
    <x v="7"/>
    <x v="1055"/>
    <x v="2752"/>
    <n v="6"/>
    <n v="0.2"/>
    <n v="60.475200000000001"/>
  </r>
  <r>
    <n v="9423"/>
    <s v="CA-2014-145254"/>
    <x v="149"/>
    <d v="2014-07-27T00:00:00"/>
    <x v="1"/>
    <s v="NC-18535"/>
    <s v="Nick Crebassa"/>
    <x v="1"/>
    <s v="United States"/>
    <s v="San Francisco"/>
    <x v="1"/>
    <n v="94122"/>
    <x v="1"/>
    <s v="OFF-SU-10004664"/>
    <x v="1"/>
    <x v="14"/>
    <x v="597"/>
    <x v="5300"/>
    <n v="5"/>
    <n v="0"/>
    <n v="11.803000000000001"/>
  </r>
  <r>
    <n v="9424"/>
    <s v="CA-2014-145254"/>
    <x v="149"/>
    <d v="2014-07-27T00:00:00"/>
    <x v="1"/>
    <s v="NC-18535"/>
    <s v="Nick Crebassa"/>
    <x v="1"/>
    <s v="United States"/>
    <s v="San Francisco"/>
    <x v="1"/>
    <n v="94122"/>
    <x v="1"/>
    <s v="TEC-PH-10004531"/>
    <x v="2"/>
    <x v="7"/>
    <x v="1404"/>
    <x v="214"/>
    <n v="3"/>
    <n v="0.2"/>
    <n v="37.796999999999997"/>
  </r>
  <r>
    <n v="9425"/>
    <s v="CA-2014-145254"/>
    <x v="149"/>
    <d v="2014-07-27T00:00:00"/>
    <x v="1"/>
    <s v="NC-18535"/>
    <s v="Nick Crebassa"/>
    <x v="1"/>
    <s v="United States"/>
    <s v="San Francisco"/>
    <x v="1"/>
    <n v="94122"/>
    <x v="1"/>
    <s v="TEC-AC-10002167"/>
    <x v="2"/>
    <x v="11"/>
    <x v="46"/>
    <x v="47"/>
    <n v="3"/>
    <n v="0"/>
    <n v="4.95"/>
  </r>
  <r>
    <n v="9426"/>
    <s v="CA-2014-116246"/>
    <x v="171"/>
    <d v="2014-09-17T00:00:00"/>
    <x v="0"/>
    <s v="LW-17215"/>
    <s v="Luke Weiss"/>
    <x v="0"/>
    <s v="United States"/>
    <s v="New York City"/>
    <x v="15"/>
    <n v="10035"/>
    <x v="3"/>
    <s v="FUR-CH-10002024"/>
    <x v="0"/>
    <x v="1"/>
    <x v="483"/>
    <x v="5602"/>
    <n v="6"/>
    <n v="0.1"/>
    <n v="420.58800000000002"/>
  </r>
  <r>
    <n v="9427"/>
    <s v="CA-2016-160479"/>
    <x v="306"/>
    <d v="2016-09-20T00:00:00"/>
    <x v="1"/>
    <s v="AH-10585"/>
    <s v="Angele Hood"/>
    <x v="0"/>
    <s v="United States"/>
    <s v="Seattle"/>
    <x v="4"/>
    <n v="98105"/>
    <x v="1"/>
    <s v="OFF-AR-10002445"/>
    <x v="1"/>
    <x v="6"/>
    <x v="1646"/>
    <x v="3704"/>
    <n v="5"/>
    <n v="0"/>
    <n v="13.452"/>
  </r>
  <r>
    <n v="9428"/>
    <s v="CA-2014-167486"/>
    <x v="501"/>
    <d v="2014-12-01T00:00:00"/>
    <x v="1"/>
    <s v="JO-15145"/>
    <s v="Jack O'Briant"/>
    <x v="1"/>
    <s v="United States"/>
    <s v="Buffalo"/>
    <x v="15"/>
    <n v="14215"/>
    <x v="3"/>
    <s v="FUR-FU-10003268"/>
    <x v="0"/>
    <x v="5"/>
    <x v="885"/>
    <x v="3255"/>
    <n v="5"/>
    <n v="0"/>
    <n v="39.979999999999997"/>
  </r>
  <r>
    <n v="9429"/>
    <s v="CA-2014-152100"/>
    <x v="218"/>
    <d v="2014-05-16T00:00:00"/>
    <x v="1"/>
    <s v="VW-21775"/>
    <s v="Victoria Wilson"/>
    <x v="1"/>
    <s v="United States"/>
    <s v="Huntsville"/>
    <x v="5"/>
    <n v="77340"/>
    <x v="2"/>
    <s v="FUR-CH-10000015"/>
    <x v="0"/>
    <x v="1"/>
    <x v="378"/>
    <x v="1877"/>
    <n v="8"/>
    <n v="0.3"/>
    <n v="-69.311999999999998"/>
  </r>
  <r>
    <n v="9430"/>
    <s v="CA-2015-166219"/>
    <x v="834"/>
    <d v="2015-09-01T00:00:00"/>
    <x v="1"/>
    <s v="BP-11185"/>
    <s v="Ben Peterman"/>
    <x v="1"/>
    <s v="United States"/>
    <s v="Dallas"/>
    <x v="5"/>
    <n v="75081"/>
    <x v="2"/>
    <s v="TEC-PH-10004165"/>
    <x v="2"/>
    <x v="7"/>
    <x v="895"/>
    <x v="1113"/>
    <n v="5"/>
    <n v="0.2"/>
    <n v="82.497"/>
  </r>
  <r>
    <n v="9431"/>
    <s v="CA-2015-166219"/>
    <x v="834"/>
    <d v="2015-09-01T00:00:00"/>
    <x v="1"/>
    <s v="BP-11185"/>
    <s v="Ben Peterman"/>
    <x v="1"/>
    <s v="United States"/>
    <s v="Dallas"/>
    <x v="5"/>
    <n v="75081"/>
    <x v="2"/>
    <s v="FUR-TA-10004607"/>
    <x v="0"/>
    <x v="3"/>
    <x v="1104"/>
    <x v="5603"/>
    <n v="1"/>
    <n v="0.3"/>
    <n v="-16.261299999999999"/>
  </r>
  <r>
    <n v="9432"/>
    <s v="CA-2015-111864"/>
    <x v="974"/>
    <d v="2015-06-19T00:00:00"/>
    <x v="3"/>
    <s v="PP-18955"/>
    <s v="Paul Prost"/>
    <x v="2"/>
    <s v="United States"/>
    <s v="Philadelphia"/>
    <x v="9"/>
    <n v="19134"/>
    <x v="3"/>
    <s v="OFF-LA-10004677"/>
    <x v="1"/>
    <x v="2"/>
    <x v="1840"/>
    <x v="2144"/>
    <n v="2"/>
    <n v="0.2"/>
    <n v="1.9925999999999999"/>
  </r>
  <r>
    <n v="9433"/>
    <s v="CA-2015-119627"/>
    <x v="493"/>
    <d v="2015-08-23T00:00:00"/>
    <x v="1"/>
    <s v="SC-20725"/>
    <s v="Steven Cartwright"/>
    <x v="0"/>
    <s v="United States"/>
    <s v="Peoria"/>
    <x v="16"/>
    <n v="85345"/>
    <x v="1"/>
    <s v="TEC-AC-10002217"/>
    <x v="2"/>
    <x v="11"/>
    <x v="1187"/>
    <x v="5268"/>
    <n v="2"/>
    <n v="0.2"/>
    <n v="-5.2640000000000002"/>
  </r>
  <r>
    <n v="9434"/>
    <s v="CA-2015-119627"/>
    <x v="493"/>
    <d v="2015-08-23T00:00:00"/>
    <x v="1"/>
    <s v="SC-20725"/>
    <s v="Steven Cartwright"/>
    <x v="0"/>
    <s v="United States"/>
    <s v="Peoria"/>
    <x v="16"/>
    <n v="85345"/>
    <x v="1"/>
    <s v="OFF-PA-10001937"/>
    <x v="1"/>
    <x v="10"/>
    <x v="289"/>
    <x v="1566"/>
    <n v="7"/>
    <n v="0.2"/>
    <n v="12.700799999999999"/>
  </r>
  <r>
    <n v="9435"/>
    <s v="CA-2015-119627"/>
    <x v="493"/>
    <d v="2015-08-23T00:00:00"/>
    <x v="1"/>
    <s v="SC-20725"/>
    <s v="Steven Cartwright"/>
    <x v="0"/>
    <s v="United States"/>
    <s v="Peoria"/>
    <x v="16"/>
    <n v="85345"/>
    <x v="1"/>
    <s v="OFF-AR-10000203"/>
    <x v="1"/>
    <x v="6"/>
    <x v="785"/>
    <x v="1495"/>
    <n v="3"/>
    <n v="0.2"/>
    <n v="1.1556"/>
  </r>
  <r>
    <n v="9436"/>
    <s v="CA-2015-119627"/>
    <x v="493"/>
    <d v="2015-08-23T00:00:00"/>
    <x v="1"/>
    <s v="SC-20725"/>
    <s v="Steven Cartwright"/>
    <x v="0"/>
    <s v="United States"/>
    <s v="Peoria"/>
    <x v="16"/>
    <n v="85345"/>
    <x v="1"/>
    <s v="TEC-AC-10001142"/>
    <x v="2"/>
    <x v="11"/>
    <x v="551"/>
    <x v="5604"/>
    <n v="4"/>
    <n v="0.2"/>
    <n v="-31.6"/>
  </r>
  <r>
    <n v="9437"/>
    <s v="CA-2015-160787"/>
    <x v="12"/>
    <d v="2015-09-25T00:00:00"/>
    <x v="3"/>
    <s v="BM-11785"/>
    <s v="Bryan Mills"/>
    <x v="0"/>
    <s v="United States"/>
    <s v="Philadelphia"/>
    <x v="9"/>
    <n v="19143"/>
    <x v="3"/>
    <s v="OFF-BI-10003712"/>
    <x v="1"/>
    <x v="8"/>
    <x v="696"/>
    <x v="194"/>
    <n v="2"/>
    <n v="0.7"/>
    <n v="-2.0621999999999998"/>
  </r>
  <r>
    <n v="9438"/>
    <s v="CA-2017-107853"/>
    <x v="1143"/>
    <d v="2017-05-31T00:00:00"/>
    <x v="1"/>
    <s v="CD-11920"/>
    <s v="Carlos Daly"/>
    <x v="0"/>
    <s v="United States"/>
    <s v="Oceanside"/>
    <x v="1"/>
    <n v="92054"/>
    <x v="1"/>
    <s v="OFF-PA-10000520"/>
    <x v="1"/>
    <x v="10"/>
    <x v="1428"/>
    <x v="91"/>
    <n v="2"/>
    <n v="0"/>
    <n v="6.2207999999999997"/>
  </r>
  <r>
    <n v="9439"/>
    <s v="CA-2017-126144"/>
    <x v="689"/>
    <d v="2017-08-05T00:00:00"/>
    <x v="1"/>
    <s v="GM-14680"/>
    <s v="Greg Matthias"/>
    <x v="0"/>
    <s v="United States"/>
    <s v="Philadelphia"/>
    <x v="9"/>
    <n v="19134"/>
    <x v="3"/>
    <s v="TEC-PH-10001079"/>
    <x v="2"/>
    <x v="7"/>
    <x v="1255"/>
    <x v="5605"/>
    <n v="4"/>
    <n v="0.4"/>
    <n v="-57.115200000000002"/>
  </r>
  <r>
    <n v="9440"/>
    <s v="US-2014-154655"/>
    <x v="36"/>
    <d v="2014-10-17T00:00:00"/>
    <x v="1"/>
    <s v="BP-11050"/>
    <s v="Barry Pond"/>
    <x v="1"/>
    <s v="United States"/>
    <s v="Chicago"/>
    <x v="10"/>
    <n v="60623"/>
    <x v="2"/>
    <s v="OFF-SU-10000898"/>
    <x v="1"/>
    <x v="14"/>
    <x v="1190"/>
    <x v="5606"/>
    <n v="2"/>
    <n v="0.2"/>
    <n v="2.5019999999999998"/>
  </r>
  <r>
    <n v="9441"/>
    <s v="CA-2014-100391"/>
    <x v="594"/>
    <d v="2014-05-29T00:00:00"/>
    <x v="1"/>
    <s v="BW-11065"/>
    <s v="Barry Weirich"/>
    <x v="0"/>
    <s v="United States"/>
    <s v="New York City"/>
    <x v="15"/>
    <n v="10035"/>
    <x v="3"/>
    <s v="OFF-PA-10001471"/>
    <x v="1"/>
    <x v="10"/>
    <x v="1477"/>
    <x v="2"/>
    <n v="2"/>
    <n v="0"/>
    <n v="6.7252000000000001"/>
  </r>
  <r>
    <n v="9442"/>
    <s v="CA-2014-165477"/>
    <x v="282"/>
    <d v="2014-12-31T00:00:00"/>
    <x v="0"/>
    <s v="RE-19405"/>
    <s v="Ricardo Emerson"/>
    <x v="0"/>
    <s v="United States"/>
    <s v="Kent"/>
    <x v="24"/>
    <n v="44240"/>
    <x v="3"/>
    <s v="OFF-AP-10003281"/>
    <x v="1"/>
    <x v="9"/>
    <x v="1189"/>
    <x v="5607"/>
    <n v="5"/>
    <n v="0.2"/>
    <n v="6.0449999999999999"/>
  </r>
  <r>
    <n v="9443"/>
    <s v="CA-2017-165904"/>
    <x v="104"/>
    <d v="2017-04-11T00:00:00"/>
    <x v="1"/>
    <s v="HR-14770"/>
    <s v="Hallie Redmond"/>
    <x v="2"/>
    <s v="United States"/>
    <s v="Jacksonville"/>
    <x v="2"/>
    <n v="32216"/>
    <x v="0"/>
    <s v="OFF-AR-10003156"/>
    <x v="1"/>
    <x v="6"/>
    <x v="401"/>
    <x v="5608"/>
    <n v="2"/>
    <n v="0.2"/>
    <n v="1.2192000000000001"/>
  </r>
  <r>
    <n v="9444"/>
    <s v="CA-2017-165904"/>
    <x v="104"/>
    <d v="2017-04-11T00:00:00"/>
    <x v="1"/>
    <s v="HR-14770"/>
    <s v="Hallie Redmond"/>
    <x v="2"/>
    <s v="United States"/>
    <s v="Jacksonville"/>
    <x v="2"/>
    <n v="32216"/>
    <x v="0"/>
    <s v="TEC-PH-10000576"/>
    <x v="2"/>
    <x v="7"/>
    <x v="815"/>
    <x v="977"/>
    <n v="2"/>
    <n v="0.2"/>
    <n v="19.178599999999999"/>
  </r>
  <r>
    <n v="9445"/>
    <s v="CA-2015-104052"/>
    <x v="879"/>
    <d v="2015-03-02T00:00:00"/>
    <x v="2"/>
    <s v="TP-21565"/>
    <s v="Tracy Poddar"/>
    <x v="1"/>
    <s v="United States"/>
    <s v="Coppell"/>
    <x v="5"/>
    <n v="75019"/>
    <x v="2"/>
    <s v="TEC-PH-10003215"/>
    <x v="2"/>
    <x v="7"/>
    <x v="1611"/>
    <x v="3044"/>
    <n v="4"/>
    <n v="0.2"/>
    <n v="34.741999999999997"/>
  </r>
  <r>
    <n v="9446"/>
    <s v="CA-2015-168277"/>
    <x v="352"/>
    <d v="2015-06-03T00:00:00"/>
    <x v="1"/>
    <s v="KB-16315"/>
    <s v="Karl Braun"/>
    <x v="0"/>
    <s v="United States"/>
    <s v="Indianapolis"/>
    <x v="14"/>
    <n v="46203"/>
    <x v="2"/>
    <s v="OFF-LA-10004484"/>
    <x v="1"/>
    <x v="2"/>
    <x v="617"/>
    <x v="708"/>
    <n v="3"/>
    <n v="0"/>
    <n v="5.6993999999999998"/>
  </r>
  <r>
    <n v="9447"/>
    <s v="CA-2016-158617"/>
    <x v="897"/>
    <d v="2016-09-28T00:00:00"/>
    <x v="1"/>
    <s v="AC-10660"/>
    <s v="Anna Chung"/>
    <x v="0"/>
    <s v="United States"/>
    <s v="Lawrence"/>
    <x v="14"/>
    <n v="46226"/>
    <x v="2"/>
    <s v="OFF-PA-10002245"/>
    <x v="1"/>
    <x v="10"/>
    <x v="1343"/>
    <x v="1197"/>
    <n v="6"/>
    <n v="0"/>
    <n v="16.146000000000001"/>
  </r>
  <r>
    <n v="9448"/>
    <s v="CA-2017-136882"/>
    <x v="837"/>
    <d v="2017-06-03T00:00:00"/>
    <x v="1"/>
    <s v="DN-13690"/>
    <s v="Duane Noonan"/>
    <x v="0"/>
    <s v="United States"/>
    <s v="Tulsa"/>
    <x v="26"/>
    <n v="74133"/>
    <x v="2"/>
    <s v="FUR-FU-10003664"/>
    <x v="0"/>
    <x v="5"/>
    <x v="35"/>
    <x v="5609"/>
    <n v="5"/>
    <n v="0"/>
    <n v="138.417"/>
  </r>
  <r>
    <n v="9449"/>
    <s v="US-2016-148957"/>
    <x v="42"/>
    <d v="2016-09-23T00:00:00"/>
    <x v="1"/>
    <s v="CC-12430"/>
    <s v="Chuck Clark"/>
    <x v="2"/>
    <s v="United States"/>
    <s v="Redmond"/>
    <x v="4"/>
    <n v="98052"/>
    <x v="1"/>
    <s v="OFF-LA-10002195"/>
    <x v="1"/>
    <x v="2"/>
    <x v="1028"/>
    <x v="3987"/>
    <n v="4"/>
    <n v="0"/>
    <n v="5.9135999999999997"/>
  </r>
  <r>
    <n v="9450"/>
    <s v="CA-2014-140032"/>
    <x v="78"/>
    <d v="2014-09-13T00:00:00"/>
    <x v="1"/>
    <s v="TS-21340"/>
    <s v="Toby Swindell"/>
    <x v="0"/>
    <s v="United States"/>
    <s v="San Francisco"/>
    <x v="1"/>
    <n v="94109"/>
    <x v="1"/>
    <s v="OFF-BI-10000822"/>
    <x v="1"/>
    <x v="8"/>
    <x v="967"/>
    <x v="5298"/>
    <n v="2"/>
    <n v="0.2"/>
    <n v="3.0127999999999999"/>
  </r>
  <r>
    <n v="9451"/>
    <s v="CA-2017-145506"/>
    <x v="95"/>
    <d v="2017-06-07T00:00:00"/>
    <x v="1"/>
    <s v="MO-17800"/>
    <s v="Meg O'Connel"/>
    <x v="2"/>
    <s v="United States"/>
    <s v="Spokane"/>
    <x v="4"/>
    <n v="99207"/>
    <x v="1"/>
    <s v="OFF-ST-10004963"/>
    <x v="1"/>
    <x v="4"/>
    <x v="465"/>
    <x v="5610"/>
    <n v="9"/>
    <n v="0"/>
    <n v="5.4504000000000001"/>
  </r>
  <r>
    <n v="9452"/>
    <s v="CA-2015-129546"/>
    <x v="694"/>
    <d v="2015-10-05T00:00:00"/>
    <x v="1"/>
    <s v="RP-19855"/>
    <s v="Roy Phan"/>
    <x v="1"/>
    <s v="United States"/>
    <s v="Los Angeles"/>
    <x v="1"/>
    <n v="90032"/>
    <x v="1"/>
    <s v="OFF-AP-10002495"/>
    <x v="1"/>
    <x v="9"/>
    <x v="1084"/>
    <x v="5611"/>
    <n v="3"/>
    <n v="0"/>
    <n v="55.844999999999999"/>
  </r>
  <r>
    <n v="9453"/>
    <s v="CA-2015-129546"/>
    <x v="694"/>
    <d v="2015-10-05T00:00:00"/>
    <x v="1"/>
    <s v="RP-19855"/>
    <s v="Roy Phan"/>
    <x v="1"/>
    <s v="United States"/>
    <s v="Los Angeles"/>
    <x v="1"/>
    <n v="90032"/>
    <x v="1"/>
    <s v="OFF-BI-10004001"/>
    <x v="1"/>
    <x v="8"/>
    <x v="818"/>
    <x v="5612"/>
    <n v="6"/>
    <n v="0.2"/>
    <n v="26.5824"/>
  </r>
  <r>
    <n v="9454"/>
    <s v="CA-2015-129546"/>
    <x v="694"/>
    <d v="2015-10-05T00:00:00"/>
    <x v="1"/>
    <s v="RP-19855"/>
    <s v="Roy Phan"/>
    <x v="1"/>
    <s v="United States"/>
    <s v="Los Angeles"/>
    <x v="1"/>
    <n v="90032"/>
    <x v="1"/>
    <s v="OFF-SU-10004884"/>
    <x v="1"/>
    <x v="14"/>
    <x v="1789"/>
    <x v="5613"/>
    <n v="3"/>
    <n v="0"/>
    <n v="13.6851"/>
  </r>
  <r>
    <n v="9455"/>
    <s v="CA-2015-129546"/>
    <x v="694"/>
    <d v="2015-10-05T00:00:00"/>
    <x v="1"/>
    <s v="RP-19855"/>
    <s v="Roy Phan"/>
    <x v="1"/>
    <s v="United States"/>
    <s v="Los Angeles"/>
    <x v="1"/>
    <n v="90032"/>
    <x v="1"/>
    <s v="TEC-PH-10003555"/>
    <x v="2"/>
    <x v="7"/>
    <x v="462"/>
    <x v="2790"/>
    <n v="2"/>
    <n v="0.2"/>
    <n v="-8.2764000000000006"/>
  </r>
  <r>
    <n v="9456"/>
    <s v="CA-2016-140977"/>
    <x v="950"/>
    <d v="2016-06-19T00:00:00"/>
    <x v="0"/>
    <s v="JL-15175"/>
    <s v="James Lanier"/>
    <x v="2"/>
    <s v="United States"/>
    <s v="Chattanooga"/>
    <x v="18"/>
    <n v="37421"/>
    <x v="0"/>
    <s v="TEC-MA-10003493"/>
    <x v="2"/>
    <x v="15"/>
    <x v="1843"/>
    <x v="5614"/>
    <n v="1"/>
    <n v="0.5"/>
    <n v="-1.8294999999999999"/>
  </r>
  <r>
    <n v="9457"/>
    <s v="CA-2017-151855"/>
    <x v="837"/>
    <d v="2017-06-03T00:00:00"/>
    <x v="1"/>
    <s v="BW-11110"/>
    <s v="Bart Watters"/>
    <x v="1"/>
    <s v="United States"/>
    <s v="Greensboro"/>
    <x v="3"/>
    <n v="27405"/>
    <x v="0"/>
    <s v="TEC-AC-10002380"/>
    <x v="2"/>
    <x v="11"/>
    <x v="1844"/>
    <x v="5615"/>
    <n v="3"/>
    <n v="0.2"/>
    <n v="0.33989999999999998"/>
  </r>
  <r>
    <n v="9458"/>
    <s v="CA-2017-151855"/>
    <x v="837"/>
    <d v="2017-06-03T00:00:00"/>
    <x v="1"/>
    <s v="BW-11110"/>
    <s v="Bart Watters"/>
    <x v="1"/>
    <s v="United States"/>
    <s v="Greensboro"/>
    <x v="3"/>
    <n v="27405"/>
    <x v="0"/>
    <s v="OFF-BI-10004209"/>
    <x v="1"/>
    <x v="8"/>
    <x v="1215"/>
    <x v="5616"/>
    <n v="5"/>
    <n v="0.7"/>
    <n v="-10.050000000000001"/>
  </r>
  <r>
    <n v="9459"/>
    <s v="CA-2014-138240"/>
    <x v="1148"/>
    <d v="2014-10-14T00:00:00"/>
    <x v="1"/>
    <s v="SJ-20500"/>
    <s v="Shirley Jackson"/>
    <x v="0"/>
    <s v="United States"/>
    <s v="San Francisco"/>
    <x v="1"/>
    <n v="94122"/>
    <x v="1"/>
    <s v="OFF-AR-10002135"/>
    <x v="1"/>
    <x v="6"/>
    <x v="281"/>
    <x v="5617"/>
    <n v="3"/>
    <n v="0"/>
    <n v="41.933999999999997"/>
  </r>
  <r>
    <n v="9460"/>
    <s v="CA-2014-138240"/>
    <x v="1148"/>
    <d v="2014-10-14T00:00:00"/>
    <x v="1"/>
    <s v="SJ-20500"/>
    <s v="Shirley Jackson"/>
    <x v="0"/>
    <s v="United States"/>
    <s v="San Francisco"/>
    <x v="1"/>
    <n v="94122"/>
    <x v="1"/>
    <s v="TEC-PH-10002583"/>
    <x v="2"/>
    <x v="7"/>
    <x v="1717"/>
    <x v="312"/>
    <n v="1"/>
    <n v="0.2"/>
    <n v="-2.9984999999999999"/>
  </r>
  <r>
    <n v="9461"/>
    <s v="CA-2014-101833"/>
    <x v="664"/>
    <d v="2014-11-22T00:00:00"/>
    <x v="0"/>
    <s v="FG-14260"/>
    <s v="Frank Gastineau"/>
    <x v="2"/>
    <s v="United States"/>
    <s v="New York City"/>
    <x v="15"/>
    <n v="10024"/>
    <x v="3"/>
    <s v="OFF-PA-10003591"/>
    <x v="1"/>
    <x v="10"/>
    <x v="693"/>
    <x v="799"/>
    <n v="3"/>
    <n v="0"/>
    <n v="17.22"/>
  </r>
  <r>
    <n v="9462"/>
    <s v="CA-2014-100867"/>
    <x v="538"/>
    <d v="2014-10-24T00:00:00"/>
    <x v="1"/>
    <s v="EH-14125"/>
    <s v="Eugene Hildebrand"/>
    <x v="2"/>
    <s v="United States"/>
    <s v="Lakewood"/>
    <x v="1"/>
    <n v="90712"/>
    <x v="1"/>
    <s v="TEC-PH-10004922"/>
    <x v="2"/>
    <x v="7"/>
    <x v="1076"/>
    <x v="5618"/>
    <n v="6"/>
    <n v="0.2"/>
    <n v="20.097000000000001"/>
  </r>
  <r>
    <n v="9463"/>
    <s v="US-2017-109610"/>
    <x v="920"/>
    <d v="2017-11-30T00:00:00"/>
    <x v="0"/>
    <s v="BS-11590"/>
    <s v="Brendan Sweed"/>
    <x v="1"/>
    <s v="United States"/>
    <s v="Louisville"/>
    <x v="0"/>
    <n v="40214"/>
    <x v="0"/>
    <s v="FUR-CH-10001854"/>
    <x v="0"/>
    <x v="1"/>
    <x v="1119"/>
    <x v="4233"/>
    <n v="2"/>
    <n v="0"/>
    <n v="168.47040000000001"/>
  </r>
  <r>
    <n v="9464"/>
    <s v="CA-2014-156545"/>
    <x v="1220"/>
    <d v="2014-03-03T00:00:00"/>
    <x v="2"/>
    <s v="JS-16030"/>
    <s v="Joy Smith"/>
    <x v="0"/>
    <s v="United States"/>
    <s v="Columbus"/>
    <x v="24"/>
    <n v="43229"/>
    <x v="3"/>
    <s v="OFF-AR-10003560"/>
    <x v="1"/>
    <x v="6"/>
    <x v="487"/>
    <x v="526"/>
    <n v="4"/>
    <n v="0.2"/>
    <n v="3.4047999999999998"/>
  </r>
  <r>
    <n v="9465"/>
    <s v="CA-2014-109127"/>
    <x v="1059"/>
    <d v="2014-12-25T00:00:00"/>
    <x v="1"/>
    <s v="JC-15775"/>
    <s v="John Castell"/>
    <x v="0"/>
    <s v="United States"/>
    <s v="Newark"/>
    <x v="13"/>
    <n v="19711"/>
    <x v="3"/>
    <s v="OFF-LA-10004409"/>
    <x v="1"/>
    <x v="2"/>
    <x v="1559"/>
    <x v="1300"/>
    <n v="6"/>
    <n v="0"/>
    <n v="7.9488000000000003"/>
  </r>
  <r>
    <n v="9466"/>
    <s v="CA-2016-126858"/>
    <x v="258"/>
    <d v="2016-11-23T00:00:00"/>
    <x v="1"/>
    <s v="JM-15265"/>
    <s v="Janet Molinari"/>
    <x v="1"/>
    <s v="United States"/>
    <s v="Seattle"/>
    <x v="4"/>
    <n v="98115"/>
    <x v="1"/>
    <s v="FUR-FU-10000448"/>
    <x v="0"/>
    <x v="5"/>
    <x v="469"/>
    <x v="5504"/>
    <n v="2"/>
    <n v="0"/>
    <n v="1.5980000000000001"/>
  </r>
  <r>
    <n v="9467"/>
    <s v="CA-2017-102925"/>
    <x v="60"/>
    <d v="2017-11-10T00:00:00"/>
    <x v="0"/>
    <s v="CD-12280"/>
    <s v="Christina DeMoss"/>
    <x v="0"/>
    <s v="United States"/>
    <s v="New York City"/>
    <x v="15"/>
    <n v="10024"/>
    <x v="3"/>
    <s v="OFF-BI-10002735"/>
    <x v="1"/>
    <x v="8"/>
    <x v="142"/>
    <x v="5619"/>
    <n v="6"/>
    <n v="0.2"/>
    <n v="55.5822"/>
  </r>
  <r>
    <n v="9468"/>
    <s v="CA-2017-102925"/>
    <x v="60"/>
    <d v="2017-11-10T00:00:00"/>
    <x v="0"/>
    <s v="CD-12280"/>
    <s v="Christina DeMoss"/>
    <x v="0"/>
    <s v="United States"/>
    <s v="New York City"/>
    <x v="15"/>
    <n v="10024"/>
    <x v="3"/>
    <s v="FUR-TA-10003469"/>
    <x v="0"/>
    <x v="3"/>
    <x v="1573"/>
    <x v="4207"/>
    <n v="2"/>
    <n v="0.4"/>
    <n v="-66.599999999999994"/>
  </r>
  <r>
    <n v="9469"/>
    <s v="CA-2017-102925"/>
    <x v="60"/>
    <d v="2017-11-10T00:00:00"/>
    <x v="0"/>
    <s v="CD-12280"/>
    <s v="Christina DeMoss"/>
    <x v="0"/>
    <s v="United States"/>
    <s v="New York City"/>
    <x v="15"/>
    <n v="10024"/>
    <x v="3"/>
    <s v="OFF-PA-10001870"/>
    <x v="1"/>
    <x v="10"/>
    <x v="680"/>
    <x v="91"/>
    <n v="2"/>
    <n v="0"/>
    <n v="6.2207999999999997"/>
  </r>
  <r>
    <n v="9470"/>
    <s v="CA-2017-102925"/>
    <x v="60"/>
    <d v="2017-11-10T00:00:00"/>
    <x v="0"/>
    <s v="CD-12280"/>
    <s v="Christina DeMoss"/>
    <x v="0"/>
    <s v="United States"/>
    <s v="New York City"/>
    <x v="15"/>
    <n v="10024"/>
    <x v="3"/>
    <s v="OFF-PA-10004071"/>
    <x v="1"/>
    <x v="10"/>
    <x v="417"/>
    <x v="168"/>
    <n v="2"/>
    <n v="0"/>
    <n v="53.260800000000003"/>
  </r>
  <r>
    <n v="9471"/>
    <s v="CA-2017-102925"/>
    <x v="60"/>
    <d v="2017-11-10T00:00:00"/>
    <x v="0"/>
    <s v="CD-12280"/>
    <s v="Christina DeMoss"/>
    <x v="0"/>
    <s v="United States"/>
    <s v="New York City"/>
    <x v="15"/>
    <n v="10024"/>
    <x v="3"/>
    <s v="TEC-PH-10001448"/>
    <x v="2"/>
    <x v="7"/>
    <x v="141"/>
    <x v="2564"/>
    <n v="2"/>
    <n v="0"/>
    <n v="3.9992000000000001"/>
  </r>
  <r>
    <n v="9472"/>
    <s v="CA-2017-102925"/>
    <x v="60"/>
    <d v="2017-11-10T00:00:00"/>
    <x v="0"/>
    <s v="CD-12280"/>
    <s v="Christina DeMoss"/>
    <x v="0"/>
    <s v="United States"/>
    <s v="New York City"/>
    <x v="15"/>
    <n v="10024"/>
    <x v="3"/>
    <s v="OFF-BI-10002706"/>
    <x v="1"/>
    <x v="8"/>
    <x v="276"/>
    <x v="5574"/>
    <n v="1"/>
    <n v="0.2"/>
    <n v="3.7128000000000001"/>
  </r>
  <r>
    <n v="9473"/>
    <s v="CA-2017-102925"/>
    <x v="60"/>
    <d v="2017-11-10T00:00:00"/>
    <x v="0"/>
    <s v="CD-12280"/>
    <s v="Christina DeMoss"/>
    <x v="0"/>
    <s v="United States"/>
    <s v="New York City"/>
    <x v="15"/>
    <n v="10024"/>
    <x v="3"/>
    <s v="FUR-CH-10004875"/>
    <x v="0"/>
    <x v="1"/>
    <x v="1445"/>
    <x v="5620"/>
    <n v="2"/>
    <n v="0.1"/>
    <n v="24.2012"/>
  </r>
  <r>
    <n v="9474"/>
    <s v="CA-2017-102925"/>
    <x v="60"/>
    <d v="2017-11-10T00:00:00"/>
    <x v="0"/>
    <s v="CD-12280"/>
    <s v="Christina DeMoss"/>
    <x v="0"/>
    <s v="United States"/>
    <s v="New York City"/>
    <x v="15"/>
    <n v="10024"/>
    <x v="3"/>
    <s v="FUR-FU-10004245"/>
    <x v="0"/>
    <x v="5"/>
    <x v="1747"/>
    <x v="5621"/>
    <n v="5"/>
    <n v="0"/>
    <n v="38.531999999999996"/>
  </r>
  <r>
    <n v="9475"/>
    <s v="CA-2015-100818"/>
    <x v="70"/>
    <d v="2015-06-05T00:00:00"/>
    <x v="0"/>
    <s v="JM-15265"/>
    <s v="Janet Molinari"/>
    <x v="1"/>
    <s v="United States"/>
    <s v="Chicago"/>
    <x v="10"/>
    <n v="60653"/>
    <x v="2"/>
    <s v="OFF-LA-10000443"/>
    <x v="1"/>
    <x v="2"/>
    <x v="1127"/>
    <x v="2144"/>
    <n v="2"/>
    <n v="0.2"/>
    <n v="1.9925999999999999"/>
  </r>
  <r>
    <n v="9476"/>
    <s v="CA-2015-100818"/>
    <x v="70"/>
    <d v="2015-06-05T00:00:00"/>
    <x v="0"/>
    <s v="JM-15265"/>
    <s v="Janet Molinari"/>
    <x v="1"/>
    <s v="United States"/>
    <s v="Chicago"/>
    <x v="10"/>
    <n v="60653"/>
    <x v="2"/>
    <s v="OFF-PA-10001125"/>
    <x v="1"/>
    <x v="10"/>
    <x v="1021"/>
    <x v="4107"/>
    <n v="7"/>
    <n v="0.2"/>
    <n v="54.215000000000003"/>
  </r>
  <r>
    <n v="9477"/>
    <s v="CA-2015-100818"/>
    <x v="70"/>
    <d v="2015-06-05T00:00:00"/>
    <x v="0"/>
    <s v="JM-15265"/>
    <s v="Janet Molinari"/>
    <x v="1"/>
    <s v="United States"/>
    <s v="Chicago"/>
    <x v="10"/>
    <n v="60653"/>
    <x v="2"/>
    <s v="FUR-FU-10002703"/>
    <x v="0"/>
    <x v="5"/>
    <x v="1525"/>
    <x v="5622"/>
    <n v="2"/>
    <n v="0.6"/>
    <n v="-61.872"/>
  </r>
  <r>
    <n v="9478"/>
    <s v="CA-2015-100818"/>
    <x v="70"/>
    <d v="2015-06-05T00:00:00"/>
    <x v="0"/>
    <s v="JM-15265"/>
    <s v="Janet Molinari"/>
    <x v="1"/>
    <s v="United States"/>
    <s v="Chicago"/>
    <x v="10"/>
    <n v="60653"/>
    <x v="2"/>
    <s v="OFF-BI-10004364"/>
    <x v="1"/>
    <x v="8"/>
    <x v="305"/>
    <x v="2940"/>
    <n v="3"/>
    <n v="0.8"/>
    <n v="-6.2370000000000001"/>
  </r>
  <r>
    <n v="9479"/>
    <s v="CA-2014-126193"/>
    <x v="557"/>
    <d v="2014-09-14T00:00:00"/>
    <x v="1"/>
    <s v="SS-20410"/>
    <s v="Shahid Shariari"/>
    <x v="0"/>
    <s v="United States"/>
    <s v="Oswego"/>
    <x v="10"/>
    <n v="60543"/>
    <x v="2"/>
    <s v="OFF-FA-10000936"/>
    <x v="1"/>
    <x v="13"/>
    <x v="1307"/>
    <x v="5623"/>
    <n v="5"/>
    <n v="0.2"/>
    <n v="4.1124999999999998"/>
  </r>
  <r>
    <n v="9480"/>
    <s v="CA-2014-126193"/>
    <x v="557"/>
    <d v="2014-09-14T00:00:00"/>
    <x v="1"/>
    <s v="SS-20410"/>
    <s v="Shahid Shariari"/>
    <x v="0"/>
    <s v="United States"/>
    <s v="Oswego"/>
    <x v="10"/>
    <n v="60543"/>
    <x v="2"/>
    <s v="OFF-BI-10001249"/>
    <x v="1"/>
    <x v="8"/>
    <x v="1191"/>
    <x v="5624"/>
    <n v="3"/>
    <n v="0.8"/>
    <n v="-6.5076000000000001"/>
  </r>
  <r>
    <n v="9481"/>
    <s v="CA-2014-126193"/>
    <x v="557"/>
    <d v="2014-09-14T00:00:00"/>
    <x v="1"/>
    <s v="SS-20410"/>
    <s v="Shahid Shariari"/>
    <x v="0"/>
    <s v="United States"/>
    <s v="Oswego"/>
    <x v="10"/>
    <n v="60543"/>
    <x v="2"/>
    <s v="OFF-BI-10004632"/>
    <x v="1"/>
    <x v="8"/>
    <x v="569"/>
    <x v="5625"/>
    <n v="5"/>
    <n v="0.8"/>
    <n v="-533.73249999999996"/>
  </r>
  <r>
    <n v="9482"/>
    <s v="CA-2017-150504"/>
    <x v="44"/>
    <d v="2017-11-12T00:00:00"/>
    <x v="1"/>
    <s v="HG-14845"/>
    <s v="Harry Greene"/>
    <x v="0"/>
    <s v="United States"/>
    <s v="Dallas"/>
    <x v="5"/>
    <n v="75220"/>
    <x v="2"/>
    <s v="OFF-ST-10000615"/>
    <x v="1"/>
    <x v="4"/>
    <x v="75"/>
    <x v="1318"/>
    <n v="2"/>
    <n v="0.2"/>
    <n v="1.8160000000000001"/>
  </r>
  <r>
    <n v="9483"/>
    <s v="CA-2015-158351"/>
    <x v="782"/>
    <d v="2015-06-24T00:00:00"/>
    <x v="0"/>
    <s v="BC-11125"/>
    <s v="Becky Castell"/>
    <x v="2"/>
    <s v="United States"/>
    <s v="Philadelphia"/>
    <x v="9"/>
    <n v="19134"/>
    <x v="3"/>
    <s v="TEC-AC-10001838"/>
    <x v="2"/>
    <x v="11"/>
    <x v="651"/>
    <x v="4398"/>
    <n v="2"/>
    <n v="0.2"/>
    <n v="91.995400000000004"/>
  </r>
  <r>
    <n v="9484"/>
    <s v="CA-2014-122679"/>
    <x v="192"/>
    <d v="2014-07-28T00:00:00"/>
    <x v="1"/>
    <s v="AB-10255"/>
    <s v="Alejandro Ballentine"/>
    <x v="2"/>
    <s v="United States"/>
    <s v="Los Angeles"/>
    <x v="1"/>
    <n v="90008"/>
    <x v="1"/>
    <s v="OFF-AR-10004757"/>
    <x v="1"/>
    <x v="6"/>
    <x v="346"/>
    <x v="1195"/>
    <n v="6"/>
    <n v="0"/>
    <n v="6.4943999999999997"/>
  </r>
  <r>
    <n v="9485"/>
    <s v="CA-2016-164770"/>
    <x v="499"/>
    <d v="2016-12-04T00:00:00"/>
    <x v="0"/>
    <s v="MY-18295"/>
    <s v="Muhammed Yedwab"/>
    <x v="1"/>
    <s v="United States"/>
    <s v="Houston"/>
    <x v="5"/>
    <n v="77036"/>
    <x v="2"/>
    <s v="FUR-BO-10003893"/>
    <x v="0"/>
    <x v="0"/>
    <x v="1674"/>
    <x v="5626"/>
    <n v="10"/>
    <n v="0.32"/>
    <n v="-137.976"/>
  </r>
  <r>
    <n v="9486"/>
    <s v="CA-2016-164770"/>
    <x v="499"/>
    <d v="2016-12-04T00:00:00"/>
    <x v="0"/>
    <s v="MY-18295"/>
    <s v="Muhammed Yedwab"/>
    <x v="1"/>
    <s v="United States"/>
    <s v="Houston"/>
    <x v="5"/>
    <n v="77036"/>
    <x v="2"/>
    <s v="OFF-PA-10003893"/>
    <x v="1"/>
    <x v="10"/>
    <x v="1105"/>
    <x v="2723"/>
    <n v="9"/>
    <n v="0.2"/>
    <n v="9.6300000000000008"/>
  </r>
  <r>
    <n v="9487"/>
    <s v="CA-2017-130505"/>
    <x v="386"/>
    <d v="2017-10-12T00:00:00"/>
    <x v="3"/>
    <s v="NF-18385"/>
    <s v="Natalie Fritzler"/>
    <x v="0"/>
    <s v="United States"/>
    <s v="Wheeling"/>
    <x v="48"/>
    <n v="26003"/>
    <x v="3"/>
    <s v="FUR-TA-10001932"/>
    <x v="0"/>
    <x v="3"/>
    <x v="848"/>
    <x v="5627"/>
    <n v="3"/>
    <n v="0.3"/>
    <n v="-76.953599999999994"/>
  </r>
  <r>
    <n v="9488"/>
    <s v="US-2017-125213"/>
    <x v="157"/>
    <d v="2017-12-13T00:00:00"/>
    <x v="2"/>
    <s v="NB-18655"/>
    <s v="Nona Balk"/>
    <x v="1"/>
    <s v="United States"/>
    <s v="Paterson"/>
    <x v="30"/>
    <n v="7501"/>
    <x v="3"/>
    <s v="OFF-FA-10001561"/>
    <x v="1"/>
    <x v="13"/>
    <x v="839"/>
    <x v="2571"/>
    <n v="3"/>
    <n v="0"/>
    <n v="2.1581999999999999"/>
  </r>
  <r>
    <n v="9489"/>
    <s v="CA-2015-156566"/>
    <x v="486"/>
    <d v="2015-10-04T00:00:00"/>
    <x v="2"/>
    <s v="EM-13960"/>
    <s v="Eric Murdock"/>
    <x v="0"/>
    <s v="United States"/>
    <s v="Portland"/>
    <x v="21"/>
    <n v="97206"/>
    <x v="1"/>
    <s v="TEC-PH-10001817"/>
    <x v="2"/>
    <x v="7"/>
    <x v="1106"/>
    <x v="5628"/>
    <n v="2"/>
    <n v="0.2"/>
    <n v="50.12"/>
  </r>
  <r>
    <n v="9490"/>
    <s v="US-2016-102232"/>
    <x v="1221"/>
    <d v="2016-08-11T00:00:00"/>
    <x v="1"/>
    <s v="MF-17665"/>
    <s v="Maureen Fritzler"/>
    <x v="1"/>
    <s v="United States"/>
    <s v="Huntsville"/>
    <x v="19"/>
    <n v="35810"/>
    <x v="0"/>
    <s v="OFF-AR-10000538"/>
    <x v="1"/>
    <x v="6"/>
    <x v="1254"/>
    <x v="5629"/>
    <n v="7"/>
    <n v="0"/>
    <n v="59.115000000000002"/>
  </r>
  <r>
    <n v="9491"/>
    <s v="CA-2017-111738"/>
    <x v="1032"/>
    <d v="2017-01-07T00:00:00"/>
    <x v="1"/>
    <s v="CM-12385"/>
    <s v="Christopher Martinez"/>
    <x v="0"/>
    <s v="United States"/>
    <s v="San Francisco"/>
    <x v="1"/>
    <n v="94110"/>
    <x v="1"/>
    <s v="OFF-BI-10004584"/>
    <x v="1"/>
    <x v="8"/>
    <x v="383"/>
    <x v="5630"/>
    <n v="8"/>
    <n v="0.2"/>
    <n v="682.51679999999999"/>
  </r>
  <r>
    <n v="9492"/>
    <s v="CA-2017-111738"/>
    <x v="1032"/>
    <d v="2017-01-07T00:00:00"/>
    <x v="1"/>
    <s v="CM-12385"/>
    <s v="Christopher Martinez"/>
    <x v="0"/>
    <s v="United States"/>
    <s v="San Francisco"/>
    <x v="1"/>
    <n v="94110"/>
    <x v="1"/>
    <s v="OFF-AR-10000817"/>
    <x v="1"/>
    <x v="6"/>
    <x v="1264"/>
    <x v="5631"/>
    <n v="3"/>
    <n v="0"/>
    <n v="3.1008"/>
  </r>
  <r>
    <n v="9493"/>
    <s v="CA-2017-163188"/>
    <x v="659"/>
    <d v="2017-11-07T00:00:00"/>
    <x v="3"/>
    <s v="EC-14050"/>
    <s v="Erin Creighton"/>
    <x v="0"/>
    <s v="United States"/>
    <s v="Oklahoma City"/>
    <x v="26"/>
    <n v="73120"/>
    <x v="2"/>
    <s v="OFF-BI-10000756"/>
    <x v="1"/>
    <x v="8"/>
    <x v="15"/>
    <x v="5632"/>
    <n v="9"/>
    <n v="0"/>
    <n v="19.079999999999998"/>
  </r>
  <r>
    <n v="9494"/>
    <s v="CA-2016-105207"/>
    <x v="835"/>
    <d v="2016-01-08T00:00:00"/>
    <x v="1"/>
    <s v="BO-11350"/>
    <s v="Bill Overfelt"/>
    <x v="1"/>
    <s v="United States"/>
    <s v="Broken Arrow"/>
    <x v="26"/>
    <n v="74012"/>
    <x v="2"/>
    <s v="FUR-TA-10000617"/>
    <x v="0"/>
    <x v="3"/>
    <x v="342"/>
    <x v="5633"/>
    <n v="7"/>
    <n v="0"/>
    <n v="350.42700000000002"/>
  </r>
  <r>
    <n v="9495"/>
    <s v="CA-2016-105207"/>
    <x v="835"/>
    <d v="2016-01-08T00:00:00"/>
    <x v="1"/>
    <s v="BO-11350"/>
    <s v="Bill Overfelt"/>
    <x v="1"/>
    <s v="United States"/>
    <s v="Broken Arrow"/>
    <x v="26"/>
    <n v="74012"/>
    <x v="2"/>
    <s v="OFF-BI-10004364"/>
    <x v="1"/>
    <x v="8"/>
    <x v="305"/>
    <x v="5264"/>
    <n v="2"/>
    <n v="0"/>
    <n v="5.3460000000000001"/>
  </r>
  <r>
    <n v="9496"/>
    <s v="US-2016-123610"/>
    <x v="536"/>
    <d v="2016-05-16T00:00:00"/>
    <x v="1"/>
    <s v="VM-21835"/>
    <s v="Vivian Mathis"/>
    <x v="0"/>
    <s v="United States"/>
    <s v="Mission Viejo"/>
    <x v="1"/>
    <n v="92691"/>
    <x v="1"/>
    <s v="TEC-AC-10004518"/>
    <x v="2"/>
    <x v="11"/>
    <x v="1812"/>
    <x v="5028"/>
    <n v="6"/>
    <n v="0"/>
    <n v="46.8"/>
  </r>
  <r>
    <n v="9497"/>
    <s v="US-2016-123610"/>
    <x v="536"/>
    <d v="2016-05-16T00:00:00"/>
    <x v="1"/>
    <s v="VM-21835"/>
    <s v="Vivian Mathis"/>
    <x v="0"/>
    <s v="United States"/>
    <s v="Mission Viejo"/>
    <x v="1"/>
    <n v="92691"/>
    <x v="1"/>
    <s v="OFF-AP-10002222"/>
    <x v="1"/>
    <x v="9"/>
    <x v="360"/>
    <x v="1298"/>
    <n v="1"/>
    <n v="0"/>
    <n v="2.3409"/>
  </r>
  <r>
    <n v="9498"/>
    <s v="CA-2017-118213"/>
    <x v="60"/>
    <d v="2017-11-07T00:00:00"/>
    <x v="2"/>
    <s v="AB-10060"/>
    <s v="Adam Bellavance"/>
    <x v="2"/>
    <s v="United States"/>
    <s v="Greenwood"/>
    <x v="14"/>
    <n v="46142"/>
    <x v="2"/>
    <s v="OFF-PA-10002615"/>
    <x v="1"/>
    <x v="10"/>
    <x v="250"/>
    <x v="5634"/>
    <n v="1"/>
    <n v="0"/>
    <n v="2.0286"/>
  </r>
  <r>
    <n v="9499"/>
    <s v="CA-2017-118213"/>
    <x v="60"/>
    <d v="2017-11-07T00:00:00"/>
    <x v="2"/>
    <s v="AB-10060"/>
    <s v="Adam Bellavance"/>
    <x v="2"/>
    <s v="United States"/>
    <s v="Greenwood"/>
    <x v="14"/>
    <n v="46142"/>
    <x v="2"/>
    <s v="OFF-PA-10000565"/>
    <x v="1"/>
    <x v="10"/>
    <x v="33"/>
    <x v="3730"/>
    <n v="3"/>
    <n v="0"/>
    <n v="82.290599999999998"/>
  </r>
  <r>
    <n v="9500"/>
    <s v="CA-2017-118213"/>
    <x v="60"/>
    <d v="2017-11-07T00:00:00"/>
    <x v="2"/>
    <s v="AB-10060"/>
    <s v="Adam Bellavance"/>
    <x v="2"/>
    <s v="United States"/>
    <s v="Greenwood"/>
    <x v="14"/>
    <n v="46142"/>
    <x v="2"/>
    <s v="OFF-PA-10003673"/>
    <x v="1"/>
    <x v="10"/>
    <x v="980"/>
    <x v="760"/>
    <n v="10"/>
    <n v="0"/>
    <n v="31.187999999999999"/>
  </r>
  <r>
    <n v="9501"/>
    <s v="CA-2016-149237"/>
    <x v="439"/>
    <d v="2016-05-30T00:00:00"/>
    <x v="1"/>
    <s v="CM-12235"/>
    <s v="Chris McAfee"/>
    <x v="0"/>
    <s v="United States"/>
    <s v="Milwaukee"/>
    <x v="6"/>
    <n v="53209"/>
    <x v="2"/>
    <s v="FUR-FU-10002088"/>
    <x v="0"/>
    <x v="5"/>
    <x v="1093"/>
    <x v="5635"/>
    <n v="3"/>
    <n v="0"/>
    <n v="11.3148"/>
  </r>
  <r>
    <n v="9502"/>
    <s v="US-2015-158589"/>
    <x v="312"/>
    <d v="2015-11-24T00:00:00"/>
    <x v="1"/>
    <s v="KW-16570"/>
    <s v="Kelly Williams"/>
    <x v="0"/>
    <s v="United States"/>
    <s v="San Francisco"/>
    <x v="1"/>
    <n v="94109"/>
    <x v="1"/>
    <s v="FUR-FU-10001546"/>
    <x v="0"/>
    <x v="5"/>
    <x v="1432"/>
    <x v="4492"/>
    <n v="3"/>
    <n v="0"/>
    <n v="8.01"/>
  </r>
  <r>
    <n v="9503"/>
    <s v="CA-2016-101329"/>
    <x v="183"/>
    <d v="2016-04-29T00:00:00"/>
    <x v="1"/>
    <s v="MM-17920"/>
    <s v="Michael Moore"/>
    <x v="0"/>
    <s v="United States"/>
    <s v="Rome"/>
    <x v="15"/>
    <n v="13440"/>
    <x v="3"/>
    <s v="OFF-AR-10000614"/>
    <x v="1"/>
    <x v="6"/>
    <x v="1731"/>
    <x v="5636"/>
    <n v="9"/>
    <n v="0"/>
    <n v="8.3537999999999997"/>
  </r>
  <r>
    <n v="9504"/>
    <s v="CA-2016-101329"/>
    <x v="183"/>
    <d v="2016-04-29T00:00:00"/>
    <x v="1"/>
    <s v="MM-17920"/>
    <s v="Michael Moore"/>
    <x v="0"/>
    <s v="United States"/>
    <s v="Rome"/>
    <x v="15"/>
    <n v="13440"/>
    <x v="3"/>
    <s v="OFF-AR-10003190"/>
    <x v="1"/>
    <x v="6"/>
    <x v="649"/>
    <x v="704"/>
    <n v="1"/>
    <n v="0"/>
    <n v="0.80640000000000001"/>
  </r>
  <r>
    <n v="9505"/>
    <s v="CA-2016-113607"/>
    <x v="500"/>
    <d v="2016-10-18T00:00:00"/>
    <x v="1"/>
    <s v="PW-19030"/>
    <s v="Pauline Webber"/>
    <x v="1"/>
    <s v="United States"/>
    <s v="New York City"/>
    <x v="15"/>
    <n v="10009"/>
    <x v="3"/>
    <s v="TEC-PH-10004094"/>
    <x v="2"/>
    <x v="7"/>
    <x v="1797"/>
    <x v="5637"/>
    <n v="7"/>
    <n v="0"/>
    <n v="272.98250000000002"/>
  </r>
  <r>
    <n v="9506"/>
    <s v="CA-2016-113607"/>
    <x v="500"/>
    <d v="2016-10-18T00:00:00"/>
    <x v="1"/>
    <s v="PW-19030"/>
    <s v="Pauline Webber"/>
    <x v="1"/>
    <s v="United States"/>
    <s v="New York City"/>
    <x v="15"/>
    <n v="10009"/>
    <x v="3"/>
    <s v="OFF-PA-10001970"/>
    <x v="1"/>
    <x v="10"/>
    <x v="366"/>
    <x v="1359"/>
    <n v="2"/>
    <n v="0"/>
    <n v="54.860399999999998"/>
  </r>
  <r>
    <n v="9507"/>
    <s v="CA-2014-149104"/>
    <x v="267"/>
    <d v="2014-04-07T00:00:00"/>
    <x v="0"/>
    <s v="RD-19900"/>
    <s v="Ruben Dartt"/>
    <x v="0"/>
    <s v="United States"/>
    <s v="Dearborn Heights"/>
    <x v="12"/>
    <n v="48127"/>
    <x v="2"/>
    <s v="OFF-AR-10002952"/>
    <x v="1"/>
    <x v="6"/>
    <x v="814"/>
    <x v="4170"/>
    <n v="2"/>
    <n v="0"/>
    <n v="7.476"/>
  </r>
  <r>
    <n v="9508"/>
    <s v="CA-2014-149104"/>
    <x v="267"/>
    <d v="2014-04-07T00:00:00"/>
    <x v="0"/>
    <s v="RD-19900"/>
    <s v="Ruben Dartt"/>
    <x v="0"/>
    <s v="United States"/>
    <s v="Dearborn Heights"/>
    <x v="12"/>
    <n v="48127"/>
    <x v="2"/>
    <s v="OFF-BI-10004209"/>
    <x v="1"/>
    <x v="8"/>
    <x v="1215"/>
    <x v="452"/>
    <n v="5"/>
    <n v="0"/>
    <n v="18.09"/>
  </r>
  <r>
    <n v="9509"/>
    <s v="CA-2014-149104"/>
    <x v="267"/>
    <d v="2014-04-07T00:00:00"/>
    <x v="0"/>
    <s v="RD-19900"/>
    <s v="Ruben Dartt"/>
    <x v="0"/>
    <s v="United States"/>
    <s v="Dearborn Heights"/>
    <x v="12"/>
    <n v="48127"/>
    <x v="2"/>
    <s v="OFF-AR-10004685"/>
    <x v="1"/>
    <x v="6"/>
    <x v="183"/>
    <x v="4614"/>
    <n v="3"/>
    <n v="0"/>
    <n v="4.5837000000000003"/>
  </r>
  <r>
    <n v="9510"/>
    <s v="CA-2014-149104"/>
    <x v="267"/>
    <d v="2014-04-07T00:00:00"/>
    <x v="0"/>
    <s v="RD-19900"/>
    <s v="Ruben Dartt"/>
    <x v="0"/>
    <s v="United States"/>
    <s v="Dearborn Heights"/>
    <x v="12"/>
    <n v="48127"/>
    <x v="2"/>
    <s v="OFF-ST-10000991"/>
    <x v="1"/>
    <x v="4"/>
    <x v="157"/>
    <x v="5638"/>
    <n v="6"/>
    <n v="0"/>
    <n v="20.694600000000001"/>
  </r>
  <r>
    <n v="9511"/>
    <s v="CA-2016-105263"/>
    <x v="876"/>
    <d v="2016-08-11T00:00:00"/>
    <x v="1"/>
    <s v="LM-17065"/>
    <s v="Liz MacKendrick"/>
    <x v="0"/>
    <s v="United States"/>
    <s v="New York City"/>
    <x v="15"/>
    <n v="10024"/>
    <x v="3"/>
    <s v="OFF-AR-10002399"/>
    <x v="1"/>
    <x v="6"/>
    <x v="319"/>
    <x v="3631"/>
    <n v="9"/>
    <n v="0"/>
    <n v="15.7194"/>
  </r>
  <r>
    <n v="9512"/>
    <s v="CA-2014-130575"/>
    <x v="637"/>
    <d v="2014-12-16T00:00:00"/>
    <x v="2"/>
    <s v="CS-11845"/>
    <s v="Cari Sayre"/>
    <x v="1"/>
    <s v="United States"/>
    <s v="Chicago"/>
    <x v="10"/>
    <n v="60623"/>
    <x v="2"/>
    <s v="OFF-BI-10002353"/>
    <x v="1"/>
    <x v="8"/>
    <x v="1077"/>
    <x v="1814"/>
    <n v="3"/>
    <n v="0.8"/>
    <n v="-13.896000000000001"/>
  </r>
  <r>
    <n v="9513"/>
    <s v="CA-2017-142461"/>
    <x v="1109"/>
    <d v="2017-06-03T00:00:00"/>
    <x v="0"/>
    <s v="KT-16480"/>
    <s v="Kean Thornton"/>
    <x v="0"/>
    <s v="United States"/>
    <s v="Dallas"/>
    <x v="5"/>
    <n v="75217"/>
    <x v="2"/>
    <s v="FUR-BO-10001811"/>
    <x v="0"/>
    <x v="0"/>
    <x v="787"/>
    <x v="5639"/>
    <n v="1"/>
    <n v="0.32"/>
    <n v="-6.0195999999999996"/>
  </r>
  <r>
    <n v="9514"/>
    <s v="CA-2016-125220"/>
    <x v="500"/>
    <d v="2016-10-19T00:00:00"/>
    <x v="1"/>
    <s v="BE-11410"/>
    <s v="Bobby Elias"/>
    <x v="0"/>
    <s v="United States"/>
    <s v="Appleton"/>
    <x v="6"/>
    <n v="54915"/>
    <x v="2"/>
    <s v="TEC-AC-10003033"/>
    <x v="2"/>
    <x v="11"/>
    <x v="763"/>
    <x v="5640"/>
    <n v="5"/>
    <n v="0"/>
    <n v="544.41750000000002"/>
  </r>
  <r>
    <n v="9515"/>
    <s v="CA-2014-100293"/>
    <x v="619"/>
    <d v="2014-03-18T00:00:00"/>
    <x v="1"/>
    <s v="NF-18475"/>
    <s v="Neil Französisch"/>
    <x v="2"/>
    <s v="United States"/>
    <s v="Jacksonville"/>
    <x v="2"/>
    <n v="32216"/>
    <x v="0"/>
    <s v="OFF-PA-10000176"/>
    <x v="1"/>
    <x v="10"/>
    <x v="640"/>
    <x v="5641"/>
    <n v="6"/>
    <n v="0.2"/>
    <n v="31.869599999999998"/>
  </r>
  <r>
    <n v="9516"/>
    <s v="CA-2014-154165"/>
    <x v="1222"/>
    <d v="2014-02-24T00:00:00"/>
    <x v="1"/>
    <s v="DL-13315"/>
    <s v="Delfina Latchford"/>
    <x v="0"/>
    <s v="United States"/>
    <s v="Chicago"/>
    <x v="10"/>
    <n v="60653"/>
    <x v="2"/>
    <s v="OFF-AR-10003631"/>
    <x v="1"/>
    <x v="6"/>
    <x v="772"/>
    <x v="5642"/>
    <n v="14"/>
    <n v="0.2"/>
    <n v="8.8087999999999997"/>
  </r>
  <r>
    <n v="9517"/>
    <s v="CA-2015-123939"/>
    <x v="252"/>
    <d v="2015-08-26T00:00:00"/>
    <x v="0"/>
    <s v="MS-17710"/>
    <s v="Maurice Satty"/>
    <x v="0"/>
    <s v="United States"/>
    <s v="Bowling Green"/>
    <x v="24"/>
    <n v="43402"/>
    <x v="3"/>
    <s v="TEC-PH-10000923"/>
    <x v="2"/>
    <x v="7"/>
    <x v="1234"/>
    <x v="5643"/>
    <n v="3"/>
    <n v="0.4"/>
    <n v="4.0472999999999999"/>
  </r>
  <r>
    <n v="9518"/>
    <s v="CA-2015-123939"/>
    <x v="252"/>
    <d v="2015-08-26T00:00:00"/>
    <x v="0"/>
    <s v="MS-17710"/>
    <s v="Maurice Satty"/>
    <x v="0"/>
    <s v="United States"/>
    <s v="Bowling Green"/>
    <x v="24"/>
    <n v="43402"/>
    <x v="3"/>
    <s v="OFF-LA-10003190"/>
    <x v="1"/>
    <x v="2"/>
    <x v="1172"/>
    <x v="2721"/>
    <n v="3"/>
    <n v="0.2"/>
    <n v="2.5055999999999998"/>
  </r>
  <r>
    <n v="9519"/>
    <s v="CA-2015-123939"/>
    <x v="252"/>
    <d v="2015-08-26T00:00:00"/>
    <x v="0"/>
    <s v="MS-17710"/>
    <s v="Maurice Satty"/>
    <x v="0"/>
    <s v="United States"/>
    <s v="Bowling Green"/>
    <x v="24"/>
    <n v="43402"/>
    <x v="3"/>
    <s v="OFF-ST-10003208"/>
    <x v="1"/>
    <x v="4"/>
    <x v="246"/>
    <x v="2708"/>
    <n v="3"/>
    <n v="0.2"/>
    <n v="48.994199999999999"/>
  </r>
  <r>
    <n v="9520"/>
    <s v="US-2017-104451"/>
    <x v="540"/>
    <d v="2017-05-12T00:00:00"/>
    <x v="0"/>
    <s v="MM-18055"/>
    <s v="Michelle Moray"/>
    <x v="0"/>
    <s v="United States"/>
    <s v="San Francisco"/>
    <x v="1"/>
    <n v="94110"/>
    <x v="1"/>
    <s v="OFF-AP-10000692"/>
    <x v="1"/>
    <x v="9"/>
    <x v="1250"/>
    <x v="5644"/>
    <n v="4"/>
    <n v="0"/>
    <n v="22.702400000000001"/>
  </r>
  <r>
    <n v="9521"/>
    <s v="CA-2016-101189"/>
    <x v="1084"/>
    <d v="2016-02-09T00:00:00"/>
    <x v="1"/>
    <s v="JB-15400"/>
    <s v="Jennifer Braxton"/>
    <x v="1"/>
    <s v="United States"/>
    <s v="Los Angeles"/>
    <x v="1"/>
    <n v="90049"/>
    <x v="1"/>
    <s v="OFF-ST-10004180"/>
    <x v="1"/>
    <x v="4"/>
    <x v="244"/>
    <x v="5645"/>
    <n v="2"/>
    <n v="0"/>
    <n v="3.7208000000000001"/>
  </r>
  <r>
    <n v="9522"/>
    <s v="CA-2014-169446"/>
    <x v="174"/>
    <d v="2014-12-25T00:00:00"/>
    <x v="1"/>
    <s v="SG-20605"/>
    <s v="Speros Goranitis"/>
    <x v="0"/>
    <s v="United States"/>
    <s v="Chicago"/>
    <x v="10"/>
    <n v="60623"/>
    <x v="2"/>
    <s v="TEC-PH-10002817"/>
    <x v="2"/>
    <x v="7"/>
    <x v="1845"/>
    <x v="824"/>
    <n v="3"/>
    <n v="0.2"/>
    <n v="36.447299999999998"/>
  </r>
  <r>
    <n v="9523"/>
    <s v="CA-2014-169446"/>
    <x v="174"/>
    <d v="2014-12-25T00:00:00"/>
    <x v="1"/>
    <s v="SG-20605"/>
    <s v="Speros Goranitis"/>
    <x v="0"/>
    <s v="United States"/>
    <s v="Chicago"/>
    <x v="10"/>
    <n v="60623"/>
    <x v="2"/>
    <s v="OFF-PA-10000295"/>
    <x v="1"/>
    <x v="10"/>
    <x v="1788"/>
    <x v="12"/>
    <n v="3"/>
    <n v="0.2"/>
    <n v="5.4432"/>
  </r>
  <r>
    <n v="9524"/>
    <s v="CA-2014-169446"/>
    <x v="174"/>
    <d v="2014-12-25T00:00:00"/>
    <x v="1"/>
    <s v="SG-20605"/>
    <s v="Speros Goranitis"/>
    <x v="0"/>
    <s v="United States"/>
    <s v="Chicago"/>
    <x v="10"/>
    <n v="60623"/>
    <x v="2"/>
    <s v="OFF-ST-10000419"/>
    <x v="1"/>
    <x v="4"/>
    <x v="1024"/>
    <x v="5646"/>
    <n v="3"/>
    <n v="0.2"/>
    <n v="-7.7405999999999997"/>
  </r>
  <r>
    <n v="9525"/>
    <s v="CA-2017-156958"/>
    <x v="256"/>
    <d v="2017-12-06T00:00:00"/>
    <x v="2"/>
    <s v="PB-18805"/>
    <s v="Patrick Bzostek"/>
    <x v="2"/>
    <s v="United States"/>
    <s v="Seattle"/>
    <x v="4"/>
    <n v="98115"/>
    <x v="1"/>
    <s v="OFF-BI-10001524"/>
    <x v="1"/>
    <x v="8"/>
    <x v="301"/>
    <x v="202"/>
    <n v="5"/>
    <n v="0.2"/>
    <n v="29.372"/>
  </r>
  <r>
    <n v="9526"/>
    <s v="CA-2017-156958"/>
    <x v="256"/>
    <d v="2017-12-06T00:00:00"/>
    <x v="2"/>
    <s v="PB-18805"/>
    <s v="Patrick Bzostek"/>
    <x v="2"/>
    <s v="United States"/>
    <s v="Seattle"/>
    <x v="4"/>
    <n v="98115"/>
    <x v="1"/>
    <s v="FUR-FU-10003268"/>
    <x v="0"/>
    <x v="5"/>
    <x v="885"/>
    <x v="3255"/>
    <n v="5"/>
    <n v="0"/>
    <n v="39.979999999999997"/>
  </r>
  <r>
    <n v="9527"/>
    <s v="CA-2017-156958"/>
    <x v="256"/>
    <d v="2017-12-06T00:00:00"/>
    <x v="2"/>
    <s v="PB-18805"/>
    <s v="Patrick Bzostek"/>
    <x v="2"/>
    <s v="United States"/>
    <s v="Seattle"/>
    <x v="4"/>
    <n v="98115"/>
    <x v="1"/>
    <s v="TEC-PH-10000148"/>
    <x v="2"/>
    <x v="7"/>
    <x v="779"/>
    <x v="5009"/>
    <n v="3"/>
    <n v="0.2"/>
    <n v="-7.0145999999999997"/>
  </r>
  <r>
    <n v="9528"/>
    <s v="CA-2017-156958"/>
    <x v="256"/>
    <d v="2017-12-06T00:00:00"/>
    <x v="2"/>
    <s v="PB-18805"/>
    <s v="Patrick Bzostek"/>
    <x v="2"/>
    <s v="United States"/>
    <s v="Seattle"/>
    <x v="4"/>
    <n v="98115"/>
    <x v="1"/>
    <s v="OFF-BI-10001543"/>
    <x v="1"/>
    <x v="8"/>
    <x v="380"/>
    <x v="5647"/>
    <n v="6"/>
    <n v="0.2"/>
    <n v="60.463200000000001"/>
  </r>
  <r>
    <n v="9529"/>
    <s v="CA-2017-156958"/>
    <x v="256"/>
    <d v="2017-12-06T00:00:00"/>
    <x v="2"/>
    <s v="PB-18805"/>
    <s v="Patrick Bzostek"/>
    <x v="2"/>
    <s v="United States"/>
    <s v="Seattle"/>
    <x v="4"/>
    <n v="98115"/>
    <x v="1"/>
    <s v="OFF-BI-10002071"/>
    <x v="1"/>
    <x v="8"/>
    <x v="699"/>
    <x v="3299"/>
    <n v="2"/>
    <n v="0.2"/>
    <n v="3.0211999999999999"/>
  </r>
  <r>
    <n v="9530"/>
    <s v="CA-2017-101637"/>
    <x v="668"/>
    <d v="2017-03-25T00:00:00"/>
    <x v="3"/>
    <s v="AC-10615"/>
    <s v="Ann Chong"/>
    <x v="1"/>
    <s v="United States"/>
    <s v="Beaumont"/>
    <x v="5"/>
    <n v="77705"/>
    <x v="2"/>
    <s v="OFF-ST-10002352"/>
    <x v="1"/>
    <x v="4"/>
    <x v="855"/>
    <x v="2543"/>
    <n v="2"/>
    <n v="0.2"/>
    <n v="0.95760000000000001"/>
  </r>
  <r>
    <n v="9531"/>
    <s v="CA-2017-111759"/>
    <x v="141"/>
    <d v="2017-07-12T00:00:00"/>
    <x v="1"/>
    <s v="MR-17545"/>
    <s v="Mathew Reese"/>
    <x v="2"/>
    <s v="United States"/>
    <s v="Seattle"/>
    <x v="4"/>
    <n v="98103"/>
    <x v="1"/>
    <s v="OFF-PA-10003127"/>
    <x v="1"/>
    <x v="10"/>
    <x v="33"/>
    <x v="4780"/>
    <n v="2"/>
    <n v="0"/>
    <n v="24.269600000000001"/>
  </r>
  <r>
    <n v="9532"/>
    <s v="CA-2017-102729"/>
    <x v="40"/>
    <d v="2017-10-31T00:00:00"/>
    <x v="1"/>
    <s v="BF-11215"/>
    <s v="Benjamin Farhat"/>
    <x v="2"/>
    <s v="United States"/>
    <s v="Dallas"/>
    <x v="5"/>
    <n v="75217"/>
    <x v="2"/>
    <s v="OFF-ST-10000464"/>
    <x v="1"/>
    <x v="4"/>
    <x v="1144"/>
    <x v="5648"/>
    <n v="2"/>
    <n v="0.2"/>
    <n v="5.5616000000000003"/>
  </r>
  <r>
    <n v="9533"/>
    <s v="CA-2016-116596"/>
    <x v="189"/>
    <d v="2016-10-31T00:00:00"/>
    <x v="1"/>
    <s v="BW-11200"/>
    <s v="Ben Wallace"/>
    <x v="0"/>
    <s v="United States"/>
    <s v="New York City"/>
    <x v="15"/>
    <n v="10011"/>
    <x v="3"/>
    <s v="FUR-CH-10000553"/>
    <x v="0"/>
    <x v="1"/>
    <x v="1257"/>
    <x v="5649"/>
    <n v="14"/>
    <n v="0.1"/>
    <n v="80.777199999999993"/>
  </r>
  <r>
    <n v="9534"/>
    <s v="CA-2016-116596"/>
    <x v="189"/>
    <d v="2016-10-31T00:00:00"/>
    <x v="1"/>
    <s v="BW-11200"/>
    <s v="Ben Wallace"/>
    <x v="0"/>
    <s v="United States"/>
    <s v="New York City"/>
    <x v="15"/>
    <n v="10011"/>
    <x v="3"/>
    <s v="OFF-FA-10000134"/>
    <x v="1"/>
    <x v="13"/>
    <x v="196"/>
    <x v="5650"/>
    <n v="7"/>
    <n v="0"/>
    <n v="12.607699999999999"/>
  </r>
  <r>
    <n v="9535"/>
    <s v="CA-2016-116596"/>
    <x v="189"/>
    <d v="2016-10-31T00:00:00"/>
    <x v="1"/>
    <s v="BW-11200"/>
    <s v="Ben Wallace"/>
    <x v="0"/>
    <s v="United States"/>
    <s v="New York City"/>
    <x v="15"/>
    <n v="10011"/>
    <x v="3"/>
    <s v="OFF-ST-10000636"/>
    <x v="1"/>
    <x v="4"/>
    <x v="1753"/>
    <x v="3347"/>
    <n v="2"/>
    <n v="0"/>
    <n v="1.3391999999999999"/>
  </r>
  <r>
    <n v="9536"/>
    <s v="CA-2016-116596"/>
    <x v="189"/>
    <d v="2016-10-31T00:00:00"/>
    <x v="1"/>
    <s v="BW-11200"/>
    <s v="Ben Wallace"/>
    <x v="0"/>
    <s v="United States"/>
    <s v="New York City"/>
    <x v="15"/>
    <n v="10011"/>
    <x v="3"/>
    <s v="OFF-BI-10002949"/>
    <x v="1"/>
    <x v="8"/>
    <x v="525"/>
    <x v="1261"/>
    <n v="2"/>
    <n v="0.2"/>
    <n v="3.2831999999999999"/>
  </r>
  <r>
    <n v="9537"/>
    <s v="CA-2017-124191"/>
    <x v="492"/>
    <d v="2017-06-14T00:00:00"/>
    <x v="0"/>
    <s v="TS-21610"/>
    <s v="Troy Staebel"/>
    <x v="0"/>
    <s v="United States"/>
    <s v="Chicago"/>
    <x v="10"/>
    <n v="60610"/>
    <x v="2"/>
    <s v="FUR-FU-10002364"/>
    <x v="0"/>
    <x v="5"/>
    <x v="1240"/>
    <x v="3096"/>
    <n v="3"/>
    <n v="0.6"/>
    <n v="-6.8634000000000004"/>
  </r>
  <r>
    <n v="9538"/>
    <s v="CA-2016-148747"/>
    <x v="477"/>
    <d v="2016-09-27T00:00:00"/>
    <x v="2"/>
    <s v="AS-10045"/>
    <s v="Aaron Smayling"/>
    <x v="1"/>
    <s v="United States"/>
    <s v="San Francisco"/>
    <x v="1"/>
    <n v="94110"/>
    <x v="1"/>
    <s v="FUR-BO-10002613"/>
    <x v="0"/>
    <x v="0"/>
    <x v="179"/>
    <x v="5651"/>
    <n v="2"/>
    <n v="0.15"/>
    <n v="84.293999999999997"/>
  </r>
  <r>
    <n v="9539"/>
    <s v="US-2017-169488"/>
    <x v="210"/>
    <d v="2017-09-09T00:00:00"/>
    <x v="2"/>
    <s v="AA-10375"/>
    <s v="Allen Armold"/>
    <x v="0"/>
    <s v="United States"/>
    <s v="Providence"/>
    <x v="34"/>
    <n v="2908"/>
    <x v="3"/>
    <s v="OFF-PA-10002659"/>
    <x v="1"/>
    <x v="10"/>
    <x v="931"/>
    <x v="2877"/>
    <n v="5"/>
    <n v="0"/>
    <n v="7.774"/>
  </r>
  <r>
    <n v="9540"/>
    <s v="US-2017-169488"/>
    <x v="210"/>
    <d v="2017-09-09T00:00:00"/>
    <x v="2"/>
    <s v="AA-10375"/>
    <s v="Allen Armold"/>
    <x v="0"/>
    <s v="United States"/>
    <s v="Providence"/>
    <x v="34"/>
    <n v="2908"/>
    <x v="3"/>
    <s v="OFF-PA-10000157"/>
    <x v="1"/>
    <x v="10"/>
    <x v="369"/>
    <x v="786"/>
    <n v="2"/>
    <n v="0"/>
    <n v="18.781199999999998"/>
  </r>
  <r>
    <n v="9541"/>
    <s v="CA-2015-135727"/>
    <x v="1223"/>
    <d v="2015-05-16T00:00:00"/>
    <x v="0"/>
    <s v="PS-18970"/>
    <s v="Paul Stevenson"/>
    <x v="2"/>
    <s v="United States"/>
    <s v="Phoenix"/>
    <x v="16"/>
    <n v="85023"/>
    <x v="1"/>
    <s v="FUR-CH-10004540"/>
    <x v="0"/>
    <x v="1"/>
    <x v="871"/>
    <x v="2950"/>
    <n v="7"/>
    <n v="0.2"/>
    <n v="16.7972"/>
  </r>
  <r>
    <n v="9542"/>
    <s v="CA-2015-135251"/>
    <x v="705"/>
    <d v="2015-08-10T00:00:00"/>
    <x v="1"/>
    <s v="RP-19270"/>
    <s v="Rachel Payne"/>
    <x v="1"/>
    <s v="United States"/>
    <s v="Houston"/>
    <x v="5"/>
    <n v="77095"/>
    <x v="2"/>
    <s v="OFF-LA-10004544"/>
    <x v="1"/>
    <x v="2"/>
    <x v="199"/>
    <x v="5652"/>
    <n v="3"/>
    <n v="0.2"/>
    <n v="13.32"/>
  </r>
  <r>
    <n v="9543"/>
    <s v="CA-2015-135251"/>
    <x v="705"/>
    <d v="2015-08-10T00:00:00"/>
    <x v="1"/>
    <s v="RP-19270"/>
    <s v="Rachel Payne"/>
    <x v="1"/>
    <s v="United States"/>
    <s v="Houston"/>
    <x v="5"/>
    <n v="77095"/>
    <x v="2"/>
    <s v="OFF-BI-10001097"/>
    <x v="1"/>
    <x v="8"/>
    <x v="797"/>
    <x v="5653"/>
    <n v="5"/>
    <n v="0.8"/>
    <n v="-9.6564999999999994"/>
  </r>
  <r>
    <n v="9544"/>
    <s v="CA-2015-135251"/>
    <x v="705"/>
    <d v="2015-08-10T00:00:00"/>
    <x v="1"/>
    <s v="RP-19270"/>
    <s v="Rachel Payne"/>
    <x v="1"/>
    <s v="United States"/>
    <s v="Houston"/>
    <x v="5"/>
    <n v="77095"/>
    <x v="2"/>
    <s v="OFF-PA-10003302"/>
    <x v="1"/>
    <x v="10"/>
    <x v="1721"/>
    <x v="3849"/>
    <n v="2"/>
    <n v="0.2"/>
    <n v="19.137599999999999"/>
  </r>
  <r>
    <n v="9545"/>
    <s v="CA-2015-135251"/>
    <x v="705"/>
    <d v="2015-08-10T00:00:00"/>
    <x v="1"/>
    <s v="RP-19270"/>
    <s v="Rachel Payne"/>
    <x v="1"/>
    <s v="United States"/>
    <s v="Houston"/>
    <x v="5"/>
    <n v="77095"/>
    <x v="2"/>
    <s v="FUR-BO-10003965"/>
    <x v="0"/>
    <x v="0"/>
    <x v="1092"/>
    <x v="5654"/>
    <n v="3"/>
    <n v="0.32"/>
    <n v="-114.01739999999999"/>
  </r>
  <r>
    <n v="9546"/>
    <s v="CA-2014-166590"/>
    <x v="194"/>
    <d v="2014-11-02T00:00:00"/>
    <x v="1"/>
    <s v="NC-18625"/>
    <s v="Noah Childs"/>
    <x v="1"/>
    <s v="United States"/>
    <s v="Columbus"/>
    <x v="14"/>
    <n v="47201"/>
    <x v="2"/>
    <s v="TEC-AC-10003433"/>
    <x v="2"/>
    <x v="11"/>
    <x v="1418"/>
    <x v="5013"/>
    <n v="2"/>
    <n v="0"/>
    <n v="0.89100000000000001"/>
  </r>
  <r>
    <n v="9547"/>
    <s v="CA-2014-166590"/>
    <x v="194"/>
    <d v="2014-11-02T00:00:00"/>
    <x v="1"/>
    <s v="NC-18625"/>
    <s v="Noah Childs"/>
    <x v="1"/>
    <s v="United States"/>
    <s v="Columbus"/>
    <x v="14"/>
    <n v="47201"/>
    <x v="2"/>
    <s v="OFF-PA-10000482"/>
    <x v="1"/>
    <x v="10"/>
    <x v="67"/>
    <x v="69"/>
    <n v="2"/>
    <n v="0"/>
    <n v="35.663600000000002"/>
  </r>
  <r>
    <n v="9548"/>
    <s v="CA-2016-131744"/>
    <x v="1133"/>
    <d v="2016-06-20T00:00:00"/>
    <x v="0"/>
    <s v="SC-20770"/>
    <s v="Stewart Carmichael"/>
    <x v="1"/>
    <s v="United States"/>
    <s v="Philadelphia"/>
    <x v="9"/>
    <n v="19134"/>
    <x v="3"/>
    <s v="OFF-PA-10004610"/>
    <x v="1"/>
    <x v="10"/>
    <x v="1520"/>
    <x v="1297"/>
    <n v="2"/>
    <n v="0.2"/>
    <n v="2.14"/>
  </r>
  <r>
    <n v="9549"/>
    <s v="CA-2016-131744"/>
    <x v="1133"/>
    <d v="2016-06-20T00:00:00"/>
    <x v="0"/>
    <s v="SC-20770"/>
    <s v="Stewart Carmichael"/>
    <x v="1"/>
    <s v="United States"/>
    <s v="Philadelphia"/>
    <x v="9"/>
    <n v="19134"/>
    <x v="3"/>
    <s v="OFF-BI-10003910"/>
    <x v="1"/>
    <x v="8"/>
    <x v="8"/>
    <x v="5655"/>
    <n v="2"/>
    <n v="0.7"/>
    <n v="-3.855"/>
  </r>
  <r>
    <n v="9550"/>
    <s v="CA-2016-131744"/>
    <x v="1133"/>
    <d v="2016-06-20T00:00:00"/>
    <x v="0"/>
    <s v="SC-20770"/>
    <s v="Stewart Carmichael"/>
    <x v="1"/>
    <s v="United States"/>
    <s v="Philadelphia"/>
    <x v="9"/>
    <n v="19134"/>
    <x v="3"/>
    <s v="OFF-AP-10001394"/>
    <x v="1"/>
    <x v="9"/>
    <x v="1129"/>
    <x v="5656"/>
    <n v="3"/>
    <n v="0.2"/>
    <n v="90.72"/>
  </r>
  <r>
    <n v="9551"/>
    <s v="CA-2015-160864"/>
    <x v="910"/>
    <d v="2015-05-06T00:00:00"/>
    <x v="2"/>
    <s v="NF-18595"/>
    <s v="Nicole Fjeld"/>
    <x v="2"/>
    <s v="United States"/>
    <s v="San Jose"/>
    <x v="1"/>
    <n v="95123"/>
    <x v="1"/>
    <s v="OFF-BI-10004654"/>
    <x v="1"/>
    <x v="8"/>
    <x v="68"/>
    <x v="5657"/>
    <n v="3"/>
    <n v="0.2"/>
    <n v="5.1929999999999996"/>
  </r>
  <r>
    <n v="9552"/>
    <s v="CA-2015-147690"/>
    <x v="113"/>
    <d v="2015-11-14T00:00:00"/>
    <x v="1"/>
    <s v="SC-20020"/>
    <s v="Sam Craven"/>
    <x v="0"/>
    <s v="United States"/>
    <s v="Philadelphia"/>
    <x v="9"/>
    <n v="19140"/>
    <x v="3"/>
    <s v="OFF-ST-10001526"/>
    <x v="1"/>
    <x v="4"/>
    <x v="771"/>
    <x v="5658"/>
    <n v="6"/>
    <n v="0.2"/>
    <n v="43.318800000000003"/>
  </r>
  <r>
    <n v="9553"/>
    <s v="CA-2015-163923"/>
    <x v="1051"/>
    <d v="2015-06-03T00:00:00"/>
    <x v="1"/>
    <s v="BD-11560"/>
    <s v="Brendan Dodson"/>
    <x v="2"/>
    <s v="United States"/>
    <s v="Springfield"/>
    <x v="17"/>
    <n v="22153"/>
    <x v="0"/>
    <s v="TEC-AC-10000358"/>
    <x v="2"/>
    <x v="11"/>
    <x v="1287"/>
    <x v="2946"/>
    <n v="4"/>
    <n v="0"/>
    <n v="36.470399999999998"/>
  </r>
  <r>
    <n v="9554"/>
    <s v="CA-2016-125724"/>
    <x v="897"/>
    <d v="2016-09-27T00:00:00"/>
    <x v="1"/>
    <s v="SM-20950"/>
    <s v="Suzanne McNair"/>
    <x v="1"/>
    <s v="United States"/>
    <s v="Broomfield"/>
    <x v="22"/>
    <n v="80020"/>
    <x v="1"/>
    <s v="FUR-FU-10000246"/>
    <x v="0"/>
    <x v="5"/>
    <x v="391"/>
    <x v="5659"/>
    <n v="7"/>
    <n v="0.2"/>
    <n v="8.5540000000000003"/>
  </r>
  <r>
    <n v="9555"/>
    <s v="CA-2015-111612"/>
    <x v="109"/>
    <d v="2015-12-02T00:00:00"/>
    <x v="1"/>
    <s v="EB-14110"/>
    <s v="Eugene Barchas"/>
    <x v="0"/>
    <s v="United States"/>
    <s v="Columbus"/>
    <x v="24"/>
    <n v="43229"/>
    <x v="3"/>
    <s v="FUR-FU-10003799"/>
    <x v="0"/>
    <x v="5"/>
    <x v="90"/>
    <x v="4042"/>
    <n v="5"/>
    <n v="0.2"/>
    <n v="9.7789999999999999"/>
  </r>
  <r>
    <n v="9556"/>
    <s v="CA-2015-111612"/>
    <x v="109"/>
    <d v="2015-12-02T00:00:00"/>
    <x v="1"/>
    <s v="EB-14110"/>
    <s v="Eugene Barchas"/>
    <x v="0"/>
    <s v="United States"/>
    <s v="Columbus"/>
    <x v="24"/>
    <n v="43229"/>
    <x v="3"/>
    <s v="OFF-FA-10003021"/>
    <x v="1"/>
    <x v="13"/>
    <x v="128"/>
    <x v="4917"/>
    <n v="2"/>
    <n v="0.2"/>
    <n v="0.56399999999999995"/>
  </r>
  <r>
    <n v="9557"/>
    <s v="CA-2015-156853"/>
    <x v="155"/>
    <d v="2015-12-05T00:00:00"/>
    <x v="0"/>
    <s v="HP-14815"/>
    <s v="Harold Pawlan"/>
    <x v="2"/>
    <s v="United States"/>
    <s v="Concord"/>
    <x v="38"/>
    <n v="3301"/>
    <x v="3"/>
    <s v="OFF-PA-10003656"/>
    <x v="1"/>
    <x v="10"/>
    <x v="778"/>
    <x v="2337"/>
    <n v="7"/>
    <n v="0"/>
    <n v="84.943600000000004"/>
  </r>
  <r>
    <n v="9558"/>
    <s v="CA-2014-103086"/>
    <x v="1136"/>
    <d v="2014-10-19T00:00:00"/>
    <x v="0"/>
    <s v="EB-14170"/>
    <s v="Evan Bailliet"/>
    <x v="0"/>
    <s v="United States"/>
    <s v="Houston"/>
    <x v="5"/>
    <n v="77095"/>
    <x v="2"/>
    <s v="FUR-FU-10004586"/>
    <x v="0"/>
    <x v="5"/>
    <x v="1482"/>
    <x v="5660"/>
    <n v="2"/>
    <n v="0.6"/>
    <n v="-1.5935999999999999"/>
  </r>
  <r>
    <n v="9559"/>
    <s v="CA-2016-129280"/>
    <x v="973"/>
    <d v="2016-05-05T00:00:00"/>
    <x v="2"/>
    <s v="SM-20905"/>
    <s v="Susan MacKendrick"/>
    <x v="0"/>
    <s v="United States"/>
    <s v="Newark"/>
    <x v="24"/>
    <n v="43055"/>
    <x v="3"/>
    <s v="TEC-AC-10003832"/>
    <x v="2"/>
    <x v="11"/>
    <x v="463"/>
    <x v="608"/>
    <n v="5"/>
    <n v="0.2"/>
    <n v="34.786499999999997"/>
  </r>
  <r>
    <n v="9560"/>
    <s v="CA-2016-129280"/>
    <x v="973"/>
    <d v="2016-05-05T00:00:00"/>
    <x v="2"/>
    <s v="SM-20905"/>
    <s v="Susan MacKendrick"/>
    <x v="0"/>
    <s v="United States"/>
    <s v="Newark"/>
    <x v="24"/>
    <n v="43055"/>
    <x v="3"/>
    <s v="OFF-ST-10002554"/>
    <x v="1"/>
    <x v="4"/>
    <x v="1153"/>
    <x v="3483"/>
    <n v="5"/>
    <n v="0.2"/>
    <n v="-44.018999999999998"/>
  </r>
  <r>
    <n v="9561"/>
    <s v="CA-2016-129280"/>
    <x v="973"/>
    <d v="2016-05-05T00:00:00"/>
    <x v="2"/>
    <s v="SM-20905"/>
    <s v="Susan MacKendrick"/>
    <x v="0"/>
    <s v="United States"/>
    <s v="Newark"/>
    <x v="24"/>
    <n v="43055"/>
    <x v="3"/>
    <s v="FUR-FU-10001876"/>
    <x v="0"/>
    <x v="5"/>
    <x v="1403"/>
    <x v="3417"/>
    <n v="2"/>
    <n v="0.2"/>
    <n v="10.393599999999999"/>
  </r>
  <r>
    <n v="9562"/>
    <s v="CA-2016-129280"/>
    <x v="973"/>
    <d v="2016-05-05T00:00:00"/>
    <x v="2"/>
    <s v="SM-20905"/>
    <s v="Susan MacKendrick"/>
    <x v="0"/>
    <s v="United States"/>
    <s v="Newark"/>
    <x v="24"/>
    <n v="43055"/>
    <x v="3"/>
    <s v="TEC-AC-10002637"/>
    <x v="2"/>
    <x v="11"/>
    <x v="1317"/>
    <x v="2087"/>
    <n v="3"/>
    <n v="0.2"/>
    <n v="-75.595799999999997"/>
  </r>
  <r>
    <n v="9563"/>
    <s v="CA-2016-129280"/>
    <x v="973"/>
    <d v="2016-05-05T00:00:00"/>
    <x v="2"/>
    <s v="SM-20905"/>
    <s v="Susan MacKendrick"/>
    <x v="0"/>
    <s v="United States"/>
    <s v="Newark"/>
    <x v="24"/>
    <n v="43055"/>
    <x v="3"/>
    <s v="TEC-MA-10003589"/>
    <x v="2"/>
    <x v="15"/>
    <x v="1846"/>
    <x v="5661"/>
    <n v="3"/>
    <n v="0.7"/>
    <n v="-164.9538"/>
  </r>
  <r>
    <n v="9564"/>
    <s v="CA-2016-129280"/>
    <x v="973"/>
    <d v="2016-05-05T00:00:00"/>
    <x v="2"/>
    <s v="SM-20905"/>
    <s v="Susan MacKendrick"/>
    <x v="0"/>
    <s v="United States"/>
    <s v="Newark"/>
    <x v="24"/>
    <n v="43055"/>
    <x v="3"/>
    <s v="OFF-LA-10000081"/>
    <x v="1"/>
    <x v="2"/>
    <x v="1330"/>
    <x v="1603"/>
    <n v="2"/>
    <n v="0.2"/>
    <n v="2.1"/>
  </r>
  <r>
    <n v="9565"/>
    <s v="CA-2015-161242"/>
    <x v="932"/>
    <d v="2015-06-08T00:00:00"/>
    <x v="1"/>
    <s v="CG-12040"/>
    <s v="Catherine Glotzbach"/>
    <x v="2"/>
    <s v="United States"/>
    <s v="Los Angeles"/>
    <x v="1"/>
    <n v="90045"/>
    <x v="1"/>
    <s v="OFF-PA-10001838"/>
    <x v="1"/>
    <x v="10"/>
    <x v="1008"/>
    <x v="2660"/>
    <n v="2"/>
    <n v="0"/>
    <n v="5.7624000000000004"/>
  </r>
  <r>
    <n v="9566"/>
    <s v="CA-2014-130428"/>
    <x v="691"/>
    <d v="2014-03-31T00:00:00"/>
    <x v="3"/>
    <s v="TG-21640"/>
    <s v="Trudy Glocke"/>
    <x v="0"/>
    <s v="United States"/>
    <s v="Tampa"/>
    <x v="2"/>
    <n v="33614"/>
    <x v="0"/>
    <s v="FUR-CH-10002965"/>
    <x v="0"/>
    <x v="1"/>
    <x v="229"/>
    <x v="5662"/>
    <n v="7"/>
    <n v="0.2"/>
    <n v="98.480199999999996"/>
  </r>
  <r>
    <n v="9567"/>
    <s v="CA-2014-130428"/>
    <x v="691"/>
    <d v="2014-03-31T00:00:00"/>
    <x v="3"/>
    <s v="TG-21640"/>
    <s v="Trudy Glocke"/>
    <x v="0"/>
    <s v="United States"/>
    <s v="Tampa"/>
    <x v="2"/>
    <n v="33614"/>
    <x v="0"/>
    <s v="OFF-BI-10001636"/>
    <x v="1"/>
    <x v="8"/>
    <x v="674"/>
    <x v="5663"/>
    <n v="5"/>
    <n v="0.7"/>
    <n v="-10.116"/>
  </r>
  <r>
    <n v="9568"/>
    <s v="CA-2014-130428"/>
    <x v="691"/>
    <d v="2014-03-31T00:00:00"/>
    <x v="3"/>
    <s v="TG-21640"/>
    <s v="Trudy Glocke"/>
    <x v="0"/>
    <s v="United States"/>
    <s v="Tampa"/>
    <x v="2"/>
    <n v="33614"/>
    <x v="0"/>
    <s v="OFF-AR-10004027"/>
    <x v="1"/>
    <x v="6"/>
    <x v="184"/>
    <x v="5664"/>
    <n v="2"/>
    <n v="0.2"/>
    <n v="1.0584"/>
  </r>
  <r>
    <n v="9569"/>
    <s v="CA-2017-104388"/>
    <x v="957"/>
    <d v="2017-07-07T00:00:00"/>
    <x v="2"/>
    <s v="DK-12835"/>
    <s v="Damala Kotsonis"/>
    <x v="1"/>
    <s v="United States"/>
    <s v="Fremont"/>
    <x v="8"/>
    <n v="68025"/>
    <x v="2"/>
    <s v="TEC-PH-10002293"/>
    <x v="2"/>
    <x v="7"/>
    <x v="126"/>
    <x v="1095"/>
    <n v="4"/>
    <n v="0"/>
    <n v="22.3888"/>
  </r>
  <r>
    <n v="9570"/>
    <s v="CA-2015-113131"/>
    <x v="496"/>
    <d v="2015-09-24T00:00:00"/>
    <x v="3"/>
    <s v="MB-17305"/>
    <s v="Maria Bertelson"/>
    <x v="0"/>
    <s v="United States"/>
    <s v="Columbus"/>
    <x v="24"/>
    <n v="43229"/>
    <x v="3"/>
    <s v="OFF-BI-10003196"/>
    <x v="1"/>
    <x v="8"/>
    <x v="1376"/>
    <x v="5665"/>
    <n v="6"/>
    <n v="0.7"/>
    <n v="-4.4880000000000004"/>
  </r>
  <r>
    <n v="9571"/>
    <s v="CA-2015-113131"/>
    <x v="496"/>
    <d v="2015-09-24T00:00:00"/>
    <x v="3"/>
    <s v="MB-17305"/>
    <s v="Maria Bertelson"/>
    <x v="0"/>
    <s v="United States"/>
    <s v="Columbus"/>
    <x v="24"/>
    <n v="43229"/>
    <x v="3"/>
    <s v="OFF-ST-10001172"/>
    <x v="1"/>
    <x v="4"/>
    <x v="1206"/>
    <x v="2939"/>
    <n v="2"/>
    <n v="0.2"/>
    <n v="1.6783999999999999"/>
  </r>
  <r>
    <n v="9572"/>
    <s v="CA-2015-113131"/>
    <x v="496"/>
    <d v="2015-09-24T00:00:00"/>
    <x v="3"/>
    <s v="MB-17305"/>
    <s v="Maria Bertelson"/>
    <x v="0"/>
    <s v="United States"/>
    <s v="Columbus"/>
    <x v="24"/>
    <n v="43229"/>
    <x v="3"/>
    <s v="OFF-EN-10003068"/>
    <x v="1"/>
    <x v="12"/>
    <x v="1641"/>
    <x v="3329"/>
    <n v="2"/>
    <n v="0.2"/>
    <n v="5.5439999999999996"/>
  </r>
  <r>
    <n v="9573"/>
    <s v="CA-2015-113131"/>
    <x v="496"/>
    <d v="2015-09-24T00:00:00"/>
    <x v="3"/>
    <s v="MB-17305"/>
    <s v="Maria Bertelson"/>
    <x v="0"/>
    <s v="United States"/>
    <s v="Columbus"/>
    <x v="24"/>
    <n v="43229"/>
    <x v="3"/>
    <s v="OFF-LA-10003510"/>
    <x v="1"/>
    <x v="2"/>
    <x v="580"/>
    <x v="4362"/>
    <n v="1"/>
    <n v="0.2"/>
    <n v="7.9378000000000002"/>
  </r>
  <r>
    <n v="9574"/>
    <s v="CA-2015-113131"/>
    <x v="496"/>
    <d v="2015-09-24T00:00:00"/>
    <x v="3"/>
    <s v="MB-17305"/>
    <s v="Maria Bertelson"/>
    <x v="0"/>
    <s v="United States"/>
    <s v="Columbus"/>
    <x v="24"/>
    <n v="43229"/>
    <x v="3"/>
    <s v="OFF-AR-10003504"/>
    <x v="1"/>
    <x v="6"/>
    <x v="1035"/>
    <x v="854"/>
    <n v="5"/>
    <n v="0.2"/>
    <n v="1.9259999999999999"/>
  </r>
  <r>
    <n v="9575"/>
    <s v="CA-2015-148495"/>
    <x v="863"/>
    <d v="2015-08-13T00:00:00"/>
    <x v="3"/>
    <s v="SF-20065"/>
    <s v="Sandra Flanagan"/>
    <x v="0"/>
    <s v="United States"/>
    <s v="Pomona"/>
    <x v="1"/>
    <n v="91767"/>
    <x v="1"/>
    <s v="FUR-FU-10001889"/>
    <x v="0"/>
    <x v="5"/>
    <x v="1158"/>
    <x v="610"/>
    <n v="3"/>
    <n v="0"/>
    <n v="10.4148"/>
  </r>
  <r>
    <n v="9576"/>
    <s v="CA-2015-143147"/>
    <x v="989"/>
    <d v="2015-05-28T00:00:00"/>
    <x v="0"/>
    <s v="PS-18760"/>
    <s v="Pamela Stobb"/>
    <x v="0"/>
    <s v="United States"/>
    <s v="San Antonio"/>
    <x v="5"/>
    <n v="78207"/>
    <x v="2"/>
    <s v="FUR-CH-10000863"/>
    <x v="0"/>
    <x v="1"/>
    <x v="83"/>
    <x v="5666"/>
    <n v="1"/>
    <n v="0.3"/>
    <n v="-28.686199999999999"/>
  </r>
  <r>
    <n v="9577"/>
    <s v="CA-2015-143147"/>
    <x v="989"/>
    <d v="2015-05-28T00:00:00"/>
    <x v="0"/>
    <s v="PS-18760"/>
    <s v="Pamela Stobb"/>
    <x v="0"/>
    <s v="United States"/>
    <s v="San Antonio"/>
    <x v="5"/>
    <n v="78207"/>
    <x v="2"/>
    <s v="TEC-MA-10004679"/>
    <x v="2"/>
    <x v="15"/>
    <x v="1083"/>
    <x v="1448"/>
    <n v="2"/>
    <n v="0.4"/>
    <n v="-79.908000000000001"/>
  </r>
  <r>
    <n v="9578"/>
    <s v="CA-2015-143147"/>
    <x v="989"/>
    <d v="2015-05-28T00:00:00"/>
    <x v="0"/>
    <s v="PS-18760"/>
    <s v="Pamela Stobb"/>
    <x v="0"/>
    <s v="United States"/>
    <s v="San Antonio"/>
    <x v="5"/>
    <n v="78207"/>
    <x v="2"/>
    <s v="FUR-CH-10004754"/>
    <x v="0"/>
    <x v="1"/>
    <x v="1132"/>
    <x v="5667"/>
    <n v="5"/>
    <n v="0.3"/>
    <n v="-4.4969999999999999"/>
  </r>
  <r>
    <n v="9579"/>
    <s v="CA-2017-152975"/>
    <x v="32"/>
    <d v="2017-09-16T00:00:00"/>
    <x v="2"/>
    <s v="RB-19705"/>
    <s v="Roger Barcio"/>
    <x v="2"/>
    <s v="United States"/>
    <s v="New York City"/>
    <x v="15"/>
    <n v="10035"/>
    <x v="3"/>
    <s v="TEC-PH-10004586"/>
    <x v="2"/>
    <x v="7"/>
    <x v="899"/>
    <x v="5668"/>
    <n v="3"/>
    <n v="0"/>
    <n v="323.95499999999998"/>
  </r>
  <r>
    <n v="9580"/>
    <s v="CA-2017-152975"/>
    <x v="32"/>
    <d v="2017-09-16T00:00:00"/>
    <x v="2"/>
    <s v="RB-19705"/>
    <s v="Roger Barcio"/>
    <x v="2"/>
    <s v="United States"/>
    <s v="New York City"/>
    <x v="15"/>
    <n v="10035"/>
    <x v="3"/>
    <s v="OFF-ST-10001370"/>
    <x v="1"/>
    <x v="4"/>
    <x v="1032"/>
    <x v="554"/>
    <n v="1"/>
    <n v="0"/>
    <n v="3.5489999999999999"/>
  </r>
  <r>
    <n v="9581"/>
    <s v="CA-2017-152975"/>
    <x v="32"/>
    <d v="2017-09-16T00:00:00"/>
    <x v="2"/>
    <s v="RB-19705"/>
    <s v="Roger Barcio"/>
    <x v="2"/>
    <s v="United States"/>
    <s v="New York City"/>
    <x v="15"/>
    <n v="10035"/>
    <x v="3"/>
    <s v="OFF-AR-10001988"/>
    <x v="1"/>
    <x v="6"/>
    <x v="756"/>
    <x v="5453"/>
    <n v="5"/>
    <n v="0"/>
    <n v="8.6854999999999993"/>
  </r>
  <r>
    <n v="9582"/>
    <s v="CA-2017-152975"/>
    <x v="32"/>
    <d v="2017-09-16T00:00:00"/>
    <x v="2"/>
    <s v="RB-19705"/>
    <s v="Roger Barcio"/>
    <x v="2"/>
    <s v="United States"/>
    <s v="New York City"/>
    <x v="15"/>
    <n v="10035"/>
    <x v="3"/>
    <s v="FUR-CH-10003298"/>
    <x v="0"/>
    <x v="1"/>
    <x v="1576"/>
    <x v="4302"/>
    <n v="5"/>
    <n v="0.1"/>
    <n v="-6.5490000000000004"/>
  </r>
  <r>
    <n v="9583"/>
    <s v="CA-2016-107475"/>
    <x v="843"/>
    <d v="2016-06-11T00:00:00"/>
    <x v="1"/>
    <s v="RS-19870"/>
    <s v="Roy Skaria"/>
    <x v="2"/>
    <s v="United States"/>
    <s v="Philadelphia"/>
    <x v="9"/>
    <n v="19120"/>
    <x v="3"/>
    <s v="OFF-FA-10002988"/>
    <x v="1"/>
    <x v="13"/>
    <x v="132"/>
    <x v="2081"/>
    <n v="6"/>
    <n v="0.2"/>
    <n v="3.4973999999999998"/>
  </r>
  <r>
    <n v="9584"/>
    <s v="CA-2017-116127"/>
    <x v="643"/>
    <d v="2017-06-27T00:00:00"/>
    <x v="0"/>
    <s v="SB-20185"/>
    <s v="Sarah Brown"/>
    <x v="0"/>
    <s v="United States"/>
    <s v="New York City"/>
    <x v="15"/>
    <n v="10024"/>
    <x v="3"/>
    <s v="FUR-BO-10002213"/>
    <x v="0"/>
    <x v="0"/>
    <x v="1232"/>
    <x v="5669"/>
    <n v="1"/>
    <n v="0.2"/>
    <n v="-5.0098000000000003"/>
  </r>
  <r>
    <n v="9585"/>
    <s v="CA-2017-132584"/>
    <x v="775"/>
    <d v="2017-08-27T00:00:00"/>
    <x v="2"/>
    <s v="HJ-14875"/>
    <s v="Heather Jas"/>
    <x v="2"/>
    <s v="United States"/>
    <s v="Detroit"/>
    <x v="12"/>
    <n v="48234"/>
    <x v="2"/>
    <s v="OFF-ST-10000344"/>
    <x v="1"/>
    <x v="4"/>
    <x v="1022"/>
    <x v="2062"/>
    <n v="4"/>
    <n v="0"/>
    <n v="13.9672"/>
  </r>
  <r>
    <n v="9586"/>
    <s v="CA-2016-160598"/>
    <x v="370"/>
    <d v="2016-08-28T00:00:00"/>
    <x v="2"/>
    <s v="SV-20815"/>
    <s v="Stuart Van"/>
    <x v="1"/>
    <s v="United States"/>
    <s v="Miami"/>
    <x v="2"/>
    <n v="33142"/>
    <x v="0"/>
    <s v="OFF-PA-10002319"/>
    <x v="1"/>
    <x v="10"/>
    <x v="1400"/>
    <x v="5670"/>
    <n v="1"/>
    <n v="0.2"/>
    <n v="11.240399999999999"/>
  </r>
  <r>
    <n v="9587"/>
    <s v="CA-2016-108630"/>
    <x v="741"/>
    <d v="2016-11-18T00:00:00"/>
    <x v="3"/>
    <s v="BE-11410"/>
    <s v="Bobby Elias"/>
    <x v="0"/>
    <s v="United States"/>
    <s v="Concord"/>
    <x v="1"/>
    <n v="94521"/>
    <x v="1"/>
    <s v="OFF-BI-10002437"/>
    <x v="1"/>
    <x v="8"/>
    <x v="1314"/>
    <x v="2139"/>
    <n v="5"/>
    <n v="0.2"/>
    <n v="22.155999999999999"/>
  </r>
  <r>
    <n v="9588"/>
    <s v="US-2017-129203"/>
    <x v="827"/>
    <d v="2017-04-22T00:00:00"/>
    <x v="1"/>
    <s v="BM-11575"/>
    <s v="Brendan Murry"/>
    <x v="1"/>
    <s v="United States"/>
    <s v="Chicago"/>
    <x v="10"/>
    <n v="60653"/>
    <x v="2"/>
    <s v="OFF-ST-10001418"/>
    <x v="1"/>
    <x v="4"/>
    <x v="879"/>
    <x v="2417"/>
    <n v="4"/>
    <n v="0.2"/>
    <n v="-43.9056"/>
  </r>
  <r>
    <n v="9589"/>
    <s v="CA-2017-110940"/>
    <x v="283"/>
    <d v="2017-07-28T00:00:00"/>
    <x v="1"/>
    <s v="AZ-10750"/>
    <s v="Annie Zypern"/>
    <x v="0"/>
    <s v="United States"/>
    <s v="Wheeling"/>
    <x v="10"/>
    <n v="60090"/>
    <x v="2"/>
    <s v="OFF-AR-10000380"/>
    <x v="1"/>
    <x v="6"/>
    <x v="108"/>
    <x v="5671"/>
    <n v="4"/>
    <n v="0.2"/>
    <n v="15.192"/>
  </r>
  <r>
    <n v="9590"/>
    <s v="CA-2014-119172"/>
    <x v="218"/>
    <d v="2014-05-15T00:00:00"/>
    <x v="1"/>
    <s v="HD-14785"/>
    <s v="Harold Dahlen"/>
    <x v="2"/>
    <s v="United States"/>
    <s v="Chicago"/>
    <x v="10"/>
    <n v="60610"/>
    <x v="2"/>
    <s v="OFF-PA-10003036"/>
    <x v="1"/>
    <x v="10"/>
    <x v="1739"/>
    <x v="1121"/>
    <n v="3"/>
    <n v="0.2"/>
    <n v="5.6783999999999999"/>
  </r>
  <r>
    <n v="9591"/>
    <s v="CA-2014-119172"/>
    <x v="218"/>
    <d v="2014-05-15T00:00:00"/>
    <x v="1"/>
    <s v="HD-14785"/>
    <s v="Harold Dahlen"/>
    <x v="2"/>
    <s v="United States"/>
    <s v="Chicago"/>
    <x v="10"/>
    <n v="60610"/>
    <x v="2"/>
    <s v="OFF-BI-10002026"/>
    <x v="1"/>
    <x v="8"/>
    <x v="912"/>
    <x v="4028"/>
    <n v="9"/>
    <n v="0.8"/>
    <n v="-172.55699999999999"/>
  </r>
  <r>
    <n v="9592"/>
    <s v="US-2016-105452"/>
    <x v="1062"/>
    <d v="2016-08-01T00:00:00"/>
    <x v="1"/>
    <s v="BF-11005"/>
    <s v="Barry Franz"/>
    <x v="2"/>
    <s v="United States"/>
    <s v="Pasadena"/>
    <x v="5"/>
    <n v="77506"/>
    <x v="2"/>
    <s v="FUR-FU-10003691"/>
    <x v="0"/>
    <x v="5"/>
    <x v="886"/>
    <x v="3137"/>
    <n v="5"/>
    <n v="0.6"/>
    <n v="-9.8800000000000008"/>
  </r>
  <r>
    <n v="9593"/>
    <s v="US-2016-105452"/>
    <x v="1062"/>
    <d v="2016-08-01T00:00:00"/>
    <x v="1"/>
    <s v="BF-11005"/>
    <s v="Barry Franz"/>
    <x v="2"/>
    <s v="United States"/>
    <s v="Pasadena"/>
    <x v="5"/>
    <n v="77506"/>
    <x v="2"/>
    <s v="FUR-FU-10003806"/>
    <x v="0"/>
    <x v="5"/>
    <x v="1804"/>
    <x v="5672"/>
    <n v="5"/>
    <n v="0.6"/>
    <n v="-378.4"/>
  </r>
  <r>
    <n v="9594"/>
    <s v="CA-2017-108931"/>
    <x v="32"/>
    <d v="2017-09-19T00:00:00"/>
    <x v="1"/>
    <s v="HZ-14950"/>
    <s v="Henia Zydlo"/>
    <x v="0"/>
    <s v="United States"/>
    <s v="New York City"/>
    <x v="15"/>
    <n v="10024"/>
    <x v="3"/>
    <s v="OFF-PA-10002741"/>
    <x v="1"/>
    <x v="10"/>
    <x v="1476"/>
    <x v="18"/>
    <n v="2"/>
    <n v="0"/>
    <n v="3.8519999999999999"/>
  </r>
  <r>
    <n v="9595"/>
    <s v="CA-2017-108931"/>
    <x v="32"/>
    <d v="2017-09-19T00:00:00"/>
    <x v="1"/>
    <s v="HZ-14950"/>
    <s v="Henia Zydlo"/>
    <x v="0"/>
    <s v="United States"/>
    <s v="New York City"/>
    <x v="15"/>
    <n v="10024"/>
    <x v="3"/>
    <s v="OFF-PA-10003845"/>
    <x v="1"/>
    <x v="10"/>
    <x v="372"/>
    <x v="1049"/>
    <n v="2"/>
    <n v="0"/>
    <n v="5.6643999999999997"/>
  </r>
  <r>
    <n v="9596"/>
    <s v="CA-2017-104619"/>
    <x v="714"/>
    <d v="2017-01-29T00:00:00"/>
    <x v="1"/>
    <s v="KD-16495"/>
    <s v="Keith Dawkins"/>
    <x v="1"/>
    <s v="United States"/>
    <s v="San Jose"/>
    <x v="1"/>
    <n v="95123"/>
    <x v="1"/>
    <s v="OFF-AP-10001492"/>
    <x v="1"/>
    <x v="9"/>
    <x v="22"/>
    <x v="3039"/>
    <n v="3"/>
    <n v="0"/>
    <n v="6.7236000000000002"/>
  </r>
  <r>
    <n v="9597"/>
    <s v="CA-2017-104619"/>
    <x v="714"/>
    <d v="2017-01-29T00:00:00"/>
    <x v="1"/>
    <s v="KD-16495"/>
    <s v="Keith Dawkins"/>
    <x v="1"/>
    <s v="United States"/>
    <s v="San Jose"/>
    <x v="1"/>
    <n v="95123"/>
    <x v="1"/>
    <s v="OFF-BI-10004318"/>
    <x v="1"/>
    <x v="8"/>
    <x v="1583"/>
    <x v="4604"/>
    <n v="2"/>
    <n v="0.2"/>
    <n v="89.954800000000006"/>
  </r>
  <r>
    <n v="9598"/>
    <s v="CA-2017-104619"/>
    <x v="714"/>
    <d v="2017-01-29T00:00:00"/>
    <x v="1"/>
    <s v="KD-16495"/>
    <s v="Keith Dawkins"/>
    <x v="1"/>
    <s v="United States"/>
    <s v="San Jose"/>
    <x v="1"/>
    <n v="95123"/>
    <x v="1"/>
    <s v="TEC-PH-10000193"/>
    <x v="2"/>
    <x v="7"/>
    <x v="1664"/>
    <x v="3342"/>
    <n v="3"/>
    <n v="0.2"/>
    <n v="8.2764000000000006"/>
  </r>
  <r>
    <n v="9599"/>
    <s v="CA-2015-149517"/>
    <x v="444"/>
    <d v="2015-09-23T00:00:00"/>
    <x v="1"/>
    <s v="FC-14245"/>
    <s v="Frank Carlisle"/>
    <x v="2"/>
    <s v="United States"/>
    <s v="Sacramento"/>
    <x v="1"/>
    <n v="95823"/>
    <x v="1"/>
    <s v="FUR-FU-10003464"/>
    <x v="0"/>
    <x v="5"/>
    <x v="1479"/>
    <x v="3909"/>
    <n v="3"/>
    <n v="0"/>
    <n v="19.468800000000002"/>
  </r>
  <r>
    <n v="9600"/>
    <s v="CA-2015-116841"/>
    <x v="1224"/>
    <d v="2015-04-18T00:00:00"/>
    <x v="1"/>
    <s v="TP-21130"/>
    <s v="Theone Pippenger"/>
    <x v="0"/>
    <s v="United States"/>
    <s v="Springfield"/>
    <x v="21"/>
    <n v="97477"/>
    <x v="1"/>
    <s v="OFF-AP-10002403"/>
    <x v="1"/>
    <x v="9"/>
    <x v="1311"/>
    <x v="5673"/>
    <n v="1"/>
    <n v="0.2"/>
    <n v="2.6406000000000001"/>
  </r>
  <r>
    <n v="9601"/>
    <s v="CA-2017-107797"/>
    <x v="540"/>
    <d v="2017-05-11T00:00:00"/>
    <x v="0"/>
    <s v="EB-13705"/>
    <s v="Ed Braxton"/>
    <x v="1"/>
    <s v="United States"/>
    <s v="Mansfield"/>
    <x v="5"/>
    <n v="76063"/>
    <x v="2"/>
    <s v="OFF-PA-10003848"/>
    <x v="1"/>
    <x v="10"/>
    <x v="1451"/>
    <x v="753"/>
    <n v="8"/>
    <n v="0.2"/>
    <n v="14.5152"/>
  </r>
  <r>
    <n v="9602"/>
    <s v="CA-2016-117604"/>
    <x v="913"/>
    <d v="2016-09-09T00:00:00"/>
    <x v="1"/>
    <s v="JP-15520"/>
    <s v="Jeremy Pistek"/>
    <x v="0"/>
    <s v="United States"/>
    <s v="Jonesboro"/>
    <x v="36"/>
    <n v="72401"/>
    <x v="0"/>
    <s v="OFF-PA-10001357"/>
    <x v="1"/>
    <x v="10"/>
    <x v="1041"/>
    <x v="5674"/>
    <n v="5"/>
    <n v="0"/>
    <n v="114.96"/>
  </r>
  <r>
    <n v="9603"/>
    <s v="CA-2014-130155"/>
    <x v="946"/>
    <d v="2014-05-22T00:00:00"/>
    <x v="2"/>
    <s v="TD-20995"/>
    <s v="Tamara Dahlen"/>
    <x v="0"/>
    <s v="United States"/>
    <s v="Virginia Beach"/>
    <x v="17"/>
    <n v="23464"/>
    <x v="0"/>
    <s v="OFF-SU-10004737"/>
    <x v="1"/>
    <x v="14"/>
    <x v="1713"/>
    <x v="5675"/>
    <n v="5"/>
    <n v="0"/>
    <n v="9.234"/>
  </r>
  <r>
    <n v="9604"/>
    <s v="CA-2016-129861"/>
    <x v="26"/>
    <d v="2016-06-23T00:00:00"/>
    <x v="1"/>
    <s v="DM-13345"/>
    <s v="Denise Monton"/>
    <x v="1"/>
    <s v="United States"/>
    <s v="Rochester"/>
    <x v="15"/>
    <n v="14609"/>
    <x v="3"/>
    <s v="FUR-TA-10003715"/>
    <x v="0"/>
    <x v="3"/>
    <x v="1012"/>
    <x v="5676"/>
    <n v="3"/>
    <n v="0.4"/>
    <n v="-213.5574"/>
  </r>
  <r>
    <n v="9605"/>
    <s v="CA-2015-138625"/>
    <x v="121"/>
    <d v="2015-11-05T00:00:00"/>
    <x v="2"/>
    <s v="EG-13900"/>
    <s v="Emily Grady"/>
    <x v="0"/>
    <s v="United States"/>
    <s v="Chesapeake"/>
    <x v="17"/>
    <n v="23320"/>
    <x v="0"/>
    <s v="OFF-AP-10003099"/>
    <x v="1"/>
    <x v="9"/>
    <x v="1847"/>
    <x v="5677"/>
    <n v="4"/>
    <n v="0"/>
    <n v="55.361600000000003"/>
  </r>
  <r>
    <n v="9606"/>
    <s v="US-2017-122672"/>
    <x v="259"/>
    <d v="2017-11-09T00:00:00"/>
    <x v="1"/>
    <s v="HG-14965"/>
    <s v="Henry Goldwyn"/>
    <x v="1"/>
    <s v="United States"/>
    <s v="Lancaster"/>
    <x v="24"/>
    <n v="43130"/>
    <x v="3"/>
    <s v="TEC-AC-10002323"/>
    <x v="2"/>
    <x v="11"/>
    <x v="177"/>
    <x v="5678"/>
    <n v="4"/>
    <n v="0.2"/>
    <n v="-6.1879999999999997"/>
  </r>
  <r>
    <n v="9607"/>
    <s v="US-2017-122672"/>
    <x v="259"/>
    <d v="2017-11-09T00:00:00"/>
    <x v="1"/>
    <s v="HG-14965"/>
    <s v="Henry Goldwyn"/>
    <x v="1"/>
    <s v="United States"/>
    <s v="Lancaster"/>
    <x v="24"/>
    <n v="43130"/>
    <x v="3"/>
    <s v="OFF-ST-10002344"/>
    <x v="1"/>
    <x v="4"/>
    <x v="865"/>
    <x v="4732"/>
    <n v="3"/>
    <n v="0.2"/>
    <n v="-43.729199999999999"/>
  </r>
  <r>
    <n v="9608"/>
    <s v="CA-2017-117128"/>
    <x v="256"/>
    <d v="2017-12-08T00:00:00"/>
    <x v="0"/>
    <s v="BF-11080"/>
    <s v="Bart Folk"/>
    <x v="0"/>
    <s v="United States"/>
    <s v="New York City"/>
    <x v="15"/>
    <n v="10024"/>
    <x v="3"/>
    <s v="OFF-PA-10000007"/>
    <x v="1"/>
    <x v="10"/>
    <x v="1540"/>
    <x v="5679"/>
    <n v="6"/>
    <n v="0"/>
    <n v="9.9359999999999999"/>
  </r>
  <r>
    <n v="9609"/>
    <s v="CA-2017-117128"/>
    <x v="256"/>
    <d v="2017-12-08T00:00:00"/>
    <x v="0"/>
    <s v="BF-11080"/>
    <s v="Bart Folk"/>
    <x v="0"/>
    <s v="United States"/>
    <s v="New York City"/>
    <x v="15"/>
    <n v="10024"/>
    <x v="3"/>
    <s v="OFF-LA-10000248"/>
    <x v="1"/>
    <x v="2"/>
    <x v="1221"/>
    <x v="466"/>
    <n v="3"/>
    <n v="0"/>
    <n v="5.2028999999999996"/>
  </r>
  <r>
    <n v="9610"/>
    <s v="CA-2016-130638"/>
    <x v="458"/>
    <d v="2016-05-19T00:00:00"/>
    <x v="0"/>
    <s v="SC-20095"/>
    <s v="Sanjit Chand"/>
    <x v="0"/>
    <s v="United States"/>
    <s v="Los Angeles"/>
    <x v="1"/>
    <n v="90045"/>
    <x v="1"/>
    <s v="FUR-FU-10002116"/>
    <x v="0"/>
    <x v="5"/>
    <x v="1440"/>
    <x v="5680"/>
    <n v="4"/>
    <n v="0"/>
    <n v="19.7988"/>
  </r>
  <r>
    <n v="9611"/>
    <s v="CA-2016-130638"/>
    <x v="458"/>
    <d v="2016-05-19T00:00:00"/>
    <x v="0"/>
    <s v="SC-20095"/>
    <s v="Sanjit Chand"/>
    <x v="0"/>
    <s v="United States"/>
    <s v="Los Angeles"/>
    <x v="1"/>
    <n v="90045"/>
    <x v="1"/>
    <s v="OFF-LA-10002195"/>
    <x v="1"/>
    <x v="2"/>
    <x v="1028"/>
    <x v="1777"/>
    <n v="9"/>
    <n v="0"/>
    <n v="13.3056"/>
  </r>
  <r>
    <n v="9612"/>
    <s v="CA-2017-144365"/>
    <x v="1200"/>
    <d v="2017-10-30T00:00:00"/>
    <x v="1"/>
    <s v="CS-11950"/>
    <s v="Carlos Soltero"/>
    <x v="0"/>
    <s v="United States"/>
    <s v="Jackson"/>
    <x v="35"/>
    <n v="39212"/>
    <x v="0"/>
    <s v="OFF-FA-10000735"/>
    <x v="1"/>
    <x v="13"/>
    <x v="128"/>
    <x v="2582"/>
    <n v="4"/>
    <n v="0"/>
    <n v="5.2560000000000002"/>
  </r>
  <r>
    <n v="9613"/>
    <s v="CA-2016-110086"/>
    <x v="31"/>
    <d v="2016-09-22T00:00:00"/>
    <x v="1"/>
    <s v="BD-11320"/>
    <s v="Bill Donatelli"/>
    <x v="0"/>
    <s v="United States"/>
    <s v="Woodland"/>
    <x v="1"/>
    <n v="95695"/>
    <x v="1"/>
    <s v="TEC-PH-10001299"/>
    <x v="2"/>
    <x v="7"/>
    <x v="1489"/>
    <x v="2507"/>
    <n v="2"/>
    <n v="0.2"/>
    <n v="23.9984"/>
  </r>
  <r>
    <n v="9614"/>
    <s v="CA-2014-128524"/>
    <x v="7"/>
    <d v="2014-11-13T00:00:00"/>
    <x v="2"/>
    <s v="MZ-17515"/>
    <s v="Mary Zewe"/>
    <x v="1"/>
    <s v="United States"/>
    <s v="Seattle"/>
    <x v="4"/>
    <n v="98115"/>
    <x v="1"/>
    <s v="OFF-AP-10002892"/>
    <x v="1"/>
    <x v="9"/>
    <x v="9"/>
    <x v="5681"/>
    <n v="1"/>
    <n v="0"/>
    <n v="6.8940000000000001"/>
  </r>
  <r>
    <n v="9615"/>
    <s v="CA-2014-128524"/>
    <x v="7"/>
    <d v="2014-11-13T00:00:00"/>
    <x v="2"/>
    <s v="MZ-17515"/>
    <s v="Mary Zewe"/>
    <x v="1"/>
    <s v="United States"/>
    <s v="Seattle"/>
    <x v="4"/>
    <n v="98115"/>
    <x v="1"/>
    <s v="TEC-AC-10002718"/>
    <x v="2"/>
    <x v="11"/>
    <x v="1192"/>
    <x v="5682"/>
    <n v="7"/>
    <n v="0"/>
    <n v="15.3195"/>
  </r>
  <r>
    <n v="9616"/>
    <s v="CA-2014-128524"/>
    <x v="7"/>
    <d v="2014-11-13T00:00:00"/>
    <x v="2"/>
    <s v="MZ-17515"/>
    <s v="Mary Zewe"/>
    <x v="1"/>
    <s v="United States"/>
    <s v="Seattle"/>
    <x v="4"/>
    <n v="98115"/>
    <x v="1"/>
    <s v="OFF-BI-10003527"/>
    <x v="1"/>
    <x v="8"/>
    <x v="451"/>
    <x v="5683"/>
    <n v="2"/>
    <n v="0.2"/>
    <n v="762.59400000000005"/>
  </r>
  <r>
    <n v="9617"/>
    <s v="CA-2016-140256"/>
    <x v="250"/>
    <d v="2016-08-29T00:00:00"/>
    <x v="1"/>
    <s v="PW-19030"/>
    <s v="Pauline Webber"/>
    <x v="1"/>
    <s v="United States"/>
    <s v="Los Angeles"/>
    <x v="1"/>
    <n v="90049"/>
    <x v="1"/>
    <s v="OFF-AR-10002255"/>
    <x v="1"/>
    <x v="6"/>
    <x v="822"/>
    <x v="1755"/>
    <n v="2"/>
    <n v="0"/>
    <n v="1.6704000000000001"/>
  </r>
  <r>
    <n v="9618"/>
    <s v="CA-2017-160633"/>
    <x v="673"/>
    <d v="2017-11-21T00:00:00"/>
    <x v="1"/>
    <s v="BS-11380"/>
    <s v="Bill Stewart"/>
    <x v="1"/>
    <s v="United States"/>
    <s v="Bowling Green"/>
    <x v="24"/>
    <n v="43402"/>
    <x v="3"/>
    <s v="TEC-CO-10002095"/>
    <x v="2"/>
    <x v="16"/>
    <x v="615"/>
    <x v="5684"/>
    <n v="3"/>
    <n v="0.4"/>
    <n v="74.998500000000007"/>
  </r>
  <r>
    <n v="9619"/>
    <s v="CA-2017-160633"/>
    <x v="673"/>
    <d v="2017-11-21T00:00:00"/>
    <x v="1"/>
    <s v="BS-11380"/>
    <s v="Bill Stewart"/>
    <x v="1"/>
    <s v="United States"/>
    <s v="Bowling Green"/>
    <x v="24"/>
    <n v="43402"/>
    <x v="3"/>
    <s v="OFF-AR-10004022"/>
    <x v="1"/>
    <x v="6"/>
    <x v="907"/>
    <x v="1134"/>
    <n v="3"/>
    <n v="0.2"/>
    <n v="5.3970000000000002"/>
  </r>
  <r>
    <n v="9620"/>
    <s v="CA-2017-160633"/>
    <x v="673"/>
    <d v="2017-11-21T00:00:00"/>
    <x v="1"/>
    <s v="BS-11380"/>
    <s v="Bill Stewart"/>
    <x v="1"/>
    <s v="United States"/>
    <s v="Bowling Green"/>
    <x v="24"/>
    <n v="43402"/>
    <x v="3"/>
    <s v="TEC-AC-10002335"/>
    <x v="2"/>
    <x v="11"/>
    <x v="343"/>
    <x v="3943"/>
    <n v="5"/>
    <n v="0.2"/>
    <n v="-1.7495000000000001"/>
  </r>
  <r>
    <n v="9621"/>
    <s v="CA-2014-115133"/>
    <x v="467"/>
    <d v="2014-09-30T00:00:00"/>
    <x v="1"/>
    <s v="DA-13450"/>
    <s v="Dianna Arnett"/>
    <x v="2"/>
    <s v="United States"/>
    <s v="Lancaster"/>
    <x v="24"/>
    <n v="43130"/>
    <x v="3"/>
    <s v="OFF-AP-10001634"/>
    <x v="1"/>
    <x v="9"/>
    <x v="1799"/>
    <x v="5685"/>
    <n v="6"/>
    <n v="0.2"/>
    <n v="1.2527999999999999"/>
  </r>
  <r>
    <n v="9622"/>
    <s v="CA-2014-115133"/>
    <x v="467"/>
    <d v="2014-09-30T00:00:00"/>
    <x v="1"/>
    <s v="DA-13450"/>
    <s v="Dianna Arnett"/>
    <x v="2"/>
    <s v="United States"/>
    <s v="Lancaster"/>
    <x v="24"/>
    <n v="43130"/>
    <x v="3"/>
    <s v="TEC-AC-10002370"/>
    <x v="2"/>
    <x v="11"/>
    <x v="1825"/>
    <x v="5686"/>
    <n v="2"/>
    <n v="0.2"/>
    <n v="0.4728"/>
  </r>
  <r>
    <n v="9623"/>
    <s v="CA-2014-115133"/>
    <x v="467"/>
    <d v="2014-09-30T00:00:00"/>
    <x v="1"/>
    <s v="DA-13450"/>
    <s v="Dianna Arnett"/>
    <x v="2"/>
    <s v="United States"/>
    <s v="Lancaster"/>
    <x v="24"/>
    <n v="43130"/>
    <x v="3"/>
    <s v="OFF-PA-10000174"/>
    <x v="1"/>
    <x v="10"/>
    <x v="1524"/>
    <x v="2668"/>
    <n v="4"/>
    <n v="0.2"/>
    <n v="11.102399999999999"/>
  </r>
  <r>
    <n v="9624"/>
    <s v="CA-2017-137449"/>
    <x v="222"/>
    <d v="2017-06-30T00:00:00"/>
    <x v="2"/>
    <s v="ME-17725"/>
    <s v="Max Engle"/>
    <x v="0"/>
    <s v="United States"/>
    <s v="Dallas"/>
    <x v="5"/>
    <n v="75220"/>
    <x v="2"/>
    <s v="OFF-AP-10000240"/>
    <x v="1"/>
    <x v="9"/>
    <x v="650"/>
    <x v="5687"/>
    <n v="2"/>
    <n v="0.8"/>
    <n v="-54.549599999999998"/>
  </r>
  <r>
    <n v="9625"/>
    <s v="CA-2017-137449"/>
    <x v="222"/>
    <d v="2017-06-30T00:00:00"/>
    <x v="2"/>
    <s v="ME-17725"/>
    <s v="Max Engle"/>
    <x v="0"/>
    <s v="United States"/>
    <s v="Dallas"/>
    <x v="5"/>
    <n v="75220"/>
    <x v="2"/>
    <s v="FUR-TA-10002855"/>
    <x v="0"/>
    <x v="3"/>
    <x v="1198"/>
    <x v="5688"/>
    <n v="3"/>
    <n v="0.3"/>
    <n v="-39.511800000000001"/>
  </r>
  <r>
    <n v="9626"/>
    <s v="CA-2017-137449"/>
    <x v="222"/>
    <d v="2017-06-30T00:00:00"/>
    <x v="2"/>
    <s v="ME-17725"/>
    <s v="Max Engle"/>
    <x v="0"/>
    <s v="United States"/>
    <s v="Dallas"/>
    <x v="5"/>
    <n v="75220"/>
    <x v="2"/>
    <s v="FUR-BO-10000780"/>
    <x v="0"/>
    <x v="0"/>
    <x v="1318"/>
    <x v="5689"/>
    <n v="3"/>
    <n v="0.32"/>
    <n v="-96.470399999999998"/>
  </r>
  <r>
    <n v="9627"/>
    <s v="CA-2017-103520"/>
    <x v="397"/>
    <d v="2017-09-25T00:00:00"/>
    <x v="2"/>
    <s v="MH-17785"/>
    <s v="Maya Herman"/>
    <x v="1"/>
    <s v="United States"/>
    <s v="Lubbock"/>
    <x v="5"/>
    <n v="79424"/>
    <x v="2"/>
    <s v="OFF-PA-10001846"/>
    <x v="1"/>
    <x v="10"/>
    <x v="1816"/>
    <x v="4579"/>
    <n v="2"/>
    <n v="0.2"/>
    <n v="3.3523999999999998"/>
  </r>
  <r>
    <n v="9628"/>
    <s v="CA-2014-139283"/>
    <x v="533"/>
    <d v="2014-11-27T00:00:00"/>
    <x v="1"/>
    <s v="BT-11440"/>
    <s v="Bobby Trafton"/>
    <x v="0"/>
    <s v="United States"/>
    <s v="Detroit"/>
    <x v="12"/>
    <n v="48227"/>
    <x v="2"/>
    <s v="OFF-BI-10002049"/>
    <x v="1"/>
    <x v="8"/>
    <x v="765"/>
    <x v="1835"/>
    <n v="3"/>
    <n v="0"/>
    <n v="6.7481999999999998"/>
  </r>
  <r>
    <n v="9629"/>
    <s v="CA-2014-118192"/>
    <x v="286"/>
    <d v="2014-01-18T00:00:00"/>
    <x v="1"/>
    <s v="MM-17920"/>
    <s v="Michael Moore"/>
    <x v="0"/>
    <s v="United States"/>
    <s v="Newark"/>
    <x v="24"/>
    <n v="43055"/>
    <x v="3"/>
    <s v="OFF-PA-10002947"/>
    <x v="1"/>
    <x v="10"/>
    <x v="710"/>
    <x v="5317"/>
    <n v="7"/>
    <n v="0.2"/>
    <n v="13.0928"/>
  </r>
  <r>
    <n v="9630"/>
    <s v="CA-2014-118192"/>
    <x v="286"/>
    <d v="2014-01-18T00:00:00"/>
    <x v="1"/>
    <s v="MM-17920"/>
    <s v="Michael Moore"/>
    <x v="0"/>
    <s v="United States"/>
    <s v="Newark"/>
    <x v="24"/>
    <n v="43055"/>
    <x v="3"/>
    <s v="OFF-BI-10003476"/>
    <x v="1"/>
    <x v="8"/>
    <x v="1535"/>
    <x v="5690"/>
    <n v="2"/>
    <n v="0.7"/>
    <n v="-2.5211999999999999"/>
  </r>
  <r>
    <n v="9631"/>
    <s v="CA-2016-168844"/>
    <x v="1206"/>
    <d v="2016-06-06T00:00:00"/>
    <x v="1"/>
    <s v="NM-18520"/>
    <s v="Neoma Murray"/>
    <x v="0"/>
    <s v="United States"/>
    <s v="New York City"/>
    <x v="15"/>
    <n v="10011"/>
    <x v="3"/>
    <s v="OFF-BI-10002609"/>
    <x v="1"/>
    <x v="8"/>
    <x v="98"/>
    <x v="485"/>
    <n v="3"/>
    <n v="0.2"/>
    <n v="2.3243999999999998"/>
  </r>
  <r>
    <n v="9632"/>
    <s v="CA-2016-168844"/>
    <x v="1206"/>
    <d v="2016-06-06T00:00:00"/>
    <x v="1"/>
    <s v="NM-18520"/>
    <s v="Neoma Murray"/>
    <x v="0"/>
    <s v="United States"/>
    <s v="New York City"/>
    <x v="15"/>
    <n v="10011"/>
    <x v="3"/>
    <s v="TEC-PH-10003215"/>
    <x v="2"/>
    <x v="7"/>
    <x v="1611"/>
    <x v="5691"/>
    <n v="6"/>
    <n v="0"/>
    <n v="88.052999999999997"/>
  </r>
  <r>
    <n v="9633"/>
    <s v="CA-2017-154809"/>
    <x v="778"/>
    <d v="2017-02-17T00:00:00"/>
    <x v="1"/>
    <s v="MH-17455"/>
    <s v="Mark Hamilton"/>
    <x v="0"/>
    <s v="United States"/>
    <s v="Minneapolis"/>
    <x v="11"/>
    <n v="55407"/>
    <x v="2"/>
    <s v="OFF-AP-10004785"/>
    <x v="1"/>
    <x v="9"/>
    <x v="1186"/>
    <x v="5692"/>
    <n v="8"/>
    <n v="0"/>
    <n v="38.975200000000001"/>
  </r>
  <r>
    <n v="9634"/>
    <s v="CA-2014-151330"/>
    <x v="1005"/>
    <d v="2014-10-17T00:00:00"/>
    <x v="2"/>
    <s v="TC-21295"/>
    <s v="Toby Carlisle"/>
    <x v="0"/>
    <s v="United States"/>
    <s v="Everett"/>
    <x v="31"/>
    <n v="2149"/>
    <x v="3"/>
    <s v="TEC-AC-10000865"/>
    <x v="2"/>
    <x v="11"/>
    <x v="1005"/>
    <x v="1307"/>
    <n v="3"/>
    <n v="0"/>
    <n v="30.09"/>
  </r>
  <r>
    <n v="9635"/>
    <s v="CA-2014-151330"/>
    <x v="1005"/>
    <d v="2014-10-17T00:00:00"/>
    <x v="2"/>
    <s v="TC-21295"/>
    <s v="Toby Carlisle"/>
    <x v="0"/>
    <s v="United States"/>
    <s v="Everett"/>
    <x v="31"/>
    <n v="2149"/>
    <x v="3"/>
    <s v="OFF-ST-10000615"/>
    <x v="1"/>
    <x v="4"/>
    <x v="75"/>
    <x v="5693"/>
    <n v="7"/>
    <n v="0"/>
    <n v="22.245999999999999"/>
  </r>
  <r>
    <n v="9636"/>
    <s v="CA-2014-151330"/>
    <x v="1005"/>
    <d v="2014-10-17T00:00:00"/>
    <x v="2"/>
    <s v="TC-21295"/>
    <s v="Toby Carlisle"/>
    <x v="0"/>
    <s v="United States"/>
    <s v="Everett"/>
    <x v="31"/>
    <n v="2149"/>
    <x v="3"/>
    <s v="FUR-CH-10000749"/>
    <x v="0"/>
    <x v="1"/>
    <x v="1676"/>
    <x v="2312"/>
    <n v="9"/>
    <n v="0"/>
    <n v="260.6112"/>
  </r>
  <r>
    <n v="9637"/>
    <s v="CA-2014-124702"/>
    <x v="728"/>
    <d v="2014-11-25T00:00:00"/>
    <x v="1"/>
    <s v="MH-17785"/>
    <s v="Maya Herman"/>
    <x v="1"/>
    <s v="United States"/>
    <s v="Seattle"/>
    <x v="4"/>
    <n v="98105"/>
    <x v="1"/>
    <s v="FUR-FU-10003553"/>
    <x v="0"/>
    <x v="5"/>
    <x v="568"/>
    <x v="5694"/>
    <n v="2"/>
    <n v="0"/>
    <n v="55.015999999999998"/>
  </r>
  <r>
    <n v="9638"/>
    <s v="CA-2014-124702"/>
    <x v="728"/>
    <d v="2014-11-25T00:00:00"/>
    <x v="1"/>
    <s v="MH-17785"/>
    <s v="Maya Herman"/>
    <x v="1"/>
    <s v="United States"/>
    <s v="Seattle"/>
    <x v="4"/>
    <n v="98105"/>
    <x v="1"/>
    <s v="FUR-TA-10003008"/>
    <x v="0"/>
    <x v="3"/>
    <x v="955"/>
    <x v="5695"/>
    <n v="4"/>
    <n v="0"/>
    <n v="94.926000000000002"/>
  </r>
  <r>
    <n v="9639"/>
    <s v="US-2017-125808"/>
    <x v="105"/>
    <d v="2017-11-15T00:00:00"/>
    <x v="0"/>
    <s v="EP-13915"/>
    <s v="Emily Phan"/>
    <x v="0"/>
    <s v="United States"/>
    <s v="Los Angeles"/>
    <x v="1"/>
    <n v="90032"/>
    <x v="1"/>
    <s v="OFF-PA-10001846"/>
    <x v="1"/>
    <x v="10"/>
    <x v="1816"/>
    <x v="1049"/>
    <n v="2"/>
    <n v="0"/>
    <n v="5.6643999999999997"/>
  </r>
  <r>
    <n v="9640"/>
    <s v="CA-2015-116638"/>
    <x v="1225"/>
    <d v="2015-01-31T00:00:00"/>
    <x v="0"/>
    <s v="JH-15985"/>
    <s v="Joseph Holt"/>
    <x v="0"/>
    <s v="United States"/>
    <s v="Concord"/>
    <x v="3"/>
    <n v="28027"/>
    <x v="0"/>
    <s v="FUR-TA-10000198"/>
    <x v="0"/>
    <x v="3"/>
    <x v="594"/>
    <x v="5696"/>
    <n v="13"/>
    <n v="0.4"/>
    <n v="-1862.3124"/>
  </r>
  <r>
    <n v="9641"/>
    <s v="CA-2014-104563"/>
    <x v="1009"/>
    <d v="2014-03-12T00:00:00"/>
    <x v="1"/>
    <s v="CM-12715"/>
    <s v="Craig Molinari"/>
    <x v="1"/>
    <s v="United States"/>
    <s v="Seattle"/>
    <x v="4"/>
    <n v="98103"/>
    <x v="1"/>
    <s v="OFF-AR-10000390"/>
    <x v="1"/>
    <x v="6"/>
    <x v="105"/>
    <x v="2740"/>
    <n v="5"/>
    <n v="0"/>
    <n v="9.4990000000000006"/>
  </r>
  <r>
    <n v="9642"/>
    <s v="CA-2014-104563"/>
    <x v="1009"/>
    <d v="2014-03-12T00:00:00"/>
    <x v="1"/>
    <s v="CM-12715"/>
    <s v="Craig Molinari"/>
    <x v="1"/>
    <s v="United States"/>
    <s v="Seattle"/>
    <x v="4"/>
    <n v="98103"/>
    <x v="1"/>
    <s v="OFF-ST-10000934"/>
    <x v="1"/>
    <x v="4"/>
    <x v="356"/>
    <x v="5697"/>
    <n v="5"/>
    <n v="0"/>
    <n v="0"/>
  </r>
  <r>
    <n v="9643"/>
    <s v="CA-2014-104563"/>
    <x v="1009"/>
    <d v="2014-03-12T00:00:00"/>
    <x v="1"/>
    <s v="CM-12715"/>
    <s v="Craig Molinari"/>
    <x v="1"/>
    <s v="United States"/>
    <s v="Seattle"/>
    <x v="4"/>
    <n v="98103"/>
    <x v="1"/>
    <s v="FUR-CH-10002780"/>
    <x v="0"/>
    <x v="1"/>
    <x v="1841"/>
    <x v="5163"/>
    <n v="6"/>
    <n v="0.2"/>
    <n v="21.8352"/>
  </r>
  <r>
    <n v="9644"/>
    <s v="CA-2014-104563"/>
    <x v="1009"/>
    <d v="2014-03-12T00:00:00"/>
    <x v="1"/>
    <s v="CM-12715"/>
    <s v="Craig Molinari"/>
    <x v="1"/>
    <s v="United States"/>
    <s v="Seattle"/>
    <x v="4"/>
    <n v="98103"/>
    <x v="1"/>
    <s v="FUR-CH-10004495"/>
    <x v="0"/>
    <x v="1"/>
    <x v="1484"/>
    <x v="5698"/>
    <n v="2"/>
    <n v="0.2"/>
    <n v="54.176400000000001"/>
  </r>
  <r>
    <n v="9645"/>
    <s v="US-2017-107979"/>
    <x v="110"/>
    <d v="2017-06-13T00:00:00"/>
    <x v="1"/>
    <s v="FO-14305"/>
    <s v="Frank Olsen"/>
    <x v="0"/>
    <s v="United States"/>
    <s v="Glendale"/>
    <x v="16"/>
    <n v="85301"/>
    <x v="1"/>
    <s v="TEC-AC-10002006"/>
    <x v="2"/>
    <x v="11"/>
    <x v="1087"/>
    <x v="5699"/>
    <n v="7"/>
    <n v="0.2"/>
    <n v="12.3123"/>
  </r>
  <r>
    <n v="9646"/>
    <s v="US-2017-107979"/>
    <x v="110"/>
    <d v="2017-06-13T00:00:00"/>
    <x v="1"/>
    <s v="FO-14305"/>
    <s v="Frank Olsen"/>
    <x v="0"/>
    <s v="United States"/>
    <s v="Glendale"/>
    <x v="16"/>
    <n v="85301"/>
    <x v="1"/>
    <s v="OFF-ST-10002485"/>
    <x v="1"/>
    <x v="4"/>
    <x v="211"/>
    <x v="200"/>
    <n v="2"/>
    <n v="0.2"/>
    <n v="-8.3523999999999994"/>
  </r>
  <r>
    <n v="9647"/>
    <s v="US-2017-107979"/>
    <x v="110"/>
    <d v="2017-06-13T00:00:00"/>
    <x v="1"/>
    <s v="FO-14305"/>
    <s v="Frank Olsen"/>
    <x v="0"/>
    <s v="United States"/>
    <s v="Glendale"/>
    <x v="16"/>
    <n v="85301"/>
    <x v="1"/>
    <s v="OFF-BI-10000778"/>
    <x v="1"/>
    <x v="8"/>
    <x v="261"/>
    <x v="1255"/>
    <n v="2"/>
    <n v="0.7"/>
    <n v="-48.392000000000003"/>
  </r>
  <r>
    <n v="9648"/>
    <s v="CA-2014-150518"/>
    <x v="84"/>
    <d v="2014-11-24T00:00:00"/>
    <x v="1"/>
    <s v="MW-18220"/>
    <s v="Mitch Webber"/>
    <x v="0"/>
    <s v="United States"/>
    <s v="Coon Rapids"/>
    <x v="11"/>
    <n v="55433"/>
    <x v="2"/>
    <s v="OFF-ST-10000877"/>
    <x v="1"/>
    <x v="4"/>
    <x v="1113"/>
    <x v="3449"/>
    <n v="4"/>
    <n v="0"/>
    <n v="57.501600000000003"/>
  </r>
  <r>
    <n v="9649"/>
    <s v="CA-2014-150518"/>
    <x v="84"/>
    <d v="2014-11-24T00:00:00"/>
    <x v="1"/>
    <s v="MW-18220"/>
    <s v="Mitch Webber"/>
    <x v="0"/>
    <s v="United States"/>
    <s v="Coon Rapids"/>
    <x v="11"/>
    <n v="55433"/>
    <x v="2"/>
    <s v="TEC-PH-10002103"/>
    <x v="2"/>
    <x v="7"/>
    <x v="539"/>
    <x v="1666"/>
    <n v="3"/>
    <n v="0"/>
    <n v="78.951599999999999"/>
  </r>
  <r>
    <n v="9650"/>
    <s v="CA-2016-107104"/>
    <x v="491"/>
    <d v="2016-11-30T00:00:00"/>
    <x v="1"/>
    <s v="MS-17365"/>
    <s v="Maribeth Schnelling"/>
    <x v="0"/>
    <s v="United States"/>
    <s v="Los Angeles"/>
    <x v="1"/>
    <n v="90045"/>
    <x v="1"/>
    <s v="FUR-BO-10002213"/>
    <x v="0"/>
    <x v="0"/>
    <x v="1232"/>
    <x v="5700"/>
    <n v="8"/>
    <n v="0.15"/>
    <n v="160.31360000000001"/>
  </r>
  <r>
    <n v="9651"/>
    <s v="CA-2016-107104"/>
    <x v="491"/>
    <d v="2016-11-30T00:00:00"/>
    <x v="1"/>
    <s v="MS-17365"/>
    <s v="Maribeth Schnelling"/>
    <x v="0"/>
    <s v="United States"/>
    <s v="Los Angeles"/>
    <x v="1"/>
    <n v="90045"/>
    <x v="1"/>
    <s v="OFF-AR-10004269"/>
    <x v="1"/>
    <x v="6"/>
    <x v="1550"/>
    <x v="5148"/>
    <n v="9"/>
    <n v="0"/>
    <n v="10.4076"/>
  </r>
  <r>
    <n v="9652"/>
    <s v="CA-2016-107104"/>
    <x v="491"/>
    <d v="2016-11-30T00:00:00"/>
    <x v="1"/>
    <s v="MS-17365"/>
    <s v="Maribeth Schnelling"/>
    <x v="0"/>
    <s v="United States"/>
    <s v="Los Angeles"/>
    <x v="1"/>
    <n v="90045"/>
    <x v="1"/>
    <s v="OFF-AP-10000055"/>
    <x v="1"/>
    <x v="9"/>
    <x v="789"/>
    <x v="643"/>
    <n v="2"/>
    <n v="0"/>
    <n v="19.488"/>
  </r>
  <r>
    <n v="9653"/>
    <s v="CA-2016-107104"/>
    <x v="491"/>
    <d v="2016-11-30T00:00:00"/>
    <x v="1"/>
    <s v="MS-17365"/>
    <s v="Maribeth Schnelling"/>
    <x v="0"/>
    <s v="United States"/>
    <s v="Los Angeles"/>
    <x v="1"/>
    <n v="90045"/>
    <x v="1"/>
    <s v="FUR-FU-10002937"/>
    <x v="0"/>
    <x v="5"/>
    <x v="1060"/>
    <x v="1899"/>
    <n v="6"/>
    <n v="0"/>
    <n v="297.69"/>
  </r>
  <r>
    <n v="9654"/>
    <s v="CA-2017-161893"/>
    <x v="205"/>
    <d v="2017-01-27T00:00:00"/>
    <x v="1"/>
    <s v="HP-14815"/>
    <s v="Harold Pawlan"/>
    <x v="2"/>
    <s v="United States"/>
    <s v="Tucson"/>
    <x v="16"/>
    <n v="85705"/>
    <x v="1"/>
    <s v="TEC-AC-10001874"/>
    <x v="2"/>
    <x v="11"/>
    <x v="1571"/>
    <x v="909"/>
    <n v="2"/>
    <n v="0.2"/>
    <n v="11.997999999999999"/>
  </r>
  <r>
    <n v="9655"/>
    <s v="CA-2017-161893"/>
    <x v="205"/>
    <d v="2017-01-27T00:00:00"/>
    <x v="1"/>
    <s v="HP-14815"/>
    <s v="Harold Pawlan"/>
    <x v="2"/>
    <s v="United States"/>
    <s v="Tucson"/>
    <x v="16"/>
    <n v="85705"/>
    <x v="1"/>
    <s v="OFF-BI-10004506"/>
    <x v="1"/>
    <x v="8"/>
    <x v="1247"/>
    <x v="5701"/>
    <n v="2"/>
    <n v="0.7"/>
    <n v="-3.6212"/>
  </r>
  <r>
    <n v="9656"/>
    <s v="CA-2014-156160"/>
    <x v="358"/>
    <d v="2014-09-29T00:00:00"/>
    <x v="1"/>
    <s v="AS-10090"/>
    <s v="Adam Shillingsburg"/>
    <x v="0"/>
    <s v="United States"/>
    <s v="New York City"/>
    <x v="15"/>
    <n v="10035"/>
    <x v="3"/>
    <s v="FUR-FU-10001876"/>
    <x v="0"/>
    <x v="5"/>
    <x v="1403"/>
    <x v="5702"/>
    <n v="3"/>
    <n v="0"/>
    <n v="35.078400000000002"/>
  </r>
  <r>
    <n v="9657"/>
    <s v="CA-2014-156160"/>
    <x v="358"/>
    <d v="2014-09-29T00:00:00"/>
    <x v="1"/>
    <s v="AS-10090"/>
    <s v="Adam Shillingsburg"/>
    <x v="0"/>
    <s v="United States"/>
    <s v="New York City"/>
    <x v="15"/>
    <n v="10035"/>
    <x v="3"/>
    <s v="OFF-BI-10003355"/>
    <x v="1"/>
    <x v="8"/>
    <x v="591"/>
    <x v="2176"/>
    <n v="1"/>
    <n v="0.2"/>
    <n v="1.3944000000000001"/>
  </r>
  <r>
    <n v="9658"/>
    <s v="CA-2014-156160"/>
    <x v="358"/>
    <d v="2014-09-29T00:00:00"/>
    <x v="1"/>
    <s v="AS-10090"/>
    <s v="Adam Shillingsburg"/>
    <x v="0"/>
    <s v="United States"/>
    <s v="New York City"/>
    <x v="15"/>
    <n v="10035"/>
    <x v="3"/>
    <s v="OFF-AR-10003876"/>
    <x v="1"/>
    <x v="6"/>
    <x v="1718"/>
    <x v="3754"/>
    <n v="4"/>
    <n v="0"/>
    <n v="5.7375999999999996"/>
  </r>
  <r>
    <n v="9659"/>
    <s v="CA-2014-156160"/>
    <x v="358"/>
    <d v="2014-09-29T00:00:00"/>
    <x v="1"/>
    <s v="AS-10090"/>
    <s v="Adam Shillingsburg"/>
    <x v="0"/>
    <s v="United States"/>
    <s v="New York City"/>
    <x v="15"/>
    <n v="10035"/>
    <x v="3"/>
    <s v="FUR-CH-10004983"/>
    <x v="0"/>
    <x v="1"/>
    <x v="1569"/>
    <x v="5703"/>
    <n v="4"/>
    <n v="0.1"/>
    <n v="83.709599999999995"/>
  </r>
  <r>
    <n v="9660"/>
    <s v="CA-2014-100860"/>
    <x v="959"/>
    <d v="2014-03-30T00:00:00"/>
    <x v="0"/>
    <s v="CS-12505"/>
    <s v="Cindy Stewart"/>
    <x v="0"/>
    <s v="United States"/>
    <s v="Pomona"/>
    <x v="1"/>
    <n v="91767"/>
    <x v="1"/>
    <s v="OFF-LA-10001982"/>
    <x v="1"/>
    <x v="2"/>
    <x v="1538"/>
    <x v="2022"/>
    <n v="5"/>
    <n v="0"/>
    <n v="9"/>
  </r>
  <r>
    <n v="9661"/>
    <s v="CA-2016-160717"/>
    <x v="112"/>
    <d v="2016-06-11T00:00:00"/>
    <x v="1"/>
    <s v="ME-17320"/>
    <s v="Maria Etezadi"/>
    <x v="2"/>
    <s v="United States"/>
    <s v="Santa Barbara"/>
    <x v="1"/>
    <n v="93101"/>
    <x v="1"/>
    <s v="TEC-PH-10001459"/>
    <x v="2"/>
    <x v="7"/>
    <x v="1447"/>
    <x v="5704"/>
    <n v="9"/>
    <n v="0.2"/>
    <n v="226.7946"/>
  </r>
  <r>
    <n v="9662"/>
    <s v="CA-2016-160717"/>
    <x v="112"/>
    <d v="2016-06-11T00:00:00"/>
    <x v="1"/>
    <s v="ME-17320"/>
    <s v="Maria Etezadi"/>
    <x v="2"/>
    <s v="United States"/>
    <s v="Santa Barbara"/>
    <x v="1"/>
    <n v="93101"/>
    <x v="1"/>
    <s v="TEC-AC-10002134"/>
    <x v="2"/>
    <x v="11"/>
    <x v="1545"/>
    <x v="1153"/>
    <n v="2"/>
    <n v="0"/>
    <n v="3.7744"/>
  </r>
  <r>
    <n v="9663"/>
    <s v="CA-2016-160717"/>
    <x v="112"/>
    <d v="2016-06-11T00:00:00"/>
    <x v="1"/>
    <s v="ME-17320"/>
    <s v="Maria Etezadi"/>
    <x v="2"/>
    <s v="United States"/>
    <s v="Santa Barbara"/>
    <x v="1"/>
    <n v="93101"/>
    <x v="1"/>
    <s v="TEC-PH-10001760"/>
    <x v="2"/>
    <x v="7"/>
    <x v="257"/>
    <x v="5705"/>
    <n v="3"/>
    <n v="0.2"/>
    <n v="161.19"/>
  </r>
  <r>
    <n v="9664"/>
    <s v="CA-2017-132619"/>
    <x v="515"/>
    <d v="2017-09-05T00:00:00"/>
    <x v="1"/>
    <s v="MS-17770"/>
    <s v="Maxwell Schwartz"/>
    <x v="0"/>
    <s v="United States"/>
    <s v="San Francisco"/>
    <x v="1"/>
    <n v="94109"/>
    <x v="1"/>
    <s v="OFF-ST-10001511"/>
    <x v="1"/>
    <x v="4"/>
    <x v="556"/>
    <x v="2652"/>
    <n v="3"/>
    <n v="0"/>
    <n v="9.6974999999999998"/>
  </r>
  <r>
    <n v="9665"/>
    <s v="US-2015-120957"/>
    <x v="214"/>
    <d v="2015-12-07T00:00:00"/>
    <x v="3"/>
    <s v="KH-16690"/>
    <s v="Kristen Hastings"/>
    <x v="1"/>
    <s v="United States"/>
    <s v="Riverside"/>
    <x v="1"/>
    <n v="92503"/>
    <x v="1"/>
    <s v="OFF-PA-10003953"/>
    <x v="1"/>
    <x v="10"/>
    <x v="644"/>
    <x v="91"/>
    <n v="2"/>
    <n v="0"/>
    <n v="6.2207999999999997"/>
  </r>
  <r>
    <n v="9666"/>
    <s v="CA-2017-157448"/>
    <x v="673"/>
    <d v="2017-11-20T00:00:00"/>
    <x v="1"/>
    <s v="LC-16885"/>
    <s v="Lena Creighton"/>
    <x v="0"/>
    <s v="United States"/>
    <s v="Los Angeles"/>
    <x v="1"/>
    <n v="90049"/>
    <x v="1"/>
    <s v="FUR-FU-10003268"/>
    <x v="0"/>
    <x v="5"/>
    <x v="885"/>
    <x v="580"/>
    <n v="3"/>
    <n v="0"/>
    <n v="23.988"/>
  </r>
  <r>
    <n v="9667"/>
    <s v="CA-2017-157448"/>
    <x v="673"/>
    <d v="2017-11-20T00:00:00"/>
    <x v="1"/>
    <s v="LC-16885"/>
    <s v="Lena Creighton"/>
    <x v="0"/>
    <s v="United States"/>
    <s v="Los Angeles"/>
    <x v="1"/>
    <n v="90049"/>
    <x v="1"/>
    <s v="FUR-FU-10001847"/>
    <x v="0"/>
    <x v="5"/>
    <x v="1364"/>
    <x v="2122"/>
    <n v="3"/>
    <n v="0"/>
    <n v="4.4711999999999996"/>
  </r>
  <r>
    <n v="9668"/>
    <s v="CA-2016-126270"/>
    <x v="131"/>
    <d v="2016-04-27T00:00:00"/>
    <x v="1"/>
    <s v="AF-10870"/>
    <s v="Art Ferguson"/>
    <x v="0"/>
    <s v="United States"/>
    <s v="San Clemente"/>
    <x v="1"/>
    <n v="92672"/>
    <x v="1"/>
    <s v="OFF-BI-10002764"/>
    <x v="1"/>
    <x v="8"/>
    <x v="507"/>
    <x v="2270"/>
    <n v="7"/>
    <n v="0.2"/>
    <n v="6.5568999999999997"/>
  </r>
  <r>
    <n v="9669"/>
    <s v="CA-2016-126270"/>
    <x v="131"/>
    <d v="2016-04-27T00:00:00"/>
    <x v="1"/>
    <s v="AF-10870"/>
    <s v="Art Ferguson"/>
    <x v="0"/>
    <s v="United States"/>
    <s v="San Clemente"/>
    <x v="1"/>
    <n v="92672"/>
    <x v="1"/>
    <s v="OFF-EN-10004386"/>
    <x v="1"/>
    <x v="12"/>
    <x v="245"/>
    <x v="2866"/>
    <n v="3"/>
    <n v="0"/>
    <n v="35.984999999999999"/>
  </r>
  <r>
    <n v="9670"/>
    <s v="CA-2017-145275"/>
    <x v="459"/>
    <d v="2017-04-06T00:00:00"/>
    <x v="1"/>
    <s v="AH-10465"/>
    <s v="Amy Hunt"/>
    <x v="0"/>
    <s v="United States"/>
    <s v="Decatur"/>
    <x v="19"/>
    <n v="35601"/>
    <x v="0"/>
    <s v="OFF-LA-10001569"/>
    <x v="1"/>
    <x v="2"/>
    <x v="639"/>
    <x v="1801"/>
    <n v="3"/>
    <n v="0"/>
    <n v="6.8723999999999998"/>
  </r>
  <r>
    <n v="9671"/>
    <s v="CA-2015-133396"/>
    <x v="863"/>
    <d v="2015-08-15T00:00:00"/>
    <x v="2"/>
    <s v="GK-14620"/>
    <s v="Grace Kelly"/>
    <x v="1"/>
    <s v="United States"/>
    <s v="Greensboro"/>
    <x v="3"/>
    <n v="27405"/>
    <x v="0"/>
    <s v="OFF-AR-10001446"/>
    <x v="1"/>
    <x v="6"/>
    <x v="1161"/>
    <x v="5706"/>
    <n v="7"/>
    <n v="0.2"/>
    <n v="8.0850000000000009"/>
  </r>
  <r>
    <n v="9672"/>
    <s v="US-2017-140312"/>
    <x v="38"/>
    <d v="2017-11-19T00:00:00"/>
    <x v="1"/>
    <s v="KL-16645"/>
    <s v="Ken Lonsdale"/>
    <x v="0"/>
    <s v="United States"/>
    <s v="Dublin"/>
    <x v="1"/>
    <n v="94568"/>
    <x v="1"/>
    <s v="TEC-PH-10003442"/>
    <x v="2"/>
    <x v="7"/>
    <x v="888"/>
    <x v="1103"/>
    <n v="5"/>
    <n v="0.2"/>
    <n v="1.375"/>
  </r>
  <r>
    <n v="9673"/>
    <s v="CA-2016-114867"/>
    <x v="443"/>
    <d v="2016-12-28T00:00:00"/>
    <x v="1"/>
    <s v="FM-14290"/>
    <s v="Frank Merwin"/>
    <x v="2"/>
    <s v="United States"/>
    <s v="Philadelphia"/>
    <x v="9"/>
    <n v="19143"/>
    <x v="3"/>
    <s v="OFF-PA-10000477"/>
    <x v="1"/>
    <x v="10"/>
    <x v="1214"/>
    <x v="885"/>
    <n v="2"/>
    <n v="0.2"/>
    <n v="2.6892"/>
  </r>
  <r>
    <n v="9674"/>
    <s v="CA-2016-114867"/>
    <x v="443"/>
    <d v="2016-12-28T00:00:00"/>
    <x v="1"/>
    <s v="FM-14290"/>
    <s v="Frank Merwin"/>
    <x v="2"/>
    <s v="United States"/>
    <s v="Philadelphia"/>
    <x v="9"/>
    <n v="19143"/>
    <x v="3"/>
    <s v="TEC-PH-10002645"/>
    <x v="2"/>
    <x v="7"/>
    <x v="1848"/>
    <x v="5707"/>
    <n v="5"/>
    <n v="0.4"/>
    <n v="-374.99250000000001"/>
  </r>
  <r>
    <n v="9675"/>
    <s v="US-2014-164644"/>
    <x v="192"/>
    <d v="2014-07-24T00:00:00"/>
    <x v="0"/>
    <s v="JL-15850"/>
    <s v="John Lucas"/>
    <x v="0"/>
    <s v="United States"/>
    <s v="Houston"/>
    <x v="5"/>
    <n v="77095"/>
    <x v="2"/>
    <s v="OFF-ST-10003123"/>
    <x v="1"/>
    <x v="4"/>
    <x v="1277"/>
    <x v="5708"/>
    <n v="1"/>
    <n v="0.2"/>
    <n v="1.3315999999999999"/>
  </r>
  <r>
    <n v="9676"/>
    <s v="CA-2016-137393"/>
    <x v="715"/>
    <d v="2016-05-10T00:00:00"/>
    <x v="1"/>
    <s v="GM-14500"/>
    <s v="Gene McClure"/>
    <x v="0"/>
    <s v="United States"/>
    <s v="Bakersfield"/>
    <x v="1"/>
    <n v="93309"/>
    <x v="1"/>
    <s v="FUR-FU-10001617"/>
    <x v="0"/>
    <x v="5"/>
    <x v="1150"/>
    <x v="2368"/>
    <n v="4"/>
    <n v="0"/>
    <n v="14.144"/>
  </r>
  <r>
    <n v="9677"/>
    <s v="US-2014-120175"/>
    <x v="683"/>
    <d v="2014-12-03T00:00:00"/>
    <x v="1"/>
    <s v="MC-17635"/>
    <s v="Matthew Clasen"/>
    <x v="1"/>
    <s v="United States"/>
    <s v="Richmond"/>
    <x v="14"/>
    <n v="47374"/>
    <x v="2"/>
    <s v="OFF-EN-10003862"/>
    <x v="1"/>
    <x v="12"/>
    <x v="760"/>
    <x v="5709"/>
    <n v="6"/>
    <n v="0"/>
    <n v="29.449200000000001"/>
  </r>
  <r>
    <n v="9678"/>
    <s v="CA-2016-144785"/>
    <x v="724"/>
    <d v="2016-04-23T00:00:00"/>
    <x v="1"/>
    <s v="CS-12490"/>
    <s v="Cindy Schnelling"/>
    <x v="1"/>
    <s v="United States"/>
    <s v="New York City"/>
    <x v="15"/>
    <n v="10009"/>
    <x v="3"/>
    <s v="OFF-AR-10001573"/>
    <x v="1"/>
    <x v="6"/>
    <x v="373"/>
    <x v="4391"/>
    <n v="3"/>
    <n v="0"/>
    <n v="2.0270999999999999"/>
  </r>
  <r>
    <n v="9679"/>
    <s v="CA-2016-144785"/>
    <x v="724"/>
    <d v="2016-04-23T00:00:00"/>
    <x v="1"/>
    <s v="CS-12490"/>
    <s v="Cindy Schnelling"/>
    <x v="1"/>
    <s v="United States"/>
    <s v="New York City"/>
    <x v="15"/>
    <n v="10009"/>
    <x v="3"/>
    <s v="OFF-SU-10004290"/>
    <x v="1"/>
    <x v="14"/>
    <x v="1827"/>
    <x v="5710"/>
    <n v="1"/>
    <n v="0"/>
    <n v="1.8468"/>
  </r>
  <r>
    <n v="9680"/>
    <s v="CA-2015-130113"/>
    <x v="17"/>
    <d v="2015-12-31T00:00:00"/>
    <x v="1"/>
    <s v="AH-10030"/>
    <s v="Aaron Hawkins"/>
    <x v="1"/>
    <s v="United States"/>
    <s v="San Francisco"/>
    <x v="1"/>
    <n v="94122"/>
    <x v="1"/>
    <s v="OFF-ST-10000046"/>
    <x v="1"/>
    <x v="4"/>
    <x v="764"/>
    <x v="2105"/>
    <n v="2"/>
    <n v="0"/>
    <n v="61.389000000000003"/>
  </r>
  <r>
    <n v="9681"/>
    <s v="CA-2015-130113"/>
    <x v="17"/>
    <d v="2015-12-31T00:00:00"/>
    <x v="1"/>
    <s v="AH-10030"/>
    <s v="Aaron Hawkins"/>
    <x v="1"/>
    <s v="United States"/>
    <s v="San Francisco"/>
    <x v="1"/>
    <n v="94122"/>
    <x v="1"/>
    <s v="TEC-PH-10003505"/>
    <x v="2"/>
    <x v="7"/>
    <x v="910"/>
    <x v="5711"/>
    <n v="9"/>
    <n v="0.2"/>
    <n v="75.168000000000006"/>
  </r>
  <r>
    <n v="9682"/>
    <s v="CA-2017-122770"/>
    <x v="1096"/>
    <d v="2017-12-18T00:00:00"/>
    <x v="1"/>
    <s v="EP-13915"/>
    <s v="Emily Phan"/>
    <x v="0"/>
    <s v="United States"/>
    <s v="San Francisco"/>
    <x v="1"/>
    <n v="94122"/>
    <x v="1"/>
    <s v="OFF-LA-10004559"/>
    <x v="1"/>
    <x v="2"/>
    <x v="1349"/>
    <x v="874"/>
    <n v="3"/>
    <n v="0"/>
    <n v="4.2336"/>
  </r>
  <r>
    <n v="9683"/>
    <s v="CA-2017-122770"/>
    <x v="1096"/>
    <d v="2017-12-18T00:00:00"/>
    <x v="1"/>
    <s v="EP-13915"/>
    <s v="Emily Phan"/>
    <x v="0"/>
    <s v="United States"/>
    <s v="San Francisco"/>
    <x v="1"/>
    <n v="94122"/>
    <x v="1"/>
    <s v="OFF-PA-10003172"/>
    <x v="1"/>
    <x v="10"/>
    <x v="854"/>
    <x v="783"/>
    <n v="6"/>
    <n v="0"/>
    <n v="18.662400000000002"/>
  </r>
  <r>
    <n v="9684"/>
    <s v="CA-2017-122770"/>
    <x v="1096"/>
    <d v="2017-12-18T00:00:00"/>
    <x v="1"/>
    <s v="EP-13915"/>
    <s v="Emily Phan"/>
    <x v="0"/>
    <s v="United States"/>
    <s v="San Francisco"/>
    <x v="1"/>
    <n v="94122"/>
    <x v="1"/>
    <s v="FUR-FU-10001473"/>
    <x v="0"/>
    <x v="5"/>
    <x v="1253"/>
    <x v="5712"/>
    <n v="8"/>
    <n v="0"/>
    <n v="54.280799999999999"/>
  </r>
  <r>
    <n v="9685"/>
    <s v="CA-2017-122770"/>
    <x v="1096"/>
    <d v="2017-12-18T00:00:00"/>
    <x v="1"/>
    <s v="EP-13915"/>
    <s v="Emily Phan"/>
    <x v="0"/>
    <s v="United States"/>
    <s v="San Francisco"/>
    <x v="1"/>
    <n v="94122"/>
    <x v="1"/>
    <s v="OFF-PA-10000232"/>
    <x v="1"/>
    <x v="10"/>
    <x v="1631"/>
    <x v="91"/>
    <n v="2"/>
    <n v="0"/>
    <n v="6.3503999999999996"/>
  </r>
  <r>
    <n v="9686"/>
    <s v="CA-2017-118668"/>
    <x v="460"/>
    <d v="2017-01-04T00:00:00"/>
    <x v="0"/>
    <s v="FW-14395"/>
    <s v="Fred Wasserman"/>
    <x v="1"/>
    <s v="United States"/>
    <s v="Los Angeles"/>
    <x v="1"/>
    <n v="90032"/>
    <x v="1"/>
    <s v="TEC-AC-10000682"/>
    <x v="2"/>
    <x v="11"/>
    <x v="1336"/>
    <x v="5713"/>
    <n v="1"/>
    <n v="0"/>
    <n v="5.8064999999999998"/>
  </r>
  <r>
    <n v="9687"/>
    <s v="CA-2017-116498"/>
    <x v="1109"/>
    <d v="2017-06-03T00:00:00"/>
    <x v="1"/>
    <s v="KA-16525"/>
    <s v="Kelly Andreada"/>
    <x v="0"/>
    <s v="United States"/>
    <s v="San Diego"/>
    <x v="1"/>
    <n v="92037"/>
    <x v="1"/>
    <s v="OFF-AR-10003405"/>
    <x v="1"/>
    <x v="6"/>
    <x v="628"/>
    <x v="1833"/>
    <n v="6"/>
    <n v="0"/>
    <n v="10.179"/>
  </r>
  <r>
    <n v="9688"/>
    <s v="US-2017-130603"/>
    <x v="1033"/>
    <d v="2017-10-06T00:00:00"/>
    <x v="1"/>
    <s v="SC-20050"/>
    <s v="Sample Company A"/>
    <x v="2"/>
    <s v="United States"/>
    <s v="Arlington"/>
    <x v="5"/>
    <n v="76017"/>
    <x v="2"/>
    <s v="OFF-BI-10000301"/>
    <x v="1"/>
    <x v="8"/>
    <x v="625"/>
    <x v="5714"/>
    <n v="9"/>
    <n v="0.8"/>
    <n v="-17.469000000000001"/>
  </r>
  <r>
    <n v="9689"/>
    <s v="US-2017-135986"/>
    <x v="308"/>
    <d v="2017-06-27T00:00:00"/>
    <x v="1"/>
    <s v="PG-18895"/>
    <s v="Paul Gonzalez"/>
    <x v="0"/>
    <s v="United States"/>
    <s v="Richmond"/>
    <x v="17"/>
    <n v="23223"/>
    <x v="0"/>
    <s v="OFF-PA-10001534"/>
    <x v="1"/>
    <x v="10"/>
    <x v="1470"/>
    <x v="56"/>
    <n v="5"/>
    <n v="0"/>
    <n v="15.552"/>
  </r>
  <r>
    <n v="9690"/>
    <s v="US-2017-135986"/>
    <x v="308"/>
    <d v="2017-06-27T00:00:00"/>
    <x v="1"/>
    <s v="PG-18895"/>
    <s v="Paul Gonzalez"/>
    <x v="0"/>
    <s v="United States"/>
    <s v="Richmond"/>
    <x v="17"/>
    <n v="23223"/>
    <x v="0"/>
    <s v="TEC-PH-10003691"/>
    <x v="2"/>
    <x v="7"/>
    <x v="1407"/>
    <x v="178"/>
    <n v="4"/>
    <n v="0"/>
    <n v="125.99"/>
  </r>
  <r>
    <n v="9691"/>
    <s v="CA-2017-140536"/>
    <x v="1095"/>
    <d v="2017-04-05T00:00:00"/>
    <x v="2"/>
    <s v="TA-21385"/>
    <s v="Tom Ashbrook"/>
    <x v="2"/>
    <s v="United States"/>
    <s v="New York City"/>
    <x v="15"/>
    <n v="10035"/>
    <x v="3"/>
    <s v="OFF-AR-10001545"/>
    <x v="1"/>
    <x v="6"/>
    <x v="820"/>
    <x v="983"/>
    <n v="4"/>
    <n v="0"/>
    <n v="2.0415999999999999"/>
  </r>
  <r>
    <n v="9692"/>
    <s v="CA-2015-130183"/>
    <x v="50"/>
    <d v="2015-11-17T00:00:00"/>
    <x v="1"/>
    <s v="PO-18850"/>
    <s v="Patrick O'Brill"/>
    <x v="0"/>
    <s v="United States"/>
    <s v="Houston"/>
    <x v="5"/>
    <n v="77041"/>
    <x v="2"/>
    <s v="FUR-BO-10001811"/>
    <x v="0"/>
    <x v="0"/>
    <x v="787"/>
    <x v="5715"/>
    <n v="3"/>
    <n v="0.32"/>
    <n v="-18.058800000000002"/>
  </r>
  <r>
    <n v="9693"/>
    <s v="CA-2015-107902"/>
    <x v="834"/>
    <d v="2015-09-02T00:00:00"/>
    <x v="1"/>
    <s v="SM-20950"/>
    <s v="Suzanne McNair"/>
    <x v="1"/>
    <s v="United States"/>
    <s v="Fairfield"/>
    <x v="29"/>
    <n v="6824"/>
    <x v="3"/>
    <s v="OFF-ST-10001837"/>
    <x v="1"/>
    <x v="4"/>
    <x v="1340"/>
    <x v="5716"/>
    <n v="11"/>
    <n v="0"/>
    <n v="122.2936"/>
  </r>
  <r>
    <n v="9694"/>
    <s v="CA-2017-130148"/>
    <x v="241"/>
    <d v="2017-09-28T00:00:00"/>
    <x v="0"/>
    <s v="NK-18490"/>
    <s v="Neil Knudson"/>
    <x v="2"/>
    <s v="United States"/>
    <s v="San Francisco"/>
    <x v="1"/>
    <n v="94110"/>
    <x v="1"/>
    <s v="OFF-PA-10000551"/>
    <x v="1"/>
    <x v="10"/>
    <x v="1246"/>
    <x v="4560"/>
    <n v="6"/>
    <n v="0"/>
    <n v="15.229200000000001"/>
  </r>
  <r>
    <n v="9695"/>
    <s v="CA-2017-130148"/>
    <x v="241"/>
    <d v="2017-09-28T00:00:00"/>
    <x v="0"/>
    <s v="NK-18490"/>
    <s v="Neil Knudson"/>
    <x v="2"/>
    <s v="United States"/>
    <s v="San Francisco"/>
    <x v="1"/>
    <n v="94110"/>
    <x v="1"/>
    <s v="OFF-SU-10001574"/>
    <x v="1"/>
    <x v="14"/>
    <x v="503"/>
    <x v="545"/>
    <n v="2"/>
    <n v="0"/>
    <n v="2.19"/>
  </r>
  <r>
    <n v="9696"/>
    <s v="US-2016-151260"/>
    <x v="25"/>
    <d v="2016-12-14T00:00:00"/>
    <x v="2"/>
    <s v="SC-20695"/>
    <s v="Steve Chapman"/>
    <x v="1"/>
    <s v="United States"/>
    <s v="Springfield"/>
    <x v="24"/>
    <n v="45503"/>
    <x v="3"/>
    <s v="OFF-AP-10002892"/>
    <x v="1"/>
    <x v="9"/>
    <x v="9"/>
    <x v="5717"/>
    <n v="4"/>
    <n v="0.2"/>
    <n v="9.1920000000000002"/>
  </r>
  <r>
    <n v="9697"/>
    <s v="CA-2014-144281"/>
    <x v="1226"/>
    <d v="2014-06-15T00:00:00"/>
    <x v="0"/>
    <s v="HK-14890"/>
    <s v="Heather Kirkland"/>
    <x v="1"/>
    <s v="United States"/>
    <s v="Detroit"/>
    <x v="12"/>
    <n v="48234"/>
    <x v="2"/>
    <s v="OFF-LA-10003930"/>
    <x v="1"/>
    <x v="2"/>
    <x v="508"/>
    <x v="4526"/>
    <n v="5"/>
    <n v="0"/>
    <n v="240.8595"/>
  </r>
  <r>
    <n v="9698"/>
    <s v="CA-2016-122511"/>
    <x v="21"/>
    <d v="2016-03-11T00:00:00"/>
    <x v="3"/>
    <s v="BT-11485"/>
    <s v="Brad Thomas"/>
    <x v="2"/>
    <s v="United States"/>
    <s v="Philadelphia"/>
    <x v="9"/>
    <n v="19140"/>
    <x v="3"/>
    <s v="FUR-FU-10001037"/>
    <x v="0"/>
    <x v="5"/>
    <x v="1169"/>
    <x v="5238"/>
    <n v="4"/>
    <n v="0.2"/>
    <n v="9.48"/>
  </r>
  <r>
    <n v="9699"/>
    <s v="CA-2017-154116"/>
    <x v="934"/>
    <d v="2017-12-19T00:00:00"/>
    <x v="1"/>
    <s v="KM-16660"/>
    <s v="Khloe Miller"/>
    <x v="0"/>
    <s v="United States"/>
    <s v="Inglewood"/>
    <x v="1"/>
    <n v="90301"/>
    <x v="1"/>
    <s v="OFF-PA-10004569"/>
    <x v="1"/>
    <x v="10"/>
    <x v="230"/>
    <x v="4663"/>
    <n v="3"/>
    <n v="0"/>
    <n v="10.7301"/>
  </r>
  <r>
    <n v="9700"/>
    <s v="CA-2017-154116"/>
    <x v="934"/>
    <d v="2017-12-19T00:00:00"/>
    <x v="1"/>
    <s v="KM-16660"/>
    <s v="Khloe Miller"/>
    <x v="0"/>
    <s v="United States"/>
    <s v="Inglewood"/>
    <x v="1"/>
    <n v="90301"/>
    <x v="1"/>
    <s v="OFF-AP-10000027"/>
    <x v="1"/>
    <x v="9"/>
    <x v="1813"/>
    <x v="3196"/>
    <n v="4"/>
    <n v="0"/>
    <n v="16.295999999999999"/>
  </r>
  <r>
    <n v="9701"/>
    <s v="CA-2017-154116"/>
    <x v="934"/>
    <d v="2017-12-19T00:00:00"/>
    <x v="1"/>
    <s v="KM-16660"/>
    <s v="Khloe Miller"/>
    <x v="0"/>
    <s v="United States"/>
    <s v="Inglewood"/>
    <x v="1"/>
    <n v="90301"/>
    <x v="1"/>
    <s v="TEC-PH-10000675"/>
    <x v="2"/>
    <x v="7"/>
    <x v="1347"/>
    <x v="2066"/>
    <n v="3"/>
    <n v="0.2"/>
    <n v="14.7582"/>
  </r>
  <r>
    <n v="9702"/>
    <s v="CA-2016-105291"/>
    <x v="859"/>
    <d v="2016-11-04T00:00:00"/>
    <x v="1"/>
    <s v="SP-20920"/>
    <s v="Susan Pistek"/>
    <x v="0"/>
    <s v="United States"/>
    <s v="San Luis Obispo"/>
    <x v="1"/>
    <n v="93405"/>
    <x v="1"/>
    <s v="OFF-FA-10003059"/>
    <x v="1"/>
    <x v="13"/>
    <x v="802"/>
    <x v="3543"/>
    <n v="2"/>
    <n v="0"/>
    <n v="1.1946000000000001"/>
  </r>
  <r>
    <n v="9703"/>
    <s v="CA-2017-147032"/>
    <x v="689"/>
    <d v="2017-08-04T00:00:00"/>
    <x v="1"/>
    <s v="LB-16795"/>
    <s v="Laurel Beltran"/>
    <x v="2"/>
    <s v="United States"/>
    <s v="Wilmington"/>
    <x v="13"/>
    <n v="19805"/>
    <x v="3"/>
    <s v="OFF-PA-10003256"/>
    <x v="1"/>
    <x v="10"/>
    <x v="96"/>
    <x v="1034"/>
    <n v="1"/>
    <n v="0"/>
    <n v="5.5392000000000001"/>
  </r>
  <r>
    <n v="9704"/>
    <s v="CA-2017-147032"/>
    <x v="689"/>
    <d v="2017-08-04T00:00:00"/>
    <x v="1"/>
    <s v="LB-16795"/>
    <s v="Laurel Beltran"/>
    <x v="2"/>
    <s v="United States"/>
    <s v="Wilmington"/>
    <x v="13"/>
    <n v="19805"/>
    <x v="3"/>
    <s v="OFF-BI-10003656"/>
    <x v="1"/>
    <x v="8"/>
    <x v="13"/>
    <x v="5718"/>
    <n v="5"/>
    <n v="0"/>
    <n v="390.97699999999998"/>
  </r>
  <r>
    <n v="9705"/>
    <s v="CA-2017-147032"/>
    <x v="689"/>
    <d v="2017-08-04T00:00:00"/>
    <x v="1"/>
    <s v="LB-16795"/>
    <s v="Laurel Beltran"/>
    <x v="2"/>
    <s v="United States"/>
    <s v="Wilmington"/>
    <x v="13"/>
    <n v="19805"/>
    <x v="3"/>
    <s v="OFF-BI-10002897"/>
    <x v="1"/>
    <x v="8"/>
    <x v="1802"/>
    <x v="5719"/>
    <n v="3"/>
    <n v="0"/>
    <n v="5.3948999999999998"/>
  </r>
  <r>
    <n v="9706"/>
    <s v="CA-2017-125990"/>
    <x v="15"/>
    <d v="2017-10-23T00:00:00"/>
    <x v="1"/>
    <s v="JS-16030"/>
    <s v="Joy Smith"/>
    <x v="0"/>
    <s v="United States"/>
    <s v="San Francisco"/>
    <x v="1"/>
    <n v="94122"/>
    <x v="1"/>
    <s v="OFF-BI-10004826"/>
    <x v="1"/>
    <x v="8"/>
    <x v="728"/>
    <x v="5272"/>
    <n v="3"/>
    <n v="0.2"/>
    <n v="13.868399999999999"/>
  </r>
  <r>
    <n v="9707"/>
    <s v="CA-2016-161746"/>
    <x v="147"/>
    <d v="2016-10-27T00:00:00"/>
    <x v="1"/>
    <s v="CS-11950"/>
    <s v="Carlos Soltero"/>
    <x v="0"/>
    <s v="United States"/>
    <s v="Los Angeles"/>
    <x v="1"/>
    <n v="90045"/>
    <x v="1"/>
    <s v="FUR-CH-10004626"/>
    <x v="0"/>
    <x v="1"/>
    <x v="1706"/>
    <x v="5720"/>
    <n v="3"/>
    <n v="0.2"/>
    <n v="12.1068"/>
  </r>
  <r>
    <n v="9708"/>
    <s v="CA-2016-161746"/>
    <x v="147"/>
    <d v="2016-10-27T00:00:00"/>
    <x v="1"/>
    <s v="CS-11950"/>
    <s v="Carlos Soltero"/>
    <x v="0"/>
    <s v="United States"/>
    <s v="Los Angeles"/>
    <x v="1"/>
    <n v="90045"/>
    <x v="1"/>
    <s v="OFF-AR-10000390"/>
    <x v="1"/>
    <x v="6"/>
    <x v="105"/>
    <x v="708"/>
    <n v="3"/>
    <n v="0"/>
    <n v="5.6993999999999998"/>
  </r>
  <r>
    <n v="9709"/>
    <s v="CA-2016-161746"/>
    <x v="147"/>
    <d v="2016-10-27T00:00:00"/>
    <x v="1"/>
    <s v="CS-11950"/>
    <s v="Carlos Soltero"/>
    <x v="0"/>
    <s v="United States"/>
    <s v="Los Angeles"/>
    <x v="1"/>
    <n v="90045"/>
    <x v="1"/>
    <s v="FUR-FU-10003731"/>
    <x v="0"/>
    <x v="5"/>
    <x v="1602"/>
    <x v="2923"/>
    <n v="2"/>
    <n v="0"/>
    <n v="5.5888"/>
  </r>
  <r>
    <n v="9710"/>
    <s v="CA-2016-161746"/>
    <x v="147"/>
    <d v="2016-10-27T00:00:00"/>
    <x v="1"/>
    <s v="CS-11950"/>
    <s v="Carlos Soltero"/>
    <x v="0"/>
    <s v="United States"/>
    <s v="Los Angeles"/>
    <x v="1"/>
    <n v="90045"/>
    <x v="1"/>
    <s v="OFF-ST-10002743"/>
    <x v="1"/>
    <x v="4"/>
    <x v="418"/>
    <x v="445"/>
    <n v="3"/>
    <n v="0"/>
    <n v="3.4091999999999998"/>
  </r>
  <r>
    <n v="9711"/>
    <s v="CA-2014-114251"/>
    <x v="1127"/>
    <d v="2014-11-10T00:00:00"/>
    <x v="1"/>
    <s v="MD-17350"/>
    <s v="Maribeth Dona"/>
    <x v="0"/>
    <s v="United States"/>
    <s v="Philadelphia"/>
    <x v="9"/>
    <n v="19143"/>
    <x v="3"/>
    <s v="FUR-FU-10001468"/>
    <x v="0"/>
    <x v="5"/>
    <x v="1289"/>
    <x v="5721"/>
    <n v="2"/>
    <n v="0.2"/>
    <n v="-34.195999999999998"/>
  </r>
  <r>
    <n v="9712"/>
    <s v="CA-2014-114251"/>
    <x v="1127"/>
    <d v="2014-11-10T00:00:00"/>
    <x v="1"/>
    <s v="MD-17350"/>
    <s v="Maribeth Dona"/>
    <x v="0"/>
    <s v="United States"/>
    <s v="Philadelphia"/>
    <x v="9"/>
    <n v="19143"/>
    <x v="3"/>
    <s v="OFF-BI-10003684"/>
    <x v="1"/>
    <x v="8"/>
    <x v="714"/>
    <x v="5722"/>
    <n v="2"/>
    <n v="0.7"/>
    <n v="-8.7959999999999994"/>
  </r>
  <r>
    <n v="9713"/>
    <s v="CA-2014-114251"/>
    <x v="1127"/>
    <d v="2014-11-10T00:00:00"/>
    <x v="1"/>
    <s v="MD-17350"/>
    <s v="Maribeth Dona"/>
    <x v="0"/>
    <s v="United States"/>
    <s v="Philadelphia"/>
    <x v="9"/>
    <n v="19143"/>
    <x v="3"/>
    <s v="OFF-ST-10003716"/>
    <x v="1"/>
    <x v="4"/>
    <x v="898"/>
    <x v="5723"/>
    <n v="6"/>
    <n v="0.2"/>
    <n v="-94.508399999999995"/>
  </r>
  <r>
    <n v="9714"/>
    <s v="CA-2014-114251"/>
    <x v="1127"/>
    <d v="2014-11-10T00:00:00"/>
    <x v="1"/>
    <s v="MD-17350"/>
    <s v="Maribeth Dona"/>
    <x v="0"/>
    <s v="United States"/>
    <s v="Philadelphia"/>
    <x v="9"/>
    <n v="19143"/>
    <x v="3"/>
    <s v="TEC-AC-10001101"/>
    <x v="2"/>
    <x v="11"/>
    <x v="552"/>
    <x v="5622"/>
    <n v="5"/>
    <n v="0.2"/>
    <n v="-6.4450000000000003"/>
  </r>
  <r>
    <n v="9715"/>
    <s v="CA-2014-114251"/>
    <x v="1127"/>
    <d v="2014-11-10T00:00:00"/>
    <x v="1"/>
    <s v="MD-17350"/>
    <s v="Maribeth Dona"/>
    <x v="0"/>
    <s v="United States"/>
    <s v="Philadelphia"/>
    <x v="9"/>
    <n v="19143"/>
    <x v="3"/>
    <s v="TEC-AC-10004864"/>
    <x v="2"/>
    <x v="11"/>
    <x v="1298"/>
    <x v="2788"/>
    <n v="2"/>
    <n v="0.2"/>
    <n v="16.794599999999999"/>
  </r>
  <r>
    <n v="9716"/>
    <s v="CA-2016-116379"/>
    <x v="77"/>
    <d v="2016-11-12T00:00:00"/>
    <x v="1"/>
    <s v="LD-17005"/>
    <s v="Lisa DeCherney"/>
    <x v="0"/>
    <s v="United States"/>
    <s v="San Francisco"/>
    <x v="1"/>
    <n v="94122"/>
    <x v="1"/>
    <s v="OFF-BI-10001543"/>
    <x v="1"/>
    <x v="8"/>
    <x v="380"/>
    <x v="379"/>
    <n v="2"/>
    <n v="0.2"/>
    <n v="20.154399999999999"/>
  </r>
  <r>
    <n v="9717"/>
    <s v="US-2016-144477"/>
    <x v="399"/>
    <d v="2016-08-14T00:00:00"/>
    <x v="0"/>
    <s v="DB-13270"/>
    <s v="Deborah Brumfield"/>
    <x v="2"/>
    <s v="United States"/>
    <s v="Philadelphia"/>
    <x v="9"/>
    <n v="19134"/>
    <x v="3"/>
    <s v="OFF-AR-10000914"/>
    <x v="1"/>
    <x v="6"/>
    <x v="1748"/>
    <x v="5724"/>
    <n v="4"/>
    <n v="0.2"/>
    <n v="2.7984"/>
  </r>
  <r>
    <n v="9718"/>
    <s v="CA-2016-108210"/>
    <x v="198"/>
    <d v="2016-05-31T00:00:00"/>
    <x v="3"/>
    <s v="AT-10735"/>
    <s v="Annie Thurman"/>
    <x v="0"/>
    <s v="United States"/>
    <s v="Houston"/>
    <x v="5"/>
    <n v="77041"/>
    <x v="2"/>
    <s v="TEC-PH-10002293"/>
    <x v="2"/>
    <x v="7"/>
    <x v="126"/>
    <x v="1095"/>
    <n v="5"/>
    <n v="0.2"/>
    <n v="7.9960000000000004"/>
  </r>
  <r>
    <n v="9719"/>
    <s v="CA-2016-108210"/>
    <x v="198"/>
    <d v="2016-05-31T00:00:00"/>
    <x v="3"/>
    <s v="AT-10735"/>
    <s v="Annie Thurman"/>
    <x v="0"/>
    <s v="United States"/>
    <s v="Houston"/>
    <x v="5"/>
    <n v="77041"/>
    <x v="2"/>
    <s v="TEC-AC-10000109"/>
    <x v="2"/>
    <x v="11"/>
    <x v="202"/>
    <x v="1891"/>
    <n v="5"/>
    <n v="0.2"/>
    <n v="11.198"/>
  </r>
  <r>
    <n v="9720"/>
    <s v="CA-2017-166835"/>
    <x v="105"/>
    <d v="2017-11-14T00:00:00"/>
    <x v="0"/>
    <s v="DK-13375"/>
    <s v="Dennis Kane"/>
    <x v="0"/>
    <s v="United States"/>
    <s v="Lancaster"/>
    <x v="9"/>
    <n v="17602"/>
    <x v="3"/>
    <s v="OFF-ST-10002574"/>
    <x v="1"/>
    <x v="4"/>
    <x v="935"/>
    <x v="3084"/>
    <n v="2"/>
    <n v="0.2"/>
    <n v="-55.256"/>
  </r>
  <r>
    <n v="9721"/>
    <s v="CA-2016-119641"/>
    <x v="897"/>
    <d v="2016-09-26T00:00:00"/>
    <x v="1"/>
    <s v="CS-12250"/>
    <s v="Chris Selesnick"/>
    <x v="1"/>
    <s v="United States"/>
    <s v="Green Bay"/>
    <x v="6"/>
    <n v="54302"/>
    <x v="2"/>
    <s v="FUR-FU-10002445"/>
    <x v="0"/>
    <x v="5"/>
    <x v="1448"/>
    <x v="1623"/>
    <n v="2"/>
    <n v="0"/>
    <n v="7.5839999999999996"/>
  </r>
  <r>
    <n v="9722"/>
    <s v="CA-2016-105781"/>
    <x v="595"/>
    <d v="2016-02-20T00:00:00"/>
    <x v="1"/>
    <s v="JF-15565"/>
    <s v="Jill Fjeld"/>
    <x v="0"/>
    <s v="United States"/>
    <s v="New York City"/>
    <x v="15"/>
    <n v="10024"/>
    <x v="3"/>
    <s v="FUR-CH-10001802"/>
    <x v="0"/>
    <x v="1"/>
    <x v="1697"/>
    <x v="5725"/>
    <n v="3"/>
    <n v="0.1"/>
    <n v="39.923400000000001"/>
  </r>
  <r>
    <n v="9723"/>
    <s v="CA-2016-105781"/>
    <x v="595"/>
    <d v="2016-02-20T00:00:00"/>
    <x v="1"/>
    <s v="JF-15565"/>
    <s v="Jill Fjeld"/>
    <x v="0"/>
    <s v="United States"/>
    <s v="New York City"/>
    <x v="15"/>
    <n v="10024"/>
    <x v="3"/>
    <s v="TEC-AC-10003628"/>
    <x v="2"/>
    <x v="11"/>
    <x v="247"/>
    <x v="1309"/>
    <n v="3"/>
    <n v="0"/>
    <n v="39.586799999999997"/>
  </r>
  <r>
    <n v="9724"/>
    <s v="CA-2014-101364"/>
    <x v="1091"/>
    <d v="2014-12-26T00:00:00"/>
    <x v="1"/>
    <s v="TW-21025"/>
    <s v="Tamara Willingham"/>
    <x v="2"/>
    <s v="United States"/>
    <s v="New York City"/>
    <x v="15"/>
    <n v="10011"/>
    <x v="3"/>
    <s v="OFF-BI-10003984"/>
    <x v="1"/>
    <x v="8"/>
    <x v="697"/>
    <x v="5726"/>
    <n v="13"/>
    <n v="0.2"/>
    <n v="100.1403"/>
  </r>
  <r>
    <n v="9725"/>
    <s v="CA-2015-117898"/>
    <x v="901"/>
    <d v="2015-12-11T00:00:00"/>
    <x v="1"/>
    <s v="TB-21250"/>
    <s v="Tim Brockman"/>
    <x v="0"/>
    <s v="United States"/>
    <s v="Bloomington"/>
    <x v="10"/>
    <n v="61701"/>
    <x v="2"/>
    <s v="OFF-EN-10004459"/>
    <x v="1"/>
    <x v="12"/>
    <x v="661"/>
    <x v="2059"/>
    <n v="2"/>
    <n v="0.2"/>
    <n v="4.4311999999999996"/>
  </r>
  <r>
    <n v="9726"/>
    <s v="CA-2017-142293"/>
    <x v="697"/>
    <d v="2017-09-20T00:00:00"/>
    <x v="2"/>
    <s v="SC-20380"/>
    <s v="Shahid Collister"/>
    <x v="0"/>
    <s v="United States"/>
    <s v="Boise"/>
    <x v="45"/>
    <n v="83704"/>
    <x v="1"/>
    <s v="TEC-AC-10001109"/>
    <x v="2"/>
    <x v="11"/>
    <x v="1007"/>
    <x v="1309"/>
    <n v="3"/>
    <n v="0"/>
    <n v="37.787399999999998"/>
  </r>
  <r>
    <n v="9727"/>
    <s v="CA-2017-167395"/>
    <x v="574"/>
    <d v="2017-12-04T00:00:00"/>
    <x v="2"/>
    <s v="KM-16720"/>
    <s v="Kunst Miller"/>
    <x v="0"/>
    <s v="United States"/>
    <s v="Lowell"/>
    <x v="31"/>
    <n v="1852"/>
    <x v="3"/>
    <s v="OFF-AP-10001293"/>
    <x v="1"/>
    <x v="9"/>
    <x v="1346"/>
    <x v="5727"/>
    <n v="7"/>
    <n v="0"/>
    <n v="80.320800000000006"/>
  </r>
  <r>
    <n v="9728"/>
    <s v="CA-2017-167395"/>
    <x v="574"/>
    <d v="2017-12-04T00:00:00"/>
    <x v="2"/>
    <s v="KM-16720"/>
    <s v="Kunst Miller"/>
    <x v="0"/>
    <s v="United States"/>
    <s v="Lowell"/>
    <x v="31"/>
    <n v="1852"/>
    <x v="3"/>
    <s v="TEC-PH-10004977"/>
    <x v="2"/>
    <x v="7"/>
    <x v="34"/>
    <x v="504"/>
    <n v="5"/>
    <n v="0"/>
    <n v="284.18549999999999"/>
  </r>
  <r>
    <n v="9729"/>
    <s v="CA-2017-167395"/>
    <x v="574"/>
    <d v="2017-12-04T00:00:00"/>
    <x v="2"/>
    <s v="KM-16720"/>
    <s v="Kunst Miller"/>
    <x v="0"/>
    <s v="United States"/>
    <s v="Lowell"/>
    <x v="31"/>
    <n v="1852"/>
    <x v="3"/>
    <s v="OFF-SU-10001935"/>
    <x v="1"/>
    <x v="14"/>
    <x v="327"/>
    <x v="1001"/>
    <n v="2"/>
    <n v="0"/>
    <n v="0.1744"/>
  </r>
  <r>
    <n v="9730"/>
    <s v="CA-2014-111962"/>
    <x v="411"/>
    <d v="2014-10-04T00:00:00"/>
    <x v="1"/>
    <s v="EB-14170"/>
    <s v="Evan Bailliet"/>
    <x v="0"/>
    <s v="United States"/>
    <s v="Seattle"/>
    <x v="4"/>
    <n v="98115"/>
    <x v="1"/>
    <s v="OFF-BI-10001308"/>
    <x v="1"/>
    <x v="8"/>
    <x v="1360"/>
    <x v="3651"/>
    <n v="2"/>
    <n v="0.2"/>
    <n v="3.14"/>
  </r>
  <r>
    <n v="9731"/>
    <s v="CA-2014-111962"/>
    <x v="411"/>
    <d v="2014-10-04T00:00:00"/>
    <x v="1"/>
    <s v="EB-14170"/>
    <s v="Evan Bailliet"/>
    <x v="0"/>
    <s v="United States"/>
    <s v="Seattle"/>
    <x v="4"/>
    <n v="98115"/>
    <x v="1"/>
    <s v="OFF-ST-10000046"/>
    <x v="1"/>
    <x v="4"/>
    <x v="764"/>
    <x v="5728"/>
    <n v="5"/>
    <n v="0"/>
    <n v="153.4725"/>
  </r>
  <r>
    <n v="9732"/>
    <s v="CA-2017-124261"/>
    <x v="237"/>
    <d v="2017-11-19T00:00:00"/>
    <x v="1"/>
    <s v="JE-15715"/>
    <s v="Joe Elijah"/>
    <x v="0"/>
    <s v="United States"/>
    <s v="Los Angeles"/>
    <x v="1"/>
    <n v="90049"/>
    <x v="1"/>
    <s v="OFF-AR-10003504"/>
    <x v="1"/>
    <x v="6"/>
    <x v="1035"/>
    <x v="1353"/>
    <n v="8"/>
    <n v="0"/>
    <n v="9.9296000000000006"/>
  </r>
  <r>
    <n v="9733"/>
    <s v="CA-2014-114321"/>
    <x v="1071"/>
    <d v="2014-08-25T00:00:00"/>
    <x v="1"/>
    <s v="NC-18535"/>
    <s v="Nick Crebassa"/>
    <x v="1"/>
    <s v="United States"/>
    <s v="Hampton"/>
    <x v="17"/>
    <n v="23666"/>
    <x v="0"/>
    <s v="FUR-CH-10001797"/>
    <x v="0"/>
    <x v="1"/>
    <x v="1450"/>
    <x v="5729"/>
    <n v="13"/>
    <n v="0"/>
    <n v="145.06960000000001"/>
  </r>
  <r>
    <n v="9734"/>
    <s v="CA-2014-114321"/>
    <x v="1071"/>
    <d v="2014-08-25T00:00:00"/>
    <x v="1"/>
    <s v="NC-18535"/>
    <s v="Nick Crebassa"/>
    <x v="1"/>
    <s v="United States"/>
    <s v="Hampton"/>
    <x v="17"/>
    <n v="23666"/>
    <x v="0"/>
    <s v="OFF-PA-10000246"/>
    <x v="1"/>
    <x v="10"/>
    <x v="1595"/>
    <x v="5730"/>
    <n v="2"/>
    <n v="0"/>
    <n v="9.2552000000000003"/>
  </r>
  <r>
    <n v="9735"/>
    <s v="CA-2014-114321"/>
    <x v="1071"/>
    <d v="2014-08-25T00:00:00"/>
    <x v="1"/>
    <s v="NC-18535"/>
    <s v="Nick Crebassa"/>
    <x v="1"/>
    <s v="United States"/>
    <s v="Hampton"/>
    <x v="17"/>
    <n v="23666"/>
    <x v="0"/>
    <s v="OFF-BI-10001359"/>
    <x v="1"/>
    <x v="8"/>
    <x v="1162"/>
    <x v="2605"/>
    <n v="1"/>
    <n v="0"/>
    <n v="421.58530000000002"/>
  </r>
  <r>
    <n v="9736"/>
    <s v="CA-2014-128062"/>
    <x v="84"/>
    <d v="2014-11-22T00:00:00"/>
    <x v="0"/>
    <s v="AD-10180"/>
    <s v="Alan Dominguez"/>
    <x v="2"/>
    <s v="United States"/>
    <s v="Philadelphia"/>
    <x v="9"/>
    <n v="19134"/>
    <x v="3"/>
    <s v="OFF-PA-10001583"/>
    <x v="1"/>
    <x v="10"/>
    <x v="1831"/>
    <x v="486"/>
    <n v="1"/>
    <n v="0.2"/>
    <n v="1.9844999999999999"/>
  </r>
  <r>
    <n v="9737"/>
    <s v="US-2015-100069"/>
    <x v="685"/>
    <d v="2015-07-03T00:00:00"/>
    <x v="1"/>
    <s v="NF-18475"/>
    <s v="Neil Französisch"/>
    <x v="2"/>
    <s v="United States"/>
    <s v="Omaha"/>
    <x v="8"/>
    <n v="68104"/>
    <x v="2"/>
    <s v="TEC-PH-10004667"/>
    <x v="2"/>
    <x v="7"/>
    <x v="524"/>
    <x v="3323"/>
    <n v="2"/>
    <n v="0"/>
    <n v="72.894599999999997"/>
  </r>
  <r>
    <n v="9738"/>
    <s v="CA-2017-129294"/>
    <x v="633"/>
    <d v="2017-03-21T00:00:00"/>
    <x v="1"/>
    <s v="KD-16615"/>
    <s v="Ken Dana"/>
    <x v="1"/>
    <s v="United States"/>
    <s v="Los Angeles"/>
    <x v="1"/>
    <n v="90032"/>
    <x v="1"/>
    <s v="OFF-ST-10002615"/>
    <x v="1"/>
    <x v="4"/>
    <x v="1436"/>
    <x v="2340"/>
    <n v="2"/>
    <n v="0"/>
    <n v="80.631200000000007"/>
  </r>
  <r>
    <n v="9739"/>
    <s v="CA-2017-129294"/>
    <x v="633"/>
    <d v="2017-03-21T00:00:00"/>
    <x v="1"/>
    <s v="KD-16615"/>
    <s v="Ken Dana"/>
    <x v="1"/>
    <s v="United States"/>
    <s v="Los Angeles"/>
    <x v="1"/>
    <n v="90032"/>
    <x v="1"/>
    <s v="OFF-BI-10004236"/>
    <x v="1"/>
    <x v="8"/>
    <x v="900"/>
    <x v="5731"/>
    <n v="6"/>
    <n v="0.2"/>
    <n v="22.9008"/>
  </r>
  <r>
    <n v="9740"/>
    <s v="CA-2017-129294"/>
    <x v="633"/>
    <d v="2017-03-21T00:00:00"/>
    <x v="1"/>
    <s v="KD-16615"/>
    <s v="Ken Dana"/>
    <x v="1"/>
    <s v="United States"/>
    <s v="Los Angeles"/>
    <x v="1"/>
    <n v="90032"/>
    <x v="1"/>
    <s v="OFF-BI-10001757"/>
    <x v="1"/>
    <x v="8"/>
    <x v="1167"/>
    <x v="1195"/>
    <n v="5"/>
    <n v="0.2"/>
    <n v="6.8879999999999999"/>
  </r>
  <r>
    <n v="9741"/>
    <s v="CA-2017-129294"/>
    <x v="633"/>
    <d v="2017-03-21T00:00:00"/>
    <x v="1"/>
    <s v="KD-16615"/>
    <s v="Ken Dana"/>
    <x v="1"/>
    <s v="United States"/>
    <s v="Los Angeles"/>
    <x v="1"/>
    <n v="90032"/>
    <x v="1"/>
    <s v="OFF-AP-10001154"/>
    <x v="1"/>
    <x v="9"/>
    <x v="589"/>
    <x v="5732"/>
    <n v="3"/>
    <n v="0"/>
    <n v="54.8613"/>
  </r>
  <r>
    <n v="9742"/>
    <s v="CA-2015-117086"/>
    <x v="627"/>
    <d v="2015-11-12T00:00:00"/>
    <x v="1"/>
    <s v="QJ-19255"/>
    <s v="Quincy Jones"/>
    <x v="1"/>
    <s v="United States"/>
    <s v="Burlington"/>
    <x v="42"/>
    <n v="5408"/>
    <x v="3"/>
    <s v="FUR-BO-10004834"/>
    <x v="0"/>
    <x v="0"/>
    <x v="26"/>
    <x v="5733"/>
    <n v="5"/>
    <n v="0"/>
    <n v="1013.127"/>
  </r>
  <r>
    <n v="9743"/>
    <s v="CA-2017-131303"/>
    <x v="354"/>
    <d v="2017-12-02T00:00:00"/>
    <x v="1"/>
    <s v="EP-13915"/>
    <s v="Emily Phan"/>
    <x v="0"/>
    <s v="United States"/>
    <s v="San Diego"/>
    <x v="1"/>
    <n v="92037"/>
    <x v="1"/>
    <s v="OFF-LA-10001074"/>
    <x v="1"/>
    <x v="2"/>
    <x v="300"/>
    <x v="449"/>
    <n v="5"/>
    <n v="0"/>
    <n v="29.445499999999999"/>
  </r>
  <r>
    <n v="9744"/>
    <s v="CA-2016-137127"/>
    <x v="950"/>
    <d v="2016-06-22T00:00:00"/>
    <x v="1"/>
    <s v="JJ-15445"/>
    <s v="Jennifer Jackson"/>
    <x v="0"/>
    <s v="United States"/>
    <s v="Newark"/>
    <x v="13"/>
    <n v="19711"/>
    <x v="3"/>
    <s v="OFF-LA-10001641"/>
    <x v="1"/>
    <x v="2"/>
    <x v="1031"/>
    <x v="1227"/>
    <n v="3"/>
    <n v="0"/>
    <n v="4.5359999999999996"/>
  </r>
  <r>
    <n v="9745"/>
    <s v="CA-2017-141782"/>
    <x v="276"/>
    <d v="2017-01-25T00:00:00"/>
    <x v="1"/>
    <s v="BE-11410"/>
    <s v="Bobby Elias"/>
    <x v="0"/>
    <s v="United States"/>
    <s v="Aurora"/>
    <x v="10"/>
    <n v="60505"/>
    <x v="2"/>
    <s v="OFF-EN-10002230"/>
    <x v="1"/>
    <x v="12"/>
    <x v="555"/>
    <x v="5734"/>
    <n v="4"/>
    <n v="0.2"/>
    <n v="90.644400000000005"/>
  </r>
  <r>
    <n v="9746"/>
    <s v="CA-2017-137505"/>
    <x v="221"/>
    <d v="2017-11-24T00:00:00"/>
    <x v="3"/>
    <s v="BP-11290"/>
    <s v="Beth Paige"/>
    <x v="0"/>
    <s v="United States"/>
    <s v="Los Angeles"/>
    <x v="1"/>
    <n v="90008"/>
    <x v="1"/>
    <s v="FUR-TA-10000617"/>
    <x v="0"/>
    <x v="3"/>
    <x v="342"/>
    <x v="5735"/>
    <n v="2"/>
    <n v="0.2"/>
    <n v="9.1020000000000003"/>
  </r>
  <r>
    <n v="9747"/>
    <s v="CA-2017-137505"/>
    <x v="221"/>
    <d v="2017-11-24T00:00:00"/>
    <x v="3"/>
    <s v="BP-11290"/>
    <s v="Beth Paige"/>
    <x v="0"/>
    <s v="United States"/>
    <s v="Los Angeles"/>
    <x v="1"/>
    <n v="90008"/>
    <x v="1"/>
    <s v="FUR-TA-10001676"/>
    <x v="0"/>
    <x v="3"/>
    <x v="966"/>
    <x v="3939"/>
    <n v="2"/>
    <n v="0.2"/>
    <n v="-1.7771999999999999"/>
  </r>
  <r>
    <n v="9748"/>
    <s v="US-2014-140914"/>
    <x v="7"/>
    <d v="2014-11-15T00:00:00"/>
    <x v="1"/>
    <s v="BH-11710"/>
    <s v="Brosina Hoffman"/>
    <x v="0"/>
    <s v="United States"/>
    <s v="Chicago"/>
    <x v="10"/>
    <n v="60653"/>
    <x v="2"/>
    <s v="FUR-FU-10000175"/>
    <x v="0"/>
    <x v="5"/>
    <x v="1638"/>
    <x v="5736"/>
    <n v="2"/>
    <n v="0.6"/>
    <n v="-7.9634"/>
  </r>
  <r>
    <n v="9749"/>
    <s v="US-2014-140914"/>
    <x v="7"/>
    <d v="2014-11-15T00:00:00"/>
    <x v="1"/>
    <s v="BH-11710"/>
    <s v="Brosina Hoffman"/>
    <x v="0"/>
    <s v="United States"/>
    <s v="Chicago"/>
    <x v="10"/>
    <n v="60653"/>
    <x v="2"/>
    <s v="FUR-CH-10003379"/>
    <x v="0"/>
    <x v="1"/>
    <x v="464"/>
    <x v="834"/>
    <n v="4"/>
    <n v="0.3"/>
    <n v="-56.996000000000002"/>
  </r>
  <r>
    <n v="9750"/>
    <s v="CA-2016-158358"/>
    <x v="758"/>
    <d v="2016-03-08T00:00:00"/>
    <x v="1"/>
    <s v="EM-13810"/>
    <s v="Eleni McCrary"/>
    <x v="1"/>
    <s v="United States"/>
    <s v="Dover"/>
    <x v="38"/>
    <n v="3820"/>
    <x v="3"/>
    <s v="TEC-AC-10002567"/>
    <x v="2"/>
    <x v="11"/>
    <x v="428"/>
    <x v="457"/>
    <n v="2"/>
    <n v="0"/>
    <n v="57.592799999999997"/>
  </r>
  <r>
    <n v="9751"/>
    <s v="CA-2016-113390"/>
    <x v="1227"/>
    <d v="2016-10-15T00:00:00"/>
    <x v="1"/>
    <s v="EP-13915"/>
    <s v="Emily Phan"/>
    <x v="0"/>
    <s v="United States"/>
    <s v="Chicago"/>
    <x v="10"/>
    <n v="60610"/>
    <x v="2"/>
    <s v="OFF-AR-10003183"/>
    <x v="1"/>
    <x v="6"/>
    <x v="1399"/>
    <x v="752"/>
    <n v="2"/>
    <n v="0.2"/>
    <n v="0.66800000000000004"/>
  </r>
  <r>
    <n v="9752"/>
    <s v="CA-2016-113390"/>
    <x v="1227"/>
    <d v="2016-10-15T00:00:00"/>
    <x v="1"/>
    <s v="EP-13915"/>
    <s v="Emily Phan"/>
    <x v="0"/>
    <s v="United States"/>
    <s v="Chicago"/>
    <x v="10"/>
    <n v="60610"/>
    <x v="2"/>
    <s v="OFF-AR-10001446"/>
    <x v="1"/>
    <x v="6"/>
    <x v="1161"/>
    <x v="1777"/>
    <n v="3"/>
    <n v="0.2"/>
    <n v="3.4649999999999999"/>
  </r>
  <r>
    <n v="9753"/>
    <s v="US-2016-158680"/>
    <x v="949"/>
    <d v="2016-07-02T00:00:00"/>
    <x v="2"/>
    <s v="NZ-18565"/>
    <s v="Nick Zandusky"/>
    <x v="2"/>
    <s v="United States"/>
    <s v="Seattle"/>
    <x v="4"/>
    <n v="98115"/>
    <x v="1"/>
    <s v="OFF-BI-10000145"/>
    <x v="1"/>
    <x v="8"/>
    <x v="742"/>
    <x v="5737"/>
    <n v="1"/>
    <n v="0.2"/>
    <n v="0.90480000000000005"/>
  </r>
  <r>
    <n v="9754"/>
    <s v="CA-2017-113705"/>
    <x v="996"/>
    <d v="2017-03-29T00:00:00"/>
    <x v="0"/>
    <s v="LC-16870"/>
    <s v="Lena Cacioppo"/>
    <x v="0"/>
    <s v="United States"/>
    <s v="Richmond"/>
    <x v="17"/>
    <n v="23223"/>
    <x v="0"/>
    <s v="OFF-LA-10000476"/>
    <x v="1"/>
    <x v="2"/>
    <x v="1561"/>
    <x v="338"/>
    <n v="2"/>
    <n v="0"/>
    <n v="3.7995999999999999"/>
  </r>
  <r>
    <n v="9755"/>
    <s v="CA-2017-113705"/>
    <x v="996"/>
    <d v="2017-03-29T00:00:00"/>
    <x v="0"/>
    <s v="LC-16870"/>
    <s v="Lena Cacioppo"/>
    <x v="0"/>
    <s v="United States"/>
    <s v="Richmond"/>
    <x v="17"/>
    <n v="23223"/>
    <x v="0"/>
    <s v="OFF-BI-10001679"/>
    <x v="1"/>
    <x v="8"/>
    <x v="214"/>
    <x v="2720"/>
    <n v="2"/>
    <n v="0"/>
    <n v="8.8800000000000008"/>
  </r>
  <r>
    <n v="9756"/>
    <s v="CA-2017-113705"/>
    <x v="996"/>
    <d v="2017-03-29T00:00:00"/>
    <x v="0"/>
    <s v="LC-16870"/>
    <s v="Lena Cacioppo"/>
    <x v="0"/>
    <s v="United States"/>
    <s v="Richmond"/>
    <x v="17"/>
    <n v="23223"/>
    <x v="0"/>
    <s v="OFF-ST-10001128"/>
    <x v="1"/>
    <x v="4"/>
    <x v="1427"/>
    <x v="737"/>
    <n v="3"/>
    <n v="0"/>
    <n v="9.9882000000000009"/>
  </r>
  <r>
    <n v="9757"/>
    <s v="CA-2017-113705"/>
    <x v="996"/>
    <d v="2017-03-29T00:00:00"/>
    <x v="0"/>
    <s v="LC-16870"/>
    <s v="Lena Cacioppo"/>
    <x v="0"/>
    <s v="United States"/>
    <s v="Richmond"/>
    <x v="17"/>
    <n v="23223"/>
    <x v="0"/>
    <s v="FUR-TA-10002533"/>
    <x v="0"/>
    <x v="3"/>
    <x v="277"/>
    <x v="4696"/>
    <n v="2"/>
    <n v="0"/>
    <n v="58.42"/>
  </r>
  <r>
    <n v="9758"/>
    <s v="CA-2017-113705"/>
    <x v="996"/>
    <d v="2017-03-29T00:00:00"/>
    <x v="0"/>
    <s v="LC-16870"/>
    <s v="Lena Cacioppo"/>
    <x v="0"/>
    <s v="United States"/>
    <s v="Richmond"/>
    <x v="17"/>
    <n v="23223"/>
    <x v="0"/>
    <s v="TEC-PH-10004006"/>
    <x v="2"/>
    <x v="7"/>
    <x v="1773"/>
    <x v="5738"/>
    <n v="5"/>
    <n v="0"/>
    <n v="55.646999999999998"/>
  </r>
  <r>
    <n v="9759"/>
    <s v="CA-2017-113705"/>
    <x v="996"/>
    <d v="2017-03-29T00:00:00"/>
    <x v="0"/>
    <s v="LC-16870"/>
    <s v="Lena Cacioppo"/>
    <x v="0"/>
    <s v="United States"/>
    <s v="Richmond"/>
    <x v="17"/>
    <n v="23223"/>
    <x v="0"/>
    <s v="OFF-PA-10002615"/>
    <x v="1"/>
    <x v="10"/>
    <x v="250"/>
    <x v="4459"/>
    <n v="4"/>
    <n v="0"/>
    <n v="8.1143999999999998"/>
  </r>
  <r>
    <n v="9760"/>
    <s v="CA-2016-146913"/>
    <x v="731"/>
    <d v="2016-11-05T00:00:00"/>
    <x v="1"/>
    <s v="SF-20965"/>
    <s v="Sylvia Foulston"/>
    <x v="1"/>
    <s v="United States"/>
    <s v="San Francisco"/>
    <x v="1"/>
    <n v="94109"/>
    <x v="1"/>
    <s v="FUR-CH-10001854"/>
    <x v="0"/>
    <x v="1"/>
    <x v="1119"/>
    <x v="4523"/>
    <n v="5"/>
    <n v="0.2"/>
    <n v="70.195999999999998"/>
  </r>
  <r>
    <n v="9761"/>
    <s v="CA-2017-159135"/>
    <x v="259"/>
    <d v="2017-11-08T00:00:00"/>
    <x v="1"/>
    <s v="KM-16375"/>
    <s v="Katherine Murray"/>
    <x v="2"/>
    <s v="United States"/>
    <s v="Springdale"/>
    <x v="36"/>
    <n v="72762"/>
    <x v="0"/>
    <s v="OFF-AR-10000657"/>
    <x v="1"/>
    <x v="6"/>
    <x v="1527"/>
    <x v="5739"/>
    <n v="2"/>
    <n v="0"/>
    <n v="1.419"/>
  </r>
  <r>
    <n v="9762"/>
    <s v="CA-2014-121762"/>
    <x v="1047"/>
    <d v="2014-02-18T00:00:00"/>
    <x v="1"/>
    <s v="ML-17395"/>
    <s v="Marina Lichtenstein"/>
    <x v="1"/>
    <s v="United States"/>
    <s v="Seattle"/>
    <x v="4"/>
    <n v="98103"/>
    <x v="1"/>
    <s v="TEC-AC-10000736"/>
    <x v="2"/>
    <x v="11"/>
    <x v="1094"/>
    <x v="758"/>
    <n v="3"/>
    <n v="0"/>
    <n v="86.389200000000002"/>
  </r>
  <r>
    <n v="9763"/>
    <s v="CA-2014-121762"/>
    <x v="1047"/>
    <d v="2014-02-18T00:00:00"/>
    <x v="1"/>
    <s v="ML-17395"/>
    <s v="Marina Lichtenstein"/>
    <x v="1"/>
    <s v="United States"/>
    <s v="Seattle"/>
    <x v="4"/>
    <n v="98103"/>
    <x v="1"/>
    <s v="OFF-AP-10001293"/>
    <x v="1"/>
    <x v="9"/>
    <x v="1346"/>
    <x v="3314"/>
    <n v="2"/>
    <n v="0"/>
    <n v="22.948799999999999"/>
  </r>
  <r>
    <n v="9764"/>
    <s v="CA-2014-121762"/>
    <x v="1047"/>
    <d v="2014-02-18T00:00:00"/>
    <x v="1"/>
    <s v="ML-17395"/>
    <s v="Marina Lichtenstein"/>
    <x v="1"/>
    <s v="United States"/>
    <s v="Seattle"/>
    <x v="4"/>
    <n v="98103"/>
    <x v="1"/>
    <s v="OFF-SU-10000157"/>
    <x v="1"/>
    <x v="14"/>
    <x v="1408"/>
    <x v="3999"/>
    <n v="2"/>
    <n v="0"/>
    <n v="4.7724000000000002"/>
  </r>
  <r>
    <n v="9765"/>
    <s v="CA-2014-123855"/>
    <x v="1228"/>
    <d v="2014-06-23T00:00:00"/>
    <x v="1"/>
    <s v="MC-18100"/>
    <s v="Mick Crebagga"/>
    <x v="0"/>
    <s v="United States"/>
    <s v="Los Angeles"/>
    <x v="1"/>
    <n v="90036"/>
    <x v="1"/>
    <s v="TEC-PH-10000215"/>
    <x v="2"/>
    <x v="7"/>
    <x v="140"/>
    <x v="5740"/>
    <n v="5"/>
    <n v="0.2"/>
    <n v="12.2325"/>
  </r>
  <r>
    <n v="9766"/>
    <s v="CA-2017-101959"/>
    <x v="1229"/>
    <d v="2017-03-06T00:00:00"/>
    <x v="1"/>
    <s v="DB-13660"/>
    <s v="Duane Benoit"/>
    <x v="0"/>
    <s v="United States"/>
    <s v="Middletown"/>
    <x v="29"/>
    <n v="6457"/>
    <x v="3"/>
    <s v="OFF-BI-10001757"/>
    <x v="1"/>
    <x v="8"/>
    <x v="1167"/>
    <x v="294"/>
    <n v="2"/>
    <n v="0"/>
    <n v="4.7232000000000003"/>
  </r>
  <r>
    <n v="9767"/>
    <s v="CA-2017-101959"/>
    <x v="1229"/>
    <d v="2017-03-06T00:00:00"/>
    <x v="1"/>
    <s v="DB-13660"/>
    <s v="Duane Benoit"/>
    <x v="0"/>
    <s v="United States"/>
    <s v="Middletown"/>
    <x v="29"/>
    <n v="6457"/>
    <x v="3"/>
    <s v="OFF-PA-10002137"/>
    <x v="1"/>
    <x v="10"/>
    <x v="565"/>
    <x v="3890"/>
    <n v="1"/>
    <n v="0"/>
    <n v="3.5009999999999999"/>
  </r>
  <r>
    <n v="9768"/>
    <s v="CA-2017-102659"/>
    <x v="34"/>
    <d v="2017-12-15T00:00:00"/>
    <x v="1"/>
    <s v="LW-17215"/>
    <s v="Luke Weiss"/>
    <x v="0"/>
    <s v="United States"/>
    <s v="Grand Rapids"/>
    <x v="12"/>
    <n v="49505"/>
    <x v="2"/>
    <s v="OFF-BI-10000088"/>
    <x v="1"/>
    <x v="8"/>
    <x v="1034"/>
    <x v="2735"/>
    <n v="5"/>
    <n v="0"/>
    <n v="26.901"/>
  </r>
  <r>
    <n v="9769"/>
    <s v="CA-2017-142328"/>
    <x v="226"/>
    <d v="2017-12-14T00:00:00"/>
    <x v="1"/>
    <s v="TC-21535"/>
    <s v="Tracy Collins"/>
    <x v="2"/>
    <s v="United States"/>
    <s v="San Francisco"/>
    <x v="1"/>
    <n v="94122"/>
    <x v="1"/>
    <s v="OFF-PA-10000380"/>
    <x v="1"/>
    <x v="10"/>
    <x v="1290"/>
    <x v="5741"/>
    <n v="6"/>
    <n v="0"/>
    <n v="25.02"/>
  </r>
  <r>
    <n v="9770"/>
    <s v="CA-2016-123533"/>
    <x v="390"/>
    <d v="2016-11-30T00:00:00"/>
    <x v="1"/>
    <s v="SC-20050"/>
    <s v="Sample Company A"/>
    <x v="2"/>
    <s v="United States"/>
    <s v="Hialeah"/>
    <x v="2"/>
    <n v="33012"/>
    <x v="0"/>
    <s v="FUR-BO-10001619"/>
    <x v="0"/>
    <x v="0"/>
    <x v="604"/>
    <x v="5742"/>
    <n v="5"/>
    <n v="0.2"/>
    <n v="8.4979999999999993"/>
  </r>
  <r>
    <n v="9771"/>
    <s v="CA-2016-123533"/>
    <x v="390"/>
    <d v="2016-11-30T00:00:00"/>
    <x v="1"/>
    <s v="SC-20050"/>
    <s v="Sample Company A"/>
    <x v="2"/>
    <s v="United States"/>
    <s v="Hialeah"/>
    <x v="2"/>
    <n v="33012"/>
    <x v="0"/>
    <s v="OFF-PA-10001609"/>
    <x v="1"/>
    <x v="10"/>
    <x v="1116"/>
    <x v="3235"/>
    <n v="4"/>
    <n v="0.2"/>
    <n v="3.4216000000000002"/>
  </r>
  <r>
    <n v="9772"/>
    <s v="CA-2016-123533"/>
    <x v="390"/>
    <d v="2016-11-30T00:00:00"/>
    <x v="1"/>
    <s v="SC-20050"/>
    <s v="Sample Company A"/>
    <x v="2"/>
    <s v="United States"/>
    <s v="Hialeah"/>
    <x v="2"/>
    <n v="33012"/>
    <x v="0"/>
    <s v="OFF-AP-10002765"/>
    <x v="1"/>
    <x v="9"/>
    <x v="1261"/>
    <x v="5743"/>
    <n v="2"/>
    <n v="0.2"/>
    <n v="4.2384000000000004"/>
  </r>
  <r>
    <n v="9773"/>
    <s v="CA-2016-104983"/>
    <x v="894"/>
    <d v="2016-07-03T00:00:00"/>
    <x v="3"/>
    <s v="FM-14215"/>
    <s v="Filia McAdams"/>
    <x v="1"/>
    <s v="United States"/>
    <s v="Philadelphia"/>
    <x v="9"/>
    <n v="19143"/>
    <x v="3"/>
    <s v="OFF-PA-10000167"/>
    <x v="1"/>
    <x v="10"/>
    <x v="1080"/>
    <x v="1832"/>
    <n v="5"/>
    <n v="0.2"/>
    <n v="38.725000000000001"/>
  </r>
  <r>
    <n v="9774"/>
    <s v="CA-2016-160234"/>
    <x v="190"/>
    <d v="2016-07-03T00:00:00"/>
    <x v="1"/>
    <s v="PF-19225"/>
    <s v="Phillip Flathmann"/>
    <x v="0"/>
    <s v="United States"/>
    <s v="Atlanta"/>
    <x v="32"/>
    <n v="30318"/>
    <x v="0"/>
    <s v="TEC-PH-10004434"/>
    <x v="2"/>
    <x v="7"/>
    <x v="1613"/>
    <x v="5744"/>
    <n v="1"/>
    <n v="0"/>
    <n v="39.4255"/>
  </r>
  <r>
    <n v="9775"/>
    <s v="CA-2014-169019"/>
    <x v="711"/>
    <d v="2014-07-30T00:00:00"/>
    <x v="1"/>
    <s v="LF-17185"/>
    <s v="Luke Foster"/>
    <x v="0"/>
    <s v="United States"/>
    <s v="San Antonio"/>
    <x v="5"/>
    <n v="78207"/>
    <x v="2"/>
    <s v="OFF-BI-10004995"/>
    <x v="1"/>
    <x v="8"/>
    <x v="316"/>
    <x v="5745"/>
    <n v="8"/>
    <n v="0.8"/>
    <n v="-3701.8928000000001"/>
  </r>
  <r>
    <n v="9776"/>
    <s v="CA-2014-169019"/>
    <x v="711"/>
    <d v="2014-07-30T00:00:00"/>
    <x v="1"/>
    <s v="LF-17185"/>
    <s v="Luke Foster"/>
    <x v="0"/>
    <s v="United States"/>
    <s v="San Antonio"/>
    <x v="5"/>
    <n v="78207"/>
    <x v="2"/>
    <s v="FUR-FU-10004666"/>
    <x v="0"/>
    <x v="5"/>
    <x v="1461"/>
    <x v="3652"/>
    <n v="3"/>
    <n v="0.6"/>
    <n v="-10.0602"/>
  </r>
  <r>
    <n v="9777"/>
    <s v="CA-2014-169019"/>
    <x v="711"/>
    <d v="2014-07-30T00:00:00"/>
    <x v="1"/>
    <s v="LF-17185"/>
    <s v="Luke Foster"/>
    <x v="0"/>
    <s v="United States"/>
    <s v="San Antonio"/>
    <x v="5"/>
    <n v="78207"/>
    <x v="2"/>
    <s v="OFF-BI-10001524"/>
    <x v="1"/>
    <x v="8"/>
    <x v="301"/>
    <x v="1316"/>
    <n v="4"/>
    <n v="0.8"/>
    <n v="-26.854399999999998"/>
  </r>
  <r>
    <n v="9778"/>
    <s v="CA-2014-169019"/>
    <x v="711"/>
    <d v="2014-07-30T00:00:00"/>
    <x v="1"/>
    <s v="LF-17185"/>
    <s v="Luke Foster"/>
    <x v="0"/>
    <s v="United States"/>
    <s v="San Antonio"/>
    <x v="5"/>
    <n v="78207"/>
    <x v="2"/>
    <s v="TEC-AC-10002076"/>
    <x v="2"/>
    <x v="11"/>
    <x v="333"/>
    <x v="5746"/>
    <n v="9"/>
    <n v="0.2"/>
    <n v="-26.946000000000002"/>
  </r>
  <r>
    <n v="9779"/>
    <s v="CA-2014-169019"/>
    <x v="711"/>
    <d v="2014-07-30T00:00:00"/>
    <x v="1"/>
    <s v="LF-17185"/>
    <s v="Luke Foster"/>
    <x v="0"/>
    <s v="United States"/>
    <s v="San Antonio"/>
    <x v="5"/>
    <n v="78207"/>
    <x v="2"/>
    <s v="OFF-BI-10001679"/>
    <x v="1"/>
    <x v="8"/>
    <x v="214"/>
    <x v="5747"/>
    <n v="5"/>
    <n v="0.8"/>
    <n v="-13.32"/>
  </r>
  <r>
    <n v="9780"/>
    <s v="CA-2014-169019"/>
    <x v="711"/>
    <d v="2014-07-30T00:00:00"/>
    <x v="1"/>
    <s v="LF-17185"/>
    <s v="Luke Foster"/>
    <x v="0"/>
    <s v="United States"/>
    <s v="San Antonio"/>
    <x v="5"/>
    <n v="78207"/>
    <x v="2"/>
    <s v="OFF-AP-10003281"/>
    <x v="1"/>
    <x v="9"/>
    <x v="1189"/>
    <x v="5748"/>
    <n v="2"/>
    <n v="0.8"/>
    <n v="-12.09"/>
  </r>
  <r>
    <n v="9781"/>
    <s v="CA-2016-153178"/>
    <x v="749"/>
    <d v="2016-09-18T00:00:00"/>
    <x v="1"/>
    <s v="CL-12565"/>
    <s v="Clay Ludtke"/>
    <x v="0"/>
    <s v="United States"/>
    <s v="Long Beach"/>
    <x v="15"/>
    <n v="11561"/>
    <x v="3"/>
    <s v="TEC-PH-10001944"/>
    <x v="2"/>
    <x v="7"/>
    <x v="1271"/>
    <x v="1876"/>
    <n v="3"/>
    <n v="0"/>
    <n v="131.35499999999999"/>
  </r>
  <r>
    <n v="9782"/>
    <s v="CA-2016-153178"/>
    <x v="749"/>
    <d v="2016-09-18T00:00:00"/>
    <x v="1"/>
    <s v="CL-12565"/>
    <s v="Clay Ludtke"/>
    <x v="0"/>
    <s v="United States"/>
    <s v="Long Beach"/>
    <x v="15"/>
    <n v="11561"/>
    <x v="3"/>
    <s v="OFF-BI-10004390"/>
    <x v="1"/>
    <x v="8"/>
    <x v="1164"/>
    <x v="1860"/>
    <n v="2"/>
    <n v="0.2"/>
    <n v="252.58799999999999"/>
  </r>
  <r>
    <n v="9783"/>
    <s v="CA-2015-149748"/>
    <x v="70"/>
    <d v="2015-06-02T00:00:00"/>
    <x v="0"/>
    <s v="EM-13825"/>
    <s v="Elizabeth Moffitt"/>
    <x v="1"/>
    <s v="United States"/>
    <s v="Paterson"/>
    <x v="30"/>
    <n v="7501"/>
    <x v="3"/>
    <s v="OFF-PA-10002120"/>
    <x v="1"/>
    <x v="10"/>
    <x v="519"/>
    <x v="4155"/>
    <n v="5"/>
    <n v="0"/>
    <n v="134.65199999999999"/>
  </r>
  <r>
    <n v="9784"/>
    <s v="CA-2015-149748"/>
    <x v="70"/>
    <d v="2015-06-02T00:00:00"/>
    <x v="0"/>
    <s v="EM-13825"/>
    <s v="Elizabeth Moffitt"/>
    <x v="1"/>
    <s v="United States"/>
    <s v="Paterson"/>
    <x v="30"/>
    <n v="7501"/>
    <x v="3"/>
    <s v="OFF-ST-10004340"/>
    <x v="1"/>
    <x v="4"/>
    <x v="817"/>
    <x v="1020"/>
    <n v="1"/>
    <n v="0"/>
    <n v="16.788599999999999"/>
  </r>
  <r>
    <n v="9785"/>
    <s v="CA-2015-149748"/>
    <x v="70"/>
    <d v="2015-06-02T00:00:00"/>
    <x v="0"/>
    <s v="EM-13825"/>
    <s v="Elizabeth Moffitt"/>
    <x v="1"/>
    <s v="United States"/>
    <s v="Paterson"/>
    <x v="30"/>
    <n v="7501"/>
    <x v="3"/>
    <s v="FUR-FU-10001847"/>
    <x v="0"/>
    <x v="5"/>
    <x v="1364"/>
    <x v="5482"/>
    <n v="2"/>
    <n v="0"/>
    <n v="2.9807999999999999"/>
  </r>
  <r>
    <n v="9786"/>
    <s v="CA-2015-155635"/>
    <x v="1230"/>
    <d v="2015-05-13T00:00:00"/>
    <x v="1"/>
    <s v="ME-17725"/>
    <s v="Max Engle"/>
    <x v="0"/>
    <s v="United States"/>
    <s v="Louisville"/>
    <x v="0"/>
    <n v="40214"/>
    <x v="0"/>
    <s v="OFF-BI-10000962"/>
    <x v="1"/>
    <x v="8"/>
    <x v="1513"/>
    <x v="5749"/>
    <n v="3"/>
    <n v="0"/>
    <n v="23.916899999999998"/>
  </r>
  <r>
    <n v="9787"/>
    <s v="US-2014-114377"/>
    <x v="1127"/>
    <d v="2014-11-05T00:00:00"/>
    <x v="3"/>
    <s v="BG-11035"/>
    <s v="Barry Gonzalez"/>
    <x v="0"/>
    <s v="United States"/>
    <s v="Hampton"/>
    <x v="17"/>
    <n v="23666"/>
    <x v="0"/>
    <s v="FUR-CH-10004754"/>
    <x v="0"/>
    <x v="1"/>
    <x v="1132"/>
    <x v="5750"/>
    <n v="5"/>
    <n v="0"/>
    <n v="40.472999999999999"/>
  </r>
  <r>
    <n v="9788"/>
    <s v="CA-2017-144491"/>
    <x v="996"/>
    <d v="2017-04-01T00:00:00"/>
    <x v="1"/>
    <s v="CJ-12010"/>
    <s v="Caroline Jumper"/>
    <x v="0"/>
    <s v="United States"/>
    <s v="Houston"/>
    <x v="5"/>
    <n v="77070"/>
    <x v="2"/>
    <s v="FUR-BO-10001811"/>
    <x v="0"/>
    <x v="0"/>
    <x v="787"/>
    <x v="5751"/>
    <n v="5"/>
    <n v="0.32"/>
    <n v="-30.097999999999999"/>
  </r>
  <r>
    <n v="9789"/>
    <s v="CA-2017-144491"/>
    <x v="996"/>
    <d v="2017-04-01T00:00:00"/>
    <x v="1"/>
    <s v="CJ-12010"/>
    <s v="Caroline Jumper"/>
    <x v="0"/>
    <s v="United States"/>
    <s v="Houston"/>
    <x v="5"/>
    <n v="77070"/>
    <x v="2"/>
    <s v="FUR-CH-10004063"/>
    <x v="0"/>
    <x v="1"/>
    <x v="120"/>
    <x v="121"/>
    <n v="3"/>
    <n v="0.3"/>
    <n v="-8.5793999999999997"/>
  </r>
  <r>
    <n v="9790"/>
    <s v="CA-2017-144491"/>
    <x v="996"/>
    <d v="2017-04-01T00:00:00"/>
    <x v="1"/>
    <s v="CJ-12010"/>
    <s v="Caroline Jumper"/>
    <x v="0"/>
    <s v="United States"/>
    <s v="Houston"/>
    <x v="5"/>
    <n v="77070"/>
    <x v="2"/>
    <s v="TEC-AC-10004901"/>
    <x v="2"/>
    <x v="11"/>
    <x v="648"/>
    <x v="3067"/>
    <n v="1"/>
    <n v="0.2"/>
    <n v="6.9985999999999997"/>
  </r>
  <r>
    <n v="9791"/>
    <s v="CA-2017-144491"/>
    <x v="996"/>
    <d v="2017-04-01T00:00:00"/>
    <x v="1"/>
    <s v="CJ-12010"/>
    <s v="Caroline Jumper"/>
    <x v="0"/>
    <s v="United States"/>
    <s v="Houston"/>
    <x v="5"/>
    <n v="77070"/>
    <x v="2"/>
    <s v="FUR-CH-10001714"/>
    <x v="0"/>
    <x v="1"/>
    <x v="1304"/>
    <x v="5752"/>
    <n v="2"/>
    <n v="0.3"/>
    <n v="-66.391599999999997"/>
  </r>
  <r>
    <n v="9792"/>
    <s v="CA-2014-127166"/>
    <x v="371"/>
    <d v="2014-05-23T00:00:00"/>
    <x v="0"/>
    <s v="KH-16360"/>
    <s v="Katherine Hughes"/>
    <x v="0"/>
    <s v="United States"/>
    <s v="Houston"/>
    <x v="5"/>
    <n v="77070"/>
    <x v="2"/>
    <s v="OFF-EN-10003134"/>
    <x v="1"/>
    <x v="12"/>
    <x v="153"/>
    <x v="3835"/>
    <n v="6"/>
    <n v="0.2"/>
    <n v="21.024000000000001"/>
  </r>
  <r>
    <n v="9793"/>
    <s v="CA-2014-127166"/>
    <x v="371"/>
    <d v="2014-05-23T00:00:00"/>
    <x v="0"/>
    <s v="KH-16360"/>
    <s v="Katherine Hughes"/>
    <x v="0"/>
    <s v="United States"/>
    <s v="Houston"/>
    <x v="5"/>
    <n v="77070"/>
    <x v="2"/>
    <s v="FUR-CH-10003396"/>
    <x v="0"/>
    <x v="1"/>
    <x v="390"/>
    <x v="953"/>
    <n v="2"/>
    <n v="0.3"/>
    <n v="-29.252400000000002"/>
  </r>
  <r>
    <n v="9794"/>
    <s v="CA-2014-127166"/>
    <x v="371"/>
    <d v="2014-05-23T00:00:00"/>
    <x v="0"/>
    <s v="KH-16360"/>
    <s v="Katherine Hughes"/>
    <x v="0"/>
    <s v="United States"/>
    <s v="Houston"/>
    <x v="5"/>
    <n v="77070"/>
    <x v="2"/>
    <s v="OFF-PA-10001560"/>
    <x v="1"/>
    <x v="10"/>
    <x v="670"/>
    <x v="5753"/>
    <n v="1"/>
    <n v="0.2"/>
    <n v="1.6308"/>
  </r>
  <r>
    <n v="9795"/>
    <s v="CA-2014-127166"/>
    <x v="371"/>
    <d v="2014-05-23T00:00:00"/>
    <x v="0"/>
    <s v="KH-16360"/>
    <s v="Katherine Hughes"/>
    <x v="0"/>
    <s v="United States"/>
    <s v="Houston"/>
    <x v="5"/>
    <n v="77070"/>
    <x v="2"/>
    <s v="OFF-BI-10000977"/>
    <x v="1"/>
    <x v="8"/>
    <x v="991"/>
    <x v="2556"/>
    <n v="3"/>
    <n v="0.8"/>
    <n v="-31.007999999999999"/>
  </r>
  <r>
    <n v="9796"/>
    <s v="CA-2016-125920"/>
    <x v="206"/>
    <d v="2016-05-28T00:00:00"/>
    <x v="1"/>
    <s v="SH-19975"/>
    <s v="Sally Hughsby"/>
    <x v="1"/>
    <s v="United States"/>
    <s v="Chicago"/>
    <x v="10"/>
    <n v="60610"/>
    <x v="2"/>
    <s v="OFF-BI-10003429"/>
    <x v="1"/>
    <x v="8"/>
    <x v="852"/>
    <x v="3497"/>
    <n v="3"/>
    <n v="0.8"/>
    <n v="-5.8868999999999998"/>
  </r>
  <r>
    <n v="9797"/>
    <s v="CA-2015-128608"/>
    <x v="1026"/>
    <d v="2015-01-17T00:00:00"/>
    <x v="1"/>
    <s v="CS-12490"/>
    <s v="Cindy Schnelling"/>
    <x v="1"/>
    <s v="United States"/>
    <s v="Toledo"/>
    <x v="24"/>
    <n v="43615"/>
    <x v="3"/>
    <s v="OFF-AR-10001374"/>
    <x v="1"/>
    <x v="6"/>
    <x v="313"/>
    <x v="559"/>
    <n v="2"/>
    <n v="0.2"/>
    <n v="1.5551999999999999"/>
  </r>
  <r>
    <n v="9798"/>
    <s v="CA-2015-128608"/>
    <x v="1026"/>
    <d v="2015-01-17T00:00:00"/>
    <x v="1"/>
    <s v="CS-12490"/>
    <s v="Cindy Schnelling"/>
    <x v="1"/>
    <s v="United States"/>
    <s v="Toledo"/>
    <x v="24"/>
    <n v="43615"/>
    <x v="3"/>
    <s v="TEC-PH-10004977"/>
    <x v="2"/>
    <x v="7"/>
    <x v="34"/>
    <x v="5754"/>
    <n v="2"/>
    <n v="0.4"/>
    <n v="-43.117800000000003"/>
  </r>
  <r>
    <n v="9799"/>
    <s v="CA-2015-128608"/>
    <x v="1026"/>
    <d v="2015-01-17T00:00:00"/>
    <x v="1"/>
    <s v="CS-12490"/>
    <s v="Cindy Schnelling"/>
    <x v="1"/>
    <s v="United States"/>
    <s v="Toledo"/>
    <x v="24"/>
    <n v="43615"/>
    <x v="3"/>
    <s v="TEC-PH-10000912"/>
    <x v="2"/>
    <x v="7"/>
    <x v="1339"/>
    <x v="5755"/>
    <n v="4"/>
    <n v="0.4"/>
    <n v="2.6375999999999999"/>
  </r>
  <r>
    <n v="9800"/>
    <s v="CA-2015-128608"/>
    <x v="1026"/>
    <d v="2015-01-17T00:00:00"/>
    <x v="1"/>
    <s v="CS-12490"/>
    <s v="Cindy Schnelling"/>
    <x v="1"/>
    <s v="United States"/>
    <s v="Toledo"/>
    <x v="24"/>
    <n v="43615"/>
    <x v="3"/>
    <s v="TEC-AC-10000487"/>
    <x v="2"/>
    <x v="11"/>
    <x v="1682"/>
    <x v="5756"/>
    <n v="2"/>
    <n v="0.2"/>
    <n v="2.2065999999999999"/>
  </r>
  <r>
    <n v="9801"/>
    <s v="CA-2015-128608"/>
    <x v="1026"/>
    <d v="2015-01-17T00:00:00"/>
    <x v="1"/>
    <s v="CS-12490"/>
    <s v="Cindy Schnelling"/>
    <x v="1"/>
    <s v="United States"/>
    <s v="Toledo"/>
    <x v="24"/>
    <n v="43615"/>
    <x v="3"/>
    <s v="TEC-PH-10002262"/>
    <x v="2"/>
    <x v="7"/>
    <x v="477"/>
    <x v="5757"/>
    <n v="3"/>
    <n v="0.4"/>
    <n v="-21.4236"/>
  </r>
  <r>
    <n v="9802"/>
    <s v="CA-2017-137918"/>
    <x v="365"/>
    <d v="2017-10-06T00:00:00"/>
    <x v="1"/>
    <s v="JK-15730"/>
    <s v="Joe Kamberova"/>
    <x v="0"/>
    <s v="United States"/>
    <s v="Lodi"/>
    <x v="1"/>
    <n v="95240"/>
    <x v="1"/>
    <s v="OFF-SU-10000898"/>
    <x v="1"/>
    <x v="14"/>
    <x v="1190"/>
    <x v="5758"/>
    <n v="7"/>
    <n v="0"/>
    <n v="28.216999999999999"/>
  </r>
  <r>
    <n v="9803"/>
    <s v="CA-2015-122973"/>
    <x v="1074"/>
    <d v="2015-07-20T00:00:00"/>
    <x v="0"/>
    <s v="PJ-19015"/>
    <s v="Pauline Johnson"/>
    <x v="0"/>
    <s v="United States"/>
    <s v="New York City"/>
    <x v="15"/>
    <n v="10024"/>
    <x v="3"/>
    <s v="OFF-BI-10004182"/>
    <x v="1"/>
    <x v="8"/>
    <x v="73"/>
    <x v="5116"/>
    <n v="2"/>
    <n v="0.2"/>
    <n v="1.2063999999999999"/>
  </r>
  <r>
    <n v="9804"/>
    <s v="CA-2015-122973"/>
    <x v="1074"/>
    <d v="2015-07-20T00:00:00"/>
    <x v="0"/>
    <s v="PJ-19015"/>
    <s v="Pauline Johnson"/>
    <x v="0"/>
    <s v="United States"/>
    <s v="New York City"/>
    <x v="15"/>
    <n v="10024"/>
    <x v="3"/>
    <s v="TEC-PH-10002468"/>
    <x v="2"/>
    <x v="7"/>
    <x v="1219"/>
    <x v="4309"/>
    <n v="1"/>
    <n v="0"/>
    <n v="36.717300000000002"/>
  </r>
  <r>
    <n v="9805"/>
    <s v="CA-2015-122973"/>
    <x v="1074"/>
    <d v="2015-07-20T00:00:00"/>
    <x v="0"/>
    <s v="PJ-19015"/>
    <s v="Pauline Johnson"/>
    <x v="0"/>
    <s v="United States"/>
    <s v="New York City"/>
    <x v="15"/>
    <n v="10024"/>
    <x v="3"/>
    <s v="FUR-FU-10002364"/>
    <x v="0"/>
    <x v="5"/>
    <x v="1240"/>
    <x v="1552"/>
    <n v="1"/>
    <n v="0"/>
    <n v="2.1402000000000001"/>
  </r>
  <r>
    <n v="9806"/>
    <s v="CA-2016-136322"/>
    <x v="147"/>
    <d v="2016-10-26T00:00:00"/>
    <x v="1"/>
    <s v="AP-10720"/>
    <s v="Anne Pryor"/>
    <x v="2"/>
    <s v="United States"/>
    <s v="Fort Lauderdale"/>
    <x v="2"/>
    <n v="33311"/>
    <x v="0"/>
    <s v="FUR-FU-10002878"/>
    <x v="0"/>
    <x v="5"/>
    <x v="1134"/>
    <x v="5759"/>
    <n v="2"/>
    <n v="0.2"/>
    <n v="9.6831999999999994"/>
  </r>
  <r>
    <n v="9807"/>
    <s v="CA-2016-136322"/>
    <x v="147"/>
    <d v="2016-10-26T00:00:00"/>
    <x v="1"/>
    <s v="AP-10720"/>
    <s v="Anne Pryor"/>
    <x v="2"/>
    <s v="United States"/>
    <s v="Fort Lauderdale"/>
    <x v="2"/>
    <n v="33311"/>
    <x v="0"/>
    <s v="OFF-BI-10004817"/>
    <x v="1"/>
    <x v="8"/>
    <x v="1208"/>
    <x v="1505"/>
    <n v="8"/>
    <n v="0.7"/>
    <n v="-21.084800000000001"/>
  </r>
  <r>
    <n v="9808"/>
    <s v="CA-2017-107209"/>
    <x v="944"/>
    <d v="2017-08-01T00:00:00"/>
    <x v="0"/>
    <s v="JW-15955"/>
    <s v="Joni Wasserman"/>
    <x v="0"/>
    <s v="United States"/>
    <s v="Raleigh"/>
    <x v="3"/>
    <n v="27604"/>
    <x v="0"/>
    <s v="FUR-CH-10001146"/>
    <x v="0"/>
    <x v="1"/>
    <x v="64"/>
    <x v="960"/>
    <n v="4"/>
    <n v="0.2"/>
    <n v="12.178000000000001"/>
  </r>
  <r>
    <n v="9809"/>
    <s v="CA-2017-145093"/>
    <x v="246"/>
    <d v="2017-07-26T00:00:00"/>
    <x v="1"/>
    <s v="PT-19090"/>
    <s v="Pete Takahito"/>
    <x v="0"/>
    <s v="United States"/>
    <s v="Chicago"/>
    <x v="10"/>
    <n v="60623"/>
    <x v="2"/>
    <s v="OFF-BI-10001116"/>
    <x v="1"/>
    <x v="8"/>
    <x v="1075"/>
    <x v="5760"/>
    <n v="2"/>
    <n v="0.8"/>
    <n v="-3.3792"/>
  </r>
  <r>
    <n v="9810"/>
    <s v="US-2014-139640"/>
    <x v="845"/>
    <d v="2014-11-11T00:00:00"/>
    <x v="0"/>
    <s v="TB-21595"/>
    <s v="Troy Blackwell"/>
    <x v="0"/>
    <s v="United States"/>
    <s v="Portland"/>
    <x v="21"/>
    <n v="97206"/>
    <x v="1"/>
    <s v="OFF-PA-10000304"/>
    <x v="1"/>
    <x v="10"/>
    <x v="88"/>
    <x v="233"/>
    <n v="5"/>
    <n v="0.2"/>
    <n v="9.0719999999999992"/>
  </r>
  <r>
    <n v="9811"/>
    <s v="US-2014-139640"/>
    <x v="845"/>
    <d v="2014-11-11T00:00:00"/>
    <x v="0"/>
    <s v="TB-21595"/>
    <s v="Troy Blackwell"/>
    <x v="0"/>
    <s v="United States"/>
    <s v="Portland"/>
    <x v="21"/>
    <n v="97206"/>
    <x v="1"/>
    <s v="OFF-AR-10002240"/>
    <x v="1"/>
    <x v="6"/>
    <x v="971"/>
    <x v="5761"/>
    <n v="4"/>
    <n v="0.2"/>
    <n v="9.0576000000000008"/>
  </r>
  <r>
    <n v="9812"/>
    <s v="CA-2016-117583"/>
    <x v="581"/>
    <d v="2016-11-30T00:00:00"/>
    <x v="2"/>
    <s v="CB-12025"/>
    <s v="Cassandra Brandow"/>
    <x v="0"/>
    <s v="United States"/>
    <s v="East Orange"/>
    <x v="30"/>
    <n v="7017"/>
    <x v="3"/>
    <s v="OFF-PA-10001246"/>
    <x v="1"/>
    <x v="10"/>
    <x v="1401"/>
    <x v="233"/>
    <n v="4"/>
    <n v="0"/>
    <n v="12.441599999999999"/>
  </r>
  <r>
    <n v="9813"/>
    <s v="CA-2016-117583"/>
    <x v="581"/>
    <d v="2016-11-30T00:00:00"/>
    <x v="2"/>
    <s v="CB-12025"/>
    <s v="Cassandra Brandow"/>
    <x v="0"/>
    <s v="United States"/>
    <s v="East Orange"/>
    <x v="30"/>
    <n v="7017"/>
    <x v="3"/>
    <s v="OFF-AR-10000658"/>
    <x v="1"/>
    <x v="6"/>
    <x v="332"/>
    <x v="1610"/>
    <n v="3"/>
    <n v="0"/>
    <n v="9.702"/>
  </r>
  <r>
    <n v="9814"/>
    <s v="CA-2016-117583"/>
    <x v="581"/>
    <d v="2016-11-30T00:00:00"/>
    <x v="2"/>
    <s v="CB-12025"/>
    <s v="Cassandra Brandow"/>
    <x v="0"/>
    <s v="United States"/>
    <s v="East Orange"/>
    <x v="30"/>
    <n v="7017"/>
    <x v="3"/>
    <s v="OFF-PA-10000100"/>
    <x v="1"/>
    <x v="10"/>
    <x v="833"/>
    <x v="2854"/>
    <n v="5"/>
    <n v="0"/>
    <n v="100.4255"/>
  </r>
  <r>
    <n v="9815"/>
    <s v="CA-2016-117583"/>
    <x v="581"/>
    <d v="2016-11-30T00:00:00"/>
    <x v="2"/>
    <s v="CB-12025"/>
    <s v="Cassandra Brandow"/>
    <x v="0"/>
    <s v="United States"/>
    <s v="East Orange"/>
    <x v="30"/>
    <n v="7017"/>
    <x v="3"/>
    <s v="OFF-BI-10004233"/>
    <x v="1"/>
    <x v="8"/>
    <x v="1386"/>
    <x v="5762"/>
    <n v="5"/>
    <n v="0"/>
    <n v="38.375999999999998"/>
  </r>
  <r>
    <n v="9816"/>
    <s v="CA-2015-162201"/>
    <x v="1213"/>
    <d v="2015-06-12T00:00:00"/>
    <x v="1"/>
    <s v="AG-10495"/>
    <s v="Andrew Gjertsen"/>
    <x v="1"/>
    <s v="United States"/>
    <s v="Saint Petersburg"/>
    <x v="2"/>
    <n v="33710"/>
    <x v="0"/>
    <s v="OFF-PA-10002581"/>
    <x v="1"/>
    <x v="10"/>
    <x v="1309"/>
    <x v="4107"/>
    <n v="7"/>
    <n v="0.2"/>
    <n v="54.215000000000003"/>
  </r>
  <r>
    <n v="9817"/>
    <s v="CA-2015-162201"/>
    <x v="1213"/>
    <d v="2015-06-12T00:00:00"/>
    <x v="1"/>
    <s v="AG-10495"/>
    <s v="Andrew Gjertsen"/>
    <x v="1"/>
    <s v="United States"/>
    <s v="Saint Petersburg"/>
    <x v="2"/>
    <n v="33710"/>
    <x v="0"/>
    <s v="OFF-ST-10000046"/>
    <x v="1"/>
    <x v="4"/>
    <x v="764"/>
    <x v="5763"/>
    <n v="4"/>
    <n v="0.2"/>
    <n v="-6.4619999999999997"/>
  </r>
  <r>
    <n v="9818"/>
    <s v="CA-2015-162201"/>
    <x v="1213"/>
    <d v="2015-06-12T00:00:00"/>
    <x v="1"/>
    <s v="AG-10495"/>
    <s v="Andrew Gjertsen"/>
    <x v="1"/>
    <s v="United States"/>
    <s v="Saint Petersburg"/>
    <x v="2"/>
    <n v="33710"/>
    <x v="0"/>
    <s v="FUR-FU-10001185"/>
    <x v="0"/>
    <x v="5"/>
    <x v="1423"/>
    <x v="5764"/>
    <n v="7"/>
    <n v="0.2"/>
    <n v="45.467100000000002"/>
  </r>
  <r>
    <n v="9819"/>
    <s v="CA-2015-162201"/>
    <x v="1213"/>
    <d v="2015-06-12T00:00:00"/>
    <x v="1"/>
    <s v="AG-10495"/>
    <s v="Andrew Gjertsen"/>
    <x v="1"/>
    <s v="United States"/>
    <s v="Saint Petersburg"/>
    <x v="2"/>
    <n v="33710"/>
    <x v="0"/>
    <s v="OFF-AR-10003856"/>
    <x v="1"/>
    <x v="6"/>
    <x v="449"/>
    <x v="2999"/>
    <n v="2"/>
    <n v="0.2"/>
    <n v="0.33360000000000001"/>
  </r>
  <r>
    <n v="9820"/>
    <s v="CA-2015-162201"/>
    <x v="1213"/>
    <d v="2015-06-12T00:00:00"/>
    <x v="1"/>
    <s v="AG-10495"/>
    <s v="Andrew Gjertsen"/>
    <x v="1"/>
    <s v="United States"/>
    <s v="Saint Petersburg"/>
    <x v="2"/>
    <n v="33710"/>
    <x v="0"/>
    <s v="OFF-LA-10001982"/>
    <x v="1"/>
    <x v="2"/>
    <x v="1538"/>
    <x v="5765"/>
    <n v="3"/>
    <n v="0.2"/>
    <n v="3.15"/>
  </r>
  <r>
    <n v="9821"/>
    <s v="CA-2015-162201"/>
    <x v="1213"/>
    <d v="2015-06-12T00:00:00"/>
    <x v="1"/>
    <s v="AG-10495"/>
    <s v="Andrew Gjertsen"/>
    <x v="1"/>
    <s v="United States"/>
    <s v="Saint Petersburg"/>
    <x v="2"/>
    <n v="33710"/>
    <x v="0"/>
    <s v="OFF-PA-10001215"/>
    <x v="1"/>
    <x v="10"/>
    <x v="1726"/>
    <x v="3005"/>
    <n v="10"/>
    <n v="0.2"/>
    <n v="13.2"/>
  </r>
  <r>
    <n v="9822"/>
    <s v="CA-2015-162201"/>
    <x v="1213"/>
    <d v="2015-06-12T00:00:00"/>
    <x v="1"/>
    <s v="AG-10495"/>
    <s v="Andrew Gjertsen"/>
    <x v="1"/>
    <s v="United States"/>
    <s v="Saint Petersburg"/>
    <x v="2"/>
    <n v="33710"/>
    <x v="0"/>
    <s v="OFF-BI-10002429"/>
    <x v="1"/>
    <x v="8"/>
    <x v="472"/>
    <x v="3487"/>
    <n v="2"/>
    <n v="0.7"/>
    <n v="-13.393599999999999"/>
  </r>
  <r>
    <n v="9823"/>
    <s v="US-2014-164406"/>
    <x v="860"/>
    <d v="2014-08-19T00:00:00"/>
    <x v="1"/>
    <s v="BD-11605"/>
    <s v="Brian Dahlen"/>
    <x v="0"/>
    <s v="United States"/>
    <s v="San Francisco"/>
    <x v="1"/>
    <n v="94122"/>
    <x v="1"/>
    <s v="OFF-AP-10003287"/>
    <x v="1"/>
    <x v="9"/>
    <x v="543"/>
    <x v="5766"/>
    <n v="3"/>
    <n v="0"/>
    <n v="42.814799999999998"/>
  </r>
  <r>
    <n v="9824"/>
    <s v="US-2014-164406"/>
    <x v="860"/>
    <d v="2014-08-19T00:00:00"/>
    <x v="1"/>
    <s v="BD-11605"/>
    <s v="Brian Dahlen"/>
    <x v="0"/>
    <s v="United States"/>
    <s v="San Francisco"/>
    <x v="1"/>
    <n v="94122"/>
    <x v="1"/>
    <s v="OFF-PA-10000167"/>
    <x v="1"/>
    <x v="10"/>
    <x v="1080"/>
    <x v="1635"/>
    <n v="3"/>
    <n v="0"/>
    <n v="41.823"/>
  </r>
  <r>
    <n v="9825"/>
    <s v="US-2014-164406"/>
    <x v="860"/>
    <d v="2014-08-19T00:00:00"/>
    <x v="1"/>
    <s v="BD-11605"/>
    <s v="Brian Dahlen"/>
    <x v="0"/>
    <s v="United States"/>
    <s v="San Francisco"/>
    <x v="1"/>
    <n v="94122"/>
    <x v="1"/>
    <s v="OFF-BI-10002309"/>
    <x v="1"/>
    <x v="8"/>
    <x v="78"/>
    <x v="326"/>
    <n v="4"/>
    <n v="0.2"/>
    <n v="6.2496"/>
  </r>
  <r>
    <n v="9826"/>
    <s v="US-2014-164406"/>
    <x v="860"/>
    <d v="2014-08-19T00:00:00"/>
    <x v="1"/>
    <s v="BD-11605"/>
    <s v="Brian Dahlen"/>
    <x v="0"/>
    <s v="United States"/>
    <s v="San Francisco"/>
    <x v="1"/>
    <n v="94122"/>
    <x v="1"/>
    <s v="OFF-BI-10003638"/>
    <x v="1"/>
    <x v="8"/>
    <x v="612"/>
    <x v="5767"/>
    <n v="3"/>
    <n v="0.2"/>
    <n v="15.093"/>
  </r>
  <r>
    <n v="9827"/>
    <s v="US-2014-164406"/>
    <x v="860"/>
    <d v="2014-08-19T00:00:00"/>
    <x v="1"/>
    <s v="BD-11605"/>
    <s v="Brian Dahlen"/>
    <x v="0"/>
    <s v="United States"/>
    <s v="San Francisco"/>
    <x v="1"/>
    <n v="94122"/>
    <x v="1"/>
    <s v="FUR-CH-10003833"/>
    <x v="0"/>
    <x v="1"/>
    <x v="1209"/>
    <x v="2417"/>
    <n v="4"/>
    <n v="0.2"/>
    <n v="-12.196"/>
  </r>
  <r>
    <n v="9828"/>
    <s v="CA-2017-169999"/>
    <x v="249"/>
    <d v="2017-06-26T00:00:00"/>
    <x v="1"/>
    <s v="JS-15685"/>
    <s v="Jim Sink"/>
    <x v="1"/>
    <s v="United States"/>
    <s v="New York City"/>
    <x v="15"/>
    <n v="10035"/>
    <x v="3"/>
    <s v="OFF-ST-10001511"/>
    <x v="1"/>
    <x v="4"/>
    <x v="556"/>
    <x v="2349"/>
    <n v="2"/>
    <n v="0"/>
    <n v="6.4649999999999999"/>
  </r>
  <r>
    <n v="9829"/>
    <s v="CA-2017-169999"/>
    <x v="249"/>
    <d v="2017-06-26T00:00:00"/>
    <x v="1"/>
    <s v="JS-15685"/>
    <s v="Jim Sink"/>
    <x v="1"/>
    <s v="United States"/>
    <s v="New York City"/>
    <x v="15"/>
    <n v="10035"/>
    <x v="3"/>
    <s v="OFF-BI-10004728"/>
    <x v="1"/>
    <x v="8"/>
    <x v="544"/>
    <x v="5396"/>
    <n v="3"/>
    <n v="0.2"/>
    <n v="3.7595999999999998"/>
  </r>
  <r>
    <n v="9830"/>
    <s v="US-2017-152842"/>
    <x v="11"/>
    <d v="2017-07-23T00:00:00"/>
    <x v="1"/>
    <s v="NF-18385"/>
    <s v="Natalie Fritzler"/>
    <x v="0"/>
    <s v="United States"/>
    <s v="Charlotte"/>
    <x v="3"/>
    <n v="28205"/>
    <x v="0"/>
    <s v="FUR-CH-10004218"/>
    <x v="0"/>
    <x v="1"/>
    <x v="38"/>
    <x v="2463"/>
    <n v="3"/>
    <n v="0.2"/>
    <n v="15.147"/>
  </r>
  <r>
    <n v="9831"/>
    <s v="CA-2014-113257"/>
    <x v="757"/>
    <d v="2014-12-18T00:00:00"/>
    <x v="0"/>
    <s v="SC-20305"/>
    <s v="Sean Christensen"/>
    <x v="0"/>
    <s v="United States"/>
    <s v="Beaumont"/>
    <x v="5"/>
    <n v="77705"/>
    <x v="2"/>
    <s v="TEC-AC-10004171"/>
    <x v="2"/>
    <x v="11"/>
    <x v="1321"/>
    <x v="1864"/>
    <n v="4"/>
    <n v="0.2"/>
    <n v="95.990399999999994"/>
  </r>
  <r>
    <n v="9832"/>
    <s v="CA-2014-113257"/>
    <x v="757"/>
    <d v="2014-12-18T00:00:00"/>
    <x v="0"/>
    <s v="SC-20305"/>
    <s v="Sean Christensen"/>
    <x v="0"/>
    <s v="United States"/>
    <s v="Beaumont"/>
    <x v="5"/>
    <n v="77705"/>
    <x v="2"/>
    <s v="FUR-FU-10001706"/>
    <x v="0"/>
    <x v="5"/>
    <x v="50"/>
    <x v="5768"/>
    <n v="7"/>
    <n v="0.6"/>
    <n v="-2.5872000000000002"/>
  </r>
  <r>
    <n v="9833"/>
    <s v="CA-2014-133963"/>
    <x v="598"/>
    <d v="2014-05-22T00:00:00"/>
    <x v="0"/>
    <s v="GA-14515"/>
    <s v="George Ashbrook"/>
    <x v="0"/>
    <s v="United States"/>
    <s v="Dallas"/>
    <x v="5"/>
    <n v="75220"/>
    <x v="2"/>
    <s v="OFF-PA-10001526"/>
    <x v="1"/>
    <x v="10"/>
    <x v="1039"/>
    <x v="2176"/>
    <n v="1"/>
    <n v="0.2"/>
    <n v="1.4441999999999999"/>
  </r>
  <r>
    <n v="9834"/>
    <s v="CA-2017-130302"/>
    <x v="32"/>
    <d v="2017-09-19T00:00:00"/>
    <x v="1"/>
    <s v="CY-12745"/>
    <s v="Craig Yedwab"/>
    <x v="1"/>
    <s v="United States"/>
    <s v="Springfield"/>
    <x v="24"/>
    <n v="45503"/>
    <x v="3"/>
    <s v="TEC-AC-10002001"/>
    <x v="2"/>
    <x v="11"/>
    <x v="265"/>
    <x v="5769"/>
    <n v="7"/>
    <n v="0.2"/>
    <n v="190.38810000000001"/>
  </r>
  <r>
    <n v="9835"/>
    <s v="CA-2016-126627"/>
    <x v="1155"/>
    <d v="2016-10-12T00:00:00"/>
    <x v="2"/>
    <s v="WB-21850"/>
    <s v="William Brown"/>
    <x v="0"/>
    <s v="United States"/>
    <s v="La Porte"/>
    <x v="5"/>
    <n v="77571"/>
    <x v="2"/>
    <s v="FUR-FU-10004963"/>
    <x v="0"/>
    <x v="5"/>
    <x v="1443"/>
    <x v="5770"/>
    <n v="4"/>
    <n v="0.6"/>
    <n v="-6.3"/>
  </r>
  <r>
    <n v="9836"/>
    <s v="CA-2016-126627"/>
    <x v="1155"/>
    <d v="2016-10-12T00:00:00"/>
    <x v="2"/>
    <s v="WB-21850"/>
    <s v="William Brown"/>
    <x v="0"/>
    <s v="United States"/>
    <s v="La Porte"/>
    <x v="5"/>
    <n v="77571"/>
    <x v="2"/>
    <s v="OFF-BI-10001597"/>
    <x v="1"/>
    <x v="8"/>
    <x v="798"/>
    <x v="5771"/>
    <n v="2"/>
    <n v="0.8"/>
    <n v="-26.2272"/>
  </r>
  <r>
    <n v="9837"/>
    <s v="US-2016-125402"/>
    <x v="477"/>
    <d v="2016-10-01T00:00:00"/>
    <x v="1"/>
    <s v="DL-12865"/>
    <s v="Dan Lawera"/>
    <x v="0"/>
    <s v="United States"/>
    <s v="Long Beach"/>
    <x v="1"/>
    <n v="90805"/>
    <x v="1"/>
    <s v="OFF-PA-10000141"/>
    <x v="1"/>
    <x v="10"/>
    <x v="829"/>
    <x v="2868"/>
    <n v="5"/>
    <n v="0"/>
    <n v="5.1230000000000002"/>
  </r>
  <r>
    <n v="9838"/>
    <s v="US-2016-125402"/>
    <x v="477"/>
    <d v="2016-10-01T00:00:00"/>
    <x v="1"/>
    <s v="DL-12865"/>
    <s v="Dan Lawera"/>
    <x v="0"/>
    <s v="United States"/>
    <s v="Long Beach"/>
    <x v="1"/>
    <n v="90805"/>
    <x v="1"/>
    <s v="OFF-LA-10003923"/>
    <x v="1"/>
    <x v="2"/>
    <x v="429"/>
    <x v="458"/>
    <n v="2"/>
    <n v="0"/>
    <n v="14.8"/>
  </r>
  <r>
    <n v="9839"/>
    <s v="US-2016-125402"/>
    <x v="477"/>
    <d v="2016-10-01T00:00:00"/>
    <x v="1"/>
    <s v="DL-12865"/>
    <s v="Dan Lawera"/>
    <x v="0"/>
    <s v="United States"/>
    <s v="Long Beach"/>
    <x v="1"/>
    <n v="90805"/>
    <x v="1"/>
    <s v="OFF-LA-10001771"/>
    <x v="1"/>
    <x v="2"/>
    <x v="1128"/>
    <x v="1377"/>
    <n v="1"/>
    <n v="0"/>
    <n v="2.2907999999999999"/>
  </r>
  <r>
    <n v="9840"/>
    <s v="US-2016-125402"/>
    <x v="477"/>
    <d v="2016-10-01T00:00:00"/>
    <x v="1"/>
    <s v="DL-12865"/>
    <s v="Dan Lawera"/>
    <x v="0"/>
    <s v="United States"/>
    <s v="Long Beach"/>
    <x v="1"/>
    <n v="90805"/>
    <x v="1"/>
    <s v="TEC-CO-10001943"/>
    <x v="2"/>
    <x v="16"/>
    <x v="1675"/>
    <x v="5231"/>
    <n v="3"/>
    <n v="0.2"/>
    <n v="161.99189999999999"/>
  </r>
  <r>
    <n v="9841"/>
    <s v="US-2016-125402"/>
    <x v="477"/>
    <d v="2016-10-01T00:00:00"/>
    <x v="1"/>
    <s v="DL-12865"/>
    <s v="Dan Lawera"/>
    <x v="0"/>
    <s v="United States"/>
    <s v="Long Beach"/>
    <x v="1"/>
    <n v="90805"/>
    <x v="1"/>
    <s v="TEC-PH-10003356"/>
    <x v="2"/>
    <x v="7"/>
    <x v="1698"/>
    <x v="5772"/>
    <n v="8"/>
    <n v="0.2"/>
    <n v="4.4736000000000002"/>
  </r>
  <r>
    <n v="9842"/>
    <s v="US-2016-125402"/>
    <x v="477"/>
    <d v="2016-10-01T00:00:00"/>
    <x v="1"/>
    <s v="DL-12865"/>
    <s v="Dan Lawera"/>
    <x v="0"/>
    <s v="United States"/>
    <s v="Long Beach"/>
    <x v="1"/>
    <n v="90805"/>
    <x v="1"/>
    <s v="OFF-AR-10002255"/>
    <x v="1"/>
    <x v="6"/>
    <x v="822"/>
    <x v="1755"/>
    <n v="2"/>
    <n v="0"/>
    <n v="1.6704000000000001"/>
  </r>
  <r>
    <n v="9843"/>
    <s v="US-2016-125402"/>
    <x v="477"/>
    <d v="2016-10-01T00:00:00"/>
    <x v="1"/>
    <s v="DL-12865"/>
    <s v="Dan Lawera"/>
    <x v="0"/>
    <s v="United States"/>
    <s v="Long Beach"/>
    <x v="1"/>
    <n v="90805"/>
    <x v="1"/>
    <s v="FUR-CH-10000665"/>
    <x v="0"/>
    <x v="1"/>
    <x v="662"/>
    <x v="4810"/>
    <n v="4"/>
    <n v="0.2"/>
    <n v="60.392000000000003"/>
  </r>
  <r>
    <n v="9844"/>
    <s v="CA-2014-163867"/>
    <x v="561"/>
    <d v="2014-06-06T00:00:00"/>
    <x v="2"/>
    <s v="RE-19450"/>
    <s v="Richard Eichhorn"/>
    <x v="0"/>
    <s v="United States"/>
    <s v="Decatur"/>
    <x v="10"/>
    <n v="62521"/>
    <x v="2"/>
    <s v="OFF-LA-10001771"/>
    <x v="1"/>
    <x v="2"/>
    <x v="1128"/>
    <x v="795"/>
    <n v="4"/>
    <n v="0.2"/>
    <n v="5.1791999999999998"/>
  </r>
  <r>
    <n v="9845"/>
    <s v="CA-2014-163867"/>
    <x v="561"/>
    <d v="2014-06-06T00:00:00"/>
    <x v="2"/>
    <s v="RE-19450"/>
    <s v="Richard Eichhorn"/>
    <x v="0"/>
    <s v="United States"/>
    <s v="Decatur"/>
    <x v="10"/>
    <n v="62521"/>
    <x v="2"/>
    <s v="FUR-FU-10001475"/>
    <x v="0"/>
    <x v="5"/>
    <x v="504"/>
    <x v="5773"/>
    <n v="7"/>
    <n v="0.6"/>
    <n v="-40.003599999999999"/>
  </r>
  <r>
    <n v="9846"/>
    <s v="CA-2014-163867"/>
    <x v="561"/>
    <d v="2014-06-06T00:00:00"/>
    <x v="2"/>
    <s v="RE-19450"/>
    <s v="Richard Eichhorn"/>
    <x v="0"/>
    <s v="United States"/>
    <s v="Decatur"/>
    <x v="10"/>
    <n v="62521"/>
    <x v="2"/>
    <s v="OFF-ST-10000877"/>
    <x v="1"/>
    <x v="4"/>
    <x v="1113"/>
    <x v="5774"/>
    <n v="3"/>
    <n v="0.2"/>
    <n v="9.9521999999999995"/>
  </r>
  <r>
    <n v="9847"/>
    <s v="CA-2017-169327"/>
    <x v="264"/>
    <d v="2017-09-04T00:00:00"/>
    <x v="0"/>
    <s v="MH-17290"/>
    <s v="Marc Harrigan"/>
    <x v="2"/>
    <s v="United States"/>
    <s v="Los Angeles"/>
    <x v="1"/>
    <n v="90008"/>
    <x v="1"/>
    <s v="OFF-AP-10001492"/>
    <x v="1"/>
    <x v="9"/>
    <x v="22"/>
    <x v="2473"/>
    <n v="5"/>
    <n v="0"/>
    <n v="11.206"/>
  </r>
  <r>
    <n v="9848"/>
    <s v="CA-2017-169327"/>
    <x v="264"/>
    <d v="2017-09-04T00:00:00"/>
    <x v="0"/>
    <s v="MH-17290"/>
    <s v="Marc Harrigan"/>
    <x v="2"/>
    <s v="United States"/>
    <s v="Los Angeles"/>
    <x v="1"/>
    <n v="90008"/>
    <x v="1"/>
    <s v="FUR-FU-10004188"/>
    <x v="0"/>
    <x v="5"/>
    <x v="741"/>
    <x v="5775"/>
    <n v="5"/>
    <n v="0"/>
    <n v="132.99"/>
  </r>
  <r>
    <n v="9849"/>
    <s v="CA-2017-169327"/>
    <x v="264"/>
    <d v="2017-09-04T00:00:00"/>
    <x v="0"/>
    <s v="MH-17290"/>
    <s v="Marc Harrigan"/>
    <x v="2"/>
    <s v="United States"/>
    <s v="Los Angeles"/>
    <x v="1"/>
    <n v="90008"/>
    <x v="1"/>
    <s v="OFF-BI-10004330"/>
    <x v="1"/>
    <x v="8"/>
    <x v="803"/>
    <x v="5199"/>
    <n v="5"/>
    <n v="0.2"/>
    <n v="46.225000000000001"/>
  </r>
  <r>
    <n v="9850"/>
    <s v="CA-2014-142979"/>
    <x v="791"/>
    <d v="2014-04-18T00:00:00"/>
    <x v="1"/>
    <s v="EH-13765"/>
    <s v="Edward Hooks"/>
    <x v="1"/>
    <s v="United States"/>
    <s v="Lodi"/>
    <x v="1"/>
    <n v="95240"/>
    <x v="1"/>
    <s v="OFF-AR-10002987"/>
    <x v="1"/>
    <x v="6"/>
    <x v="1562"/>
    <x v="1977"/>
    <n v="2"/>
    <n v="0"/>
    <n v="16.268799999999999"/>
  </r>
  <r>
    <n v="9851"/>
    <s v="CA-2016-158155"/>
    <x v="440"/>
    <d v="2016-05-06T00:00:00"/>
    <x v="1"/>
    <s v="EH-13765"/>
    <s v="Edward Hooks"/>
    <x v="1"/>
    <s v="United States"/>
    <s v="New York City"/>
    <x v="15"/>
    <n v="10009"/>
    <x v="3"/>
    <s v="FUR-FU-10000732"/>
    <x v="0"/>
    <x v="5"/>
    <x v="545"/>
    <x v="2345"/>
    <n v="2"/>
    <n v="0"/>
    <n v="4.0191999999999997"/>
  </r>
  <r>
    <n v="9852"/>
    <s v="CA-2016-158155"/>
    <x v="440"/>
    <d v="2016-05-06T00:00:00"/>
    <x v="1"/>
    <s v="EH-13765"/>
    <s v="Edward Hooks"/>
    <x v="1"/>
    <s v="United States"/>
    <s v="New York City"/>
    <x v="15"/>
    <n v="10009"/>
    <x v="3"/>
    <s v="OFF-BI-10001670"/>
    <x v="1"/>
    <x v="8"/>
    <x v="443"/>
    <x v="3377"/>
    <n v="3"/>
    <n v="0.2"/>
    <n v="33.93"/>
  </r>
  <r>
    <n v="9853"/>
    <s v="CA-2016-158155"/>
    <x v="440"/>
    <d v="2016-05-06T00:00:00"/>
    <x v="1"/>
    <s v="EH-13765"/>
    <s v="Edward Hooks"/>
    <x v="1"/>
    <s v="United States"/>
    <s v="New York City"/>
    <x v="15"/>
    <n v="10009"/>
    <x v="3"/>
    <s v="OFF-PA-10000533"/>
    <x v="1"/>
    <x v="10"/>
    <x v="1205"/>
    <x v="1705"/>
    <n v="2"/>
    <n v="0"/>
    <n v="6.0167999999999999"/>
  </r>
  <r>
    <n v="9854"/>
    <s v="CA-2016-158155"/>
    <x v="440"/>
    <d v="2016-05-06T00:00:00"/>
    <x v="1"/>
    <s v="EH-13765"/>
    <s v="Edward Hooks"/>
    <x v="1"/>
    <s v="United States"/>
    <s v="New York City"/>
    <x v="15"/>
    <n v="10009"/>
    <x v="3"/>
    <s v="FUR-FU-10002253"/>
    <x v="0"/>
    <x v="5"/>
    <x v="592"/>
    <x v="5776"/>
    <n v="5"/>
    <n v="0"/>
    <n v="83.733000000000004"/>
  </r>
  <r>
    <n v="9855"/>
    <s v="CA-2017-138870"/>
    <x v="249"/>
    <d v="2017-06-23T00:00:00"/>
    <x v="1"/>
    <s v="GA-14515"/>
    <s v="George Ashbrook"/>
    <x v="0"/>
    <s v="United States"/>
    <s v="San Francisco"/>
    <x v="1"/>
    <n v="94109"/>
    <x v="1"/>
    <s v="FUR-FU-10002396"/>
    <x v="0"/>
    <x v="5"/>
    <x v="1590"/>
    <x v="5777"/>
    <n v="4"/>
    <n v="0"/>
    <n v="21.134399999999999"/>
  </r>
  <r>
    <n v="9856"/>
    <s v="CA-2017-138870"/>
    <x v="249"/>
    <d v="2017-06-23T00:00:00"/>
    <x v="1"/>
    <s v="GA-14515"/>
    <s v="George Ashbrook"/>
    <x v="0"/>
    <s v="United States"/>
    <s v="San Francisco"/>
    <x v="1"/>
    <n v="94109"/>
    <x v="1"/>
    <s v="OFF-PA-10004438"/>
    <x v="1"/>
    <x v="10"/>
    <x v="1481"/>
    <x v="332"/>
    <n v="2"/>
    <n v="0"/>
    <n v="11.543200000000001"/>
  </r>
  <r>
    <n v="9857"/>
    <s v="CA-2014-120950"/>
    <x v="1231"/>
    <d v="2014-11-11T00:00:00"/>
    <x v="1"/>
    <s v="GA-14515"/>
    <s v="George Ashbrook"/>
    <x v="0"/>
    <s v="United States"/>
    <s v="Columbus"/>
    <x v="32"/>
    <n v="31907"/>
    <x v="0"/>
    <s v="OFF-PA-10000587"/>
    <x v="1"/>
    <x v="10"/>
    <x v="57"/>
    <x v="2834"/>
    <n v="6"/>
    <n v="0"/>
    <n v="20.9664"/>
  </r>
  <r>
    <n v="9858"/>
    <s v="CA-2015-164301"/>
    <x v="514"/>
    <d v="2015-03-30T00:00:00"/>
    <x v="1"/>
    <s v="EB-13840"/>
    <s v="Ellis Ballard"/>
    <x v="1"/>
    <s v="United States"/>
    <s v="Seattle"/>
    <x v="4"/>
    <n v="98103"/>
    <x v="1"/>
    <s v="FUR-TA-10001889"/>
    <x v="0"/>
    <x v="3"/>
    <x v="411"/>
    <x v="5778"/>
    <n v="8"/>
    <n v="0"/>
    <n v="610.86239999999998"/>
  </r>
  <r>
    <n v="9859"/>
    <s v="CA-2017-113278"/>
    <x v="424"/>
    <d v="2017-01-20T00:00:00"/>
    <x v="1"/>
    <s v="HR-14770"/>
    <s v="Hallie Redmond"/>
    <x v="2"/>
    <s v="United States"/>
    <s v="Richmond"/>
    <x v="14"/>
    <n v="47374"/>
    <x v="2"/>
    <s v="OFF-ST-10001590"/>
    <x v="1"/>
    <x v="4"/>
    <x v="147"/>
    <x v="3863"/>
    <n v="5"/>
    <n v="0"/>
    <n v="17.524000000000001"/>
  </r>
  <r>
    <n v="9860"/>
    <s v="CA-2017-113278"/>
    <x v="424"/>
    <d v="2017-01-20T00:00:00"/>
    <x v="1"/>
    <s v="HR-14770"/>
    <s v="Hallie Redmond"/>
    <x v="2"/>
    <s v="United States"/>
    <s v="Richmond"/>
    <x v="14"/>
    <n v="47374"/>
    <x v="2"/>
    <s v="OFF-FA-10003472"/>
    <x v="1"/>
    <x v="13"/>
    <x v="243"/>
    <x v="2142"/>
    <n v="2"/>
    <n v="0"/>
    <n v="0.1008"/>
  </r>
  <r>
    <n v="9861"/>
    <s v="CA-2017-113278"/>
    <x v="424"/>
    <d v="2017-01-20T00:00:00"/>
    <x v="1"/>
    <s v="HR-14770"/>
    <s v="Hallie Redmond"/>
    <x v="2"/>
    <s v="United States"/>
    <s v="Richmond"/>
    <x v="14"/>
    <n v="47374"/>
    <x v="2"/>
    <s v="TEC-PH-10000169"/>
    <x v="2"/>
    <x v="7"/>
    <x v="1038"/>
    <x v="760"/>
    <n v="4"/>
    <n v="0"/>
    <n v="1.3560000000000001"/>
  </r>
  <r>
    <n v="9862"/>
    <s v="CA-2017-113278"/>
    <x v="424"/>
    <d v="2017-01-20T00:00:00"/>
    <x v="1"/>
    <s v="HR-14770"/>
    <s v="Hallie Redmond"/>
    <x v="2"/>
    <s v="United States"/>
    <s v="Richmond"/>
    <x v="14"/>
    <n v="47374"/>
    <x v="2"/>
    <s v="OFF-ST-10002562"/>
    <x v="1"/>
    <x v="4"/>
    <x v="683"/>
    <x v="2516"/>
    <n v="2"/>
    <n v="0"/>
    <n v="5.2527999999999997"/>
  </r>
  <r>
    <n v="9863"/>
    <s v="CA-2017-113278"/>
    <x v="424"/>
    <d v="2017-01-20T00:00:00"/>
    <x v="1"/>
    <s v="HR-14770"/>
    <s v="Hallie Redmond"/>
    <x v="2"/>
    <s v="United States"/>
    <s v="Richmond"/>
    <x v="14"/>
    <n v="47374"/>
    <x v="2"/>
    <s v="TEC-AC-10001445"/>
    <x v="2"/>
    <x v="11"/>
    <x v="427"/>
    <x v="5779"/>
    <n v="4"/>
    <n v="0"/>
    <n v="2.5451999999999999"/>
  </r>
  <r>
    <n v="9864"/>
    <s v="CA-2017-113278"/>
    <x v="424"/>
    <d v="2017-01-20T00:00:00"/>
    <x v="1"/>
    <s v="HR-14770"/>
    <s v="Hallie Redmond"/>
    <x v="2"/>
    <s v="United States"/>
    <s v="Richmond"/>
    <x v="14"/>
    <n v="47374"/>
    <x v="2"/>
    <s v="OFF-PA-10004156"/>
    <x v="1"/>
    <x v="10"/>
    <x v="750"/>
    <x v="1176"/>
    <n v="1"/>
    <n v="0"/>
    <n v="5.5566000000000004"/>
  </r>
  <r>
    <n v="9865"/>
    <s v="CA-2017-113278"/>
    <x v="424"/>
    <d v="2017-01-20T00:00:00"/>
    <x v="1"/>
    <s v="HR-14770"/>
    <s v="Hallie Redmond"/>
    <x v="2"/>
    <s v="United States"/>
    <s v="Richmond"/>
    <x v="14"/>
    <n v="47374"/>
    <x v="2"/>
    <s v="TEC-AC-10004469"/>
    <x v="2"/>
    <x v="11"/>
    <x v="241"/>
    <x v="3737"/>
    <n v="4"/>
    <n v="0"/>
    <n v="70.311999999999998"/>
  </r>
  <r>
    <n v="9866"/>
    <s v="CA-2017-113278"/>
    <x v="424"/>
    <d v="2017-01-20T00:00:00"/>
    <x v="1"/>
    <s v="HR-14770"/>
    <s v="Hallie Redmond"/>
    <x v="2"/>
    <s v="United States"/>
    <s v="Richmond"/>
    <x v="14"/>
    <n v="47374"/>
    <x v="2"/>
    <s v="FUR-FU-10001037"/>
    <x v="0"/>
    <x v="5"/>
    <x v="1169"/>
    <x v="1623"/>
    <n v="2"/>
    <n v="0"/>
    <n v="8.532"/>
  </r>
  <r>
    <n v="9867"/>
    <s v="US-2015-116981"/>
    <x v="514"/>
    <d v="2015-03-28T00:00:00"/>
    <x v="0"/>
    <s v="SM-20950"/>
    <s v="Suzanne McNair"/>
    <x v="1"/>
    <s v="United States"/>
    <s v="New York City"/>
    <x v="15"/>
    <n v="10009"/>
    <x v="3"/>
    <s v="OFF-ST-10002615"/>
    <x v="1"/>
    <x v="4"/>
    <x v="1436"/>
    <x v="2892"/>
    <n v="7"/>
    <n v="0"/>
    <n v="282.20920000000001"/>
  </r>
  <r>
    <n v="9868"/>
    <s v="US-2015-116981"/>
    <x v="514"/>
    <d v="2015-03-28T00:00:00"/>
    <x v="0"/>
    <s v="SM-20950"/>
    <s v="Suzanne McNair"/>
    <x v="1"/>
    <s v="United States"/>
    <s v="New York City"/>
    <x v="15"/>
    <n v="10009"/>
    <x v="3"/>
    <s v="OFF-AP-10000595"/>
    <x v="1"/>
    <x v="9"/>
    <x v="1505"/>
    <x v="2579"/>
    <n v="3"/>
    <n v="0"/>
    <n v="3.4085999999999999"/>
  </r>
  <r>
    <n v="9869"/>
    <s v="CA-2014-114195"/>
    <x v="301"/>
    <d v="2014-11-03T00:00:00"/>
    <x v="2"/>
    <s v="EA-14035"/>
    <s v="Erin Ashbrook"/>
    <x v="1"/>
    <s v="United States"/>
    <s v="Mason"/>
    <x v="24"/>
    <n v="45040"/>
    <x v="3"/>
    <s v="FUR-FU-10002253"/>
    <x v="0"/>
    <x v="5"/>
    <x v="592"/>
    <x v="4402"/>
    <n v="2"/>
    <n v="0.2"/>
    <n v="16.3172"/>
  </r>
  <r>
    <n v="9870"/>
    <s v="CA-2014-114195"/>
    <x v="301"/>
    <d v="2014-11-03T00:00:00"/>
    <x v="2"/>
    <s v="EA-14035"/>
    <s v="Erin Ashbrook"/>
    <x v="1"/>
    <s v="United States"/>
    <s v="Mason"/>
    <x v="24"/>
    <n v="45040"/>
    <x v="3"/>
    <s v="OFF-BI-10000494"/>
    <x v="1"/>
    <x v="8"/>
    <x v="1572"/>
    <x v="2891"/>
    <n v="2"/>
    <n v="0.7"/>
    <n v="-2.61"/>
  </r>
  <r>
    <n v="9871"/>
    <s v="CA-2014-114195"/>
    <x v="301"/>
    <d v="2014-11-03T00:00:00"/>
    <x v="2"/>
    <s v="EA-14035"/>
    <s v="Erin Ashbrook"/>
    <x v="1"/>
    <s v="United States"/>
    <s v="Mason"/>
    <x v="24"/>
    <n v="45040"/>
    <x v="3"/>
    <s v="OFF-BI-10001658"/>
    <x v="1"/>
    <x v="8"/>
    <x v="444"/>
    <x v="2777"/>
    <n v="3"/>
    <n v="0.7"/>
    <n v="-17.942399999999999"/>
  </r>
  <r>
    <n v="9872"/>
    <s v="CA-2017-146269"/>
    <x v="833"/>
    <d v="2017-10-06T00:00:00"/>
    <x v="3"/>
    <s v="MH-17455"/>
    <s v="Mark Hamilton"/>
    <x v="0"/>
    <s v="United States"/>
    <s v="Chicago"/>
    <x v="10"/>
    <n v="60623"/>
    <x v="2"/>
    <s v="OFF-ST-10003208"/>
    <x v="1"/>
    <x v="4"/>
    <x v="246"/>
    <x v="5780"/>
    <n v="2"/>
    <n v="0.2"/>
    <n v="32.662799999999997"/>
  </r>
  <r>
    <n v="9873"/>
    <s v="CA-2017-146269"/>
    <x v="833"/>
    <d v="2017-10-06T00:00:00"/>
    <x v="3"/>
    <s v="MH-17455"/>
    <s v="Mark Hamilton"/>
    <x v="0"/>
    <s v="United States"/>
    <s v="Chicago"/>
    <x v="10"/>
    <n v="60623"/>
    <x v="2"/>
    <s v="OFF-AR-10004790"/>
    <x v="1"/>
    <x v="6"/>
    <x v="772"/>
    <x v="3646"/>
    <n v="2"/>
    <n v="0.2"/>
    <n v="1.1970000000000001"/>
  </r>
  <r>
    <n v="9874"/>
    <s v="CA-2016-100587"/>
    <x v="107"/>
    <d v="2016-12-14T00:00:00"/>
    <x v="1"/>
    <s v="SL-20155"/>
    <s v="Sara Luxemburg"/>
    <x v="2"/>
    <s v="United States"/>
    <s v="New York City"/>
    <x v="15"/>
    <n v="10024"/>
    <x v="3"/>
    <s v="OFF-PA-10004609"/>
    <x v="1"/>
    <x v="10"/>
    <x v="1503"/>
    <x v="90"/>
    <n v="1"/>
    <n v="0"/>
    <n v="3.1103999999999998"/>
  </r>
  <r>
    <n v="9875"/>
    <s v="CA-2016-166653"/>
    <x v="897"/>
    <d v="2016-09-24T00:00:00"/>
    <x v="0"/>
    <s v="NP-18685"/>
    <s v="Nora Pelletier"/>
    <x v="2"/>
    <s v="United States"/>
    <s v="Parma"/>
    <x v="24"/>
    <n v="44134"/>
    <x v="3"/>
    <s v="OFF-EN-10003055"/>
    <x v="1"/>
    <x v="12"/>
    <x v="882"/>
    <x v="1099"/>
    <n v="2"/>
    <n v="0.2"/>
    <n v="19.989999999999998"/>
  </r>
  <r>
    <n v="9876"/>
    <s v="CA-2015-130855"/>
    <x v="1232"/>
    <d v="2016-01-05T00:00:00"/>
    <x v="1"/>
    <s v="RF-19840"/>
    <s v="Roy Französisch"/>
    <x v="0"/>
    <s v="United States"/>
    <s v="New York City"/>
    <x v="15"/>
    <n v="10035"/>
    <x v="3"/>
    <s v="OFF-SU-10003936"/>
    <x v="1"/>
    <x v="14"/>
    <x v="1835"/>
    <x v="5781"/>
    <n v="2"/>
    <n v="0"/>
    <n v="6.3600000000000004E-2"/>
  </r>
  <r>
    <n v="9877"/>
    <s v="US-2017-166324"/>
    <x v="693"/>
    <d v="2017-04-21T00:00:00"/>
    <x v="2"/>
    <s v="BE-11455"/>
    <s v="Brad Eason"/>
    <x v="2"/>
    <s v="United States"/>
    <s v="Cleveland"/>
    <x v="24"/>
    <n v="44105"/>
    <x v="3"/>
    <s v="OFF-ST-10000078"/>
    <x v="1"/>
    <x v="4"/>
    <x v="1227"/>
    <x v="5782"/>
    <n v="4"/>
    <n v="0.2"/>
    <n v="-21.2136"/>
  </r>
  <r>
    <n v="9878"/>
    <s v="US-2017-166324"/>
    <x v="693"/>
    <d v="2017-04-21T00:00:00"/>
    <x v="2"/>
    <s v="BE-11455"/>
    <s v="Brad Eason"/>
    <x v="2"/>
    <s v="United States"/>
    <s v="Cleveland"/>
    <x v="24"/>
    <n v="44105"/>
    <x v="3"/>
    <s v="OFF-BI-10000174"/>
    <x v="1"/>
    <x v="8"/>
    <x v="1444"/>
    <x v="5783"/>
    <n v="5"/>
    <n v="0.7"/>
    <n v="-6.38"/>
  </r>
  <r>
    <n v="9879"/>
    <s v="US-2017-166324"/>
    <x v="693"/>
    <d v="2017-04-21T00:00:00"/>
    <x v="2"/>
    <s v="BE-11455"/>
    <s v="Brad Eason"/>
    <x v="2"/>
    <s v="United States"/>
    <s v="Cleveland"/>
    <x v="24"/>
    <n v="44105"/>
    <x v="3"/>
    <s v="TEC-PH-10004080"/>
    <x v="2"/>
    <x v="7"/>
    <x v="1777"/>
    <x v="4295"/>
    <n v="3"/>
    <n v="0.4"/>
    <n v="-24.476400000000002"/>
  </r>
  <r>
    <n v="9880"/>
    <s v="CA-2016-122581"/>
    <x v="1036"/>
    <d v="2016-08-25T00:00:00"/>
    <x v="1"/>
    <s v="JK-15370"/>
    <s v="Jay Kimmel"/>
    <x v="0"/>
    <s v="United States"/>
    <s v="New York City"/>
    <x v="15"/>
    <n v="10035"/>
    <x v="3"/>
    <s v="FUR-CH-10002961"/>
    <x v="0"/>
    <x v="1"/>
    <x v="948"/>
    <x v="5784"/>
    <n v="7"/>
    <n v="0.1"/>
    <n v="63.686"/>
  </r>
  <r>
    <n v="9881"/>
    <s v="CA-2015-104297"/>
    <x v="352"/>
    <d v="2015-05-31T00:00:00"/>
    <x v="2"/>
    <s v="CC-12100"/>
    <s v="Chad Cunningham"/>
    <x v="2"/>
    <s v="United States"/>
    <s v="Cleveland"/>
    <x v="24"/>
    <n v="44105"/>
    <x v="3"/>
    <s v="OFF-PA-10000474"/>
    <x v="1"/>
    <x v="10"/>
    <x v="33"/>
    <x v="629"/>
    <n v="3"/>
    <n v="0.2"/>
    <n v="28.706399999999999"/>
  </r>
  <r>
    <n v="9882"/>
    <s v="CA-2014-153927"/>
    <x v="1132"/>
    <d v="2014-08-13T00:00:00"/>
    <x v="2"/>
    <s v="LL-16840"/>
    <s v="Lauren Leatherbury"/>
    <x v="0"/>
    <s v="United States"/>
    <s v="Woodstock"/>
    <x v="32"/>
    <n v="30188"/>
    <x v="0"/>
    <s v="OFF-BI-10000138"/>
    <x v="1"/>
    <x v="8"/>
    <x v="605"/>
    <x v="1215"/>
    <n v="3"/>
    <n v="0"/>
    <n v="6.7392000000000003"/>
  </r>
  <r>
    <n v="9883"/>
    <s v="CA-2014-153927"/>
    <x v="1132"/>
    <d v="2014-08-13T00:00:00"/>
    <x v="2"/>
    <s v="LL-16840"/>
    <s v="Lauren Leatherbury"/>
    <x v="0"/>
    <s v="United States"/>
    <s v="Woodstock"/>
    <x v="32"/>
    <n v="30188"/>
    <x v="0"/>
    <s v="TEC-AC-10000023"/>
    <x v="2"/>
    <x v="11"/>
    <x v="909"/>
    <x v="5785"/>
    <n v="13"/>
    <n v="0"/>
    <n v="98.139600000000002"/>
  </r>
  <r>
    <n v="9884"/>
    <s v="CA-2014-112291"/>
    <x v="1233"/>
    <d v="2014-04-08T00:00:00"/>
    <x v="1"/>
    <s v="KE-16420"/>
    <s v="Katrina Edelman"/>
    <x v="1"/>
    <s v="United States"/>
    <s v="Los Angeles"/>
    <x v="1"/>
    <n v="90008"/>
    <x v="1"/>
    <s v="OFF-EN-10001415"/>
    <x v="1"/>
    <x v="12"/>
    <x v="153"/>
    <x v="946"/>
    <n v="2"/>
    <n v="0"/>
    <n v="5.58"/>
  </r>
  <r>
    <n v="9885"/>
    <s v="CA-2014-112291"/>
    <x v="1233"/>
    <d v="2014-04-08T00:00:00"/>
    <x v="1"/>
    <s v="KE-16420"/>
    <s v="Katrina Edelman"/>
    <x v="1"/>
    <s v="United States"/>
    <s v="Los Angeles"/>
    <x v="1"/>
    <n v="90008"/>
    <x v="1"/>
    <s v="TEC-AC-10001284"/>
    <x v="2"/>
    <x v="11"/>
    <x v="1181"/>
    <x v="1030"/>
    <n v="3"/>
    <n v="0"/>
    <n v="22.4316"/>
  </r>
  <r>
    <n v="9886"/>
    <s v="CA-2014-112291"/>
    <x v="1233"/>
    <d v="2014-04-08T00:00:00"/>
    <x v="1"/>
    <s v="KE-16420"/>
    <s v="Katrina Edelman"/>
    <x v="1"/>
    <s v="United States"/>
    <s v="Los Angeles"/>
    <x v="1"/>
    <n v="90008"/>
    <x v="1"/>
    <s v="TEC-AC-10000736"/>
    <x v="2"/>
    <x v="11"/>
    <x v="1094"/>
    <x v="457"/>
    <n v="2"/>
    <n v="0"/>
    <n v="57.592799999999997"/>
  </r>
  <r>
    <n v="9887"/>
    <s v="CA-2014-146997"/>
    <x v="1212"/>
    <d v="2014-01-27T00:00:00"/>
    <x v="1"/>
    <s v="SG-20605"/>
    <s v="Speros Goranitis"/>
    <x v="0"/>
    <s v="United States"/>
    <s v="Lafayette"/>
    <x v="14"/>
    <n v="47905"/>
    <x v="2"/>
    <s v="OFF-FA-10003467"/>
    <x v="1"/>
    <x v="13"/>
    <x v="494"/>
    <x v="3949"/>
    <n v="3"/>
    <n v="0"/>
    <n v="0"/>
  </r>
  <r>
    <n v="9888"/>
    <s v="CA-2017-169607"/>
    <x v="386"/>
    <d v="2017-10-15T00:00:00"/>
    <x v="2"/>
    <s v="CA-12265"/>
    <s v="Christina Anderson"/>
    <x v="0"/>
    <s v="United States"/>
    <s v="New York City"/>
    <x v="15"/>
    <n v="10024"/>
    <x v="3"/>
    <s v="OFF-PA-10000477"/>
    <x v="1"/>
    <x v="10"/>
    <x v="1214"/>
    <x v="739"/>
    <n v="2"/>
    <n v="0"/>
    <n v="4.6811999999999996"/>
  </r>
  <r>
    <n v="9889"/>
    <s v="CA-2015-127544"/>
    <x v="816"/>
    <d v="2015-08-12T00:00:00"/>
    <x v="1"/>
    <s v="RD-19585"/>
    <s v="Rob Dowd"/>
    <x v="0"/>
    <s v="United States"/>
    <s v="Utica"/>
    <x v="15"/>
    <n v="13501"/>
    <x v="3"/>
    <s v="TEC-AC-10000736"/>
    <x v="2"/>
    <x v="11"/>
    <x v="1094"/>
    <x v="3590"/>
    <n v="1"/>
    <n v="0"/>
    <n v="28.796399999999998"/>
  </r>
  <r>
    <n v="9890"/>
    <s v="CA-2017-166499"/>
    <x v="498"/>
    <d v="2017-03-20T00:00:00"/>
    <x v="2"/>
    <s v="VG-21805"/>
    <s v="Vivek Grady"/>
    <x v="1"/>
    <s v="United States"/>
    <s v="Lakewood"/>
    <x v="30"/>
    <n v="8701"/>
    <x v="3"/>
    <s v="OFF-AR-10002467"/>
    <x v="1"/>
    <x v="6"/>
    <x v="1690"/>
    <x v="3010"/>
    <n v="3"/>
    <n v="0"/>
    <n v="2.4138000000000002"/>
  </r>
  <r>
    <n v="9891"/>
    <s v="US-2016-115441"/>
    <x v="197"/>
    <d v="2016-07-28T00:00:00"/>
    <x v="0"/>
    <s v="SH-19975"/>
    <s v="Sally Hughsby"/>
    <x v="1"/>
    <s v="United States"/>
    <s v="Milwaukee"/>
    <x v="6"/>
    <n v="53209"/>
    <x v="2"/>
    <s v="OFF-PA-10004996"/>
    <x v="1"/>
    <x v="10"/>
    <x v="1528"/>
    <x v="5786"/>
    <n v="2"/>
    <n v="0"/>
    <n v="9.6913999999999998"/>
  </r>
  <r>
    <n v="9892"/>
    <s v="US-2016-115441"/>
    <x v="197"/>
    <d v="2016-07-28T00:00:00"/>
    <x v="0"/>
    <s v="SH-19975"/>
    <s v="Sally Hughsby"/>
    <x v="1"/>
    <s v="United States"/>
    <s v="Milwaukee"/>
    <x v="6"/>
    <n v="53209"/>
    <x v="2"/>
    <s v="TEC-AC-10003116"/>
    <x v="2"/>
    <x v="11"/>
    <x v="929"/>
    <x v="5787"/>
    <n v="7"/>
    <n v="0"/>
    <n v="48.457500000000003"/>
  </r>
  <r>
    <n v="9893"/>
    <s v="US-2016-115441"/>
    <x v="197"/>
    <d v="2016-07-28T00:00:00"/>
    <x v="0"/>
    <s v="SH-19975"/>
    <s v="Sally Hughsby"/>
    <x v="1"/>
    <s v="United States"/>
    <s v="Milwaukee"/>
    <x v="6"/>
    <n v="53209"/>
    <x v="2"/>
    <s v="TEC-PH-10002262"/>
    <x v="2"/>
    <x v="7"/>
    <x v="477"/>
    <x v="5788"/>
    <n v="5"/>
    <n v="0"/>
    <n v="83.313999999999993"/>
  </r>
  <r>
    <n v="9894"/>
    <s v="US-2016-115441"/>
    <x v="197"/>
    <d v="2016-07-28T00:00:00"/>
    <x v="0"/>
    <s v="SH-19975"/>
    <s v="Sally Hughsby"/>
    <x v="1"/>
    <s v="United States"/>
    <s v="Milwaukee"/>
    <x v="6"/>
    <n v="53209"/>
    <x v="2"/>
    <s v="FUR-CH-10004626"/>
    <x v="0"/>
    <x v="1"/>
    <x v="1706"/>
    <x v="5789"/>
    <n v="4"/>
    <n v="0"/>
    <n v="96.854399999999998"/>
  </r>
  <r>
    <n v="9895"/>
    <s v="US-2016-115441"/>
    <x v="197"/>
    <d v="2016-07-28T00:00:00"/>
    <x v="0"/>
    <s v="SH-19975"/>
    <s v="Sally Hughsby"/>
    <x v="1"/>
    <s v="United States"/>
    <s v="Milwaukee"/>
    <x v="6"/>
    <n v="53209"/>
    <x v="2"/>
    <s v="FUR-FU-10001756"/>
    <x v="0"/>
    <x v="5"/>
    <x v="285"/>
    <x v="5790"/>
    <n v="5"/>
    <n v="0"/>
    <n v="27.608000000000001"/>
  </r>
  <r>
    <n v="9896"/>
    <s v="CA-2014-115049"/>
    <x v="467"/>
    <d v="2014-10-01T00:00:00"/>
    <x v="1"/>
    <s v="MM-17920"/>
    <s v="Michael Moore"/>
    <x v="0"/>
    <s v="United States"/>
    <s v="Chicago"/>
    <x v="10"/>
    <n v="60623"/>
    <x v="2"/>
    <s v="TEC-AC-10004859"/>
    <x v="2"/>
    <x v="11"/>
    <x v="1554"/>
    <x v="5791"/>
    <n v="11"/>
    <n v="0.2"/>
    <n v="38.456000000000003"/>
  </r>
  <r>
    <n v="9897"/>
    <s v="CA-2014-156342"/>
    <x v="1103"/>
    <d v="2014-06-20T00:00:00"/>
    <x v="0"/>
    <s v="JF-15415"/>
    <s v="Jennifer Ferguson"/>
    <x v="0"/>
    <s v="United States"/>
    <s v="Chicago"/>
    <x v="10"/>
    <n v="60653"/>
    <x v="2"/>
    <s v="OFF-PA-10001725"/>
    <x v="1"/>
    <x v="10"/>
    <x v="1657"/>
    <x v="4377"/>
    <n v="2"/>
    <n v="0.2"/>
    <n v="22.480799999999999"/>
  </r>
  <r>
    <n v="9898"/>
    <s v="CA-2016-112830"/>
    <x v="112"/>
    <d v="2016-06-10T00:00:00"/>
    <x v="1"/>
    <s v="LP-17095"/>
    <s v="Liz Preis"/>
    <x v="0"/>
    <s v="United States"/>
    <s v="Fairfield"/>
    <x v="24"/>
    <n v="45014"/>
    <x v="3"/>
    <s v="FUR-FU-10004306"/>
    <x v="0"/>
    <x v="5"/>
    <x v="622"/>
    <x v="5792"/>
    <n v="3"/>
    <n v="0.2"/>
    <n v="34.973999999999997"/>
  </r>
  <r>
    <n v="9899"/>
    <s v="CA-2016-112830"/>
    <x v="112"/>
    <d v="2016-06-10T00:00:00"/>
    <x v="1"/>
    <s v="LP-17095"/>
    <s v="Liz Preis"/>
    <x v="0"/>
    <s v="United States"/>
    <s v="Fairfield"/>
    <x v="24"/>
    <n v="45014"/>
    <x v="3"/>
    <s v="FUR-FU-10004845"/>
    <x v="0"/>
    <x v="5"/>
    <x v="1693"/>
    <x v="5113"/>
    <n v="2"/>
    <n v="0.2"/>
    <n v="0"/>
  </r>
  <r>
    <n v="9900"/>
    <s v="US-2014-117380"/>
    <x v="1176"/>
    <d v="2014-04-03T00:00:00"/>
    <x v="1"/>
    <s v="MP-18175"/>
    <s v="Mike Pelletier"/>
    <x v="2"/>
    <s v="United States"/>
    <s v="Springfield"/>
    <x v="24"/>
    <n v="45503"/>
    <x v="3"/>
    <s v="FUR-TA-10000198"/>
    <x v="0"/>
    <x v="3"/>
    <x v="594"/>
    <x v="1859"/>
    <n v="1"/>
    <n v="0.4"/>
    <n v="-143.25479999999999"/>
  </r>
  <r>
    <n v="9901"/>
    <s v="CA-2017-117646"/>
    <x v="170"/>
    <d v="2017-08-25T00:00:00"/>
    <x v="1"/>
    <s v="SC-20845"/>
    <s v="Sung Chung"/>
    <x v="0"/>
    <s v="United States"/>
    <s v="Louisville"/>
    <x v="22"/>
    <n v="80027"/>
    <x v="1"/>
    <s v="OFF-ST-10000036"/>
    <x v="1"/>
    <x v="4"/>
    <x v="595"/>
    <x v="4770"/>
    <n v="3"/>
    <n v="0.2"/>
    <n v="20.745899999999999"/>
  </r>
  <r>
    <n v="9902"/>
    <s v="CA-2017-117646"/>
    <x v="170"/>
    <d v="2017-08-25T00:00:00"/>
    <x v="1"/>
    <s v="SC-20845"/>
    <s v="Sung Chung"/>
    <x v="0"/>
    <s v="United States"/>
    <s v="Louisville"/>
    <x v="22"/>
    <n v="80027"/>
    <x v="1"/>
    <s v="FUR-FU-10001037"/>
    <x v="0"/>
    <x v="5"/>
    <x v="1169"/>
    <x v="4713"/>
    <n v="3"/>
    <n v="0.2"/>
    <n v="7.11"/>
  </r>
  <r>
    <n v="9903"/>
    <s v="CA-2017-117646"/>
    <x v="170"/>
    <d v="2017-08-25T00:00:00"/>
    <x v="1"/>
    <s v="SC-20845"/>
    <s v="Sung Chung"/>
    <x v="0"/>
    <s v="United States"/>
    <s v="Louisville"/>
    <x v="22"/>
    <n v="80027"/>
    <x v="1"/>
    <s v="OFF-PA-10001950"/>
    <x v="1"/>
    <x v="10"/>
    <x v="145"/>
    <x v="405"/>
    <n v="1"/>
    <n v="0.2"/>
    <n v="2.085"/>
  </r>
  <r>
    <n v="9904"/>
    <s v="CA-2014-122609"/>
    <x v="607"/>
    <d v="2014-11-18T00:00:00"/>
    <x v="1"/>
    <s v="DP-13000"/>
    <s v="Darren Powers"/>
    <x v="0"/>
    <s v="United States"/>
    <s v="Carrollton"/>
    <x v="5"/>
    <n v="75007"/>
    <x v="2"/>
    <s v="FUR-FU-10004587"/>
    <x v="0"/>
    <x v="5"/>
    <x v="1362"/>
    <x v="5793"/>
    <n v="3"/>
    <n v="0.6"/>
    <n v="-6.9101999999999997"/>
  </r>
  <r>
    <n v="9905"/>
    <s v="CA-2014-122609"/>
    <x v="607"/>
    <d v="2014-11-18T00:00:00"/>
    <x v="1"/>
    <s v="DP-13000"/>
    <s v="Darren Powers"/>
    <x v="0"/>
    <s v="United States"/>
    <s v="Carrollton"/>
    <x v="5"/>
    <n v="75007"/>
    <x v="2"/>
    <s v="TEC-AC-10002567"/>
    <x v="2"/>
    <x v="11"/>
    <x v="428"/>
    <x v="2454"/>
    <n v="2"/>
    <n v="0.2"/>
    <n v="25.596800000000002"/>
  </r>
  <r>
    <n v="9906"/>
    <s v="US-2015-129007"/>
    <x v="1023"/>
    <d v="2015-09-15T00:00:00"/>
    <x v="2"/>
    <s v="KD-16615"/>
    <s v="Ken Dana"/>
    <x v="1"/>
    <s v="United States"/>
    <s v="Anaheim"/>
    <x v="1"/>
    <n v="92804"/>
    <x v="1"/>
    <s v="FUR-FU-10004973"/>
    <x v="0"/>
    <x v="5"/>
    <x v="1143"/>
    <x v="5253"/>
    <n v="7"/>
    <n v="0"/>
    <n v="55.389600000000002"/>
  </r>
  <r>
    <n v="9907"/>
    <s v="US-2015-129007"/>
    <x v="1023"/>
    <d v="2015-09-15T00:00:00"/>
    <x v="2"/>
    <s v="KD-16615"/>
    <s v="Ken Dana"/>
    <x v="1"/>
    <s v="United States"/>
    <s v="Anaheim"/>
    <x v="1"/>
    <n v="92804"/>
    <x v="1"/>
    <s v="OFF-BI-10001628"/>
    <x v="1"/>
    <x v="8"/>
    <x v="1112"/>
    <x v="3066"/>
    <n v="3"/>
    <n v="0.2"/>
    <n v="7.8224999999999998"/>
  </r>
  <r>
    <n v="9908"/>
    <s v="US-2015-129007"/>
    <x v="1023"/>
    <d v="2015-09-15T00:00:00"/>
    <x v="2"/>
    <s v="KD-16615"/>
    <s v="Ken Dana"/>
    <x v="1"/>
    <s v="United States"/>
    <s v="Anaheim"/>
    <x v="1"/>
    <n v="92804"/>
    <x v="1"/>
    <s v="FUR-CH-10000155"/>
    <x v="0"/>
    <x v="1"/>
    <x v="1166"/>
    <x v="4634"/>
    <n v="3"/>
    <n v="0.2"/>
    <n v="71.772000000000006"/>
  </r>
  <r>
    <n v="9909"/>
    <s v="US-2015-129007"/>
    <x v="1023"/>
    <d v="2015-09-15T00:00:00"/>
    <x v="2"/>
    <s v="KD-16615"/>
    <s v="Ken Dana"/>
    <x v="1"/>
    <s v="United States"/>
    <s v="Anaheim"/>
    <x v="1"/>
    <n v="92804"/>
    <x v="1"/>
    <s v="FUR-FU-10002379"/>
    <x v="0"/>
    <x v="5"/>
    <x v="1471"/>
    <x v="5794"/>
    <n v="5"/>
    <n v="0"/>
    <n v="24.882000000000001"/>
  </r>
  <r>
    <n v="9910"/>
    <s v="US-2015-129007"/>
    <x v="1023"/>
    <d v="2015-09-15T00:00:00"/>
    <x v="2"/>
    <s v="KD-16615"/>
    <s v="Ken Dana"/>
    <x v="1"/>
    <s v="United States"/>
    <s v="Anaheim"/>
    <x v="1"/>
    <n v="92804"/>
    <x v="1"/>
    <s v="FUR-FU-10004018"/>
    <x v="0"/>
    <x v="5"/>
    <x v="936"/>
    <x v="3002"/>
    <n v="3"/>
    <n v="0"/>
    <n v="12.0609"/>
  </r>
  <r>
    <n v="9911"/>
    <s v="US-2015-129007"/>
    <x v="1023"/>
    <d v="2015-09-15T00:00:00"/>
    <x v="2"/>
    <s v="KD-16615"/>
    <s v="Ken Dana"/>
    <x v="1"/>
    <s v="United States"/>
    <s v="Anaheim"/>
    <x v="1"/>
    <n v="92804"/>
    <x v="1"/>
    <s v="OFF-PA-10000994"/>
    <x v="1"/>
    <x v="10"/>
    <x v="913"/>
    <x v="1423"/>
    <n v="2"/>
    <n v="0"/>
    <n v="100.65600000000001"/>
  </r>
  <r>
    <n v="9912"/>
    <s v="US-2014-157231"/>
    <x v="267"/>
    <d v="2014-04-09T00:00:00"/>
    <x v="1"/>
    <s v="RP-19855"/>
    <s v="Roy Phan"/>
    <x v="1"/>
    <s v="United States"/>
    <s v="Richmond"/>
    <x v="0"/>
    <n v="40475"/>
    <x v="0"/>
    <s v="OFF-BI-10002852"/>
    <x v="1"/>
    <x v="8"/>
    <x v="91"/>
    <x v="781"/>
    <n v="7"/>
    <n v="0"/>
    <n v="56.526400000000002"/>
  </r>
  <r>
    <n v="9913"/>
    <s v="CA-2015-132388"/>
    <x v="998"/>
    <d v="2015-10-12T00:00:00"/>
    <x v="2"/>
    <s v="KN-16390"/>
    <s v="Katherine Nockton"/>
    <x v="1"/>
    <s v="United States"/>
    <s v="Santa Barbara"/>
    <x v="1"/>
    <n v="93101"/>
    <x v="1"/>
    <s v="FUR-CH-10001714"/>
    <x v="0"/>
    <x v="1"/>
    <x v="1304"/>
    <x v="5795"/>
    <n v="3"/>
    <n v="0.2"/>
    <n v="-54.320399999999999"/>
  </r>
  <r>
    <n v="9914"/>
    <s v="CA-2015-132388"/>
    <x v="998"/>
    <d v="2015-10-12T00:00:00"/>
    <x v="2"/>
    <s v="KN-16390"/>
    <s v="Katherine Nockton"/>
    <x v="1"/>
    <s v="United States"/>
    <s v="Santa Barbara"/>
    <x v="1"/>
    <n v="93101"/>
    <x v="1"/>
    <s v="OFF-LA-10000414"/>
    <x v="1"/>
    <x v="2"/>
    <x v="1643"/>
    <x v="2496"/>
    <n v="3"/>
    <n v="0"/>
    <n v="14.904"/>
  </r>
  <r>
    <n v="9915"/>
    <s v="CA-2017-160927"/>
    <x v="926"/>
    <d v="2017-01-31T00:00:00"/>
    <x v="0"/>
    <s v="TM-21010"/>
    <s v="Tamara Manning"/>
    <x v="0"/>
    <s v="United States"/>
    <s v="Marion"/>
    <x v="23"/>
    <n v="52302"/>
    <x v="2"/>
    <s v="OFF-PA-10003848"/>
    <x v="1"/>
    <x v="10"/>
    <x v="1451"/>
    <x v="91"/>
    <n v="2"/>
    <n v="0"/>
    <n v="6.2207999999999997"/>
  </r>
  <r>
    <n v="9916"/>
    <s v="CA-2017-160927"/>
    <x v="926"/>
    <d v="2017-01-31T00:00:00"/>
    <x v="0"/>
    <s v="TM-21010"/>
    <s v="Tamara Manning"/>
    <x v="0"/>
    <s v="United States"/>
    <s v="Marion"/>
    <x v="23"/>
    <n v="52302"/>
    <x v="2"/>
    <s v="OFF-PA-10000176"/>
    <x v="1"/>
    <x v="10"/>
    <x v="640"/>
    <x v="450"/>
    <n v="5"/>
    <n v="0"/>
    <n v="45.527999999999999"/>
  </r>
  <r>
    <n v="9917"/>
    <s v="CA-2017-160927"/>
    <x v="926"/>
    <d v="2017-01-31T00:00:00"/>
    <x v="0"/>
    <s v="TM-21010"/>
    <s v="Tamara Manning"/>
    <x v="0"/>
    <s v="United States"/>
    <s v="Marion"/>
    <x v="23"/>
    <n v="52302"/>
    <x v="2"/>
    <s v="OFF-ST-10001590"/>
    <x v="1"/>
    <x v="4"/>
    <x v="147"/>
    <x v="808"/>
    <n v="1"/>
    <n v="0"/>
    <n v="3.5047999999999999"/>
  </r>
  <r>
    <n v="9918"/>
    <s v="CA-2017-160927"/>
    <x v="926"/>
    <d v="2017-01-31T00:00:00"/>
    <x v="0"/>
    <s v="TM-21010"/>
    <s v="Tamara Manning"/>
    <x v="0"/>
    <s v="United States"/>
    <s v="Marion"/>
    <x v="23"/>
    <n v="52302"/>
    <x v="2"/>
    <s v="FUR-FU-10000010"/>
    <x v="0"/>
    <x v="5"/>
    <x v="527"/>
    <x v="3977"/>
    <n v="3"/>
    <n v="0"/>
    <n v="4.6220999999999997"/>
  </r>
  <r>
    <n v="9919"/>
    <s v="CA-2015-105508"/>
    <x v="496"/>
    <d v="2015-09-29T00:00:00"/>
    <x v="1"/>
    <s v="JF-15190"/>
    <s v="Jamie Frazer"/>
    <x v="0"/>
    <s v="United States"/>
    <s v="New York City"/>
    <x v="15"/>
    <n v="10035"/>
    <x v="3"/>
    <s v="OFF-EN-10003055"/>
    <x v="1"/>
    <x v="12"/>
    <x v="882"/>
    <x v="369"/>
    <n v="1"/>
    <n v="0"/>
    <n v="17.991"/>
  </r>
  <r>
    <n v="9920"/>
    <s v="CA-2016-149272"/>
    <x v="543"/>
    <d v="2016-03-19T00:00:00"/>
    <x v="1"/>
    <s v="MY-18295"/>
    <s v="Muhammed Yedwab"/>
    <x v="1"/>
    <s v="United States"/>
    <s v="Bryan"/>
    <x v="5"/>
    <n v="77803"/>
    <x v="2"/>
    <s v="FUR-CH-10000863"/>
    <x v="0"/>
    <x v="1"/>
    <x v="83"/>
    <x v="2512"/>
    <n v="5"/>
    <n v="0.3"/>
    <n v="-143.43100000000001"/>
  </r>
  <r>
    <n v="9921"/>
    <s v="CA-2016-149272"/>
    <x v="543"/>
    <d v="2016-03-19T00:00:00"/>
    <x v="1"/>
    <s v="MY-18295"/>
    <s v="Muhammed Yedwab"/>
    <x v="1"/>
    <s v="United States"/>
    <s v="Bryan"/>
    <x v="5"/>
    <n v="77803"/>
    <x v="2"/>
    <s v="OFF-BI-10004233"/>
    <x v="1"/>
    <x v="8"/>
    <x v="1386"/>
    <x v="5796"/>
    <n v="7"/>
    <n v="0.8"/>
    <n v="-35.817599999999999"/>
  </r>
  <r>
    <n v="9922"/>
    <s v="CA-2014-111360"/>
    <x v="156"/>
    <d v="2014-11-30T00:00:00"/>
    <x v="1"/>
    <s v="AT-10435"/>
    <s v="Alyssa Tate"/>
    <x v="2"/>
    <s v="United States"/>
    <s v="Akron"/>
    <x v="24"/>
    <n v="44312"/>
    <x v="3"/>
    <s v="OFF-BI-10003350"/>
    <x v="1"/>
    <x v="8"/>
    <x v="842"/>
    <x v="5797"/>
    <n v="3"/>
    <n v="0.7"/>
    <n v="-4.5936000000000003"/>
  </r>
  <r>
    <n v="9923"/>
    <s v="US-2017-162124"/>
    <x v="636"/>
    <d v="2017-05-10T00:00:00"/>
    <x v="1"/>
    <s v="JF-15490"/>
    <s v="Jeremy Farry"/>
    <x v="0"/>
    <s v="United States"/>
    <s v="Chicago"/>
    <x v="10"/>
    <n v="60653"/>
    <x v="2"/>
    <s v="TEC-AC-10001990"/>
    <x v="2"/>
    <x v="11"/>
    <x v="870"/>
    <x v="2950"/>
    <n v="4"/>
    <n v="0.2"/>
    <n v="28.795200000000001"/>
  </r>
  <r>
    <n v="9924"/>
    <s v="CA-2015-159534"/>
    <x v="305"/>
    <d v="2015-03-23T00:00:00"/>
    <x v="2"/>
    <s v="DH-13075"/>
    <s v="Dave Hallsten"/>
    <x v="1"/>
    <s v="United States"/>
    <s v="New York City"/>
    <x v="15"/>
    <n v="10035"/>
    <x v="3"/>
    <s v="OFF-BI-10003982"/>
    <x v="1"/>
    <x v="8"/>
    <x v="350"/>
    <x v="3511"/>
    <n v="3"/>
    <n v="0.2"/>
    <n v="16.823699999999999"/>
  </r>
  <r>
    <n v="9925"/>
    <s v="CA-2015-159534"/>
    <x v="305"/>
    <d v="2015-03-23T00:00:00"/>
    <x v="2"/>
    <s v="DH-13075"/>
    <s v="Dave Hallsten"/>
    <x v="1"/>
    <s v="United States"/>
    <s v="New York City"/>
    <x v="15"/>
    <n v="10035"/>
    <x v="3"/>
    <s v="OFF-EN-10004386"/>
    <x v="1"/>
    <x v="12"/>
    <x v="245"/>
    <x v="1157"/>
    <n v="1"/>
    <n v="0"/>
    <n v="11.994999999999999"/>
  </r>
  <r>
    <n v="9926"/>
    <s v="CA-2015-159534"/>
    <x v="305"/>
    <d v="2015-03-23T00:00:00"/>
    <x v="2"/>
    <s v="DH-13075"/>
    <s v="Dave Hallsten"/>
    <x v="1"/>
    <s v="United States"/>
    <s v="New York City"/>
    <x v="15"/>
    <n v="10035"/>
    <x v="3"/>
    <s v="OFF-BI-10003656"/>
    <x v="1"/>
    <x v="8"/>
    <x v="13"/>
    <x v="5798"/>
    <n v="8"/>
    <n v="0.2"/>
    <n v="353.57920000000001"/>
  </r>
  <r>
    <n v="9927"/>
    <s v="CA-2015-159534"/>
    <x v="305"/>
    <d v="2015-03-23T00:00:00"/>
    <x v="2"/>
    <s v="DH-13075"/>
    <s v="Dave Hallsten"/>
    <x v="1"/>
    <s v="United States"/>
    <s v="New York City"/>
    <x v="15"/>
    <n v="10035"/>
    <x v="3"/>
    <s v="TEC-PH-10002310"/>
    <x v="2"/>
    <x v="7"/>
    <x v="959"/>
    <x v="1636"/>
    <n v="2"/>
    <n v="0"/>
    <n v="53.994599999999998"/>
  </r>
  <r>
    <n v="9928"/>
    <s v="CA-2015-159534"/>
    <x v="305"/>
    <d v="2015-03-23T00:00:00"/>
    <x v="2"/>
    <s v="DH-13075"/>
    <s v="Dave Hallsten"/>
    <x v="1"/>
    <s v="United States"/>
    <s v="New York City"/>
    <x v="15"/>
    <n v="10035"/>
    <x v="3"/>
    <s v="OFF-ST-10001172"/>
    <x v="1"/>
    <x v="4"/>
    <x v="1206"/>
    <x v="202"/>
    <n v="4"/>
    <n v="0"/>
    <n v="20.140799999999999"/>
  </r>
  <r>
    <n v="9929"/>
    <s v="CA-2016-129630"/>
    <x v="913"/>
    <d v="2016-09-04T00:00:00"/>
    <x v="3"/>
    <s v="IM-15055"/>
    <s v="Ionia McGrath"/>
    <x v="0"/>
    <s v="United States"/>
    <s v="San Francisco"/>
    <x v="1"/>
    <n v="94122"/>
    <x v="1"/>
    <s v="FUR-FU-10000260"/>
    <x v="0"/>
    <x v="5"/>
    <x v="74"/>
    <x v="5799"/>
    <n v="3"/>
    <n v="0"/>
    <n v="8.7371999999999996"/>
  </r>
  <r>
    <n v="9930"/>
    <s v="CA-2016-129630"/>
    <x v="913"/>
    <d v="2016-09-04T00:00:00"/>
    <x v="3"/>
    <s v="IM-15055"/>
    <s v="Ionia McGrath"/>
    <x v="0"/>
    <s v="United States"/>
    <s v="San Francisco"/>
    <x v="1"/>
    <n v="94122"/>
    <x v="1"/>
    <s v="TEC-CO-10003763"/>
    <x v="2"/>
    <x v="16"/>
    <x v="1279"/>
    <x v="2430"/>
    <n v="5"/>
    <n v="0.2"/>
    <n v="944.98649999999998"/>
  </r>
  <r>
    <n v="9931"/>
    <s v="CA-2015-104948"/>
    <x v="50"/>
    <d v="2015-11-17T00:00:00"/>
    <x v="1"/>
    <s v="KH-16510"/>
    <s v="Keith Herrera"/>
    <x v="0"/>
    <s v="United States"/>
    <s v="San Bernardino"/>
    <x v="1"/>
    <n v="92404"/>
    <x v="1"/>
    <s v="OFF-BI-10001267"/>
    <x v="1"/>
    <x v="8"/>
    <x v="1475"/>
    <x v="5800"/>
    <n v="2"/>
    <n v="0.2"/>
    <n v="3.4552"/>
  </r>
  <r>
    <n v="9932"/>
    <s v="CA-2015-104948"/>
    <x v="50"/>
    <d v="2015-11-17T00:00:00"/>
    <x v="1"/>
    <s v="KH-16510"/>
    <s v="Keith Herrera"/>
    <x v="0"/>
    <s v="United States"/>
    <s v="San Bernardino"/>
    <x v="1"/>
    <n v="92404"/>
    <x v="1"/>
    <s v="FUR-BO-10004357"/>
    <x v="0"/>
    <x v="0"/>
    <x v="1358"/>
    <x v="5801"/>
    <n v="4"/>
    <n v="0.15"/>
    <n v="-40.195999999999998"/>
  </r>
  <r>
    <n v="9933"/>
    <s v="CA-2015-104948"/>
    <x v="50"/>
    <d v="2015-11-17T00:00:00"/>
    <x v="1"/>
    <s v="KH-16510"/>
    <s v="Keith Herrera"/>
    <x v="0"/>
    <s v="United States"/>
    <s v="San Bernardino"/>
    <x v="1"/>
    <n v="92404"/>
    <x v="1"/>
    <s v="OFF-PA-10004610"/>
    <x v="1"/>
    <x v="10"/>
    <x v="1520"/>
    <x v="5802"/>
    <n v="7"/>
    <n v="0"/>
    <n v="13.481999999999999"/>
  </r>
  <r>
    <n v="9934"/>
    <s v="CA-2014-166555"/>
    <x v="384"/>
    <d v="2014-07-14T00:00:00"/>
    <x v="2"/>
    <s v="JK-15205"/>
    <s v="Jamie Kunitz"/>
    <x v="0"/>
    <s v="United States"/>
    <s v="Niagara Falls"/>
    <x v="15"/>
    <n v="14304"/>
    <x v="3"/>
    <s v="TEC-PH-10004912"/>
    <x v="2"/>
    <x v="7"/>
    <x v="1501"/>
    <x v="5803"/>
    <n v="3"/>
    <n v="0"/>
    <n v="47.8065"/>
  </r>
  <r>
    <n v="9935"/>
    <s v="CA-2016-114405"/>
    <x v="281"/>
    <d v="2016-04-12T00:00:00"/>
    <x v="1"/>
    <s v="AS-10240"/>
    <s v="Alan Shonely"/>
    <x v="0"/>
    <s v="United States"/>
    <s v="Philadelphia"/>
    <x v="9"/>
    <n v="19120"/>
    <x v="3"/>
    <s v="OFF-AP-10003278"/>
    <x v="1"/>
    <x v="9"/>
    <x v="1793"/>
    <x v="5804"/>
    <n v="3"/>
    <n v="0.2"/>
    <n v="2.5146000000000002"/>
  </r>
  <r>
    <n v="9936"/>
    <s v="CA-2016-114405"/>
    <x v="281"/>
    <d v="2016-04-12T00:00:00"/>
    <x v="1"/>
    <s v="AS-10240"/>
    <s v="Alan Shonely"/>
    <x v="0"/>
    <s v="United States"/>
    <s v="Philadelphia"/>
    <x v="9"/>
    <n v="19120"/>
    <x v="3"/>
    <s v="OFF-ST-10001627"/>
    <x v="1"/>
    <x v="4"/>
    <x v="1849"/>
    <x v="5805"/>
    <n v="3"/>
    <n v="0.2"/>
    <n v="3.6743999999999999"/>
  </r>
  <r>
    <n v="9937"/>
    <s v="CA-2017-132955"/>
    <x v="92"/>
    <d v="2017-06-28T00:00:00"/>
    <x v="1"/>
    <s v="SC-20575"/>
    <s v="Sonia Cooley"/>
    <x v="0"/>
    <s v="United States"/>
    <s v="Cranston"/>
    <x v="34"/>
    <n v="2920"/>
    <x v="3"/>
    <s v="OFF-BI-10002735"/>
    <x v="1"/>
    <x v="8"/>
    <x v="142"/>
    <x v="4289"/>
    <n v="3"/>
    <n v="0"/>
    <n v="48.377099999999999"/>
  </r>
  <r>
    <n v="9938"/>
    <s v="CA-2016-164889"/>
    <x v="1234"/>
    <d v="2016-06-06T00:00:00"/>
    <x v="0"/>
    <s v="CP-12340"/>
    <s v="Christine Phan"/>
    <x v="1"/>
    <s v="United States"/>
    <s v="Los Angeles"/>
    <x v="1"/>
    <n v="90049"/>
    <x v="1"/>
    <s v="FUR-TA-10001676"/>
    <x v="0"/>
    <x v="3"/>
    <x v="966"/>
    <x v="3939"/>
    <n v="2"/>
    <n v="0.2"/>
    <n v="-1.7771999999999999"/>
  </r>
  <r>
    <n v="9939"/>
    <s v="CA-2016-169824"/>
    <x v="939"/>
    <d v="2016-12-17T00:00:00"/>
    <x v="1"/>
    <s v="NS-18640"/>
    <s v="Noel Staavos"/>
    <x v="1"/>
    <s v="United States"/>
    <s v="New York City"/>
    <x v="15"/>
    <n v="10009"/>
    <x v="3"/>
    <s v="FUR-FU-10004864"/>
    <x v="0"/>
    <x v="5"/>
    <x v="1719"/>
    <x v="5806"/>
    <n v="5"/>
    <n v="0"/>
    <n v="19.915500000000002"/>
  </r>
  <r>
    <n v="9940"/>
    <s v="CA-2016-169824"/>
    <x v="939"/>
    <d v="2016-12-17T00:00:00"/>
    <x v="1"/>
    <s v="NS-18640"/>
    <s v="Noel Staavos"/>
    <x v="1"/>
    <s v="United States"/>
    <s v="New York City"/>
    <x v="15"/>
    <n v="10009"/>
    <x v="3"/>
    <s v="OFF-SU-10000952"/>
    <x v="1"/>
    <x v="14"/>
    <x v="1265"/>
    <x v="5652"/>
    <n v="4"/>
    <n v="0"/>
    <n v="9.9456000000000007"/>
  </r>
  <r>
    <n v="9941"/>
    <s v="CA-2016-169824"/>
    <x v="939"/>
    <d v="2016-12-17T00:00:00"/>
    <x v="1"/>
    <s v="NS-18640"/>
    <s v="Noel Staavos"/>
    <x v="1"/>
    <s v="United States"/>
    <s v="New York City"/>
    <x v="15"/>
    <n v="10009"/>
    <x v="3"/>
    <s v="OFF-AR-10000462"/>
    <x v="1"/>
    <x v="6"/>
    <x v="894"/>
    <x v="5807"/>
    <n v="7"/>
    <n v="0"/>
    <n v="4.8159999999999998"/>
  </r>
  <r>
    <n v="9942"/>
    <s v="CA-2017-164028"/>
    <x v="221"/>
    <d v="2017-11-30T00:00:00"/>
    <x v="1"/>
    <s v="JL-15835"/>
    <s v="John Lee"/>
    <x v="0"/>
    <s v="United States"/>
    <s v="San Francisco"/>
    <x v="1"/>
    <n v="94122"/>
    <x v="1"/>
    <s v="TEC-AC-10001772"/>
    <x v="2"/>
    <x v="11"/>
    <x v="405"/>
    <x v="5808"/>
    <n v="14"/>
    <n v="0"/>
    <n v="87.196200000000005"/>
  </r>
  <r>
    <n v="9943"/>
    <s v="CA-2014-143371"/>
    <x v="129"/>
    <d v="2015-01-03T00:00:00"/>
    <x v="1"/>
    <s v="MD-17350"/>
    <s v="Maribeth Dona"/>
    <x v="0"/>
    <s v="United States"/>
    <s v="Anaheim"/>
    <x v="1"/>
    <n v="92804"/>
    <x v="1"/>
    <s v="OFF-ST-10001128"/>
    <x v="1"/>
    <x v="4"/>
    <x v="1427"/>
    <x v="5809"/>
    <n v="9"/>
    <n v="0"/>
    <n v="29.964600000000001"/>
  </r>
  <r>
    <n v="9944"/>
    <s v="CA-2014-143371"/>
    <x v="129"/>
    <d v="2015-01-03T00:00:00"/>
    <x v="1"/>
    <s v="MD-17350"/>
    <s v="Maribeth Dona"/>
    <x v="0"/>
    <s v="United States"/>
    <s v="Anaheim"/>
    <x v="1"/>
    <n v="92804"/>
    <x v="1"/>
    <s v="OFF-SU-10002537"/>
    <x v="1"/>
    <x v="14"/>
    <x v="682"/>
    <x v="5810"/>
    <n v="5"/>
    <n v="0"/>
    <n v="13.298999999999999"/>
  </r>
  <r>
    <n v="9945"/>
    <s v="CA-2015-145415"/>
    <x v="1235"/>
    <d v="2015-04-17T00:00:00"/>
    <x v="0"/>
    <s v="RD-19660"/>
    <s v="Robert Dilbeck"/>
    <x v="2"/>
    <s v="United States"/>
    <s v="Seattle"/>
    <x v="4"/>
    <n v="98103"/>
    <x v="1"/>
    <s v="OFF-ST-10000419"/>
    <x v="1"/>
    <x v="4"/>
    <x v="1024"/>
    <x v="1344"/>
    <n v="3"/>
    <n v="0"/>
    <n v="0.40739999999999998"/>
  </r>
  <r>
    <n v="9946"/>
    <s v="CA-2014-111157"/>
    <x v="1086"/>
    <d v="2014-03-06T00:00:00"/>
    <x v="1"/>
    <s v="NH-18610"/>
    <s v="Nicole Hansen"/>
    <x v="1"/>
    <s v="United States"/>
    <s v="Philadelphia"/>
    <x v="9"/>
    <n v="19120"/>
    <x v="3"/>
    <s v="OFF-PA-10000327"/>
    <x v="1"/>
    <x v="10"/>
    <x v="1437"/>
    <x v="1306"/>
    <n v="1"/>
    <n v="0.2"/>
    <n v="1.07"/>
  </r>
  <r>
    <n v="9947"/>
    <s v="CA-2014-111157"/>
    <x v="1086"/>
    <d v="2014-03-06T00:00:00"/>
    <x v="1"/>
    <s v="NH-18610"/>
    <s v="Nicole Hansen"/>
    <x v="1"/>
    <s v="United States"/>
    <s v="Philadelphia"/>
    <x v="9"/>
    <n v="19120"/>
    <x v="3"/>
    <s v="TEC-AC-10004353"/>
    <x v="2"/>
    <x v="11"/>
    <x v="724"/>
    <x v="1252"/>
    <n v="3"/>
    <n v="0.2"/>
    <n v="32.130000000000003"/>
  </r>
  <r>
    <n v="9948"/>
    <s v="CA-2017-121559"/>
    <x v="702"/>
    <d v="2017-06-03T00:00:00"/>
    <x v="0"/>
    <s v="HW-14935"/>
    <s v="Helen Wasserman"/>
    <x v="1"/>
    <s v="United States"/>
    <s v="Indianapolis"/>
    <x v="14"/>
    <n v="46203"/>
    <x v="2"/>
    <s v="FUR-CH-10003746"/>
    <x v="0"/>
    <x v="1"/>
    <x v="623"/>
    <x v="5811"/>
    <n v="6"/>
    <n v="0"/>
    <n v="539.24639999999999"/>
  </r>
  <r>
    <n v="9949"/>
    <s v="CA-2017-121559"/>
    <x v="702"/>
    <d v="2017-06-03T00:00:00"/>
    <x v="0"/>
    <s v="HW-14935"/>
    <s v="Helen Wasserman"/>
    <x v="1"/>
    <s v="United States"/>
    <s v="Indianapolis"/>
    <x v="14"/>
    <n v="46203"/>
    <x v="2"/>
    <s v="OFF-AP-10002945"/>
    <x v="1"/>
    <x v="9"/>
    <x v="228"/>
    <x v="5812"/>
    <n v="8"/>
    <n v="0"/>
    <n v="793.71600000000001"/>
  </r>
  <r>
    <n v="9950"/>
    <s v="CA-2017-121559"/>
    <x v="702"/>
    <d v="2017-06-03T00:00:00"/>
    <x v="0"/>
    <s v="HW-14935"/>
    <s v="Helen Wasserman"/>
    <x v="1"/>
    <s v="United States"/>
    <s v="Indianapolis"/>
    <x v="14"/>
    <n v="46203"/>
    <x v="2"/>
    <s v="TEC-AC-10004568"/>
    <x v="2"/>
    <x v="11"/>
    <x v="1118"/>
    <x v="2436"/>
    <n v="3"/>
    <n v="0"/>
    <n v="15.9543"/>
  </r>
  <r>
    <n v="9951"/>
    <s v="CA-2017-121559"/>
    <x v="702"/>
    <d v="2017-06-03T00:00:00"/>
    <x v="0"/>
    <s v="HW-14935"/>
    <s v="Helen Wasserman"/>
    <x v="1"/>
    <s v="United States"/>
    <s v="Indianapolis"/>
    <x v="14"/>
    <n v="46203"/>
    <x v="2"/>
    <s v="TEC-AC-10001714"/>
    <x v="2"/>
    <x v="11"/>
    <x v="685"/>
    <x v="5813"/>
    <n v="1"/>
    <n v="0"/>
    <n v="14.7593"/>
  </r>
  <r>
    <n v="9952"/>
    <s v="CA-2017-121559"/>
    <x v="702"/>
    <d v="2017-06-03T00:00:00"/>
    <x v="0"/>
    <s v="HW-14935"/>
    <s v="Helen Wasserman"/>
    <x v="1"/>
    <s v="United States"/>
    <s v="Indianapolis"/>
    <x v="14"/>
    <n v="46203"/>
    <x v="2"/>
    <s v="OFF-BI-10002072"/>
    <x v="1"/>
    <x v="8"/>
    <x v="838"/>
    <x v="1018"/>
    <n v="2"/>
    <n v="0"/>
    <n v="8.69"/>
  </r>
  <r>
    <n v="9953"/>
    <s v="CA-2015-141593"/>
    <x v="639"/>
    <d v="2015-12-16T00:00:00"/>
    <x v="0"/>
    <s v="DB-12970"/>
    <s v="Darren Budd"/>
    <x v="1"/>
    <s v="United States"/>
    <s v="Los Angeles"/>
    <x v="1"/>
    <n v="90045"/>
    <x v="1"/>
    <s v="OFF-BI-10001153"/>
    <x v="1"/>
    <x v="8"/>
    <x v="303"/>
    <x v="5814"/>
    <n v="2"/>
    <n v="0.2"/>
    <n v="20.724"/>
  </r>
  <r>
    <n v="9954"/>
    <s v="CA-2015-141593"/>
    <x v="639"/>
    <d v="2015-12-16T00:00:00"/>
    <x v="0"/>
    <s v="DB-12970"/>
    <s v="Darren Budd"/>
    <x v="1"/>
    <s v="United States"/>
    <s v="Los Angeles"/>
    <x v="1"/>
    <n v="90045"/>
    <x v="1"/>
    <s v="OFF-PA-10004983"/>
    <x v="1"/>
    <x v="10"/>
    <x v="1332"/>
    <x v="90"/>
    <n v="1"/>
    <n v="0"/>
    <n v="3.1103999999999998"/>
  </r>
  <r>
    <n v="9955"/>
    <s v="CA-2015-141593"/>
    <x v="639"/>
    <d v="2015-12-16T00:00:00"/>
    <x v="0"/>
    <s v="DB-12970"/>
    <s v="Darren Budd"/>
    <x v="1"/>
    <s v="United States"/>
    <s v="Los Angeles"/>
    <x v="1"/>
    <n v="90045"/>
    <x v="1"/>
    <s v="OFF-BI-10000948"/>
    <x v="1"/>
    <x v="8"/>
    <x v="1382"/>
    <x v="4169"/>
    <n v="3"/>
    <n v="0.2"/>
    <n v="11.5587"/>
  </r>
  <r>
    <n v="9956"/>
    <s v="CA-2015-141593"/>
    <x v="639"/>
    <d v="2015-12-16T00:00:00"/>
    <x v="0"/>
    <s v="DB-12970"/>
    <s v="Darren Budd"/>
    <x v="1"/>
    <s v="United States"/>
    <s v="Los Angeles"/>
    <x v="1"/>
    <n v="90045"/>
    <x v="1"/>
    <s v="FUR-TA-10002622"/>
    <x v="0"/>
    <x v="3"/>
    <x v="969"/>
    <x v="5721"/>
    <n v="2"/>
    <n v="0.2"/>
    <n v="10.258800000000001"/>
  </r>
  <r>
    <n v="9957"/>
    <s v="US-2014-143287"/>
    <x v="7"/>
    <d v="2014-11-17T00:00:00"/>
    <x v="1"/>
    <s v="KN-16705"/>
    <s v="Kristina Nunn"/>
    <x v="2"/>
    <s v="United States"/>
    <s v="New Rochelle"/>
    <x v="15"/>
    <n v="10801"/>
    <x v="3"/>
    <s v="OFF-PA-10001776"/>
    <x v="1"/>
    <x v="10"/>
    <x v="1272"/>
    <x v="3126"/>
    <n v="5"/>
    <n v="0"/>
    <n v="21.784500000000001"/>
  </r>
  <r>
    <n v="9958"/>
    <s v="US-2014-143287"/>
    <x v="7"/>
    <d v="2014-11-17T00:00:00"/>
    <x v="1"/>
    <s v="KN-16705"/>
    <s v="Kristina Nunn"/>
    <x v="2"/>
    <s v="United States"/>
    <s v="New Rochelle"/>
    <x v="15"/>
    <n v="10801"/>
    <x v="3"/>
    <s v="OFF-PA-10004039"/>
    <x v="1"/>
    <x v="10"/>
    <x v="1547"/>
    <x v="1061"/>
    <n v="4"/>
    <n v="0"/>
    <n v="109.7208"/>
  </r>
  <r>
    <n v="9959"/>
    <s v="US-2014-143287"/>
    <x v="7"/>
    <d v="2014-11-17T00:00:00"/>
    <x v="1"/>
    <s v="KN-16705"/>
    <s v="Kristina Nunn"/>
    <x v="2"/>
    <s v="United States"/>
    <s v="New Rochelle"/>
    <x v="15"/>
    <n v="10801"/>
    <x v="3"/>
    <s v="OFF-SU-10001574"/>
    <x v="1"/>
    <x v="14"/>
    <x v="503"/>
    <x v="545"/>
    <n v="2"/>
    <n v="0"/>
    <n v="2.19"/>
  </r>
  <r>
    <n v="9960"/>
    <s v="CA-2017-137421"/>
    <x v="833"/>
    <d v="2017-10-11T00:00:00"/>
    <x v="1"/>
    <s v="AJ-10945"/>
    <s v="Ashley Jarboe"/>
    <x v="0"/>
    <s v="United States"/>
    <s v="Chandler"/>
    <x v="16"/>
    <n v="85224"/>
    <x v="1"/>
    <s v="OFF-AR-10001761"/>
    <x v="1"/>
    <x v="6"/>
    <x v="1651"/>
    <x v="560"/>
    <n v="2"/>
    <n v="0.2"/>
    <n v="1.8688"/>
  </r>
  <r>
    <n v="9961"/>
    <s v="CA-2017-141446"/>
    <x v="118"/>
    <d v="2017-09-18T00:00:00"/>
    <x v="0"/>
    <s v="CL-12700"/>
    <s v="Craig Leslie"/>
    <x v="2"/>
    <s v="United States"/>
    <s v="Florence"/>
    <x v="0"/>
    <n v="41042"/>
    <x v="0"/>
    <s v="TEC-AC-10002305"/>
    <x v="2"/>
    <x v="11"/>
    <x v="1530"/>
    <x v="3215"/>
    <n v="1"/>
    <n v="0"/>
    <n v="3.24"/>
  </r>
  <r>
    <n v="9962"/>
    <s v="CA-2015-168088"/>
    <x v="531"/>
    <d v="2015-03-22T00:00:00"/>
    <x v="2"/>
    <s v="CM-12655"/>
    <s v="Corinna Mitchell"/>
    <x v="2"/>
    <s v="United States"/>
    <s v="Houston"/>
    <x v="5"/>
    <n v="77041"/>
    <x v="2"/>
    <s v="OFF-PA-10000675"/>
    <x v="1"/>
    <x v="10"/>
    <x v="1115"/>
    <x v="4771"/>
    <n v="2"/>
    <n v="0.2"/>
    <n v="23.7742"/>
  </r>
  <r>
    <n v="9963"/>
    <s v="CA-2015-168088"/>
    <x v="531"/>
    <d v="2015-03-22T00:00:00"/>
    <x v="2"/>
    <s v="CM-12655"/>
    <s v="Corinna Mitchell"/>
    <x v="2"/>
    <s v="United States"/>
    <s v="Houston"/>
    <x v="5"/>
    <n v="77041"/>
    <x v="2"/>
    <s v="FUR-BO-10004218"/>
    <x v="0"/>
    <x v="0"/>
    <x v="1593"/>
    <x v="5815"/>
    <n v="4"/>
    <n v="0.32"/>
    <n v="-67.670400000000001"/>
  </r>
  <r>
    <n v="9964"/>
    <s v="CA-2015-143700"/>
    <x v="353"/>
    <d v="2015-07-26T00:00:00"/>
    <x v="3"/>
    <s v="AS-10240"/>
    <s v="Alan Shonely"/>
    <x v="0"/>
    <s v="United States"/>
    <s v="Philadelphia"/>
    <x v="9"/>
    <n v="19140"/>
    <x v="3"/>
    <s v="OFF-PA-10003072"/>
    <x v="1"/>
    <x v="10"/>
    <x v="927"/>
    <x v="559"/>
    <n v="2"/>
    <n v="0.2"/>
    <n v="3.6288"/>
  </r>
  <r>
    <n v="9965"/>
    <s v="CA-2016-146374"/>
    <x v="5"/>
    <d v="2016-12-10T00:00:00"/>
    <x v="0"/>
    <s v="HE-14800"/>
    <s v="Harold Engle"/>
    <x v="1"/>
    <s v="United States"/>
    <s v="Newark"/>
    <x v="13"/>
    <n v="19711"/>
    <x v="3"/>
    <s v="FUR-FU-10002671"/>
    <x v="0"/>
    <x v="5"/>
    <x v="278"/>
    <x v="5816"/>
    <n v="1"/>
    <n v="0"/>
    <n v="6.4320000000000004"/>
  </r>
  <r>
    <n v="9966"/>
    <s v="CA-2016-146374"/>
    <x v="5"/>
    <d v="2016-12-10T00:00:00"/>
    <x v="0"/>
    <s v="HE-14800"/>
    <s v="Harold Engle"/>
    <x v="1"/>
    <s v="United States"/>
    <s v="Newark"/>
    <x v="13"/>
    <n v="19711"/>
    <x v="3"/>
    <s v="OFF-PA-10000349"/>
    <x v="1"/>
    <x v="10"/>
    <x v="33"/>
    <x v="1377"/>
    <n v="1"/>
    <n v="0"/>
    <n v="2.3405999999999998"/>
  </r>
  <r>
    <n v="9967"/>
    <s v="CA-2016-146374"/>
    <x v="5"/>
    <d v="2016-12-10T00:00:00"/>
    <x v="0"/>
    <s v="HE-14800"/>
    <s v="Harold Engle"/>
    <x v="1"/>
    <s v="United States"/>
    <s v="Newark"/>
    <x v="13"/>
    <n v="19711"/>
    <x v="3"/>
    <s v="OFF-EN-10004483"/>
    <x v="1"/>
    <x v="12"/>
    <x v="1344"/>
    <x v="5817"/>
    <n v="7"/>
    <n v="0"/>
    <n v="51.554299999999998"/>
  </r>
  <r>
    <n v="9968"/>
    <s v="CA-2017-153871"/>
    <x v="157"/>
    <d v="2017-12-17T00:00:00"/>
    <x v="1"/>
    <s v="RB-19435"/>
    <s v="Richard Bierner"/>
    <x v="0"/>
    <s v="United States"/>
    <s v="Plainfield"/>
    <x v="30"/>
    <n v="7060"/>
    <x v="3"/>
    <s v="OFF-BI-10004209"/>
    <x v="1"/>
    <x v="8"/>
    <x v="1215"/>
    <x v="452"/>
    <n v="5"/>
    <n v="0"/>
    <n v="18.09"/>
  </r>
  <r>
    <n v="9969"/>
    <s v="CA-2017-153871"/>
    <x v="157"/>
    <d v="2017-12-17T00:00:00"/>
    <x v="1"/>
    <s v="RB-19435"/>
    <s v="Richard Bierner"/>
    <x v="0"/>
    <s v="United States"/>
    <s v="Plainfield"/>
    <x v="30"/>
    <n v="7060"/>
    <x v="3"/>
    <s v="OFF-BI-10004600"/>
    <x v="1"/>
    <x v="8"/>
    <x v="1486"/>
    <x v="2501"/>
    <n v="2"/>
    <n v="0"/>
    <n v="331.19099999999997"/>
  </r>
  <r>
    <n v="9970"/>
    <s v="CA-2017-153871"/>
    <x v="157"/>
    <d v="2017-12-17T00:00:00"/>
    <x v="1"/>
    <s v="RB-19435"/>
    <s v="Richard Bierner"/>
    <x v="0"/>
    <s v="United States"/>
    <s v="Plainfield"/>
    <x v="30"/>
    <n v="7060"/>
    <x v="3"/>
    <s v="OFF-AP-10003622"/>
    <x v="1"/>
    <x v="9"/>
    <x v="190"/>
    <x v="505"/>
    <n v="7"/>
    <n v="0"/>
    <n v="6.5975000000000001"/>
  </r>
  <r>
    <n v="9971"/>
    <s v="CA-2015-103772"/>
    <x v="1141"/>
    <d v="2015-07-02T00:00:00"/>
    <x v="1"/>
    <s v="MP-17470"/>
    <s v="Mark Packer"/>
    <x v="2"/>
    <s v="United States"/>
    <s v="Smyrna"/>
    <x v="32"/>
    <n v="30080"/>
    <x v="0"/>
    <s v="OFF-BI-10002867"/>
    <x v="1"/>
    <x v="8"/>
    <x v="972"/>
    <x v="5818"/>
    <n v="2"/>
    <n v="0"/>
    <n v="54.997599999999998"/>
  </r>
  <r>
    <n v="9972"/>
    <s v="CA-2015-103772"/>
    <x v="1141"/>
    <d v="2015-07-02T00:00:00"/>
    <x v="1"/>
    <s v="MP-17470"/>
    <s v="Mark Packer"/>
    <x v="2"/>
    <s v="United States"/>
    <s v="Smyrna"/>
    <x v="32"/>
    <n v="30080"/>
    <x v="0"/>
    <s v="OFF-AR-10000538"/>
    <x v="1"/>
    <x v="6"/>
    <x v="1254"/>
    <x v="3383"/>
    <n v="5"/>
    <n v="0"/>
    <n v="42.225000000000001"/>
  </r>
  <r>
    <n v="9973"/>
    <s v="CA-2016-130225"/>
    <x v="108"/>
    <d v="2016-09-17T00:00:00"/>
    <x v="1"/>
    <s v="RC-19960"/>
    <s v="Ryan Crowe"/>
    <x v="0"/>
    <s v="United States"/>
    <s v="Houston"/>
    <x v="5"/>
    <n v="77041"/>
    <x v="2"/>
    <s v="OFF-EN-10000056"/>
    <x v="1"/>
    <x v="12"/>
    <x v="633"/>
    <x v="5819"/>
    <n v="2"/>
    <n v="0.2"/>
    <n v="33.604199999999999"/>
  </r>
  <r>
    <n v="9974"/>
    <s v="US-2016-103674"/>
    <x v="409"/>
    <d v="2016-12-10T00:00:00"/>
    <x v="1"/>
    <s v="AP-10720"/>
    <s v="Anne Pryor"/>
    <x v="2"/>
    <s v="United States"/>
    <s v="Los Angeles"/>
    <x v="1"/>
    <n v="90032"/>
    <x v="1"/>
    <s v="TEC-PH-10004080"/>
    <x v="2"/>
    <x v="7"/>
    <x v="1777"/>
    <x v="1071"/>
    <n v="5"/>
    <n v="0.2"/>
    <n v="27.196000000000002"/>
  </r>
  <r>
    <n v="9975"/>
    <s v="US-2016-103674"/>
    <x v="409"/>
    <d v="2016-12-10T00:00:00"/>
    <x v="1"/>
    <s v="AP-10720"/>
    <s v="Anne Pryor"/>
    <x v="2"/>
    <s v="United States"/>
    <s v="Los Angeles"/>
    <x v="1"/>
    <n v="90032"/>
    <x v="1"/>
    <s v="OFF-AR-10004752"/>
    <x v="1"/>
    <x v="6"/>
    <x v="1114"/>
    <x v="3450"/>
    <n v="7"/>
    <n v="0"/>
    <n v="5.2332000000000001"/>
  </r>
  <r>
    <n v="9976"/>
    <s v="US-2016-103674"/>
    <x v="409"/>
    <d v="2016-12-10T00:00:00"/>
    <x v="1"/>
    <s v="AP-10720"/>
    <s v="Anne Pryor"/>
    <x v="2"/>
    <s v="United States"/>
    <s v="Los Angeles"/>
    <x v="1"/>
    <n v="90032"/>
    <x v="1"/>
    <s v="OFF-PA-10000743"/>
    <x v="1"/>
    <x v="10"/>
    <x v="578"/>
    <x v="518"/>
    <n v="2"/>
    <n v="0"/>
    <n v="6.4127999999999998"/>
  </r>
  <r>
    <n v="9977"/>
    <s v="US-2016-103674"/>
    <x v="409"/>
    <d v="2016-12-10T00:00:00"/>
    <x v="1"/>
    <s v="AP-10720"/>
    <s v="Anne Pryor"/>
    <x v="2"/>
    <s v="United States"/>
    <s v="Los Angeles"/>
    <x v="1"/>
    <n v="90032"/>
    <x v="1"/>
    <s v="TEC-PH-10002496"/>
    <x v="2"/>
    <x v="7"/>
    <x v="495"/>
    <x v="2475"/>
    <n v="2"/>
    <n v="0.2"/>
    <n v="31.198"/>
  </r>
  <r>
    <n v="9978"/>
    <s v="US-2016-103674"/>
    <x v="409"/>
    <d v="2016-12-10T00:00:00"/>
    <x v="1"/>
    <s v="AP-10720"/>
    <s v="Anne Pryor"/>
    <x v="2"/>
    <s v="United States"/>
    <s v="Los Angeles"/>
    <x v="1"/>
    <n v="90032"/>
    <x v="1"/>
    <s v="OFF-FA-10003467"/>
    <x v="1"/>
    <x v="13"/>
    <x v="494"/>
    <x v="5820"/>
    <n v="7"/>
    <n v="0"/>
    <n v="0"/>
  </r>
  <r>
    <n v="9979"/>
    <s v="US-2016-103674"/>
    <x v="409"/>
    <d v="2016-12-10T00:00:00"/>
    <x v="1"/>
    <s v="AP-10720"/>
    <s v="Anne Pryor"/>
    <x v="2"/>
    <s v="United States"/>
    <s v="Los Angeles"/>
    <x v="1"/>
    <n v="90032"/>
    <x v="1"/>
    <s v="OFF-BI-10003727"/>
    <x v="1"/>
    <x v="8"/>
    <x v="805"/>
    <x v="5821"/>
    <n v="4"/>
    <n v="0.2"/>
    <n v="4.6816000000000004"/>
  </r>
  <r>
    <n v="9980"/>
    <s v="US-2016-103674"/>
    <x v="409"/>
    <d v="2016-12-10T00:00:00"/>
    <x v="1"/>
    <s v="AP-10720"/>
    <s v="Anne Pryor"/>
    <x v="2"/>
    <s v="United States"/>
    <s v="Los Angeles"/>
    <x v="1"/>
    <n v="90032"/>
    <x v="1"/>
    <s v="OFF-BI-10002026"/>
    <x v="1"/>
    <x v="8"/>
    <x v="1758"/>
    <x v="5822"/>
    <n v="14"/>
    <n v="0.2"/>
    <n v="153.11519999999999"/>
  </r>
  <r>
    <n v="9981"/>
    <s v="US-2015-151435"/>
    <x v="684"/>
    <d v="2015-09-09T00:00:00"/>
    <x v="0"/>
    <s v="SW-20455"/>
    <s v="Shaun Weien"/>
    <x v="0"/>
    <s v="United States"/>
    <s v="Lafayette"/>
    <x v="28"/>
    <n v="70506"/>
    <x v="0"/>
    <s v="FUR-TA-10001039"/>
    <x v="0"/>
    <x v="3"/>
    <x v="832"/>
    <x v="1890"/>
    <n v="1"/>
    <n v="0"/>
    <n v="22.354800000000001"/>
  </r>
  <r>
    <n v="9982"/>
    <s v="CA-2017-163566"/>
    <x v="646"/>
    <d v="2017-08-06T00:00:00"/>
    <x v="2"/>
    <s v="TB-21055"/>
    <s v="Ted Butterfield"/>
    <x v="0"/>
    <s v="United States"/>
    <s v="Fairfield"/>
    <x v="24"/>
    <n v="45014"/>
    <x v="3"/>
    <s v="OFF-LA-10004484"/>
    <x v="1"/>
    <x v="2"/>
    <x v="617"/>
    <x v="1045"/>
    <n v="5"/>
    <n v="0.2"/>
    <n v="5.3689999999999998"/>
  </r>
  <r>
    <n v="9983"/>
    <s v="US-2016-157728"/>
    <x v="897"/>
    <d v="2016-09-28T00:00:00"/>
    <x v="1"/>
    <s v="RC-19960"/>
    <s v="Ryan Crowe"/>
    <x v="0"/>
    <s v="United States"/>
    <s v="Grand Rapids"/>
    <x v="12"/>
    <n v="49505"/>
    <x v="2"/>
    <s v="OFF-PA-10002195"/>
    <x v="1"/>
    <x v="10"/>
    <x v="726"/>
    <x v="591"/>
    <n v="7"/>
    <n v="0"/>
    <n v="16.713200000000001"/>
  </r>
  <r>
    <n v="9984"/>
    <s v="US-2016-157728"/>
    <x v="897"/>
    <d v="2016-09-28T00:00:00"/>
    <x v="1"/>
    <s v="RC-19960"/>
    <s v="Ryan Crowe"/>
    <x v="0"/>
    <s v="United States"/>
    <s v="Grand Rapids"/>
    <x v="12"/>
    <n v="49505"/>
    <x v="2"/>
    <s v="TEC-PH-10001305"/>
    <x v="2"/>
    <x v="7"/>
    <x v="1680"/>
    <x v="5823"/>
    <n v="2"/>
    <n v="0"/>
    <n v="27.4344"/>
  </r>
  <r>
    <n v="9985"/>
    <s v="CA-2015-100251"/>
    <x v="961"/>
    <d v="2015-05-23T00:00:00"/>
    <x v="1"/>
    <s v="DV-13465"/>
    <s v="Dianna Vittorini"/>
    <x v="0"/>
    <s v="United States"/>
    <s v="Long Beach"/>
    <x v="15"/>
    <n v="11561"/>
    <x v="3"/>
    <s v="OFF-LA-10003766"/>
    <x v="1"/>
    <x v="2"/>
    <x v="365"/>
    <x v="2432"/>
    <n v="10"/>
    <n v="0"/>
    <n v="15.12"/>
  </r>
  <r>
    <n v="9986"/>
    <s v="CA-2015-100251"/>
    <x v="961"/>
    <d v="2015-05-23T00:00:00"/>
    <x v="1"/>
    <s v="DV-13465"/>
    <s v="Dianna Vittorini"/>
    <x v="0"/>
    <s v="United States"/>
    <s v="Long Beach"/>
    <x v="15"/>
    <n v="11561"/>
    <x v="3"/>
    <s v="OFF-SU-10000898"/>
    <x v="1"/>
    <x v="14"/>
    <x v="1190"/>
    <x v="5368"/>
    <n v="4"/>
    <n v="0"/>
    <n v="16.123999999999999"/>
  </r>
  <r>
    <n v="9987"/>
    <s v="CA-2016-125794"/>
    <x v="321"/>
    <d v="2016-10-03T00:00:00"/>
    <x v="1"/>
    <s v="ML-17410"/>
    <s v="Maris LaWare"/>
    <x v="0"/>
    <s v="United States"/>
    <s v="Los Angeles"/>
    <x v="1"/>
    <n v="90008"/>
    <x v="1"/>
    <s v="TEC-AC-10003399"/>
    <x v="2"/>
    <x v="11"/>
    <x v="1506"/>
    <x v="341"/>
    <n v="1"/>
    <n v="0"/>
    <n v="15.220800000000001"/>
  </r>
  <r>
    <n v="9988"/>
    <s v="CA-2017-163629"/>
    <x v="701"/>
    <d v="2017-11-21T00:00:00"/>
    <x v="1"/>
    <s v="RA-19885"/>
    <s v="Ruben Ausman"/>
    <x v="1"/>
    <s v="United States"/>
    <s v="Athens"/>
    <x v="32"/>
    <n v="30605"/>
    <x v="0"/>
    <s v="TEC-AC-10001539"/>
    <x v="2"/>
    <x v="11"/>
    <x v="1585"/>
    <x v="3590"/>
    <n v="1"/>
    <n v="0"/>
    <n v="28.796399999999998"/>
  </r>
  <r>
    <n v="9989"/>
    <s v="CA-2017-163629"/>
    <x v="701"/>
    <d v="2017-11-21T00:00:00"/>
    <x v="1"/>
    <s v="RA-19885"/>
    <s v="Ruben Ausman"/>
    <x v="1"/>
    <s v="United States"/>
    <s v="Athens"/>
    <x v="32"/>
    <n v="30605"/>
    <x v="0"/>
    <s v="TEC-PH-10004006"/>
    <x v="2"/>
    <x v="7"/>
    <x v="1773"/>
    <x v="5738"/>
    <n v="5"/>
    <n v="0"/>
    <n v="55.646999999999998"/>
  </r>
  <r>
    <n v="9990"/>
    <s v="CA-2014-110422"/>
    <x v="1236"/>
    <d v="2014-01-23T00:00:00"/>
    <x v="0"/>
    <s v="TB-21400"/>
    <s v="Tom Boeckenhauer"/>
    <x v="0"/>
    <s v="United States"/>
    <s v="Miami"/>
    <x v="2"/>
    <n v="33180"/>
    <x v="0"/>
    <s v="FUR-FU-10001889"/>
    <x v="0"/>
    <x v="5"/>
    <x v="1158"/>
    <x v="4192"/>
    <n v="3"/>
    <n v="0.2"/>
    <n v="4.1028000000000002"/>
  </r>
  <r>
    <n v="9991"/>
    <s v="CA-2017-121258"/>
    <x v="425"/>
    <d v="2017-03-03T00:00:00"/>
    <x v="1"/>
    <s v="DB-13060"/>
    <s v="Dave Brooks"/>
    <x v="0"/>
    <s v="United States"/>
    <s v="Costa Mesa"/>
    <x v="1"/>
    <n v="92627"/>
    <x v="1"/>
    <s v="FUR-FU-10000747"/>
    <x v="0"/>
    <x v="5"/>
    <x v="1751"/>
    <x v="1361"/>
    <n v="2"/>
    <n v="0"/>
    <n v="15.6332"/>
  </r>
  <r>
    <n v="9992"/>
    <s v="CA-2017-121258"/>
    <x v="425"/>
    <d v="2017-03-03T00:00:00"/>
    <x v="1"/>
    <s v="DB-13060"/>
    <s v="Dave Brooks"/>
    <x v="0"/>
    <s v="United States"/>
    <s v="Costa Mesa"/>
    <x v="1"/>
    <n v="92627"/>
    <x v="1"/>
    <s v="TEC-PH-10003645"/>
    <x v="2"/>
    <x v="7"/>
    <x v="297"/>
    <x v="3689"/>
    <n v="2"/>
    <n v="0.2"/>
    <n v="19.3932"/>
  </r>
  <r>
    <n v="9993"/>
    <s v="CA-2017-121258"/>
    <x v="425"/>
    <d v="2017-03-03T00:00:00"/>
    <x v="1"/>
    <s v="DB-13060"/>
    <s v="Dave Brooks"/>
    <x v="0"/>
    <s v="United States"/>
    <s v="Costa Mesa"/>
    <x v="1"/>
    <n v="92627"/>
    <x v="1"/>
    <s v="OFF-PA-10004041"/>
    <x v="1"/>
    <x v="10"/>
    <x v="949"/>
    <x v="458"/>
    <n v="4"/>
    <n v="0"/>
    <n v="13.32"/>
  </r>
  <r>
    <n v="9994"/>
    <s v="CA-2017-119914"/>
    <x v="464"/>
    <d v="2017-05-09T00:00:00"/>
    <x v="0"/>
    <s v="CC-12220"/>
    <s v="Chris Cortes"/>
    <x v="0"/>
    <s v="United States"/>
    <s v="Westminster"/>
    <x v="1"/>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Discount" fld="19" subtotal="count"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9"/>
    </i>
    <i r="1">
      <x v="4"/>
    </i>
    <i r="1">
      <x v="16"/>
    </i>
    <i r="1">
      <x v="5"/>
    </i>
    <i>
      <x v="1"/>
    </i>
    <i r="1">
      <x v="8"/>
    </i>
    <i r="1">
      <x v="10"/>
    </i>
    <i r="1">
      <x v="7"/>
    </i>
    <i r="1">
      <x v="2"/>
    </i>
    <i r="1">
      <x v="15"/>
    </i>
    <i r="1">
      <x v="12"/>
    </i>
    <i r="1">
      <x v="1"/>
    </i>
    <i r="1">
      <x v="3"/>
    </i>
    <i r="1">
      <x v="14"/>
    </i>
    <i>
      <x v="2"/>
    </i>
    <i r="1">
      <x v="6"/>
    </i>
    <i r="1">
      <x/>
    </i>
    <i r="1">
      <x v="11"/>
    </i>
    <i r="1">
      <x v="13"/>
    </i>
    <i t="grand">
      <x/>
    </i>
  </rowItems>
  <colItems count="1">
    <i/>
  </colItems>
  <dataFields count="1">
    <dataField name="Sum of Sales" fld="17" baseField="14" baseItem="0" numFmtId="1"/>
  </dataFields>
  <chartFormats count="1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14" count="1" selected="0">
            <x v="2"/>
          </reference>
          <reference field="15" count="1" selected="0">
            <x v="13"/>
          </reference>
        </references>
      </pivotArea>
    </chartFormat>
    <chartFormat chart="5" format="6">
      <pivotArea type="data" outline="0" fieldPosition="0">
        <references count="3">
          <reference field="4294967294" count="1" selected="0">
            <x v="0"/>
          </reference>
          <reference field="14" count="1" selected="0">
            <x v="2"/>
          </reference>
          <reference field="15" count="1" selected="0">
            <x v="11"/>
          </reference>
        </references>
      </pivotArea>
    </chartFormat>
    <chartFormat chart="5" format="7">
      <pivotArea type="data" outline="0" fieldPosition="0">
        <references count="3">
          <reference field="4294967294" count="1" selected="0">
            <x v="0"/>
          </reference>
          <reference field="14" count="1" selected="0">
            <x v="2"/>
          </reference>
          <reference field="15" count="1" selected="0">
            <x v="0"/>
          </reference>
        </references>
      </pivotArea>
    </chartFormat>
    <chartFormat chart="5" format="8">
      <pivotArea type="data" outline="0" fieldPosition="0">
        <references count="3">
          <reference field="4294967294" count="1" selected="0">
            <x v="0"/>
          </reference>
          <reference field="14" count="1" selected="0">
            <x v="2"/>
          </reference>
          <reference field="15" count="1" selected="0">
            <x v="6"/>
          </reference>
        </references>
      </pivotArea>
    </chartFormat>
    <chartFormat chart="5" format="9">
      <pivotArea type="data" outline="0" fieldPosition="0">
        <references count="3">
          <reference field="4294967294" count="1" selected="0">
            <x v="0"/>
          </reference>
          <reference field="14" count="1" selected="0">
            <x v="1"/>
          </reference>
          <reference field="15" count="1" selected="0">
            <x v="14"/>
          </reference>
        </references>
      </pivotArea>
    </chartFormat>
    <chartFormat chart="5" format="10">
      <pivotArea type="data" outline="0" fieldPosition="0">
        <references count="3">
          <reference field="4294967294" count="1" selected="0">
            <x v="0"/>
          </reference>
          <reference field="14" count="1" selected="0">
            <x v="1"/>
          </reference>
          <reference field="15" count="1" selected="0">
            <x v="3"/>
          </reference>
        </references>
      </pivotArea>
    </chartFormat>
    <chartFormat chart="5" format="11">
      <pivotArea type="data" outline="0" fieldPosition="0">
        <references count="3">
          <reference field="4294967294" count="1" selected="0">
            <x v="0"/>
          </reference>
          <reference field="14" count="1" selected="0">
            <x v="1"/>
          </reference>
          <reference field="15" count="1" selected="0">
            <x v="1"/>
          </reference>
        </references>
      </pivotArea>
    </chartFormat>
    <chartFormat chart="5" format="12">
      <pivotArea type="data" outline="0" fieldPosition="0">
        <references count="3">
          <reference field="4294967294" count="1" selected="0">
            <x v="0"/>
          </reference>
          <reference field="14" count="1" selected="0">
            <x v="1"/>
          </reference>
          <reference field="15" count="1" selected="0">
            <x v="12"/>
          </reference>
        </references>
      </pivotArea>
    </chartFormat>
    <chartFormat chart="5" format="13">
      <pivotArea type="data" outline="0" fieldPosition="0">
        <references count="3">
          <reference field="4294967294" count="1" selected="0">
            <x v="0"/>
          </reference>
          <reference field="14" count="1" selected="0">
            <x v="1"/>
          </reference>
          <reference field="15" count="1" selected="0">
            <x v="15"/>
          </reference>
        </references>
      </pivotArea>
    </chartFormat>
    <chartFormat chart="5" format="14">
      <pivotArea type="data" outline="0" fieldPosition="0">
        <references count="3">
          <reference field="4294967294" count="1" selected="0">
            <x v="0"/>
          </reference>
          <reference field="14" count="1" selected="0">
            <x v="1"/>
          </reference>
          <reference field="15" count="1" selected="0">
            <x v="2"/>
          </reference>
        </references>
      </pivotArea>
    </chartFormat>
    <chartFormat chart="5" format="15">
      <pivotArea type="data" outline="0" fieldPosition="0">
        <references count="3">
          <reference field="4294967294" count="1" selected="0">
            <x v="0"/>
          </reference>
          <reference field="14" count="1" selected="0">
            <x v="1"/>
          </reference>
          <reference field="15" count="1" selected="0">
            <x v="7"/>
          </reference>
        </references>
      </pivotArea>
    </chartFormat>
    <chartFormat chart="5" format="16">
      <pivotArea type="data" outline="0" fieldPosition="0">
        <references count="3">
          <reference field="4294967294" count="1" selected="0">
            <x v="0"/>
          </reference>
          <reference field="14" count="1" selected="0">
            <x v="1"/>
          </reference>
          <reference field="15" count="1" selected="0">
            <x v="10"/>
          </reference>
        </references>
      </pivotArea>
    </chartFormat>
    <chartFormat chart="5" format="17">
      <pivotArea type="data" outline="0" fieldPosition="0">
        <references count="3">
          <reference field="4294967294" count="1" selected="0">
            <x v="0"/>
          </reference>
          <reference field="14" count="1" selected="0">
            <x v="1"/>
          </reference>
          <reference field="15" count="1" selected="0">
            <x v="8"/>
          </reference>
        </references>
      </pivotArea>
    </chartFormat>
    <chartFormat chart="5" format="18">
      <pivotArea type="data" outline="0" fieldPosition="0">
        <references count="3">
          <reference field="4294967294" count="1" selected="0">
            <x v="0"/>
          </reference>
          <reference field="14" count="1" selected="0">
            <x v="0"/>
          </reference>
          <reference field="15" count="1" selected="0">
            <x v="5"/>
          </reference>
        </references>
      </pivotArea>
    </chartFormat>
    <chartFormat chart="5" format="19">
      <pivotArea type="data" outline="0" fieldPosition="0">
        <references count="3">
          <reference field="4294967294" count="1" selected="0">
            <x v="0"/>
          </reference>
          <reference field="14" count="1" selected="0">
            <x v="0"/>
          </reference>
          <reference field="15" count="1" selected="0">
            <x v="16"/>
          </reference>
        </references>
      </pivotArea>
    </chartFormat>
    <chartFormat chart="5" format="20">
      <pivotArea type="data" outline="0" fieldPosition="0">
        <references count="3">
          <reference field="4294967294" count="1" selected="0">
            <x v="0"/>
          </reference>
          <reference field="14" count="1" selected="0">
            <x v="0"/>
          </reference>
          <reference field="15" count="1" selected="0">
            <x v="4"/>
          </reference>
        </references>
      </pivotArea>
    </chartFormat>
    <chartFormat chart="5" format="21">
      <pivotArea type="data" outline="0" fieldPosition="0">
        <references count="3">
          <reference field="4294967294" count="1" selected="0">
            <x v="0"/>
          </reference>
          <reference field="14" count="1" selected="0">
            <x v="0"/>
          </reference>
          <reference field="1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4"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x="0"/>
        <item x="1"/>
        <item x="2"/>
        <item x="3"/>
        <item x="4"/>
        <item x="5"/>
        <item t="default"/>
      </items>
    </pivotField>
  </pivotFields>
  <rowFields count="4">
    <field x="23"/>
    <field x="2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23" baseItem="1" numFmtId="1"/>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h="1" x="1"/>
        <item h="1"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2">
    <i>
      <x/>
    </i>
    <i t="grand">
      <x/>
    </i>
  </rowItems>
  <colItems count="1">
    <i/>
  </colItems>
  <dataFields count="1">
    <dataField name="Sum of Profit" fld="20" baseField="14" baseItem="0" numFmtId="166"/>
  </dataFields>
  <chartFormats count="4">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6B1172-075B-4A14-933E-BAF3007B16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B1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h="1" x="0"/>
        <item h="1"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2">
    <i>
      <x v="2"/>
    </i>
    <i t="grand">
      <x/>
    </i>
  </rowItems>
  <colItems count="1">
    <i/>
  </colItems>
  <dataFields count="1">
    <dataField name="Sum of Profit" fld="20" baseField="14" baseItem="0" numFmtId="166"/>
  </dataFields>
  <chartFormats count="12">
    <chartFormat chart="0" format="0"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 chart="8" format="21" series="1">
      <pivotArea type="data" outline="0" fieldPosition="0">
        <references count="1">
          <reference field="4294967294" count="1" selected="0">
            <x v="0"/>
          </reference>
        </references>
      </pivotArea>
    </chartFormat>
    <chartFormat chart="8" format="22">
      <pivotArea type="data" outline="0" fieldPosition="0">
        <references count="2">
          <reference field="4294967294" count="1" selected="0">
            <x v="0"/>
          </reference>
          <reference field="14" count="1" selected="0">
            <x v="0"/>
          </reference>
        </references>
      </pivotArea>
    </chartFormat>
    <chartFormat chart="8" format="23">
      <pivotArea type="data" outline="0" fieldPosition="0">
        <references count="2">
          <reference field="4294967294" count="1" selected="0">
            <x v="0"/>
          </reference>
          <reference field="14" count="1" selected="0">
            <x v="1"/>
          </reference>
        </references>
      </pivotArea>
    </chartFormat>
    <chartFormat chart="8" format="24">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64F834-2C09-4796-A2B0-B6CAE4DC61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B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h="1" x="0"/>
        <item x="1"/>
        <item h="1"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2">
    <i>
      <x v="1"/>
    </i>
    <i t="grand">
      <x/>
    </i>
  </rowItems>
  <colItems count="1">
    <i/>
  </colItems>
  <dataFields count="1">
    <dataField name="Sum of Profit" fld="20" baseField="14" baseItem="0" numFmtId="166"/>
  </dataFields>
  <chartFormats count="12">
    <chartFormat chart="0" format="0" series="1">
      <pivotArea type="data" outline="0" fieldPosition="0">
        <references count="1">
          <reference field="4294967294" count="1" selected="0">
            <x v="0"/>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4" count="1" selected="0">
            <x v="0"/>
          </reference>
        </references>
      </pivotArea>
    </chartFormat>
    <chartFormat chart="7" format="19">
      <pivotArea type="data" outline="0" fieldPosition="0">
        <references count="2">
          <reference field="4294967294" count="1" selected="0">
            <x v="0"/>
          </reference>
          <reference field="14" count="1" selected="0">
            <x v="1"/>
          </reference>
        </references>
      </pivotArea>
    </chartFormat>
    <chartFormat chart="7" format="20">
      <pivotArea type="data" outline="0" fieldPosition="0">
        <references count="2">
          <reference field="4294967294" count="1" selected="0">
            <x v="0"/>
          </reference>
          <reference field="14" count="1" selected="0">
            <x v="2"/>
          </reference>
        </references>
      </pivotArea>
    </chartFormat>
    <chartFormat chart="8" format="21" series="1">
      <pivotArea type="data" outline="0" fieldPosition="0">
        <references count="1">
          <reference field="4294967294" count="1" selected="0">
            <x v="0"/>
          </reference>
        </references>
      </pivotArea>
    </chartFormat>
    <chartFormat chart="8" format="22">
      <pivotArea type="data" outline="0" fieldPosition="0">
        <references count="2">
          <reference field="4294967294" count="1" selected="0">
            <x v="0"/>
          </reference>
          <reference field="14" count="1" selected="0">
            <x v="0"/>
          </reference>
        </references>
      </pivotArea>
    </chartFormat>
    <chartFormat chart="8" format="23">
      <pivotArea type="data" outline="0" fieldPosition="0">
        <references count="2">
          <reference field="4294967294" count="1" selected="0">
            <x v="0"/>
          </reference>
          <reference field="14" count="1" selected="0">
            <x v="1"/>
          </reference>
        </references>
      </pivotArea>
    </chartFormat>
    <chartFormat chart="8" format="24">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7" firstHeaderRow="1" firstDataRow="1" firstDataCol="1"/>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4">
    <i>
      <x/>
    </i>
    <i>
      <x v="1"/>
    </i>
    <i>
      <x v="2"/>
    </i>
    <i>
      <x v="3"/>
    </i>
  </rowItems>
  <colItems count="1">
    <i/>
  </colItems>
  <dataFields count="1">
    <dataField name="Count of Order ID" fld="1" subtotal="count" baseField="0" baseItem="0"/>
  </dataFields>
  <chartFormats count="10">
    <chartFormat chart="3" format="0"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4" count="1" selected="0">
            <x v="0"/>
          </reference>
        </references>
      </pivotArea>
    </chartFormat>
    <chartFormat chart="8" format="18">
      <pivotArea type="data" outline="0" fieldPosition="0">
        <references count="2">
          <reference field="4294967294" count="1" selected="0">
            <x v="0"/>
          </reference>
          <reference field="4" count="1" selected="0">
            <x v="1"/>
          </reference>
        </references>
      </pivotArea>
    </chartFormat>
    <chartFormat chart="8" format="19">
      <pivotArea type="data" outline="0" fieldPosition="0">
        <references count="2">
          <reference field="4294967294" count="1" selected="0">
            <x v="0"/>
          </reference>
          <reference field="4" count="1" selected="0">
            <x v="2"/>
          </reference>
        </references>
      </pivotArea>
    </chartFormat>
    <chartFormat chart="8" format="20">
      <pivotArea type="data" outline="0" fieldPosition="0">
        <references count="2">
          <reference field="4294967294" count="1" selected="0">
            <x v="0"/>
          </reference>
          <reference field="4" count="1" selected="0">
            <x v="3"/>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3"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1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5">
    <i>
      <x v="394"/>
    </i>
    <i>
      <x v="440"/>
    </i>
    <i>
      <x v="650"/>
    </i>
    <i>
      <x v="686"/>
    </i>
    <i>
      <x v="827"/>
    </i>
  </rowItems>
  <colItems count="1">
    <i/>
  </colItems>
  <dataFields count="1">
    <dataField name="Sum of Sales" fld="17"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3:B1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5">
    <i>
      <x v="208"/>
    </i>
    <i>
      <x v="254"/>
    </i>
    <i>
      <x v="605"/>
    </i>
    <i>
      <x v="784"/>
    </i>
    <i>
      <x v="1799"/>
    </i>
  </rowItems>
  <colItems count="1">
    <i/>
  </colItems>
  <dataFields count="1">
    <dataField name="Sum of Sales" fld="17" baseField="0" baseItem="0" numFmtId="2"/>
  </dataFields>
  <formats count="2">
    <format dxfId="21">
      <pivotArea collapsedLevelsAreSubtotals="1" fieldPosition="0">
        <references count="1">
          <reference field="16" count="1">
            <x v="208"/>
          </reference>
        </references>
      </pivotArea>
    </format>
    <format dxfId="2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8A5BF5-396D-47C1-B11D-A6F0704682CE}" sourceName="Region">
  <pivotTables>
    <pivotTable tabId="6" name="PivotTable6"/>
    <pivotTable tabId="5" name="PivotTable5"/>
    <pivotTable tabId="7" name="PivotTable7"/>
    <pivotTable tabId="10" name="PivotTable10"/>
    <pivotTable tabId="4" name="PivotTable1"/>
    <pivotTable tabId="4" name="PivotTable2"/>
    <pivotTable tabId="4" name="PivotTable3"/>
    <pivotTable tabId="4" name="PivotTable4"/>
    <pivotTable tabId="8" name="PivotTable8"/>
    <pivotTable tabId="11" name="PivotTable11"/>
    <pivotTable tabId="11" name="PivotTable12"/>
    <pivotTable tabId="7" name="PivotTable1"/>
    <pivotTable tabId="7" name="PivotTable2"/>
  </pivotTables>
  <data>
    <tabular pivotCacheId="67555727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566752-6D52-4C07-BE2E-90D56A8C10F0}" sourceName="Segment">
  <pivotTables>
    <pivotTable tabId="6" name="PivotTable6"/>
  </pivotTables>
  <data>
    <tabular pivotCacheId="6755572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C1EF596-FC5D-43E7-A257-63486071400C}" sourceName="Ship Mode">
  <pivotTables>
    <pivotTable tabId="6" name="PivotTable6"/>
    <pivotTable tabId="5" name="PivotTable5"/>
    <pivotTable tabId="7" name="PivotTable7"/>
    <pivotTable tabId="10" name="PivotTable10"/>
    <pivotTable tabId="4" name="PivotTable1"/>
    <pivotTable tabId="4" name="PivotTable2"/>
    <pivotTable tabId="4" name="PivotTable3"/>
    <pivotTable tabId="4" name="PivotTable4"/>
    <pivotTable tabId="8" name="PivotTable8"/>
    <pivotTable tabId="11" name="PivotTable11"/>
    <pivotTable tabId="11" name="PivotTable12"/>
    <pivotTable tabId="7" name="PivotTable1"/>
    <pivotTable tabId="7" name="PivotTable2"/>
  </pivotTables>
  <data>
    <tabular pivotCacheId="6755572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C7E2E4A-AE80-4712-9FFD-0419E4C213D3}" cache="Slicer_Region" caption="Region" style="SlicerStyleLight2" rowHeight="234950"/>
  <slicer name="Segment" xr10:uid="{7D2462D7-BEC5-4C4B-96FE-3D35C4401CF0}" cache="Slicer_Segment" caption="Segment" style="SlicerStyleLight2" rowHeight="234950"/>
  <slicer name="Ship Mode" xr10:uid="{5DC30FE4-1779-44A1-B6E1-4B6B43FD9520}" cache="Slicer_Ship_Mode" caption="Ship Mode"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U9995" totalsRowShown="0">
  <autoFilter ref="A1:U9995" xr:uid="{00000000-0009-0000-0100-000002000000}"/>
  <tableColumns count="21">
    <tableColumn id="1" xr3:uid="{00000000-0010-0000-0000-000001000000}" name="Row ID"/>
    <tableColumn id="2" xr3:uid="{00000000-0010-0000-0000-000002000000}" name="Order ID"/>
    <tableColumn id="3" xr3:uid="{00000000-0010-0000-0000-000003000000}" name="Order Date" dataDxfId="19"/>
    <tableColumn id="4" xr3:uid="{00000000-0010-0000-0000-000004000000}" name="Ship Date" dataDxfId="18"/>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C17" sqref="C17"/>
    </sheetView>
  </sheetViews>
  <sheetFormatPr defaultRowHeight="13.8"/>
  <cols>
    <col min="1" max="1" width="15.3984375" bestFit="1" customWidth="1"/>
  </cols>
  <sheetData>
    <row r="3" spans="1:3">
      <c r="A3" t="s">
        <v>10939</v>
      </c>
    </row>
    <row r="4" spans="1:3">
      <c r="A4" s="6">
        <v>2297200.8602999551</v>
      </c>
      <c r="C4" s="6">
        <f>GETPIVOTDATA("Sales",$A$3)</f>
        <v>2297200.8602999551</v>
      </c>
    </row>
    <row r="7" spans="1:3">
      <c r="A7" t="s">
        <v>10941</v>
      </c>
    </row>
    <row r="8" spans="1:3">
      <c r="A8" s="7">
        <v>9994</v>
      </c>
      <c r="C8" s="9">
        <f>GETPIVOTDATA("Discount",$A$7)</f>
        <v>9994</v>
      </c>
    </row>
    <row r="11" spans="1:3">
      <c r="A11" t="s">
        <v>10942</v>
      </c>
    </row>
    <row r="12" spans="1:3">
      <c r="A12" s="8">
        <v>286397.02170000132</v>
      </c>
      <c r="C12" s="8">
        <f>GETPIVOTDATA("Profit",$A$11)</f>
        <v>286397.02170000132</v>
      </c>
    </row>
    <row r="15" spans="1:3">
      <c r="A15" t="s">
        <v>10940</v>
      </c>
    </row>
    <row r="16" spans="1:3">
      <c r="A16" s="15">
        <v>1561.0900000000954</v>
      </c>
      <c r="C16">
        <f>GETPIVOTDATA("Discount",$A$15)</f>
        <v>1561.0900000000954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4"/>
  <sheetViews>
    <sheetView workbookViewId="0">
      <selection activeCell="J5" sqref="J5"/>
    </sheetView>
  </sheetViews>
  <sheetFormatPr defaultRowHeight="13.8"/>
  <cols>
    <col min="1" max="1" width="16" bestFit="1" customWidth="1"/>
    <col min="2" max="2" width="12.3984375" bestFit="1" customWidth="1"/>
  </cols>
  <sheetData>
    <row r="3" spans="1:2">
      <c r="A3" s="5" t="s">
        <v>10943</v>
      </c>
      <c r="B3" t="s">
        <v>10939</v>
      </c>
    </row>
    <row r="4" spans="1:2">
      <c r="A4" s="10" t="s">
        <v>31</v>
      </c>
      <c r="B4" s="13">
        <v>741999.79530000081</v>
      </c>
    </row>
    <row r="5" spans="1:2">
      <c r="A5" s="11" t="s">
        <v>64</v>
      </c>
      <c r="B5" s="13">
        <v>91705.164000000048</v>
      </c>
    </row>
    <row r="6" spans="1:2">
      <c r="A6" s="11" t="s">
        <v>32</v>
      </c>
      <c r="B6" s="13">
        <v>114879.99629999997</v>
      </c>
    </row>
    <row r="7" spans="1:2">
      <c r="A7" s="11" t="s">
        <v>55</v>
      </c>
      <c r="B7" s="13">
        <v>206965.53200000009</v>
      </c>
    </row>
    <row r="8" spans="1:2">
      <c r="A8" s="11" t="s">
        <v>35</v>
      </c>
      <c r="B8" s="13">
        <v>328449.10300000076</v>
      </c>
    </row>
    <row r="9" spans="1:2">
      <c r="A9" s="10" t="s">
        <v>45</v>
      </c>
      <c r="B9" s="13">
        <v>719047.03200000024</v>
      </c>
    </row>
    <row r="10" spans="1:2">
      <c r="A10" s="11" t="s">
        <v>268</v>
      </c>
      <c r="B10" s="13">
        <v>3024.2799999999997</v>
      </c>
    </row>
    <row r="11" spans="1:2">
      <c r="A11" s="11" t="s">
        <v>46</v>
      </c>
      <c r="B11" s="13">
        <v>12486.312</v>
      </c>
    </row>
    <row r="12" spans="1:2">
      <c r="A12" s="11" t="s">
        <v>172</v>
      </c>
      <c r="B12" s="13">
        <v>16476.401999999998</v>
      </c>
    </row>
    <row r="13" spans="1:2">
      <c r="A13" s="11" t="s">
        <v>67</v>
      </c>
      <c r="B13" s="13">
        <v>27118.791999999954</v>
      </c>
    </row>
    <row r="14" spans="1:2">
      <c r="A14" s="11" t="s">
        <v>578</v>
      </c>
      <c r="B14" s="13">
        <v>46673.538000000015</v>
      </c>
    </row>
    <row r="15" spans="1:2">
      <c r="A15" s="11" t="s">
        <v>89</v>
      </c>
      <c r="B15" s="13">
        <v>78479.20600000002</v>
      </c>
    </row>
    <row r="16" spans="1:2">
      <c r="A16" s="11" t="s">
        <v>77</v>
      </c>
      <c r="B16" s="13">
        <v>107532.16099999999</v>
      </c>
    </row>
    <row r="17" spans="1:2">
      <c r="A17" s="11" t="s">
        <v>74</v>
      </c>
      <c r="B17" s="13">
        <v>203412.73300000009</v>
      </c>
    </row>
    <row r="18" spans="1:2">
      <c r="A18" s="11" t="s">
        <v>58</v>
      </c>
      <c r="B18" s="13">
        <v>223843.60800000012</v>
      </c>
    </row>
    <row r="19" spans="1:2">
      <c r="A19" s="10" t="s">
        <v>70</v>
      </c>
      <c r="B19" s="13">
        <v>836154.03300000005</v>
      </c>
    </row>
    <row r="20" spans="1:2">
      <c r="A20" s="11" t="s">
        <v>1218</v>
      </c>
      <c r="B20" s="13">
        <v>149528.02999999994</v>
      </c>
    </row>
    <row r="21" spans="1:2">
      <c r="A21" s="11" t="s">
        <v>160</v>
      </c>
      <c r="B21" s="13">
        <v>167380.31800000009</v>
      </c>
    </row>
    <row r="22" spans="1:2">
      <c r="A22" s="11" t="s">
        <v>683</v>
      </c>
      <c r="B22" s="13">
        <v>189238.63099999996</v>
      </c>
    </row>
    <row r="23" spans="1:2">
      <c r="A23" s="11" t="s">
        <v>71</v>
      </c>
      <c r="B23" s="13">
        <v>330007.05400000012</v>
      </c>
    </row>
    <row r="24" spans="1:2">
      <c r="A24" s="10" t="s">
        <v>10944</v>
      </c>
      <c r="B24" s="13">
        <v>2297200.8603000012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4"/>
  <sheetViews>
    <sheetView workbookViewId="0">
      <selection activeCell="J9" sqref="J9"/>
    </sheetView>
  </sheetViews>
  <sheetFormatPr defaultRowHeight="13.8"/>
  <cols>
    <col min="1" max="1" width="13.09765625" bestFit="1" customWidth="1"/>
    <col min="2" max="2" width="12.3984375" bestFit="1" customWidth="1"/>
    <col min="3" max="5" width="6.59765625" bestFit="1" customWidth="1"/>
    <col min="6" max="6" width="11" bestFit="1" customWidth="1"/>
    <col min="7" max="22" width="16.09765625" bestFit="1" customWidth="1"/>
    <col min="23" max="23" width="8.796875" bestFit="1" customWidth="1"/>
    <col min="24" max="43" width="8.8984375" bestFit="1" customWidth="1"/>
    <col min="44" max="44" width="9" bestFit="1" customWidth="1"/>
    <col min="45" max="69" width="8.8984375" bestFit="1" customWidth="1"/>
    <col min="70" max="70" width="9.3984375" bestFit="1" customWidth="1"/>
    <col min="71" max="94" width="8.8984375" bestFit="1" customWidth="1"/>
    <col min="95" max="95" width="8.796875" bestFit="1" customWidth="1"/>
    <col min="96" max="123" width="8.8984375" bestFit="1" customWidth="1"/>
    <col min="124" max="124" width="9.296875" bestFit="1" customWidth="1"/>
    <col min="125" max="150" width="8.8984375" bestFit="1" customWidth="1"/>
    <col min="151" max="151" width="9.3984375" bestFit="1" customWidth="1"/>
    <col min="152" max="175" width="8.8984375" bestFit="1" customWidth="1"/>
    <col min="176" max="176" width="8.296875" bestFit="1" customWidth="1"/>
    <col min="177" max="200" width="8.8984375" bestFit="1" customWidth="1"/>
    <col min="201" max="201" width="9.19921875" bestFit="1" customWidth="1"/>
    <col min="202" max="229" width="8.8984375" bestFit="1" customWidth="1"/>
    <col min="230" max="230" width="9.09765625" bestFit="1" customWidth="1"/>
    <col min="231" max="231" width="9.3984375" bestFit="1" customWidth="1"/>
    <col min="232" max="260" width="9.8984375" bestFit="1" customWidth="1"/>
    <col min="261" max="261" width="8.69921875" bestFit="1" customWidth="1"/>
    <col min="262" max="290" width="9.8984375" bestFit="1" customWidth="1"/>
    <col min="291" max="291" width="9.19921875" bestFit="1" customWidth="1"/>
    <col min="292" max="319" width="9.8984375" bestFit="1" customWidth="1"/>
    <col min="320" max="320" width="9.09765625" bestFit="1" customWidth="1"/>
    <col min="321" max="321" width="9.3984375" bestFit="1" customWidth="1"/>
    <col min="322" max="322" width="9.69921875" bestFit="1" customWidth="1"/>
    <col min="323" max="340" width="8.8984375" bestFit="1" customWidth="1"/>
    <col min="341" max="341" width="8.796875" bestFit="1" customWidth="1"/>
    <col min="342" max="358" width="8.8984375" bestFit="1" customWidth="1"/>
    <col min="359" max="359" width="9" bestFit="1" customWidth="1"/>
    <col min="360" max="386" width="8.8984375" bestFit="1" customWidth="1"/>
    <col min="387" max="387" width="9.3984375" bestFit="1" customWidth="1"/>
    <col min="388" max="412" width="8.8984375" bestFit="1" customWidth="1"/>
    <col min="413" max="413" width="8.796875" bestFit="1" customWidth="1"/>
    <col min="414" max="440" width="8.8984375" bestFit="1" customWidth="1"/>
    <col min="441" max="441" width="9.296875" bestFit="1" customWidth="1"/>
    <col min="442" max="464" width="8.8984375" bestFit="1" customWidth="1"/>
    <col min="465" max="465" width="9.3984375" bestFit="1" customWidth="1"/>
    <col min="466" max="489" width="8.8984375" bestFit="1" customWidth="1"/>
    <col min="490" max="490" width="8.296875" bestFit="1" customWidth="1"/>
    <col min="491" max="512" width="8.8984375" bestFit="1" customWidth="1"/>
    <col min="513" max="513" width="9.19921875" bestFit="1" customWidth="1"/>
    <col min="514" max="538" width="8.8984375" bestFit="1" customWidth="1"/>
    <col min="539" max="539" width="9.09765625" bestFit="1" customWidth="1"/>
    <col min="540" max="540" width="9.3984375" bestFit="1" customWidth="1"/>
    <col min="541" max="566" width="9.8984375" bestFit="1" customWidth="1"/>
    <col min="567" max="567" width="8.69921875" bestFit="1" customWidth="1"/>
    <col min="568" max="595" width="9.8984375" bestFit="1" customWidth="1"/>
    <col min="596" max="596" width="9.19921875" bestFit="1" customWidth="1"/>
    <col min="597" max="626" width="9.8984375" bestFit="1" customWidth="1"/>
    <col min="627" max="627" width="9.09765625" bestFit="1" customWidth="1"/>
    <col min="628" max="628" width="9.3984375" bestFit="1" customWidth="1"/>
    <col min="629" max="629" width="9.69921875" bestFit="1" customWidth="1"/>
    <col min="630" max="650" width="8.8984375" bestFit="1" customWidth="1"/>
    <col min="651" max="651" width="8.796875" bestFit="1" customWidth="1"/>
    <col min="652" max="675" width="8.8984375" bestFit="1" customWidth="1"/>
    <col min="676" max="676" width="9" bestFit="1" customWidth="1"/>
    <col min="677" max="705" width="8.8984375" bestFit="1" customWidth="1"/>
    <col min="706" max="706" width="9.3984375" bestFit="1" customWidth="1"/>
    <col min="707" max="732" width="8.8984375" bestFit="1" customWidth="1"/>
    <col min="733" max="733" width="8.796875" bestFit="1" customWidth="1"/>
    <col min="734" max="762" width="8.8984375" bestFit="1" customWidth="1"/>
    <col min="763" max="763" width="9.296875" bestFit="1" customWidth="1"/>
    <col min="764" max="791" width="8.8984375" bestFit="1" customWidth="1"/>
    <col min="792" max="792" width="9.3984375" bestFit="1" customWidth="1"/>
    <col min="793" max="817" width="8.8984375" bestFit="1" customWidth="1"/>
    <col min="818" max="818" width="8.296875" bestFit="1" customWidth="1"/>
    <col min="819" max="846" width="8.8984375" bestFit="1" customWidth="1"/>
    <col min="847" max="847" width="9.19921875" bestFit="1" customWidth="1"/>
    <col min="848" max="875" width="8.8984375" bestFit="1" customWidth="1"/>
    <col min="876" max="876" width="9.09765625" bestFit="1" customWidth="1"/>
    <col min="877" max="877" width="9.3984375" bestFit="1" customWidth="1"/>
    <col min="878" max="904" width="9.8984375" bestFit="1" customWidth="1"/>
    <col min="905" max="905" width="8.69921875" bestFit="1" customWidth="1"/>
    <col min="906" max="934" width="9.8984375" bestFit="1" customWidth="1"/>
    <col min="935" max="935" width="9.19921875" bestFit="1" customWidth="1"/>
    <col min="936" max="963" width="9.8984375" bestFit="1" customWidth="1"/>
    <col min="964" max="964" width="9.09765625" bestFit="1" customWidth="1"/>
    <col min="965" max="965" width="9.3984375" bestFit="1" customWidth="1"/>
    <col min="966" max="966" width="9.69921875" bestFit="1" customWidth="1"/>
    <col min="967" max="989" width="8.8984375" bestFit="1" customWidth="1"/>
    <col min="990" max="990" width="8.796875" bestFit="1" customWidth="1"/>
    <col min="991" max="1010" width="8.8984375" bestFit="1" customWidth="1"/>
    <col min="1011" max="1011" width="9" bestFit="1" customWidth="1"/>
    <col min="1012" max="1040" width="8.8984375" bestFit="1" customWidth="1"/>
    <col min="1041" max="1041" width="9.3984375" bestFit="1" customWidth="1"/>
    <col min="1042" max="1068" width="8.8984375" bestFit="1" customWidth="1"/>
    <col min="1069" max="1069" width="8.796875" bestFit="1" customWidth="1"/>
    <col min="1070" max="1096" width="8.8984375" bestFit="1" customWidth="1"/>
    <col min="1097" max="1097" width="9.296875" bestFit="1" customWidth="1"/>
    <col min="1098" max="1124" width="8.8984375" bestFit="1" customWidth="1"/>
    <col min="1125" max="1125" width="9.3984375" bestFit="1" customWidth="1"/>
    <col min="1126" max="1154" width="8.8984375" bestFit="1" customWidth="1"/>
    <col min="1155" max="1155" width="8.296875" bestFit="1" customWidth="1"/>
    <col min="1156" max="1182" width="8.8984375" bestFit="1" customWidth="1"/>
    <col min="1183" max="1183" width="9.19921875" bestFit="1" customWidth="1"/>
    <col min="1184" max="1211" width="8.8984375" bestFit="1" customWidth="1"/>
    <col min="1212" max="1212" width="9.09765625" bestFit="1" customWidth="1"/>
    <col min="1213" max="1213" width="9.3984375" bestFit="1" customWidth="1"/>
    <col min="1214" max="1241" width="9.8984375" bestFit="1" customWidth="1"/>
    <col min="1242" max="1242" width="8.69921875" bestFit="1" customWidth="1"/>
    <col min="1243" max="1272" width="9.8984375" bestFit="1" customWidth="1"/>
    <col min="1273" max="1273" width="9.19921875" bestFit="1" customWidth="1"/>
    <col min="1274" max="1302" width="9.8984375" bestFit="1" customWidth="1"/>
    <col min="1303" max="1303" width="9.09765625" bestFit="1" customWidth="1"/>
    <col min="1304" max="1304" width="9.3984375" bestFit="1" customWidth="1"/>
    <col min="1305" max="1305" width="9.69921875" bestFit="1" customWidth="1"/>
    <col min="1306" max="1306" width="11" bestFit="1" customWidth="1"/>
  </cols>
  <sheetData>
    <row r="3" spans="1:2">
      <c r="A3" s="5" t="s">
        <v>10943</v>
      </c>
      <c r="B3" t="s">
        <v>10939</v>
      </c>
    </row>
    <row r="4" spans="1:2">
      <c r="A4" s="10" t="s">
        <v>10945</v>
      </c>
      <c r="B4" s="13">
        <v>484247.49810000032</v>
      </c>
    </row>
    <row r="5" spans="1:2">
      <c r="A5" s="11" t="s">
        <v>10949</v>
      </c>
      <c r="B5" s="13">
        <v>74447.796000000104</v>
      </c>
    </row>
    <row r="6" spans="1:2">
      <c r="A6" s="11" t="s">
        <v>10950</v>
      </c>
      <c r="B6" s="13">
        <v>86538.759600000005</v>
      </c>
    </row>
    <row r="7" spans="1:2">
      <c r="A7" s="11" t="s">
        <v>10951</v>
      </c>
      <c r="B7" s="13">
        <v>143633.21229999998</v>
      </c>
    </row>
    <row r="8" spans="1:2">
      <c r="A8" s="11" t="s">
        <v>10952</v>
      </c>
      <c r="B8" s="13">
        <v>179627.73020000022</v>
      </c>
    </row>
    <row r="9" spans="1:2">
      <c r="A9" s="10" t="s">
        <v>10946</v>
      </c>
      <c r="B9" s="13">
        <v>470532.50899999979</v>
      </c>
    </row>
    <row r="10" spans="1:2">
      <c r="A10" s="11" t="s">
        <v>10949</v>
      </c>
      <c r="B10" s="13">
        <v>68851.738599999939</v>
      </c>
    </row>
    <row r="11" spans="1:2">
      <c r="A11" s="11" t="s">
        <v>10950</v>
      </c>
      <c r="B11" s="13">
        <v>89124.186999999874</v>
      </c>
    </row>
    <row r="12" spans="1:2">
      <c r="A12" s="11" t="s">
        <v>10951</v>
      </c>
      <c r="B12" s="13">
        <v>130259.57519999996</v>
      </c>
    </row>
    <row r="13" spans="1:2">
      <c r="A13" s="11" t="s">
        <v>10952</v>
      </c>
      <c r="B13" s="13">
        <v>182297.00819999998</v>
      </c>
    </row>
    <row r="14" spans="1:2">
      <c r="A14" s="10" t="s">
        <v>10947</v>
      </c>
      <c r="B14" s="13">
        <v>609205.59799999977</v>
      </c>
    </row>
    <row r="15" spans="1:2">
      <c r="A15" s="11" t="s">
        <v>10949</v>
      </c>
      <c r="B15" s="13">
        <v>93237.180999999953</v>
      </c>
    </row>
    <row r="16" spans="1:2">
      <c r="A16" s="11" t="s">
        <v>10950</v>
      </c>
      <c r="B16" s="13">
        <v>136082.30100000001</v>
      </c>
    </row>
    <row r="17" spans="1:2">
      <c r="A17" s="11" t="s">
        <v>10951</v>
      </c>
      <c r="B17" s="13">
        <v>143787.36219999992</v>
      </c>
    </row>
    <row r="18" spans="1:2">
      <c r="A18" s="11" t="s">
        <v>10952</v>
      </c>
      <c r="B18" s="13">
        <v>236098.75379999995</v>
      </c>
    </row>
    <row r="19" spans="1:2">
      <c r="A19" s="10" t="s">
        <v>10948</v>
      </c>
      <c r="B19" s="13">
        <v>733215.25520000001</v>
      </c>
    </row>
    <row r="20" spans="1:2">
      <c r="A20" s="11" t="s">
        <v>10949</v>
      </c>
      <c r="B20" s="13">
        <v>123144.86019999994</v>
      </c>
    </row>
    <row r="21" spans="1:2">
      <c r="A21" s="11" t="s">
        <v>10950</v>
      </c>
      <c r="B21" s="13">
        <v>133764.37199999994</v>
      </c>
    </row>
    <row r="22" spans="1:2">
      <c r="A22" s="11" t="s">
        <v>10951</v>
      </c>
      <c r="B22" s="13">
        <v>196251.95600000018</v>
      </c>
    </row>
    <row r="23" spans="1:2">
      <c r="A23" s="11" t="s">
        <v>10952</v>
      </c>
      <c r="B23" s="13">
        <v>280054.06699999998</v>
      </c>
    </row>
    <row r="24" spans="1:2">
      <c r="A24" s="10" t="s">
        <v>10944</v>
      </c>
      <c r="B24" s="13">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13"/>
  <sheetViews>
    <sheetView workbookViewId="0">
      <selection activeCell="D12" sqref="D12"/>
    </sheetView>
  </sheetViews>
  <sheetFormatPr defaultRowHeight="13.8"/>
  <cols>
    <col min="1" max="1" width="13.09765625" bestFit="1" customWidth="1"/>
    <col min="2" max="2" width="12.296875" bestFit="1" customWidth="1"/>
  </cols>
  <sheetData>
    <row r="3" spans="1:4">
      <c r="A3" s="5" t="s">
        <v>10943</v>
      </c>
      <c r="B3" t="s">
        <v>10942</v>
      </c>
    </row>
    <row r="4" spans="1:4">
      <c r="A4" s="10" t="s">
        <v>31</v>
      </c>
      <c r="B4" s="8">
        <v>18451.272799999988</v>
      </c>
      <c r="D4" s="9">
        <f>GETPIVOTDATA("Profit",$A$3,"Category","Furniture")</f>
        <v>18451.272799999988</v>
      </c>
    </row>
    <row r="5" spans="1:4">
      <c r="A5" s="10" t="s">
        <v>10944</v>
      </c>
      <c r="B5" s="8">
        <v>18451.272799999988</v>
      </c>
    </row>
    <row r="7" spans="1:4">
      <c r="A7" s="5" t="s">
        <v>10943</v>
      </c>
      <c r="B7" t="s">
        <v>10942</v>
      </c>
    </row>
    <row r="8" spans="1:4">
      <c r="A8" s="10" t="s">
        <v>45</v>
      </c>
      <c r="B8" s="8">
        <v>122490.80079999981</v>
      </c>
      <c r="D8" s="9">
        <f>GETPIVOTDATA("Profit",$A$7,"Category","Office Supplies")</f>
        <v>122490.80079999981</v>
      </c>
    </row>
    <row r="9" spans="1:4">
      <c r="A9" s="10" t="s">
        <v>10944</v>
      </c>
      <c r="B9" s="8">
        <v>122490.80079999981</v>
      </c>
    </row>
    <row r="11" spans="1:4">
      <c r="A11" s="5" t="s">
        <v>10943</v>
      </c>
      <c r="B11" t="s">
        <v>10942</v>
      </c>
    </row>
    <row r="12" spans="1:4">
      <c r="A12" s="10" t="s">
        <v>70</v>
      </c>
      <c r="B12" s="8">
        <v>145454.94809999992</v>
      </c>
      <c r="D12" s="9">
        <f>GETPIVOTDATA("Profit",$A$11,"Category","Technology")</f>
        <v>145454.94809999992</v>
      </c>
    </row>
    <row r="13" spans="1:4">
      <c r="A13" s="10" t="s">
        <v>10944</v>
      </c>
      <c r="B13" s="8">
        <v>145454.94809999992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topLeftCell="A31" workbookViewId="0">
      <selection activeCell="F3" sqref="F3"/>
    </sheetView>
  </sheetViews>
  <sheetFormatPr defaultRowHeight="13.8"/>
  <cols>
    <col min="1" max="1" width="13.296875" bestFit="1" customWidth="1"/>
    <col min="2" max="2" width="16.19921875" bestFit="1" customWidth="1"/>
    <col min="3" max="3" width="10.8984375" bestFit="1" customWidth="1"/>
    <col min="4" max="6" width="11.8984375" bestFit="1" customWidth="1"/>
  </cols>
  <sheetData>
    <row r="3" spans="1:2">
      <c r="A3" s="5" t="s">
        <v>10943</v>
      </c>
      <c r="B3" t="s">
        <v>10953</v>
      </c>
    </row>
    <row r="4" spans="1:2">
      <c r="A4" s="10" t="s">
        <v>187</v>
      </c>
      <c r="B4" s="15">
        <v>1538</v>
      </c>
    </row>
    <row r="5" spans="1:2">
      <c r="A5" s="10" t="s">
        <v>1292</v>
      </c>
      <c r="B5" s="15">
        <v>543</v>
      </c>
    </row>
    <row r="6" spans="1:2">
      <c r="A6" s="10" t="s">
        <v>22</v>
      </c>
      <c r="B6" s="15">
        <v>1945</v>
      </c>
    </row>
    <row r="7" spans="1:2">
      <c r="A7" s="10" t="s">
        <v>49</v>
      </c>
      <c r="B7" s="15">
        <v>5968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52"/>
  <sheetViews>
    <sheetView topLeftCell="A5" workbookViewId="0">
      <selection activeCell="E4" sqref="E4"/>
    </sheetView>
  </sheetViews>
  <sheetFormatPr defaultRowHeight="13.8"/>
  <cols>
    <col min="1" max="1" width="16.5" bestFit="1" customWidth="1"/>
    <col min="2" max="2" width="12.3984375" bestFit="1" customWidth="1"/>
  </cols>
  <sheetData>
    <row r="3" spans="1:6">
      <c r="A3" s="5" t="s">
        <v>10943</v>
      </c>
      <c r="B3" t="s">
        <v>10939</v>
      </c>
    </row>
    <row r="4" spans="1:6">
      <c r="A4" s="10" t="s">
        <v>357</v>
      </c>
      <c r="B4" s="13">
        <v>19510.639999999992</v>
      </c>
      <c r="D4" t="s">
        <v>26</v>
      </c>
      <c r="E4" s="10" t="s">
        <v>357</v>
      </c>
      <c r="F4" s="13">
        <f>GETPIVOTDATA("Sales",$A$3,"State","Alabama")</f>
        <v>19510.639999999992</v>
      </c>
    </row>
    <row r="5" spans="1:6">
      <c r="A5" s="10" t="s">
        <v>309</v>
      </c>
      <c r="B5" s="13">
        <v>35282.000999999997</v>
      </c>
      <c r="D5" t="s">
        <v>26</v>
      </c>
      <c r="E5" s="10" t="s">
        <v>309</v>
      </c>
      <c r="F5" s="13">
        <v>35282.000999999997</v>
      </c>
    </row>
    <row r="6" spans="1:6">
      <c r="A6" s="10" t="s">
        <v>1711</v>
      </c>
      <c r="B6" s="13">
        <v>11678.129999999997</v>
      </c>
      <c r="D6" t="s">
        <v>26</v>
      </c>
      <c r="E6" s="10" t="s">
        <v>1711</v>
      </c>
      <c r="F6" s="13">
        <v>11678.129999999997</v>
      </c>
    </row>
    <row r="7" spans="1:6">
      <c r="A7" s="10" t="s">
        <v>42</v>
      </c>
      <c r="B7" s="13">
        <v>457687.63150000101</v>
      </c>
      <c r="D7" t="s">
        <v>26</v>
      </c>
      <c r="E7" s="10" t="s">
        <v>42</v>
      </c>
      <c r="F7" s="13">
        <v>457687.63150000101</v>
      </c>
    </row>
    <row r="8" spans="1:6">
      <c r="A8" s="10" t="s">
        <v>456</v>
      </c>
      <c r="B8" s="13">
        <v>32108.117999999995</v>
      </c>
      <c r="D8" t="s">
        <v>26</v>
      </c>
      <c r="E8" s="10" t="s">
        <v>456</v>
      </c>
      <c r="F8" s="13">
        <v>32108.117999999995</v>
      </c>
    </row>
    <row r="9" spans="1:6">
      <c r="A9" s="10" t="s">
        <v>748</v>
      </c>
      <c r="B9" s="13">
        <v>13384.356999999996</v>
      </c>
      <c r="D9" t="s">
        <v>26</v>
      </c>
      <c r="E9" s="10" t="s">
        <v>748</v>
      </c>
      <c r="F9" s="13">
        <v>13384.356999999996</v>
      </c>
    </row>
    <row r="10" spans="1:6">
      <c r="A10" s="10" t="s">
        <v>244</v>
      </c>
      <c r="B10" s="13">
        <v>27451.068999999992</v>
      </c>
      <c r="D10" t="s">
        <v>26</v>
      </c>
      <c r="E10" s="10" t="s">
        <v>244</v>
      </c>
      <c r="F10" s="13">
        <v>27451.068999999992</v>
      </c>
    </row>
    <row r="11" spans="1:6">
      <c r="A11" s="10" t="s">
        <v>3040</v>
      </c>
      <c r="B11" s="13">
        <v>2865.0199999999995</v>
      </c>
      <c r="D11" t="s">
        <v>26</v>
      </c>
      <c r="E11" s="10" t="s">
        <v>3040</v>
      </c>
      <c r="F11" s="13">
        <v>2865.0199999999995</v>
      </c>
    </row>
    <row r="12" spans="1:6">
      <c r="A12" s="10" t="s">
        <v>53</v>
      </c>
      <c r="B12" s="13">
        <v>89473.707999999999</v>
      </c>
      <c r="D12" t="s">
        <v>26</v>
      </c>
      <c r="E12" s="10" t="s">
        <v>53</v>
      </c>
      <c r="F12" s="13">
        <v>89473.707999999999</v>
      </c>
    </row>
    <row r="13" spans="1:6">
      <c r="A13" s="10" t="s">
        <v>1274</v>
      </c>
      <c r="B13" s="13">
        <v>49095.840000000004</v>
      </c>
      <c r="D13" t="s">
        <v>26</v>
      </c>
      <c r="E13" s="10" t="s">
        <v>1274</v>
      </c>
      <c r="F13" s="13">
        <v>49095.840000000004</v>
      </c>
    </row>
    <row r="14" spans="1:6">
      <c r="A14" s="10" t="s">
        <v>6267</v>
      </c>
      <c r="B14" s="13">
        <v>4382.4860000000017</v>
      </c>
      <c r="D14" t="s">
        <v>26</v>
      </c>
      <c r="E14" s="10" t="s">
        <v>6267</v>
      </c>
      <c r="F14" s="13">
        <v>4382.4860000000017</v>
      </c>
    </row>
    <row r="15" spans="1:6">
      <c r="A15" s="10" t="s">
        <v>210</v>
      </c>
      <c r="B15" s="13">
        <v>80166.100999999864</v>
      </c>
      <c r="D15" t="s">
        <v>26</v>
      </c>
      <c r="E15" s="10" t="s">
        <v>210</v>
      </c>
      <c r="F15" s="13">
        <v>80166.100999999864</v>
      </c>
    </row>
    <row r="16" spans="1:6">
      <c r="A16" s="10" t="s">
        <v>253</v>
      </c>
      <c r="B16" s="13">
        <v>53555.360000000001</v>
      </c>
      <c r="D16" t="s">
        <v>26</v>
      </c>
      <c r="E16" s="10" t="s">
        <v>253</v>
      </c>
      <c r="F16" s="13">
        <v>53555.360000000001</v>
      </c>
    </row>
    <row r="17" spans="1:6">
      <c r="A17" s="10" t="s">
        <v>488</v>
      </c>
      <c r="B17" s="13">
        <v>4579.7599999999993</v>
      </c>
      <c r="D17" t="s">
        <v>26</v>
      </c>
      <c r="E17" s="10" t="s">
        <v>488</v>
      </c>
      <c r="F17" s="13">
        <v>4579.7599999999993</v>
      </c>
    </row>
    <row r="18" spans="1:6">
      <c r="A18" s="10" t="s">
        <v>4538</v>
      </c>
      <c r="B18" s="13">
        <v>2914.31</v>
      </c>
      <c r="D18" t="s">
        <v>26</v>
      </c>
      <c r="E18" s="10" t="s">
        <v>4538</v>
      </c>
      <c r="F18" s="13">
        <v>2914.31</v>
      </c>
    </row>
    <row r="19" spans="1:6">
      <c r="A19" s="10" t="s">
        <v>28</v>
      </c>
      <c r="B19" s="13">
        <v>36591.749999999971</v>
      </c>
      <c r="D19" t="s">
        <v>26</v>
      </c>
      <c r="E19" s="10" t="s">
        <v>28</v>
      </c>
      <c r="F19" s="13">
        <v>36591.749999999971</v>
      </c>
    </row>
    <row r="20" spans="1:6">
      <c r="A20" s="10" t="s">
        <v>737</v>
      </c>
      <c r="B20" s="13">
        <v>9217.0299999999988</v>
      </c>
      <c r="D20" t="s">
        <v>26</v>
      </c>
      <c r="E20" s="10" t="s">
        <v>737</v>
      </c>
      <c r="F20" s="13">
        <v>9217.0299999999988</v>
      </c>
    </row>
    <row r="21" spans="1:6">
      <c r="A21" s="10" t="s">
        <v>5242</v>
      </c>
      <c r="B21" s="13">
        <v>1270.5300000000002</v>
      </c>
      <c r="D21" t="s">
        <v>26</v>
      </c>
      <c r="E21" s="10" t="s">
        <v>5242</v>
      </c>
      <c r="F21" s="13">
        <v>1270.5300000000002</v>
      </c>
    </row>
    <row r="22" spans="1:6">
      <c r="A22" s="10" t="s">
        <v>2741</v>
      </c>
      <c r="B22" s="13">
        <v>23705.523000000001</v>
      </c>
      <c r="D22" t="s">
        <v>26</v>
      </c>
      <c r="E22" s="10" t="s">
        <v>2741</v>
      </c>
      <c r="F22" s="13">
        <v>23705.523000000001</v>
      </c>
    </row>
    <row r="23" spans="1:6">
      <c r="A23" s="10" t="s">
        <v>1247</v>
      </c>
      <c r="B23" s="13">
        <v>28634.433999999994</v>
      </c>
      <c r="D23" t="s">
        <v>26</v>
      </c>
      <c r="E23" s="10" t="s">
        <v>1247</v>
      </c>
      <c r="F23" s="13">
        <v>28634.433999999994</v>
      </c>
    </row>
    <row r="24" spans="1:6">
      <c r="A24" s="10" t="s">
        <v>237</v>
      </c>
      <c r="B24" s="13">
        <v>76269.614000000016</v>
      </c>
      <c r="D24" t="s">
        <v>26</v>
      </c>
      <c r="E24" s="10" t="s">
        <v>237</v>
      </c>
      <c r="F24" s="13">
        <v>76269.614000000016</v>
      </c>
    </row>
    <row r="25" spans="1:6">
      <c r="A25" s="10" t="s">
        <v>228</v>
      </c>
      <c r="B25" s="13">
        <v>29863.149999999994</v>
      </c>
      <c r="D25" t="s">
        <v>26</v>
      </c>
      <c r="E25" s="10" t="s">
        <v>228</v>
      </c>
      <c r="F25" s="13">
        <v>29863.149999999994</v>
      </c>
    </row>
    <row r="26" spans="1:6">
      <c r="A26" s="10" t="s">
        <v>1491</v>
      </c>
      <c r="B26" s="13">
        <v>10771.34</v>
      </c>
      <c r="D26" t="s">
        <v>26</v>
      </c>
      <c r="E26" s="10" t="s">
        <v>1491</v>
      </c>
      <c r="F26" s="13">
        <v>10771.34</v>
      </c>
    </row>
    <row r="27" spans="1:6">
      <c r="A27" s="10" t="s">
        <v>596</v>
      </c>
      <c r="B27" s="13">
        <v>22205.149999999998</v>
      </c>
      <c r="D27" t="s">
        <v>26</v>
      </c>
      <c r="E27" s="10" t="s">
        <v>596</v>
      </c>
      <c r="F27" s="13">
        <v>22205.149999999998</v>
      </c>
    </row>
    <row r="28" spans="1:6">
      <c r="A28" s="10" t="s">
        <v>1766</v>
      </c>
      <c r="B28" s="13">
        <v>5589.3519999999971</v>
      </c>
      <c r="D28" t="s">
        <v>26</v>
      </c>
      <c r="E28" s="10" t="s">
        <v>1766</v>
      </c>
      <c r="F28" s="13">
        <v>5589.3519999999971</v>
      </c>
    </row>
    <row r="29" spans="1:6">
      <c r="A29" s="10" t="s">
        <v>137</v>
      </c>
      <c r="B29" s="13">
        <v>7464.9299999999985</v>
      </c>
      <c r="D29" t="s">
        <v>26</v>
      </c>
      <c r="E29" s="10" t="s">
        <v>137</v>
      </c>
      <c r="F29" s="13">
        <v>7464.9299999999985</v>
      </c>
    </row>
    <row r="30" spans="1:6">
      <c r="A30" s="10" t="s">
        <v>1395</v>
      </c>
      <c r="B30" s="13">
        <v>16729.101999999999</v>
      </c>
      <c r="D30" t="s">
        <v>26</v>
      </c>
      <c r="E30" s="10" t="s">
        <v>1395</v>
      </c>
      <c r="F30" s="13">
        <v>16729.101999999999</v>
      </c>
    </row>
    <row r="31" spans="1:6">
      <c r="A31" s="10" t="s">
        <v>2700</v>
      </c>
      <c r="B31" s="13">
        <v>7292.5239999999994</v>
      </c>
      <c r="D31" t="s">
        <v>26</v>
      </c>
      <c r="E31" s="10" t="s">
        <v>2700</v>
      </c>
      <c r="F31" s="13">
        <v>7292.5239999999994</v>
      </c>
    </row>
    <row r="32" spans="1:6">
      <c r="A32" s="10" t="s">
        <v>789</v>
      </c>
      <c r="B32" s="13">
        <v>35764.312000000013</v>
      </c>
      <c r="D32" t="s">
        <v>26</v>
      </c>
      <c r="E32" s="10" t="s">
        <v>789</v>
      </c>
      <c r="F32" s="13">
        <v>35764.312000000013</v>
      </c>
    </row>
    <row r="33" spans="1:6">
      <c r="A33" s="10" t="s">
        <v>668</v>
      </c>
      <c r="B33" s="13">
        <v>4783.521999999999</v>
      </c>
      <c r="D33" t="s">
        <v>26</v>
      </c>
      <c r="E33" s="10" t="s">
        <v>668</v>
      </c>
      <c r="F33" s="13">
        <v>4783.521999999999</v>
      </c>
    </row>
    <row r="34" spans="1:6">
      <c r="A34" s="10" t="s">
        <v>266</v>
      </c>
      <c r="B34" s="13">
        <v>310876.27099999978</v>
      </c>
      <c r="D34" t="s">
        <v>26</v>
      </c>
      <c r="E34" s="10" t="s">
        <v>266</v>
      </c>
      <c r="F34" s="13">
        <v>310876.27099999978</v>
      </c>
    </row>
    <row r="35" spans="1:6">
      <c r="A35" s="10" t="s">
        <v>87</v>
      </c>
      <c r="B35" s="13">
        <v>55603.163999999968</v>
      </c>
      <c r="D35" t="s">
        <v>26</v>
      </c>
      <c r="E35" s="10" t="s">
        <v>87</v>
      </c>
      <c r="F35" s="13">
        <v>55603.163999999968</v>
      </c>
    </row>
    <row r="36" spans="1:6">
      <c r="A36" s="10" t="s">
        <v>7456</v>
      </c>
      <c r="B36" s="13">
        <v>919.91</v>
      </c>
      <c r="D36" t="s">
        <v>26</v>
      </c>
      <c r="E36" s="10" t="s">
        <v>7456</v>
      </c>
      <c r="F36" s="13">
        <v>919.91</v>
      </c>
    </row>
    <row r="37" spans="1:6">
      <c r="A37" s="10" t="s">
        <v>497</v>
      </c>
      <c r="B37" s="13">
        <v>78258.135999999926</v>
      </c>
      <c r="D37" t="s">
        <v>26</v>
      </c>
      <c r="E37" s="10" t="s">
        <v>497</v>
      </c>
      <c r="F37" s="13">
        <v>78258.135999999926</v>
      </c>
    </row>
    <row r="38" spans="1:6">
      <c r="A38" s="10" t="s">
        <v>649</v>
      </c>
      <c r="B38" s="13">
        <v>19683.39</v>
      </c>
      <c r="D38" t="s">
        <v>26</v>
      </c>
      <c r="E38" s="10" t="s">
        <v>649</v>
      </c>
      <c r="F38" s="13">
        <v>19683.39</v>
      </c>
    </row>
    <row r="39" spans="1:6">
      <c r="A39" s="10" t="s">
        <v>419</v>
      </c>
      <c r="B39" s="13">
        <v>17431.149999999991</v>
      </c>
      <c r="D39" t="s">
        <v>26</v>
      </c>
      <c r="E39" s="10" t="s">
        <v>419</v>
      </c>
      <c r="F39" s="13">
        <v>17431.149999999991</v>
      </c>
    </row>
    <row r="40" spans="1:6">
      <c r="A40" s="10" t="s">
        <v>146</v>
      </c>
      <c r="B40" s="13">
        <v>116511.91400000003</v>
      </c>
      <c r="D40" t="s">
        <v>26</v>
      </c>
      <c r="E40" s="10" t="s">
        <v>146</v>
      </c>
      <c r="F40" s="13">
        <v>116511.91400000003</v>
      </c>
    </row>
    <row r="41" spans="1:6">
      <c r="A41" s="10" t="s">
        <v>1402</v>
      </c>
      <c r="B41" s="13">
        <v>22627.955999999995</v>
      </c>
      <c r="D41" t="s">
        <v>26</v>
      </c>
      <c r="E41" s="10" t="s">
        <v>1402</v>
      </c>
      <c r="F41" s="13">
        <v>22627.955999999995</v>
      </c>
    </row>
    <row r="42" spans="1:6">
      <c r="A42" s="10" t="s">
        <v>382</v>
      </c>
      <c r="B42" s="13">
        <v>8481.7099999999991</v>
      </c>
      <c r="D42" t="s">
        <v>26</v>
      </c>
      <c r="E42" s="10" t="s">
        <v>382</v>
      </c>
      <c r="F42" s="13">
        <v>8481.7099999999991</v>
      </c>
    </row>
    <row r="43" spans="1:6">
      <c r="A43" s="10" t="s">
        <v>5333</v>
      </c>
      <c r="B43" s="13">
        <v>1315.5600000000002</v>
      </c>
      <c r="D43" t="s">
        <v>26</v>
      </c>
      <c r="E43" s="10" t="s">
        <v>5333</v>
      </c>
      <c r="F43" s="13">
        <v>1315.5600000000002</v>
      </c>
    </row>
    <row r="44" spans="1:6">
      <c r="A44" s="10" t="s">
        <v>334</v>
      </c>
      <c r="B44" s="13">
        <v>30661.872999999981</v>
      </c>
      <c r="D44" t="s">
        <v>26</v>
      </c>
      <c r="E44" s="10" t="s">
        <v>334</v>
      </c>
      <c r="F44" s="13">
        <v>30661.872999999981</v>
      </c>
    </row>
    <row r="45" spans="1:6">
      <c r="A45" s="10" t="s">
        <v>103</v>
      </c>
      <c r="B45" s="13">
        <v>170188.04580000002</v>
      </c>
      <c r="D45" t="s">
        <v>26</v>
      </c>
      <c r="E45" s="10" t="s">
        <v>103</v>
      </c>
      <c r="F45" s="13">
        <v>170188.04580000002</v>
      </c>
    </row>
    <row r="46" spans="1:6">
      <c r="A46" s="10" t="s">
        <v>120</v>
      </c>
      <c r="B46" s="13">
        <v>11220.055999999999</v>
      </c>
      <c r="D46" t="s">
        <v>26</v>
      </c>
      <c r="E46" s="10" t="s">
        <v>120</v>
      </c>
      <c r="F46" s="13">
        <v>11220.055999999999</v>
      </c>
    </row>
    <row r="47" spans="1:6">
      <c r="A47" s="10" t="s">
        <v>5211</v>
      </c>
      <c r="B47" s="13">
        <v>8929.369999999999</v>
      </c>
      <c r="D47" t="s">
        <v>26</v>
      </c>
      <c r="E47" s="10" t="s">
        <v>5211</v>
      </c>
      <c r="F47" s="13">
        <v>8929.369999999999</v>
      </c>
    </row>
    <row r="48" spans="1:6">
      <c r="A48" s="10" t="s">
        <v>318</v>
      </c>
      <c r="B48" s="13">
        <v>70636.719999999987</v>
      </c>
      <c r="D48" t="s">
        <v>26</v>
      </c>
      <c r="E48" s="10" t="s">
        <v>318</v>
      </c>
      <c r="F48" s="13">
        <v>70636.719999999987</v>
      </c>
    </row>
    <row r="49" spans="1:6">
      <c r="A49" s="10" t="s">
        <v>95</v>
      </c>
      <c r="B49" s="13">
        <v>138641.26999999993</v>
      </c>
      <c r="D49" t="s">
        <v>26</v>
      </c>
      <c r="E49" s="10" t="s">
        <v>95</v>
      </c>
      <c r="F49" s="13">
        <v>138641.26999999993</v>
      </c>
    </row>
    <row r="50" spans="1:6">
      <c r="A50" s="10" t="s">
        <v>9733</v>
      </c>
      <c r="B50" s="13">
        <v>1209.8240000000001</v>
      </c>
      <c r="D50" t="s">
        <v>26</v>
      </c>
      <c r="E50" s="10" t="s">
        <v>9733</v>
      </c>
      <c r="F50" s="13">
        <v>1209.8240000000001</v>
      </c>
    </row>
    <row r="51" spans="1:6">
      <c r="A51" s="10" t="s">
        <v>113</v>
      </c>
      <c r="B51" s="13">
        <v>32114.610000000019</v>
      </c>
      <c r="D51" t="s">
        <v>26</v>
      </c>
      <c r="E51" s="10" t="s">
        <v>113</v>
      </c>
      <c r="F51" s="13">
        <v>32114.610000000019</v>
      </c>
    </row>
    <row r="52" spans="1:6">
      <c r="A52" s="10" t="s">
        <v>8549</v>
      </c>
      <c r="B52" s="13">
        <v>1603.136</v>
      </c>
      <c r="D52" t="s">
        <v>26</v>
      </c>
      <c r="E52" s="10" t="s">
        <v>8549</v>
      </c>
      <c r="F52" s="13">
        <v>1603.136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8"/>
  <sheetViews>
    <sheetView workbookViewId="0">
      <selection activeCell="A4" sqref="A4:A8"/>
    </sheetView>
  </sheetViews>
  <sheetFormatPr defaultRowHeight="13.8"/>
  <cols>
    <col min="1" max="1" width="54.69921875" bestFit="1" customWidth="1"/>
    <col min="2" max="2" width="12.3984375" bestFit="1" customWidth="1"/>
  </cols>
  <sheetData>
    <row r="3" spans="1:2">
      <c r="A3" s="5" t="s">
        <v>10943</v>
      </c>
      <c r="B3" t="s">
        <v>10939</v>
      </c>
    </row>
    <row r="4" spans="1:2">
      <c r="A4" s="10" t="s">
        <v>5747</v>
      </c>
      <c r="B4" s="9">
        <v>61599.824000000001</v>
      </c>
    </row>
    <row r="5" spans="1:2">
      <c r="A5" s="10" t="s">
        <v>5851</v>
      </c>
      <c r="B5" s="9">
        <v>22638.48</v>
      </c>
    </row>
    <row r="6" spans="1:2">
      <c r="A6" s="10" t="s">
        <v>1747</v>
      </c>
      <c r="B6" s="9">
        <v>27453.383999999998</v>
      </c>
    </row>
    <row r="7" spans="1:2">
      <c r="A7" s="10" t="s">
        <v>4727</v>
      </c>
      <c r="B7" s="9">
        <v>19823.479000000003</v>
      </c>
    </row>
    <row r="8" spans="1:2">
      <c r="A8" s="10" t="s">
        <v>1877</v>
      </c>
      <c r="B8" s="9">
        <v>21870.576000000001</v>
      </c>
    </row>
    <row r="13" spans="1:2">
      <c r="A13" s="5" t="s">
        <v>10943</v>
      </c>
      <c r="B13" t="s">
        <v>10939</v>
      </c>
    </row>
    <row r="14" spans="1:2">
      <c r="A14" s="10" t="s">
        <v>7595</v>
      </c>
      <c r="B14" s="12">
        <v>5.76</v>
      </c>
    </row>
    <row r="15" spans="1:2">
      <c r="A15" s="10" t="s">
        <v>9973</v>
      </c>
      <c r="B15" s="12">
        <v>7.7</v>
      </c>
    </row>
    <row r="16" spans="1:2">
      <c r="A16" s="10" t="s">
        <v>979</v>
      </c>
      <c r="B16" s="12">
        <v>1.6240000000000001</v>
      </c>
    </row>
    <row r="17" spans="1:2">
      <c r="A17" s="10" t="s">
        <v>10590</v>
      </c>
      <c r="B17" s="12">
        <v>7.0720000000000001</v>
      </c>
    </row>
    <row r="18" spans="1:2">
      <c r="A18" s="10" t="s">
        <v>8334</v>
      </c>
      <c r="B18" s="12">
        <v>6.48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9995"/>
  <sheetViews>
    <sheetView topLeftCell="A2" workbookViewId="0">
      <selection activeCell="D15" sqref="D15"/>
    </sheetView>
  </sheetViews>
  <sheetFormatPr defaultRowHeight="13.8"/>
  <cols>
    <col min="2" max="2" width="9.8984375" customWidth="1"/>
    <col min="3" max="3" width="12.09765625" customWidth="1"/>
    <col min="4" max="4" width="11" customWidth="1"/>
    <col min="5" max="5" width="11.796875" customWidth="1"/>
    <col min="6" max="6" width="13.5" customWidth="1"/>
    <col min="7" max="7" width="16.796875" customWidth="1"/>
    <col min="8" max="8" width="10.5" customWidth="1"/>
    <col min="9" max="9" width="9.59765625" customWidth="1"/>
    <col min="12" max="12" width="13.09765625" customWidth="1"/>
    <col min="14" max="14" width="11.69921875" customWidth="1"/>
    <col min="15" max="15" width="10.59765625" customWidth="1"/>
    <col min="16" max="16" width="14.59765625" customWidth="1"/>
    <col min="17" max="17" width="15" customWidth="1"/>
    <col min="19" max="19" width="10" customWidth="1"/>
    <col min="20" max="20" width="10.29687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U7"/>
  <sheetViews>
    <sheetView showGridLines="0" tabSelected="1" zoomScale="70" zoomScaleNormal="70" workbookViewId="0">
      <selection activeCell="I43" sqref="I43"/>
    </sheetView>
  </sheetViews>
  <sheetFormatPr defaultRowHeight="13.8"/>
  <cols>
    <col min="1" max="16384" width="8.796875" style="3"/>
  </cols>
  <sheetData>
    <row r="2" spans="1:21" ht="31.8">
      <c r="A2" s="14"/>
      <c r="B2" s="14"/>
      <c r="C2" s="14"/>
      <c r="D2" s="14"/>
      <c r="E2" s="14"/>
      <c r="F2" s="14"/>
      <c r="G2" s="14"/>
      <c r="H2" s="14"/>
      <c r="I2" s="14"/>
      <c r="J2" s="14"/>
      <c r="K2" s="2"/>
      <c r="L2" s="2"/>
      <c r="M2" s="2"/>
      <c r="N2" s="2"/>
      <c r="O2" s="2"/>
      <c r="P2" s="2"/>
      <c r="Q2" s="2"/>
      <c r="R2" s="2"/>
      <c r="S2" s="2"/>
      <c r="T2" s="2"/>
      <c r="U2" s="2"/>
    </row>
    <row r="7" spans="1:21">
      <c r="K7" s="4"/>
    </row>
  </sheetData>
  <mergeCells count="1">
    <mergeCell ref="A2:J2"/>
  </mergeCells>
  <pageMargins left="0.7" right="0.7" top="0.75" bottom="0.75" header="0.3" footer="0.3"/>
  <pageSetup paperSize="9" scale="40" orientation="landscape"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3.8"/>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Category &amp; Sub Category Sales</vt:lpstr>
      <vt:lpstr>Sales Trend </vt:lpstr>
      <vt:lpstr>Categorywise Profit Dist...</vt:lpstr>
      <vt:lpstr>Ship Mode</vt:lpstr>
      <vt:lpstr>Country Wise Sales Distribution</vt:lpstr>
      <vt:lpstr>Top and Under Performing Prod..</vt:lpstr>
      <vt:lpstr>Sample - Superstore Data Set</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Singh</dc:creator>
  <cp:lastModifiedBy>Vivek Singh</cp:lastModifiedBy>
  <cp:lastPrinted>2024-01-08T05:38:33Z</cp:lastPrinted>
  <dcterms:created xsi:type="dcterms:W3CDTF">2024-01-07T16:58:11Z</dcterms:created>
  <dcterms:modified xsi:type="dcterms:W3CDTF">2024-01-13T02:58:09Z</dcterms:modified>
</cp:coreProperties>
</file>