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3.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defaultThemeVersion="166925"/>
  <mc:AlternateContent xmlns:mc="http://schemas.openxmlformats.org/markup-compatibility/2006">
    <mc:Choice Requires="x15">
      <x15ac:absPath xmlns:x15ac="http://schemas.microsoft.com/office/spreadsheetml/2010/11/ac" url="https://d.docs.live.net/d2d28f70ecf264e7/Desktop/"/>
    </mc:Choice>
  </mc:AlternateContent>
  <xr:revisionPtr revIDLastSave="4" documentId="8_{77CB34E6-CCCF-471A-B197-793A878D9D4C}" xr6:coauthVersionLast="47" xr6:coauthVersionMax="47" xr10:uidLastSave="{D13D889C-5952-494F-9ABD-73CC24978B4E}"/>
  <bookViews>
    <workbookView xWindow="-110" yWindow="-110" windowWidth="19420" windowHeight="10420" activeTab="2" xr2:uid="{DE14E106-55AD-4F2A-8D86-4E3E9E6A2A2F}"/>
  </bookViews>
  <sheets>
    <sheet name="Sheet2" sheetId="3" r:id="rId1"/>
    <sheet name="Sheet3" sheetId="4" r:id="rId2"/>
    <sheet name="Sheet4" sheetId="5" r:id="rId3"/>
    <sheet name="Sheet1" sheetId="2" r:id="rId4"/>
  </sheets>
  <definedNames>
    <definedName name="_xlnm._FilterDatabase" localSheetId="3" hidden="1">Sheet1!$A$1:$K$500</definedName>
    <definedName name="Slicer_Condition">#N/A</definedName>
    <definedName name="Slicer_Cost">#N/A</definedName>
    <definedName name="Slicer_Gender">#N/A</definedName>
    <definedName name="Slicer_Readmission">#N/A</definedName>
    <definedName name="Slicer_Satisfaction">#N/A</definedName>
  </definedNames>
  <calcPr calcId="191029"/>
  <pivotCaches>
    <pivotCache cacheId="19" r:id="rId5"/>
    <pivotCache cacheId="25" r:id="rId6"/>
  </pivotCaches>
  <extLst>
    <ext xmlns:x14="http://schemas.microsoft.com/office/spreadsheetml/2009/9/main" uri="{BBE1A952-AA13-448e-AADC-164F8A28A991}">
      <x14:slicerCaches>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L29" i="2" l="1"/>
  <c r="K14" i="2"/>
  <c r="K10" i="2"/>
  <c r="K6" i="2"/>
  <c r="K8" i="2"/>
</calcChain>
</file>

<file path=xl/sharedStrings.xml><?xml version="1.0" encoding="utf-8"?>
<sst xmlns="http://schemas.openxmlformats.org/spreadsheetml/2006/main" count="2588" uniqueCount="55">
  <si>
    <t>Patient_ID</t>
  </si>
  <si>
    <t>Age</t>
  </si>
  <si>
    <t>Gender</t>
  </si>
  <si>
    <t>Condition</t>
  </si>
  <si>
    <t>Procedure</t>
  </si>
  <si>
    <t>Cost</t>
  </si>
  <si>
    <t>Length_of_Stay</t>
  </si>
  <si>
    <t>Readmission</t>
  </si>
  <si>
    <t>Outcome</t>
  </si>
  <si>
    <t>Satisfaction</t>
  </si>
  <si>
    <t>Female</t>
  </si>
  <si>
    <t>Heart Disease</t>
  </si>
  <si>
    <t>Angioplasty</t>
  </si>
  <si>
    <t>No</t>
  </si>
  <si>
    <t>Recovered</t>
  </si>
  <si>
    <t>Male</t>
  </si>
  <si>
    <t>Diabetes</t>
  </si>
  <si>
    <t>Insulin Therapy</t>
  </si>
  <si>
    <t>Yes</t>
  </si>
  <si>
    <t>Stable</t>
  </si>
  <si>
    <t>Fractured Arm</t>
  </si>
  <si>
    <t>X-Ray and Splint</t>
  </si>
  <si>
    <t>Stroke</t>
  </si>
  <si>
    <t>CT Scan and Medication</t>
  </si>
  <si>
    <t>Cancer</t>
  </si>
  <si>
    <t>Surgery and Chemotherapy</t>
  </si>
  <si>
    <t>Hypertension</t>
  </si>
  <si>
    <t>Medication and Counseling</t>
  </si>
  <si>
    <t>Appendicitis</t>
  </si>
  <si>
    <t>Appendectomy</t>
  </si>
  <si>
    <t>Fractured Leg</t>
  </si>
  <si>
    <t>Cast and Physical Therapy</t>
  </si>
  <si>
    <t>Heart Attack</t>
  </si>
  <si>
    <t>Cardiac Catheterization</t>
  </si>
  <si>
    <t>Allergic Reaction</t>
  </si>
  <si>
    <t>Epinephrine Injection</t>
  </si>
  <si>
    <t>Respiratory Infection</t>
  </si>
  <si>
    <t>Antibiotics and Rest</t>
  </si>
  <si>
    <t>Prostate Cancer</t>
  </si>
  <si>
    <t>Radiation Therapy</t>
  </si>
  <si>
    <t>Childbirth</t>
  </si>
  <si>
    <t>Delivery and Postnatal Care</t>
  </si>
  <si>
    <t>Kidney Stones</t>
  </si>
  <si>
    <t>Lithotripsy</t>
  </si>
  <si>
    <t>Osteoarthritis</t>
  </si>
  <si>
    <t>Physical Therapy and Pain Management</t>
  </si>
  <si>
    <t>Column Labels</t>
  </si>
  <si>
    <t>Row Labels</t>
  </si>
  <si>
    <t>Grand Total</t>
  </si>
  <si>
    <t>Count of Patient_ID</t>
  </si>
  <si>
    <t>Sum of Cost</t>
  </si>
  <si>
    <t>Count of Readmission</t>
  </si>
  <si>
    <t>Count of Satisfaction</t>
  </si>
  <si>
    <t>Average of Length_of_Stay</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</si>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</sst>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4"/>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4" tint="0.79998168889431442"/>
        <bgColor theme="4" tint="0.79998168889431442"/>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13" fillId="33" borderId="10" xfId="0" applyFont="1" applyFill="1" applyBorder="1"/>
    <xf numFmtId="0" fontId="13" fillId="33" borderId="11" xfId="0" applyFont="1" applyFill="1" applyBorder="1"/>
    <xf numFmtId="0" fontId="13" fillId="33" borderId="12" xfId="0" applyFont="1" applyFill="1" applyBorder="1"/>
    <xf numFmtId="0" fontId="0" fillId="34" borderId="10" xfId="0" applyFill="1" applyBorder="1"/>
    <xf numFmtId="0" fontId="0" fillId="34" borderId="11" xfId="0" applyFill="1" applyBorder="1"/>
    <xf numFmtId="0" fontId="0" fillId="34" borderId="12" xfId="0" applyFill="1" applyBorder="1"/>
    <xf numFmtId="0" fontId="0" fillId="0" borderId="10" xfId="0" applyBorder="1"/>
    <xf numFmtId="0" fontId="0" fillId="0" borderId="11" xfId="0" applyBorder="1"/>
    <xf numFmtId="0" fontId="0" fillId="0" borderId="12"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16" fillId="0" borderId="0" xfId="0" applyFont="1"/>
    <xf numFmtId="0" fontId="18" fillId="0" borderId="0" xfId="0" applyFont="1"/>
    <xf numFmtId="0" fontId="19" fillId="0" borderId="0" xfId="0" applyFont="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33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microsoft.com/office/2007/relationships/slicerCache" Target="slicerCaches/slicerCache5.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analysis2.xlsx]Sheet2!PivotTable26</c:name>
    <c:fmtId val="3"/>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1"/>
          <c:order val="1"/>
          <c:tx>
            <c:strRef>
              <c:f>Sheet2!$D$20</c:f>
              <c:strCache>
                <c:ptCount val="1"/>
                <c:pt idx="0">
                  <c:v>Sum of Cost</c:v>
                </c:pt>
              </c:strCache>
            </c:strRef>
          </c:tx>
          <c:spPr>
            <a:solidFill>
              <a:schemeClr val="accent2"/>
            </a:solidFill>
            <a:ln>
              <a:noFill/>
            </a:ln>
            <a:effectLst/>
          </c:spPr>
          <c:invertIfNegative val="0"/>
          <c:cat>
            <c:strRef>
              <c:f>Sheet2!$B$21:$B$36</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Sheet2!$D$21:$D$36</c:f>
              <c:numCache>
                <c:formatCode>General</c:formatCode>
                <c:ptCount val="15"/>
                <c:pt idx="0">
                  <c:v>3300</c:v>
                </c:pt>
                <c:pt idx="1">
                  <c:v>272000</c:v>
                </c:pt>
                <c:pt idx="2">
                  <c:v>850000</c:v>
                </c:pt>
                <c:pt idx="3">
                  <c:v>384000</c:v>
                </c:pt>
                <c:pt idx="4">
                  <c:v>66000</c:v>
                </c:pt>
                <c:pt idx="5">
                  <c:v>16500</c:v>
                </c:pt>
                <c:pt idx="6">
                  <c:v>102000</c:v>
                </c:pt>
                <c:pt idx="7">
                  <c:v>612000</c:v>
                </c:pt>
                <c:pt idx="8">
                  <c:v>495000</c:v>
                </c:pt>
                <c:pt idx="9">
                  <c:v>34000</c:v>
                </c:pt>
                <c:pt idx="10">
                  <c:v>198000</c:v>
                </c:pt>
                <c:pt idx="11">
                  <c:v>128000</c:v>
                </c:pt>
                <c:pt idx="12">
                  <c:v>660000</c:v>
                </c:pt>
                <c:pt idx="13">
                  <c:v>26400</c:v>
                </c:pt>
                <c:pt idx="14">
                  <c:v>340000</c:v>
                </c:pt>
              </c:numCache>
            </c:numRef>
          </c:val>
          <c:extLst>
            <c:ext xmlns:c16="http://schemas.microsoft.com/office/drawing/2014/chart" uri="{C3380CC4-5D6E-409C-BE32-E72D297353CC}">
              <c16:uniqueId val="{00000000-2180-4991-B215-17B580C229C2}"/>
            </c:ext>
          </c:extLst>
        </c:ser>
        <c:dLbls>
          <c:showLegendKey val="0"/>
          <c:showVal val="0"/>
          <c:showCatName val="0"/>
          <c:showSerName val="0"/>
          <c:showPercent val="0"/>
          <c:showBubbleSize val="0"/>
        </c:dLbls>
        <c:gapWidth val="219"/>
        <c:overlap val="100"/>
        <c:axId val="575052816"/>
        <c:axId val="575053896"/>
      </c:barChart>
      <c:lineChart>
        <c:grouping val="standard"/>
        <c:varyColors val="0"/>
        <c:ser>
          <c:idx val="0"/>
          <c:order val="0"/>
          <c:tx>
            <c:strRef>
              <c:f>Sheet2!$C$20</c:f>
              <c:strCache>
                <c:ptCount val="1"/>
                <c:pt idx="0">
                  <c:v>Average of Length_of_Stay</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Sheet2!$B$21:$B$36</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Sheet2!$C$21:$C$36</c:f>
              <c:numCache>
                <c:formatCode>General</c:formatCode>
                <c:ptCount val="15"/>
                <c:pt idx="0">
                  <c:v>17.424242424242426</c:v>
                </c:pt>
                <c:pt idx="1">
                  <c:v>20.5</c:v>
                </c:pt>
                <c:pt idx="2">
                  <c:v>26.5</c:v>
                </c:pt>
                <c:pt idx="3">
                  <c:v>18.53125</c:v>
                </c:pt>
                <c:pt idx="4">
                  <c:v>19.636363636363637</c:v>
                </c:pt>
                <c:pt idx="5">
                  <c:v>17.515151515151516</c:v>
                </c:pt>
                <c:pt idx="6">
                  <c:v>22.5</c:v>
                </c:pt>
                <c:pt idx="7">
                  <c:v>24.5</c:v>
                </c:pt>
                <c:pt idx="8">
                  <c:v>21.757575757575758</c:v>
                </c:pt>
                <c:pt idx="9">
                  <c:v>18.5</c:v>
                </c:pt>
                <c:pt idx="10">
                  <c:v>20</c:v>
                </c:pt>
                <c:pt idx="11">
                  <c:v>21.40625</c:v>
                </c:pt>
                <c:pt idx="12">
                  <c:v>25.181818181818183</c:v>
                </c:pt>
                <c:pt idx="13">
                  <c:v>18.303030303030305</c:v>
                </c:pt>
                <c:pt idx="14">
                  <c:v>23.764705882352942</c:v>
                </c:pt>
              </c:numCache>
            </c:numRef>
          </c:val>
          <c:smooth val="0"/>
          <c:extLst>
            <c:ext xmlns:c16="http://schemas.microsoft.com/office/drawing/2014/chart" uri="{C3380CC4-5D6E-409C-BE32-E72D297353CC}">
              <c16:uniqueId val="{00000001-2180-4991-B215-17B580C229C2}"/>
            </c:ext>
          </c:extLst>
        </c:ser>
        <c:dLbls>
          <c:showLegendKey val="0"/>
          <c:showVal val="0"/>
          <c:showCatName val="0"/>
          <c:showSerName val="0"/>
          <c:showPercent val="0"/>
          <c:showBubbleSize val="0"/>
        </c:dLbls>
        <c:marker val="1"/>
        <c:smooth val="0"/>
        <c:axId val="531810744"/>
        <c:axId val="531815424"/>
      </c:lineChart>
      <c:catAx>
        <c:axId val="5750528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53896"/>
        <c:crosses val="autoZero"/>
        <c:auto val="1"/>
        <c:lblAlgn val="ctr"/>
        <c:lblOffset val="100"/>
        <c:noMultiLvlLbl val="0"/>
      </c:catAx>
      <c:valAx>
        <c:axId val="5750538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52816"/>
        <c:crosses val="autoZero"/>
        <c:crossBetween val="between"/>
      </c:valAx>
      <c:valAx>
        <c:axId val="531815424"/>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10744"/>
        <c:crosses val="max"/>
        <c:crossBetween val="between"/>
      </c:valAx>
      <c:catAx>
        <c:axId val="531810744"/>
        <c:scaling>
          <c:orientation val="minMax"/>
        </c:scaling>
        <c:delete val="1"/>
        <c:axPos val="b"/>
        <c:numFmt formatCode="General" sourceLinked="1"/>
        <c:majorTickMark val="out"/>
        <c:minorTickMark val="none"/>
        <c:tickLblPos val="nextTo"/>
        <c:crossAx val="531815424"/>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analysis2.xlsx]Sheet2!PivotTable24</c:name>
    <c:fmtId val="1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Sheet2!$I$6:$I$7</c:f>
              <c:strCache>
                <c:ptCount val="1"/>
                <c:pt idx="0">
                  <c:v>No</c:v>
                </c:pt>
              </c:strCache>
            </c:strRef>
          </c:tx>
          <c:spPr>
            <a:solidFill>
              <a:schemeClr val="accent1"/>
            </a:solidFill>
            <a:ln>
              <a:noFill/>
            </a:ln>
            <a:effectLst/>
          </c:spPr>
          <c:invertIfNegative val="0"/>
          <c:cat>
            <c:strRef>
              <c:f>Sheet2!$H$8:$H$23</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Sheet2!$I$8:$I$23</c:f>
              <c:numCache>
                <c:formatCode>General</c:formatCode>
                <c:ptCount val="15"/>
                <c:pt idx="0">
                  <c:v>33</c:v>
                </c:pt>
                <c:pt idx="1">
                  <c:v>17</c:v>
                </c:pt>
                <c:pt idx="2">
                  <c:v>17</c:v>
                </c:pt>
                <c:pt idx="3">
                  <c:v>32</c:v>
                </c:pt>
                <c:pt idx="4">
                  <c:v>32</c:v>
                </c:pt>
                <c:pt idx="5">
                  <c:v>16</c:v>
                </c:pt>
                <c:pt idx="6">
                  <c:v>34</c:v>
                </c:pt>
                <c:pt idx="8">
                  <c:v>1</c:v>
                </c:pt>
                <c:pt idx="9">
                  <c:v>34</c:v>
                </c:pt>
                <c:pt idx="10">
                  <c:v>33</c:v>
                </c:pt>
                <c:pt idx="11">
                  <c:v>32</c:v>
                </c:pt>
                <c:pt idx="12">
                  <c:v>33</c:v>
                </c:pt>
                <c:pt idx="13">
                  <c:v>33</c:v>
                </c:pt>
                <c:pt idx="14">
                  <c:v>17</c:v>
                </c:pt>
              </c:numCache>
            </c:numRef>
          </c:val>
          <c:extLst>
            <c:ext xmlns:c16="http://schemas.microsoft.com/office/drawing/2014/chart" uri="{C3380CC4-5D6E-409C-BE32-E72D297353CC}">
              <c16:uniqueId val="{00000000-0C36-4AB8-9F58-9E2E9702E0AD}"/>
            </c:ext>
          </c:extLst>
        </c:ser>
        <c:ser>
          <c:idx val="1"/>
          <c:order val="1"/>
          <c:tx>
            <c:strRef>
              <c:f>Sheet2!$J$6:$J$7</c:f>
              <c:strCache>
                <c:ptCount val="1"/>
                <c:pt idx="0">
                  <c:v>Yes</c:v>
                </c:pt>
              </c:strCache>
            </c:strRef>
          </c:tx>
          <c:spPr>
            <a:solidFill>
              <a:schemeClr val="accent2"/>
            </a:solidFill>
            <a:ln>
              <a:noFill/>
            </a:ln>
            <a:effectLst/>
          </c:spPr>
          <c:invertIfNegative val="0"/>
          <c:cat>
            <c:strRef>
              <c:f>Sheet2!$H$8:$H$23</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Sheet2!$J$8:$J$23</c:f>
              <c:numCache>
                <c:formatCode>General</c:formatCode>
                <c:ptCount val="15"/>
                <c:pt idx="1">
                  <c:v>17</c:v>
                </c:pt>
                <c:pt idx="2">
                  <c:v>17</c:v>
                </c:pt>
                <c:pt idx="4">
                  <c:v>1</c:v>
                </c:pt>
                <c:pt idx="5">
                  <c:v>17</c:v>
                </c:pt>
                <c:pt idx="7">
                  <c:v>34</c:v>
                </c:pt>
                <c:pt idx="8">
                  <c:v>32</c:v>
                </c:pt>
                <c:pt idx="14">
                  <c:v>17</c:v>
                </c:pt>
              </c:numCache>
            </c:numRef>
          </c:val>
          <c:extLst>
            <c:ext xmlns:c16="http://schemas.microsoft.com/office/drawing/2014/chart" uri="{C3380CC4-5D6E-409C-BE32-E72D297353CC}">
              <c16:uniqueId val="{00000008-AF89-4861-9295-902F0F13EF8A}"/>
            </c:ext>
          </c:extLst>
        </c:ser>
        <c:dLbls>
          <c:showLegendKey val="0"/>
          <c:showVal val="0"/>
          <c:showCatName val="0"/>
          <c:showSerName val="0"/>
          <c:showPercent val="0"/>
          <c:showBubbleSize val="0"/>
        </c:dLbls>
        <c:gapWidth val="150"/>
        <c:overlap val="100"/>
        <c:axId val="531815064"/>
        <c:axId val="531818664"/>
      </c:barChart>
      <c:catAx>
        <c:axId val="531815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18664"/>
        <c:crosses val="autoZero"/>
        <c:auto val="1"/>
        <c:lblAlgn val="ctr"/>
        <c:lblOffset val="100"/>
        <c:noMultiLvlLbl val="0"/>
      </c:catAx>
      <c:valAx>
        <c:axId val="531818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15064"/>
        <c:crosses val="autoZero"/>
        <c:crossBetween val="between"/>
      </c:valAx>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analysis2.xlsx]Sheet2!PivotTable24</c:name>
    <c:fmtId val="1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Sheet2!$I$6:$I$7</c:f>
              <c:strCache>
                <c:ptCount val="1"/>
                <c:pt idx="0">
                  <c:v>No</c:v>
                </c:pt>
              </c:strCache>
            </c:strRef>
          </c:tx>
          <c:spPr>
            <a:solidFill>
              <a:schemeClr val="accent1"/>
            </a:solidFill>
            <a:ln>
              <a:noFill/>
            </a:ln>
            <a:effectLst/>
          </c:spPr>
          <c:invertIfNegative val="0"/>
          <c:cat>
            <c:strRef>
              <c:f>Sheet2!$H$8:$H$23</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Sheet2!$I$8:$I$23</c:f>
              <c:numCache>
                <c:formatCode>General</c:formatCode>
                <c:ptCount val="15"/>
                <c:pt idx="0">
                  <c:v>33</c:v>
                </c:pt>
                <c:pt idx="1">
                  <c:v>17</c:v>
                </c:pt>
                <c:pt idx="2">
                  <c:v>17</c:v>
                </c:pt>
                <c:pt idx="3">
                  <c:v>32</c:v>
                </c:pt>
                <c:pt idx="4">
                  <c:v>32</c:v>
                </c:pt>
                <c:pt idx="5">
                  <c:v>16</c:v>
                </c:pt>
                <c:pt idx="6">
                  <c:v>34</c:v>
                </c:pt>
                <c:pt idx="8">
                  <c:v>1</c:v>
                </c:pt>
                <c:pt idx="9">
                  <c:v>34</c:v>
                </c:pt>
                <c:pt idx="10">
                  <c:v>33</c:v>
                </c:pt>
                <c:pt idx="11">
                  <c:v>32</c:v>
                </c:pt>
                <c:pt idx="12">
                  <c:v>33</c:v>
                </c:pt>
                <c:pt idx="13">
                  <c:v>33</c:v>
                </c:pt>
                <c:pt idx="14">
                  <c:v>17</c:v>
                </c:pt>
              </c:numCache>
            </c:numRef>
          </c:val>
          <c:extLst>
            <c:ext xmlns:c16="http://schemas.microsoft.com/office/drawing/2014/chart" uri="{C3380CC4-5D6E-409C-BE32-E72D297353CC}">
              <c16:uniqueId val="{00000000-2BAD-4C26-BA4A-39386706260C}"/>
            </c:ext>
          </c:extLst>
        </c:ser>
        <c:ser>
          <c:idx val="1"/>
          <c:order val="1"/>
          <c:tx>
            <c:strRef>
              <c:f>Sheet2!$J$6:$J$7</c:f>
              <c:strCache>
                <c:ptCount val="1"/>
                <c:pt idx="0">
                  <c:v>Yes</c:v>
                </c:pt>
              </c:strCache>
            </c:strRef>
          </c:tx>
          <c:spPr>
            <a:solidFill>
              <a:schemeClr val="accent2"/>
            </a:solidFill>
            <a:ln>
              <a:noFill/>
            </a:ln>
            <a:effectLst/>
          </c:spPr>
          <c:invertIfNegative val="0"/>
          <c:cat>
            <c:strRef>
              <c:f>Sheet2!$H$8:$H$23</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Sheet2!$J$8:$J$23</c:f>
              <c:numCache>
                <c:formatCode>General</c:formatCode>
                <c:ptCount val="15"/>
                <c:pt idx="1">
                  <c:v>17</c:v>
                </c:pt>
                <c:pt idx="2">
                  <c:v>17</c:v>
                </c:pt>
                <c:pt idx="4">
                  <c:v>1</c:v>
                </c:pt>
                <c:pt idx="5">
                  <c:v>17</c:v>
                </c:pt>
                <c:pt idx="7">
                  <c:v>34</c:v>
                </c:pt>
                <c:pt idx="8">
                  <c:v>32</c:v>
                </c:pt>
                <c:pt idx="14">
                  <c:v>17</c:v>
                </c:pt>
              </c:numCache>
            </c:numRef>
          </c:val>
          <c:extLst>
            <c:ext xmlns:c16="http://schemas.microsoft.com/office/drawing/2014/chart" uri="{C3380CC4-5D6E-409C-BE32-E72D297353CC}">
              <c16:uniqueId val="{00000009-A89E-44D3-9D11-02147134F1E0}"/>
            </c:ext>
          </c:extLst>
        </c:ser>
        <c:dLbls>
          <c:showLegendKey val="0"/>
          <c:showVal val="0"/>
          <c:showCatName val="0"/>
          <c:showSerName val="0"/>
          <c:showPercent val="0"/>
          <c:showBubbleSize val="0"/>
        </c:dLbls>
        <c:gapWidth val="150"/>
        <c:overlap val="100"/>
        <c:axId val="531815064"/>
        <c:axId val="531818664"/>
      </c:barChart>
      <c:catAx>
        <c:axId val="531815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18664"/>
        <c:crosses val="autoZero"/>
        <c:auto val="1"/>
        <c:lblAlgn val="ctr"/>
        <c:lblOffset val="100"/>
        <c:noMultiLvlLbl val="0"/>
      </c:catAx>
      <c:valAx>
        <c:axId val="531818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15064"/>
        <c:crosses val="autoZero"/>
        <c:crossBetween val="between"/>
      </c:valAx>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analysis2.xlsx]Sheet2!PivotTable15</c:name>
    <c:fmtId val="23"/>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9167302540790649"/>
          <c:y val="0.1004112947420034"/>
          <c:w val="0.3433440214303109"/>
          <c:h val="0.82848143982002254"/>
        </c:manualLayout>
      </c:layout>
      <c:bar3DChart>
        <c:barDir val="bar"/>
        <c:grouping val="stacked"/>
        <c:varyColors val="0"/>
        <c:ser>
          <c:idx val="0"/>
          <c:order val="0"/>
          <c:tx>
            <c:strRef>
              <c:f>Sheet2!$F$4</c:f>
              <c:strCache>
                <c:ptCount val="1"/>
                <c:pt idx="0">
                  <c:v>Total</c:v>
                </c:pt>
              </c:strCache>
            </c:strRef>
          </c:tx>
          <c:spPr>
            <a:solidFill>
              <a:schemeClr val="accent1"/>
            </a:solidFill>
            <a:ln>
              <a:noFill/>
            </a:ln>
            <a:effectLst/>
            <a:sp3d/>
          </c:spPr>
          <c:invertIfNegative val="0"/>
          <c:cat>
            <c:multiLvlStrRef>
              <c:f>Sheet2!$E$5:$E$11</c:f>
              <c:multiLvlStrCache>
                <c:ptCount val="4"/>
                <c:lvl>
                  <c:pt idx="0">
                    <c:v>Female</c:v>
                  </c:pt>
                  <c:pt idx="1">
                    <c:v>Male</c:v>
                  </c:pt>
                  <c:pt idx="2">
                    <c:v>Female</c:v>
                  </c:pt>
                  <c:pt idx="3">
                    <c:v>Male</c:v>
                  </c:pt>
                </c:lvl>
                <c:lvl>
                  <c:pt idx="0">
                    <c:v>Recovered</c:v>
                  </c:pt>
                  <c:pt idx="2">
                    <c:v>Stable</c:v>
                  </c:pt>
                </c:lvl>
              </c:multiLvlStrCache>
            </c:multiLvlStrRef>
          </c:cat>
          <c:val>
            <c:numRef>
              <c:f>Sheet2!$F$5:$F$11</c:f>
              <c:numCache>
                <c:formatCode>General</c:formatCode>
                <c:ptCount val="4"/>
                <c:pt idx="0">
                  <c:v>166</c:v>
                </c:pt>
                <c:pt idx="1">
                  <c:v>133</c:v>
                </c:pt>
                <c:pt idx="2">
                  <c:v>99</c:v>
                </c:pt>
                <c:pt idx="3">
                  <c:v>101</c:v>
                </c:pt>
              </c:numCache>
            </c:numRef>
          </c:val>
          <c:extLst>
            <c:ext xmlns:c16="http://schemas.microsoft.com/office/drawing/2014/chart" uri="{C3380CC4-5D6E-409C-BE32-E72D297353CC}">
              <c16:uniqueId val="{00000005-A03F-44EA-8C20-60254DD67CD8}"/>
            </c:ext>
          </c:extLst>
        </c:ser>
        <c:dLbls>
          <c:showLegendKey val="0"/>
          <c:showVal val="0"/>
          <c:showCatName val="0"/>
          <c:showSerName val="0"/>
          <c:showPercent val="0"/>
          <c:showBubbleSize val="0"/>
        </c:dLbls>
        <c:gapWidth val="150"/>
        <c:shape val="box"/>
        <c:axId val="522139240"/>
        <c:axId val="522139600"/>
        <c:axId val="0"/>
      </c:bar3DChart>
      <c:catAx>
        <c:axId val="522139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39600"/>
        <c:crosses val="autoZero"/>
        <c:auto val="1"/>
        <c:lblAlgn val="ctr"/>
        <c:lblOffset val="100"/>
        <c:noMultiLvlLbl val="0"/>
      </c:catAx>
      <c:valAx>
        <c:axId val="522139600"/>
        <c:scaling>
          <c:orientation val="minMax"/>
        </c:scaling>
        <c:delete val="1"/>
        <c:axPos val="b"/>
        <c:numFmt formatCode="General" sourceLinked="1"/>
        <c:majorTickMark val="none"/>
        <c:minorTickMark val="none"/>
        <c:tickLblPos val="nextTo"/>
        <c:crossAx val="522139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analysis2.xlsx]Sheet2!PivotTable23</c:name>
    <c:fmtId val="1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w="19050">
            <a:solidFill>
              <a:schemeClr val="lt1"/>
            </a:solidFill>
          </a:ln>
          <a:effectLst/>
        </c:spPr>
        <c:dLbl>
          <c:idx val="0"/>
          <c:layout>
            <c:manualLayout>
              <c:x val="3.8669838145231845E-2"/>
              <c:y val="-5.97699766695829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dLbl>
          <c:idx val="0"/>
          <c:layout>
            <c:manualLayout>
              <c:x val="2.9813210848643919E-2"/>
              <c:y val="-2.597623213764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60000"/>
            </a:schemeClr>
          </a:solidFill>
          <a:ln w="19050">
            <a:solidFill>
              <a:schemeClr val="lt1"/>
            </a:solidFill>
          </a:ln>
          <a:effectLst/>
        </c:spPr>
        <c:dLbl>
          <c:idx val="0"/>
          <c:layout>
            <c:manualLayout>
              <c:x val="-3.5061023622047244E-2"/>
              <c:y val="1.89647127442402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60000"/>
            </a:schemeClr>
          </a:solidFill>
          <a:ln w="19050">
            <a:solidFill>
              <a:schemeClr val="lt1"/>
            </a:solidFill>
          </a:ln>
          <a:effectLst/>
        </c:spPr>
        <c:dLbl>
          <c:idx val="0"/>
          <c:layout>
            <c:manualLayout>
              <c:x val="-3.6273075240594928E-2"/>
              <c:y val="4.38615485564304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w="19050">
            <a:solidFill>
              <a:schemeClr val="lt1"/>
            </a:solidFill>
          </a:ln>
          <a:effectLst/>
        </c:spPr>
        <c:dLbl>
          <c:idx val="0"/>
          <c:layout>
            <c:manualLayout>
              <c:x val="1.9369422572178479E-2"/>
              <c:y val="3.98665791776027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solidFill>
          <a:ln w="19050">
            <a:solidFill>
              <a:schemeClr val="lt1"/>
            </a:solidFill>
          </a:ln>
          <a:effectLst/>
        </c:spPr>
        <c:dLbl>
          <c:idx val="0"/>
          <c:layout>
            <c:manualLayout>
              <c:x val="4.0624015748031393E-2"/>
              <c:y val="5.008384368620589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dLbl>
          <c:idx val="0"/>
          <c:layout>
            <c:manualLayout>
              <c:x val="2.9813210848643919E-2"/>
              <c:y val="-2.597623213764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3.8669838145231845E-2"/>
              <c:y val="-5.97699766695829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layout>
            <c:manualLayout>
              <c:x val="4.0624015748031393E-2"/>
              <c:y val="5.008384368620589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dLbl>
          <c:idx val="0"/>
          <c:layout>
            <c:manualLayout>
              <c:x val="1.9369422572178479E-2"/>
              <c:y val="3.98665791776027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3.6273075240594928E-2"/>
              <c:y val="4.38615485564304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3.5061023622047244E-2"/>
              <c:y val="1.89647127442402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dLbl>
          <c:idx val="0"/>
          <c:layout>
            <c:manualLayout>
              <c:x val="3.5564767250441304E-2"/>
              <c:y val="-1.0391201099862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layout>
            <c:manualLayout>
              <c:x val="9.9276066562208696E-3"/>
              <c:y val="9.7082864641919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dLbl>
          <c:idx val="0"/>
          <c:layout>
            <c:manualLayout>
              <c:x val="7.9116999543822758E-3"/>
              <c:y val="9.41319835020622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dLbl>
          <c:idx val="0"/>
          <c:layout>
            <c:manualLayout>
              <c:x val="-4.1416926158789344E-3"/>
              <c:y val="2.2852768403949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dLbl>
          <c:idx val="0"/>
          <c:layout>
            <c:manualLayout>
              <c:x val="-1.2045459053134731E-2"/>
              <c:y val="5.8399575053118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dLbl>
          <c:idx val="0"/>
          <c:layout>
            <c:manualLayout>
              <c:x val="1.4922945714909062E-2"/>
              <c:y val="-5.1868516435445568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s>
    <c:plotArea>
      <c:layout/>
      <c:pieChart>
        <c:varyColors val="1"/>
        <c:ser>
          <c:idx val="0"/>
          <c:order val="0"/>
          <c:tx>
            <c:strRef>
              <c:f>Sheet2!$N$8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85C-4852-A5E5-CA9999DCB47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85C-4852-A5E5-CA9999DCB4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85C-4852-A5E5-CA9999DCB4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85C-4852-A5E5-CA9999DCB4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785C-4852-A5E5-CA9999DCB4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85C-4852-A5E5-CA9999DCB4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85C-4852-A5E5-CA9999DCB47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85C-4852-A5E5-CA9999DCB47D}"/>
              </c:ext>
            </c:extLst>
          </c:dPt>
          <c:dLbls>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785C-4852-A5E5-CA9999DCB47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multiLvlStrRef>
              <c:f>Sheet2!$M$9:$M$19</c:f>
              <c:multiLvlStrCache>
                <c:ptCount val="8"/>
                <c:lvl>
                  <c:pt idx="0">
                    <c:v>2</c:v>
                  </c:pt>
                  <c:pt idx="1">
                    <c:v>3</c:v>
                  </c:pt>
                  <c:pt idx="2">
                    <c:v>4</c:v>
                  </c:pt>
                  <c:pt idx="3">
                    <c:v>5</c:v>
                  </c:pt>
                  <c:pt idx="4">
                    <c:v>2</c:v>
                  </c:pt>
                  <c:pt idx="5">
                    <c:v>3</c:v>
                  </c:pt>
                  <c:pt idx="6">
                    <c:v>4</c:v>
                  </c:pt>
                  <c:pt idx="7">
                    <c:v>5</c:v>
                  </c:pt>
                </c:lvl>
                <c:lvl>
                  <c:pt idx="0">
                    <c:v>Female</c:v>
                  </c:pt>
                  <c:pt idx="4">
                    <c:v>Male</c:v>
                  </c:pt>
                </c:lvl>
              </c:multiLvlStrCache>
            </c:multiLvlStrRef>
          </c:cat>
          <c:val>
            <c:numRef>
              <c:f>Sheet2!$N$9:$N$19</c:f>
              <c:numCache>
                <c:formatCode>General</c:formatCode>
                <c:ptCount val="8"/>
                <c:pt idx="0">
                  <c:v>34</c:v>
                </c:pt>
                <c:pt idx="1">
                  <c:v>51</c:v>
                </c:pt>
                <c:pt idx="2">
                  <c:v>147</c:v>
                </c:pt>
                <c:pt idx="3">
                  <c:v>33</c:v>
                </c:pt>
                <c:pt idx="4">
                  <c:v>34</c:v>
                </c:pt>
                <c:pt idx="5">
                  <c:v>82</c:v>
                </c:pt>
                <c:pt idx="6">
                  <c:v>85</c:v>
                </c:pt>
                <c:pt idx="7">
                  <c:v>33</c:v>
                </c:pt>
              </c:numCache>
            </c:numRef>
          </c:val>
          <c:extLst>
            <c:ext xmlns:c16="http://schemas.microsoft.com/office/drawing/2014/chart" uri="{C3380CC4-5D6E-409C-BE32-E72D297353CC}">
              <c16:uniqueId val="{00000010-785C-4852-A5E5-CA9999DCB47D}"/>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60000"/>
            <a:lumOff val="40000"/>
          </a:schemeClr>
        </a:gs>
        <a:gs pos="74000">
          <a:schemeClr val="accent6">
            <a:lumMod val="60000"/>
            <a:lumOff val="40000"/>
          </a:schemeClr>
        </a:gs>
        <a:gs pos="83000">
          <a:schemeClr val="accent6">
            <a:lumMod val="60000"/>
            <a:lumOff val="40000"/>
          </a:schemeClr>
        </a:gs>
        <a:gs pos="100000">
          <a:schemeClr val="accent6">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analysis2.xlsx]Sheet2!PivotTable23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Gender-wise</a:t>
            </a:r>
            <a:r>
              <a:rPr lang="en-US" baseline="0"/>
              <a:t> satisfaction  count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19050">
            <a:solidFill>
              <a:schemeClr val="lt1"/>
            </a:solidFill>
          </a:ln>
          <a:effectLst/>
        </c:spPr>
        <c:marker>
          <c:symbol val="none"/>
        </c:marker>
      </c:pivotFmt>
      <c:pivotFmt>
        <c:idx val="19"/>
        <c:spPr>
          <a:solidFill>
            <a:schemeClr val="accent1"/>
          </a:solidFill>
          <a:ln w="19050">
            <a:solidFill>
              <a:schemeClr val="lt1"/>
            </a:solidFill>
          </a:ln>
          <a:effectLst/>
        </c:spPr>
        <c:marker>
          <c:symbol val="none"/>
        </c:marker>
      </c:pivotFmt>
      <c:pivotFmt>
        <c:idx val="2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3"/>
          </a:solidFill>
          <a:ln w="19050">
            <a:solidFill>
              <a:schemeClr val="lt1"/>
            </a:solidFill>
          </a:ln>
          <a:effectLst/>
        </c:spPr>
        <c:dLbl>
          <c:idx val="0"/>
          <c:layout>
            <c:manualLayout>
              <c:x val="3.8669838145231845E-2"/>
              <c:y val="-5.97699766695829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2"/>
          </a:solidFill>
          <a:ln w="19050">
            <a:solidFill>
              <a:schemeClr val="lt1"/>
            </a:solidFill>
          </a:ln>
          <a:effectLst/>
        </c:spPr>
        <c:dLbl>
          <c:idx val="0"/>
          <c:layout>
            <c:manualLayout>
              <c:x val="2.9813210848643919E-2"/>
              <c:y val="-2.597623213764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2">
              <a:lumMod val="60000"/>
            </a:schemeClr>
          </a:solidFill>
          <a:ln w="19050">
            <a:solidFill>
              <a:schemeClr val="lt1"/>
            </a:solidFill>
          </a:ln>
          <a:effectLst/>
        </c:spPr>
        <c:dLbl>
          <c:idx val="0"/>
          <c:layout>
            <c:manualLayout>
              <c:x val="-3.5061023622047244E-2"/>
              <c:y val="1.89647127442402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lumMod val="60000"/>
            </a:schemeClr>
          </a:solidFill>
          <a:ln w="19050">
            <a:solidFill>
              <a:schemeClr val="lt1"/>
            </a:solidFill>
          </a:ln>
          <a:effectLst/>
        </c:spPr>
        <c:dLbl>
          <c:idx val="0"/>
          <c:layout>
            <c:manualLayout>
              <c:x val="-3.6273075240594928E-2"/>
              <c:y val="4.38615485564304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6"/>
          </a:solidFill>
          <a:ln w="19050">
            <a:solidFill>
              <a:schemeClr val="lt1"/>
            </a:solidFill>
          </a:ln>
          <a:effectLst/>
        </c:spPr>
        <c:dLbl>
          <c:idx val="0"/>
          <c:layout>
            <c:manualLayout>
              <c:x val="1.9369422572178479E-2"/>
              <c:y val="3.98665791776027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4"/>
          </a:solidFill>
          <a:ln w="19050">
            <a:solidFill>
              <a:schemeClr val="lt1"/>
            </a:solidFill>
          </a:ln>
          <a:effectLst/>
        </c:spPr>
        <c:dLbl>
          <c:idx val="0"/>
          <c:layout>
            <c:manualLayout>
              <c:x val="4.0624015748031393E-2"/>
              <c:y val="5.008384368620589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dLbl>
          <c:idx val="0"/>
          <c:layout>
            <c:manualLayout>
              <c:x val="2.9813210848643919E-2"/>
              <c:y val="-2.59762321376494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19050">
            <a:solidFill>
              <a:schemeClr val="lt1"/>
            </a:solidFill>
          </a:ln>
          <a:effectLst/>
        </c:spPr>
        <c:dLbl>
          <c:idx val="0"/>
          <c:layout>
            <c:manualLayout>
              <c:x val="3.8669838145231845E-2"/>
              <c:y val="-5.976997666958296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19050">
            <a:solidFill>
              <a:schemeClr val="lt1"/>
            </a:solidFill>
          </a:ln>
          <a:effectLst/>
        </c:spPr>
        <c:dLbl>
          <c:idx val="0"/>
          <c:layout>
            <c:manualLayout>
              <c:x val="4.0624015748031393E-2"/>
              <c:y val="5.008384368620589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dLbl>
          <c:idx val="0"/>
          <c:layout>
            <c:manualLayout>
              <c:x val="1.9369422572178479E-2"/>
              <c:y val="3.98665791776027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19050">
            <a:solidFill>
              <a:schemeClr val="lt1"/>
            </a:solidFill>
          </a:ln>
          <a:effectLst/>
        </c:spPr>
        <c:dLbl>
          <c:idx val="0"/>
          <c:layout>
            <c:manualLayout>
              <c:x val="-3.6273075240594928E-2"/>
              <c:y val="4.38615485564304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19050">
            <a:solidFill>
              <a:schemeClr val="lt1"/>
            </a:solidFill>
          </a:ln>
          <a:effectLst/>
        </c:spPr>
        <c:dLbl>
          <c:idx val="0"/>
          <c:layout>
            <c:manualLayout>
              <c:x val="-3.5061023622047244E-2"/>
              <c:y val="1.896471274424028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dLbl>
          <c:idx val="0"/>
          <c:layout>
            <c:manualLayout>
              <c:x val="3.5564767250441304E-2"/>
              <c:y val="-1.03912010998625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w="19050">
            <a:solidFill>
              <a:schemeClr val="lt1"/>
            </a:solidFill>
          </a:ln>
          <a:effectLst/>
        </c:spPr>
        <c:dLbl>
          <c:idx val="0"/>
          <c:layout>
            <c:manualLayout>
              <c:x val="9.9276066562208696E-3"/>
              <c:y val="9.708286464191975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19050">
            <a:solidFill>
              <a:schemeClr val="lt1"/>
            </a:solidFill>
          </a:ln>
          <a:effectLst/>
        </c:spPr>
        <c:dLbl>
          <c:idx val="0"/>
          <c:layout>
            <c:manualLayout>
              <c:x val="7.9116999543822758E-3"/>
              <c:y val="9.4131983502062245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dLbl>
          <c:idx val="0"/>
          <c:layout>
            <c:manualLayout>
              <c:x val="-4.1416926158789344E-3"/>
              <c:y val="2.285276840394950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lt1"/>
            </a:solidFill>
          </a:ln>
          <a:effectLst/>
        </c:spPr>
        <c:dLbl>
          <c:idx val="0"/>
          <c:layout>
            <c:manualLayout>
              <c:x val="-1.2045459053134731E-2"/>
              <c:y val="5.839957505311835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w="19050">
            <a:solidFill>
              <a:schemeClr val="lt1"/>
            </a:solidFill>
          </a:ln>
          <a:effectLst/>
        </c:spPr>
        <c:dLbl>
          <c:idx val="0"/>
          <c:layout>
            <c:manualLayout>
              <c:x val="1.4922945714909062E-2"/>
              <c:y val="-5.1868516435445568E-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s>
    <c:plotArea>
      <c:layout/>
      <c:pieChart>
        <c:varyColors val="1"/>
        <c:ser>
          <c:idx val="0"/>
          <c:order val="0"/>
          <c:tx>
            <c:strRef>
              <c:f>Sheet2!$N$8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984-4837-91BF-CD391FCF4F0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984-4837-91BF-CD391FCF4F0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984-4837-91BF-CD391FCF4F0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984-4837-91BF-CD391FCF4F0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984-4837-91BF-CD391FCF4F0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984-4837-91BF-CD391FCF4F0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984-4837-91BF-CD391FCF4F0A}"/>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3984-4837-91BF-CD391FCF4F0A}"/>
              </c:ext>
            </c:extLst>
          </c:dPt>
          <c:dLbls>
            <c:dLbl>
              <c:idx val="2"/>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84-4837-91BF-CD391FCF4F0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s>
          <c:cat>
            <c:multiLvlStrRef>
              <c:f>Sheet2!$M$9:$M$19</c:f>
              <c:multiLvlStrCache>
                <c:ptCount val="8"/>
                <c:lvl>
                  <c:pt idx="0">
                    <c:v>2</c:v>
                  </c:pt>
                  <c:pt idx="1">
                    <c:v>3</c:v>
                  </c:pt>
                  <c:pt idx="2">
                    <c:v>4</c:v>
                  </c:pt>
                  <c:pt idx="3">
                    <c:v>5</c:v>
                  </c:pt>
                  <c:pt idx="4">
                    <c:v>2</c:v>
                  </c:pt>
                  <c:pt idx="5">
                    <c:v>3</c:v>
                  </c:pt>
                  <c:pt idx="6">
                    <c:v>4</c:v>
                  </c:pt>
                  <c:pt idx="7">
                    <c:v>5</c:v>
                  </c:pt>
                </c:lvl>
                <c:lvl>
                  <c:pt idx="0">
                    <c:v>Female</c:v>
                  </c:pt>
                  <c:pt idx="4">
                    <c:v>Male</c:v>
                  </c:pt>
                </c:lvl>
              </c:multiLvlStrCache>
            </c:multiLvlStrRef>
          </c:cat>
          <c:val>
            <c:numRef>
              <c:f>Sheet2!$N$9:$N$19</c:f>
              <c:numCache>
                <c:formatCode>General</c:formatCode>
                <c:ptCount val="8"/>
                <c:pt idx="0">
                  <c:v>34</c:v>
                </c:pt>
                <c:pt idx="1">
                  <c:v>51</c:v>
                </c:pt>
                <c:pt idx="2">
                  <c:v>147</c:v>
                </c:pt>
                <c:pt idx="3">
                  <c:v>33</c:v>
                </c:pt>
                <c:pt idx="4">
                  <c:v>34</c:v>
                </c:pt>
                <c:pt idx="5">
                  <c:v>82</c:v>
                </c:pt>
                <c:pt idx="6">
                  <c:v>85</c:v>
                </c:pt>
                <c:pt idx="7">
                  <c:v>33</c:v>
                </c:pt>
              </c:numCache>
            </c:numRef>
          </c:val>
          <c:extLst>
            <c:ext xmlns:c16="http://schemas.microsoft.com/office/drawing/2014/chart" uri="{C3380CC4-5D6E-409C-BE32-E72D297353CC}">
              <c16:uniqueId val="{00000010-3984-4837-91BF-CD391FCF4F0A}"/>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6">
            <a:lumMod val="60000"/>
            <a:lumOff val="40000"/>
          </a:schemeClr>
        </a:gs>
        <a:gs pos="74000">
          <a:schemeClr val="accent6">
            <a:lumMod val="60000"/>
            <a:lumOff val="40000"/>
          </a:schemeClr>
        </a:gs>
        <a:gs pos="83000">
          <a:schemeClr val="accent6">
            <a:lumMod val="60000"/>
            <a:lumOff val="40000"/>
          </a:schemeClr>
        </a:gs>
        <a:gs pos="100000">
          <a:schemeClr val="accent6">
            <a:lumMod val="60000"/>
            <a:lumOff val="4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analysis2.xlsx]Sheet2!PivotTable15</c:name>
    <c:fmtId val="2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9167302540790649"/>
          <c:y val="0.1004112947420034"/>
          <c:w val="0.3433440214303109"/>
          <c:h val="0.82848143982002254"/>
        </c:manualLayout>
      </c:layout>
      <c:bar3DChart>
        <c:barDir val="bar"/>
        <c:grouping val="stacked"/>
        <c:varyColors val="0"/>
        <c:ser>
          <c:idx val="0"/>
          <c:order val="0"/>
          <c:tx>
            <c:strRef>
              <c:f>Sheet2!$F$4</c:f>
              <c:strCache>
                <c:ptCount val="1"/>
                <c:pt idx="0">
                  <c:v>Total</c:v>
                </c:pt>
              </c:strCache>
            </c:strRef>
          </c:tx>
          <c:spPr>
            <a:solidFill>
              <a:schemeClr val="accent1"/>
            </a:solidFill>
            <a:ln>
              <a:noFill/>
            </a:ln>
            <a:effectLst/>
            <a:sp3d/>
          </c:spPr>
          <c:invertIfNegative val="0"/>
          <c:cat>
            <c:multiLvlStrRef>
              <c:f>Sheet2!$E$5:$E$11</c:f>
              <c:multiLvlStrCache>
                <c:ptCount val="4"/>
                <c:lvl>
                  <c:pt idx="0">
                    <c:v>Female</c:v>
                  </c:pt>
                  <c:pt idx="1">
                    <c:v>Male</c:v>
                  </c:pt>
                  <c:pt idx="2">
                    <c:v>Female</c:v>
                  </c:pt>
                  <c:pt idx="3">
                    <c:v>Male</c:v>
                  </c:pt>
                </c:lvl>
                <c:lvl>
                  <c:pt idx="0">
                    <c:v>Recovered</c:v>
                  </c:pt>
                  <c:pt idx="2">
                    <c:v>Stable</c:v>
                  </c:pt>
                </c:lvl>
              </c:multiLvlStrCache>
            </c:multiLvlStrRef>
          </c:cat>
          <c:val>
            <c:numRef>
              <c:f>Sheet2!$F$5:$F$11</c:f>
              <c:numCache>
                <c:formatCode>General</c:formatCode>
                <c:ptCount val="4"/>
                <c:pt idx="0">
                  <c:v>166</c:v>
                </c:pt>
                <c:pt idx="1">
                  <c:v>133</c:v>
                </c:pt>
                <c:pt idx="2">
                  <c:v>99</c:v>
                </c:pt>
                <c:pt idx="3">
                  <c:v>101</c:v>
                </c:pt>
              </c:numCache>
            </c:numRef>
          </c:val>
          <c:extLst>
            <c:ext xmlns:c16="http://schemas.microsoft.com/office/drawing/2014/chart" uri="{C3380CC4-5D6E-409C-BE32-E72D297353CC}">
              <c16:uniqueId val="{00000005-52EA-48B4-BD5D-F07F65CCC2A4}"/>
            </c:ext>
          </c:extLst>
        </c:ser>
        <c:dLbls>
          <c:showLegendKey val="0"/>
          <c:showVal val="0"/>
          <c:showCatName val="0"/>
          <c:showSerName val="0"/>
          <c:showPercent val="0"/>
          <c:showBubbleSize val="0"/>
        </c:dLbls>
        <c:gapWidth val="150"/>
        <c:shape val="box"/>
        <c:axId val="522139240"/>
        <c:axId val="522139600"/>
        <c:axId val="0"/>
      </c:bar3DChart>
      <c:catAx>
        <c:axId val="52213924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2139600"/>
        <c:crosses val="autoZero"/>
        <c:auto val="1"/>
        <c:lblAlgn val="ctr"/>
        <c:lblOffset val="100"/>
        <c:noMultiLvlLbl val="0"/>
      </c:catAx>
      <c:valAx>
        <c:axId val="522139600"/>
        <c:scaling>
          <c:orientation val="minMax"/>
        </c:scaling>
        <c:delete val="1"/>
        <c:axPos val="b"/>
        <c:numFmt formatCode="General" sourceLinked="1"/>
        <c:majorTickMark val="none"/>
        <c:minorTickMark val="none"/>
        <c:tickLblPos val="nextTo"/>
        <c:crossAx val="522139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analysis2.xlsx]Sheet2!PivotTable24</c:name>
    <c:fmtId val="1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Sheet2!$I$6:$I$7</c:f>
              <c:strCache>
                <c:ptCount val="1"/>
                <c:pt idx="0">
                  <c:v>No</c:v>
                </c:pt>
              </c:strCache>
            </c:strRef>
          </c:tx>
          <c:spPr>
            <a:solidFill>
              <a:schemeClr val="accent1"/>
            </a:solidFill>
            <a:ln>
              <a:noFill/>
            </a:ln>
            <a:effectLst/>
          </c:spPr>
          <c:invertIfNegative val="0"/>
          <c:cat>
            <c:strRef>
              <c:f>Sheet2!$H$8:$H$23</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Sheet2!$I$8:$I$23</c:f>
              <c:numCache>
                <c:formatCode>General</c:formatCode>
                <c:ptCount val="15"/>
                <c:pt idx="0">
                  <c:v>33</c:v>
                </c:pt>
                <c:pt idx="1">
                  <c:v>17</c:v>
                </c:pt>
                <c:pt idx="2">
                  <c:v>17</c:v>
                </c:pt>
                <c:pt idx="3">
                  <c:v>32</c:v>
                </c:pt>
                <c:pt idx="4">
                  <c:v>32</c:v>
                </c:pt>
                <c:pt idx="5">
                  <c:v>16</c:v>
                </c:pt>
                <c:pt idx="6">
                  <c:v>34</c:v>
                </c:pt>
                <c:pt idx="8">
                  <c:v>1</c:v>
                </c:pt>
                <c:pt idx="9">
                  <c:v>34</c:v>
                </c:pt>
                <c:pt idx="10">
                  <c:v>33</c:v>
                </c:pt>
                <c:pt idx="11">
                  <c:v>32</c:v>
                </c:pt>
                <c:pt idx="12">
                  <c:v>33</c:v>
                </c:pt>
                <c:pt idx="13">
                  <c:v>33</c:v>
                </c:pt>
                <c:pt idx="14">
                  <c:v>17</c:v>
                </c:pt>
              </c:numCache>
            </c:numRef>
          </c:val>
          <c:extLst>
            <c:ext xmlns:c16="http://schemas.microsoft.com/office/drawing/2014/chart" uri="{C3380CC4-5D6E-409C-BE32-E72D297353CC}">
              <c16:uniqueId val="{00000000-685D-4995-967B-A11CBDFDDC35}"/>
            </c:ext>
          </c:extLst>
        </c:ser>
        <c:ser>
          <c:idx val="1"/>
          <c:order val="1"/>
          <c:tx>
            <c:strRef>
              <c:f>Sheet2!$J$6:$J$7</c:f>
              <c:strCache>
                <c:ptCount val="1"/>
                <c:pt idx="0">
                  <c:v>Yes</c:v>
                </c:pt>
              </c:strCache>
            </c:strRef>
          </c:tx>
          <c:spPr>
            <a:solidFill>
              <a:schemeClr val="accent2"/>
            </a:solidFill>
            <a:ln>
              <a:noFill/>
            </a:ln>
            <a:effectLst/>
          </c:spPr>
          <c:invertIfNegative val="0"/>
          <c:cat>
            <c:strRef>
              <c:f>Sheet2!$H$8:$H$23</c:f>
              <c:strCache>
                <c:ptCount val="15"/>
                <c:pt idx="0">
                  <c:v>Allergic Reaction</c:v>
                </c:pt>
                <c:pt idx="1">
                  <c:v>Appendicitis</c:v>
                </c:pt>
                <c:pt idx="2">
                  <c:v>Cancer</c:v>
                </c:pt>
                <c:pt idx="3">
                  <c:v>Childbirth</c:v>
                </c:pt>
                <c:pt idx="4">
                  <c:v>Diabetes</c:v>
                </c:pt>
                <c:pt idx="5">
                  <c:v>Fractured Arm</c:v>
                </c:pt>
                <c:pt idx="6">
                  <c:v>Fractured Leg</c:v>
                </c:pt>
                <c:pt idx="7">
                  <c:v>Heart Attack</c:v>
                </c:pt>
                <c:pt idx="8">
                  <c:v>Heart Disease</c:v>
                </c:pt>
                <c:pt idx="9">
                  <c:v>Hypertension</c:v>
                </c:pt>
                <c:pt idx="10">
                  <c:v>Kidney Stones</c:v>
                </c:pt>
                <c:pt idx="11">
                  <c:v>Osteoarthritis</c:v>
                </c:pt>
                <c:pt idx="12">
                  <c:v>Prostate Cancer</c:v>
                </c:pt>
                <c:pt idx="13">
                  <c:v>Respiratory Infection</c:v>
                </c:pt>
                <c:pt idx="14">
                  <c:v>Stroke</c:v>
                </c:pt>
              </c:strCache>
            </c:strRef>
          </c:cat>
          <c:val>
            <c:numRef>
              <c:f>Sheet2!$J$8:$J$23</c:f>
              <c:numCache>
                <c:formatCode>General</c:formatCode>
                <c:ptCount val="15"/>
                <c:pt idx="1">
                  <c:v>17</c:v>
                </c:pt>
                <c:pt idx="2">
                  <c:v>17</c:v>
                </c:pt>
                <c:pt idx="4">
                  <c:v>1</c:v>
                </c:pt>
                <c:pt idx="5">
                  <c:v>17</c:v>
                </c:pt>
                <c:pt idx="7">
                  <c:v>34</c:v>
                </c:pt>
                <c:pt idx="8">
                  <c:v>32</c:v>
                </c:pt>
                <c:pt idx="14">
                  <c:v>17</c:v>
                </c:pt>
              </c:numCache>
            </c:numRef>
          </c:val>
          <c:extLst>
            <c:ext xmlns:c16="http://schemas.microsoft.com/office/drawing/2014/chart" uri="{C3380CC4-5D6E-409C-BE32-E72D297353CC}">
              <c16:uniqueId val="{00000009-EE25-4593-82BE-9F216CCE5D0C}"/>
            </c:ext>
          </c:extLst>
        </c:ser>
        <c:dLbls>
          <c:showLegendKey val="0"/>
          <c:showVal val="0"/>
          <c:showCatName val="0"/>
          <c:showSerName val="0"/>
          <c:showPercent val="0"/>
          <c:showBubbleSize val="0"/>
        </c:dLbls>
        <c:gapWidth val="150"/>
        <c:overlap val="100"/>
        <c:axId val="531815064"/>
        <c:axId val="531818664"/>
      </c:barChart>
      <c:catAx>
        <c:axId val="531815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18664"/>
        <c:crosses val="autoZero"/>
        <c:auto val="1"/>
        <c:lblAlgn val="ctr"/>
        <c:lblOffset val="100"/>
        <c:noMultiLvlLbl val="0"/>
      </c:catAx>
      <c:valAx>
        <c:axId val="531818664"/>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1815064"/>
        <c:crosses val="autoZero"/>
        <c:crossBetween val="between"/>
      </c:valAx>
      <c:spPr>
        <a:solidFill>
          <a:schemeClr val="accent6">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[hospital data analysis2.xlsx]Sheet2!PivotTable25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Treatment</a:t>
            </a:r>
            <a:r>
              <a:rPr lang="en-IN" baseline="0"/>
              <a:t>-wise total cost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Sheet2!$J$36</c:f>
              <c:strCache>
                <c:ptCount val="1"/>
                <c:pt idx="0">
                  <c:v>Total</c:v>
                </c:pt>
              </c:strCache>
            </c:strRef>
          </c:tx>
          <c:spPr>
            <a:solidFill>
              <a:schemeClr val="accent1"/>
            </a:solidFill>
            <a:ln>
              <a:noFill/>
            </a:ln>
            <a:effectLst/>
            <a:sp3d/>
          </c:spPr>
          <c:invertIfNegative val="0"/>
          <c:dLbls>
            <c:numFmt formatCode="#,##0,&quot;K&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Sheet2!$I$37:$I$52</c:f>
              <c:strCache>
                <c:ptCount val="15"/>
                <c:pt idx="0">
                  <c:v>Angioplasty</c:v>
                </c:pt>
                <c:pt idx="1">
                  <c:v>Antibiotics and Rest</c:v>
                </c:pt>
                <c:pt idx="2">
                  <c:v>Appendectomy</c:v>
                </c:pt>
                <c:pt idx="3">
                  <c:v>Cardiac Catheterization</c:v>
                </c:pt>
                <c:pt idx="4">
                  <c:v>Cast and Physical Therapy</c:v>
                </c:pt>
                <c:pt idx="5">
                  <c:v>CT Scan and Medication</c:v>
                </c:pt>
                <c:pt idx="6">
                  <c:v>Delivery and Postnatal Care</c:v>
                </c:pt>
                <c:pt idx="7">
                  <c:v>Epinephrine Injection</c:v>
                </c:pt>
                <c:pt idx="8">
                  <c:v>Insulin Therapy</c:v>
                </c:pt>
                <c:pt idx="9">
                  <c:v>Lithotripsy</c:v>
                </c:pt>
                <c:pt idx="10">
                  <c:v>Medication and Counseling</c:v>
                </c:pt>
                <c:pt idx="11">
                  <c:v>Physical Therapy and Pain Management</c:v>
                </c:pt>
                <c:pt idx="12">
                  <c:v>Radiation Therapy</c:v>
                </c:pt>
                <c:pt idx="13">
                  <c:v>Surgery and Chemotherapy</c:v>
                </c:pt>
                <c:pt idx="14">
                  <c:v>X-Ray and Splint</c:v>
                </c:pt>
              </c:strCache>
            </c:strRef>
          </c:cat>
          <c:val>
            <c:numRef>
              <c:f>Sheet2!$J$37:$J$52</c:f>
              <c:numCache>
                <c:formatCode>General</c:formatCode>
                <c:ptCount val="15"/>
                <c:pt idx="0">
                  <c:v>495000</c:v>
                </c:pt>
                <c:pt idx="1">
                  <c:v>26400</c:v>
                </c:pt>
                <c:pt idx="2">
                  <c:v>272000</c:v>
                </c:pt>
                <c:pt idx="3">
                  <c:v>612000</c:v>
                </c:pt>
                <c:pt idx="4">
                  <c:v>102000</c:v>
                </c:pt>
                <c:pt idx="5">
                  <c:v>340000</c:v>
                </c:pt>
                <c:pt idx="6">
                  <c:v>384000</c:v>
                </c:pt>
                <c:pt idx="7">
                  <c:v>3300</c:v>
                </c:pt>
                <c:pt idx="8">
                  <c:v>66000</c:v>
                </c:pt>
                <c:pt idx="9">
                  <c:v>198000</c:v>
                </c:pt>
                <c:pt idx="10">
                  <c:v>34000</c:v>
                </c:pt>
                <c:pt idx="11">
                  <c:v>128000</c:v>
                </c:pt>
                <c:pt idx="12">
                  <c:v>660000</c:v>
                </c:pt>
                <c:pt idx="13">
                  <c:v>850000</c:v>
                </c:pt>
                <c:pt idx="14">
                  <c:v>16500</c:v>
                </c:pt>
              </c:numCache>
            </c:numRef>
          </c:val>
          <c:extLst>
            <c:ext xmlns:c16="http://schemas.microsoft.com/office/drawing/2014/chart" uri="{C3380CC4-5D6E-409C-BE32-E72D297353CC}">
              <c16:uniqueId val="{00000000-4945-4E57-B083-7BAF894E0231}"/>
            </c:ext>
          </c:extLst>
        </c:ser>
        <c:dLbls>
          <c:showLegendKey val="0"/>
          <c:showVal val="1"/>
          <c:showCatName val="0"/>
          <c:showSerName val="0"/>
          <c:showPercent val="0"/>
          <c:showBubbleSize val="0"/>
        </c:dLbls>
        <c:gapWidth val="150"/>
        <c:shape val="box"/>
        <c:axId val="575048856"/>
        <c:axId val="575041296"/>
        <c:axId val="0"/>
      </c:bar3DChart>
      <c:catAx>
        <c:axId val="575048856"/>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041296"/>
        <c:crosses val="autoZero"/>
        <c:auto val="1"/>
        <c:lblAlgn val="ctr"/>
        <c:lblOffset val="100"/>
        <c:noMultiLvlLbl val="0"/>
      </c:catAx>
      <c:valAx>
        <c:axId val="575041296"/>
        <c:scaling>
          <c:orientation val="minMax"/>
        </c:scaling>
        <c:delete val="1"/>
        <c:axPos val="b"/>
        <c:numFmt formatCode="General" sourceLinked="1"/>
        <c:majorTickMark val="out"/>
        <c:minorTickMark val="none"/>
        <c:tickLblPos val="nextTo"/>
        <c:crossAx val="5750488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6">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8" Type="http://schemas.openxmlformats.org/officeDocument/2006/relationships/image" Target="../media/image8.svg"/><Relationship Id="rId13" Type="http://schemas.openxmlformats.org/officeDocument/2006/relationships/chart" Target="../charts/chart8.xml"/><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chart" Target="../charts/chart7.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6.xml"/><Relationship Id="rId5" Type="http://schemas.openxmlformats.org/officeDocument/2006/relationships/image" Target="../media/image5.png"/><Relationship Id="rId10" Type="http://schemas.openxmlformats.org/officeDocument/2006/relationships/image" Target="../media/image10.svg"/><Relationship Id="rId4" Type="http://schemas.openxmlformats.org/officeDocument/2006/relationships/image" Target="../media/image4.svg"/><Relationship Id="rId9" Type="http://schemas.openxmlformats.org/officeDocument/2006/relationships/image" Target="../media/image9.png"/><Relationship Id="rId1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xdr:col>
      <xdr:colOff>501650</xdr:colOff>
      <xdr:row>1</xdr:row>
      <xdr:rowOff>69850</xdr:rowOff>
    </xdr:from>
    <xdr:to>
      <xdr:col>3</xdr:col>
      <xdr:colOff>698500</xdr:colOff>
      <xdr:row>15</xdr:row>
      <xdr:rowOff>15875</xdr:rowOff>
    </xdr:to>
    <mc:AlternateContent xmlns:mc="http://schemas.openxmlformats.org/markup-compatibility/2006" xmlns:a14="http://schemas.microsoft.com/office/drawing/2010/main">
      <mc:Choice Requires="a14">
        <xdr:graphicFrame macro="">
          <xdr:nvGraphicFramePr>
            <xdr:cNvPr id="7" name="Condition">
              <a:extLst>
                <a:ext uri="{FF2B5EF4-FFF2-40B4-BE49-F238E27FC236}">
                  <a16:creationId xmlns:a16="http://schemas.microsoft.com/office/drawing/2014/main" id="{388FC467-638A-B8D8-37D4-9D72644AE41D}"/>
                </a:ext>
              </a:extLst>
            </xdr:cNvPr>
            <xdr:cNvGraphicFramePr/>
          </xdr:nvGraphicFramePr>
          <xdr:xfrm>
            <a:off x="0" y="0"/>
            <a:ext cx="0" cy="0"/>
          </xdr:xfrm>
          <a:graphic>
            <a:graphicData uri="http://schemas.microsoft.com/office/drawing/2010/slicer">
              <sle:slicer xmlns:sle="http://schemas.microsoft.com/office/drawing/2010/slicer" name="Condition"/>
            </a:graphicData>
          </a:graphic>
        </xdr:graphicFrame>
      </mc:Choice>
      <mc:Fallback xmlns="">
        <xdr:sp macro="" textlink="">
          <xdr:nvSpPr>
            <xdr:cNvPr id="0" name=""/>
            <xdr:cNvSpPr>
              <a:spLocks noTextEdit="1"/>
            </xdr:cNvSpPr>
          </xdr:nvSpPr>
          <xdr:spPr>
            <a:xfrm>
              <a:off x="2120900" y="25400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165100</xdr:colOff>
      <xdr:row>4</xdr:row>
      <xdr:rowOff>1</xdr:rowOff>
    </xdr:from>
    <xdr:to>
      <xdr:col>5</xdr:col>
      <xdr:colOff>374650</xdr:colOff>
      <xdr:row>8</xdr:row>
      <xdr:rowOff>158750</xdr:rowOff>
    </xdr:to>
    <mc:AlternateContent xmlns:mc="http://schemas.openxmlformats.org/markup-compatibility/2006" xmlns:a14="http://schemas.microsoft.com/office/drawing/2010/main">
      <mc:Choice Requires="a14">
        <xdr:graphicFrame macro="">
          <xdr:nvGraphicFramePr>
            <xdr:cNvPr id="2" name="Satisfaction">
              <a:extLst>
                <a:ext uri="{FF2B5EF4-FFF2-40B4-BE49-F238E27FC236}">
                  <a16:creationId xmlns:a16="http://schemas.microsoft.com/office/drawing/2014/main" id="{A5F93721-1103-3AD9-114E-61F458FC3BC3}"/>
                </a:ext>
              </a:extLst>
            </xdr:cNvPr>
            <xdr:cNvGraphicFramePr/>
          </xdr:nvGraphicFramePr>
          <xdr:xfrm>
            <a:off x="0" y="0"/>
            <a:ext cx="0" cy="0"/>
          </xdr:xfrm>
          <a:graphic>
            <a:graphicData uri="http://schemas.microsoft.com/office/drawing/2010/slicer">
              <sle:slicer xmlns:sle="http://schemas.microsoft.com/office/drawing/2010/slicer" name="Satisfaction"/>
            </a:graphicData>
          </a:graphic>
        </xdr:graphicFrame>
      </mc:Choice>
      <mc:Fallback xmlns="">
        <xdr:sp macro="" textlink="">
          <xdr:nvSpPr>
            <xdr:cNvPr id="0" name=""/>
            <xdr:cNvSpPr>
              <a:spLocks noTextEdit="1"/>
            </xdr:cNvSpPr>
          </xdr:nvSpPr>
          <xdr:spPr>
            <a:xfrm>
              <a:off x="3943350" y="736601"/>
              <a:ext cx="182880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58</xdr:row>
      <xdr:rowOff>0</xdr:rowOff>
    </xdr:from>
    <xdr:to>
      <xdr:col>6</xdr:col>
      <xdr:colOff>590550</xdr:colOff>
      <xdr:row>69</xdr:row>
      <xdr:rowOff>107950</xdr:rowOff>
    </xdr:to>
    <xdr:graphicFrame macro="">
      <xdr:nvGraphicFramePr>
        <xdr:cNvPr id="9" name="Chart 8" descr="gggg">
          <a:extLst>
            <a:ext uri="{FF2B5EF4-FFF2-40B4-BE49-F238E27FC236}">
              <a16:creationId xmlns:a16="http://schemas.microsoft.com/office/drawing/2014/main" id="{1DD437CE-5878-46D3-8AAB-0C39F53809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23</xdr:row>
      <xdr:rowOff>0</xdr:rowOff>
    </xdr:from>
    <xdr:to>
      <xdr:col>12</xdr:col>
      <xdr:colOff>330200</xdr:colOff>
      <xdr:row>34</xdr:row>
      <xdr:rowOff>82550</xdr:rowOff>
    </xdr:to>
    <xdr:graphicFrame macro="">
      <xdr:nvGraphicFramePr>
        <xdr:cNvPr id="10" name="Chart 9">
          <a:extLst>
            <a:ext uri="{FF2B5EF4-FFF2-40B4-BE49-F238E27FC236}">
              <a16:creationId xmlns:a16="http://schemas.microsoft.com/office/drawing/2014/main" id="{92D1B2DD-0FE7-4CBF-A818-552292D9B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75</xdr:row>
      <xdr:rowOff>0</xdr:rowOff>
    </xdr:from>
    <xdr:to>
      <xdr:col>7</xdr:col>
      <xdr:colOff>198413</xdr:colOff>
      <xdr:row>87</xdr:row>
      <xdr:rowOff>164546</xdr:rowOff>
    </xdr:to>
    <xdr:graphicFrame macro="">
      <xdr:nvGraphicFramePr>
        <xdr:cNvPr id="11" name="Chart 10">
          <a:extLst>
            <a:ext uri="{FF2B5EF4-FFF2-40B4-BE49-F238E27FC236}">
              <a16:creationId xmlns:a16="http://schemas.microsoft.com/office/drawing/2014/main" id="{9A50E9A2-ECEC-4FFF-B030-69C2CBF85A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63500</xdr:colOff>
      <xdr:row>73</xdr:row>
      <xdr:rowOff>107950</xdr:rowOff>
    </xdr:from>
    <xdr:to>
      <xdr:col>14</xdr:col>
      <xdr:colOff>151479</xdr:colOff>
      <xdr:row>83</xdr:row>
      <xdr:rowOff>44450</xdr:rowOff>
    </xdr:to>
    <xdr:graphicFrame macro="">
      <xdr:nvGraphicFramePr>
        <xdr:cNvPr id="12" name="Chart 11">
          <a:extLst>
            <a:ext uri="{FF2B5EF4-FFF2-40B4-BE49-F238E27FC236}">
              <a16:creationId xmlns:a16="http://schemas.microsoft.com/office/drawing/2014/main" id="{BD3449C8-C2CE-4FA3-A748-900C9F4F3A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0</xdr:colOff>
      <xdr:row>63</xdr:row>
      <xdr:rowOff>0</xdr:rowOff>
    </xdr:from>
    <xdr:to>
      <xdr:col>14</xdr:col>
      <xdr:colOff>541838</xdr:colOff>
      <xdr:row>73</xdr:row>
      <xdr:rowOff>11723</xdr:rowOff>
    </xdr:to>
    <xdr:graphicFrame macro="">
      <xdr:nvGraphicFramePr>
        <xdr:cNvPr id="2" name="Chart 1">
          <a:extLst>
            <a:ext uri="{FF2B5EF4-FFF2-40B4-BE49-F238E27FC236}">
              <a16:creationId xmlns:a16="http://schemas.microsoft.com/office/drawing/2014/main" id="{411865AB-EE53-448C-8C77-AB4414149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44449</xdr:colOff>
      <xdr:row>0</xdr:row>
      <xdr:rowOff>63500</xdr:rowOff>
    </xdr:from>
    <xdr:to>
      <xdr:col>16</xdr:col>
      <xdr:colOff>36285</xdr:colOff>
      <xdr:row>3</xdr:row>
      <xdr:rowOff>146050</xdr:rowOff>
    </xdr:to>
    <xdr:sp macro="" textlink="">
      <xdr:nvSpPr>
        <xdr:cNvPr id="2" name="Rectangle: Rounded Corners 1">
          <a:extLst>
            <a:ext uri="{FF2B5EF4-FFF2-40B4-BE49-F238E27FC236}">
              <a16:creationId xmlns:a16="http://schemas.microsoft.com/office/drawing/2014/main" id="{B7671CAE-164F-8692-0685-17BE4429E75A}"/>
            </a:ext>
          </a:extLst>
        </xdr:cNvPr>
        <xdr:cNvSpPr/>
      </xdr:nvSpPr>
      <xdr:spPr>
        <a:xfrm>
          <a:off x="44449" y="63500"/>
          <a:ext cx="9716407" cy="626836"/>
        </a:xfrm>
        <a:prstGeom prst="roundRect">
          <a:avLst/>
        </a:prstGeom>
        <a:solidFill>
          <a:schemeClr val="accent6">
            <a:lumMod val="60000"/>
            <a:lumOff val="40000"/>
          </a:schemeClr>
        </a:solidFill>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lang="en-IN" sz="1100"/>
        </a:p>
      </xdr:txBody>
    </xdr:sp>
    <xdr:clientData/>
  </xdr:twoCellAnchor>
  <xdr:twoCellAnchor>
    <xdr:from>
      <xdr:col>1</xdr:col>
      <xdr:colOff>412750</xdr:colOff>
      <xdr:row>0</xdr:row>
      <xdr:rowOff>165100</xdr:rowOff>
    </xdr:from>
    <xdr:to>
      <xdr:col>15</xdr:col>
      <xdr:colOff>69850</xdr:colOff>
      <xdr:row>2</xdr:row>
      <xdr:rowOff>177800</xdr:rowOff>
    </xdr:to>
    <xdr:sp macro="" textlink="">
      <xdr:nvSpPr>
        <xdr:cNvPr id="4" name="TextBox 3">
          <a:extLst>
            <a:ext uri="{FF2B5EF4-FFF2-40B4-BE49-F238E27FC236}">
              <a16:creationId xmlns:a16="http://schemas.microsoft.com/office/drawing/2014/main" id="{85ACB292-7506-A425-C80C-E944A76B98C2}"/>
            </a:ext>
          </a:extLst>
        </xdr:cNvPr>
        <xdr:cNvSpPr txBox="1"/>
      </xdr:nvSpPr>
      <xdr:spPr>
        <a:xfrm>
          <a:off x="1022350" y="165100"/>
          <a:ext cx="8191500" cy="381000"/>
        </a:xfrm>
        <a:prstGeom prst="rect">
          <a:avLst/>
        </a:prstGeom>
        <a:solidFill>
          <a:schemeClr val="accent6">
            <a:lumMod val="40000"/>
            <a:lumOff val="60000"/>
          </a:schemeClr>
        </a:solidFill>
        <a:ln>
          <a:solidFill>
            <a:sysClr val="windowText" lastClr="000000"/>
          </a:solidFill>
        </a:ln>
        <a:effectLst>
          <a:outerShdw blurRad="50800" dist="38100" dir="2700000" algn="tl" rotWithShape="0">
            <a:prstClr val="black">
              <a:alpha val="40000"/>
            </a:prstClr>
          </a:outerShdw>
        </a:effectLst>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ctr"/>
          <a:r>
            <a:rPr lang="en-IN" sz="1800" b="0" cap="none" spc="0">
              <a:ln w="0"/>
              <a:solidFill>
                <a:schemeClr val="tx1"/>
              </a:solidFill>
              <a:effectLst>
                <a:outerShdw blurRad="38100" dist="19050" dir="2700000" algn="tl" rotWithShape="0">
                  <a:schemeClr val="dk1">
                    <a:alpha val="40000"/>
                  </a:schemeClr>
                </a:outerShdw>
              </a:effectLst>
            </a:rPr>
            <a:t>HOSPITAL </a:t>
          </a:r>
          <a:r>
            <a:rPr lang="en-IN" sz="1800" b="0" cap="none" spc="0" baseline="0">
              <a:ln w="0"/>
              <a:solidFill>
                <a:schemeClr val="tx1"/>
              </a:solidFill>
              <a:effectLst>
                <a:outerShdw blurRad="38100" dist="19050" dir="2700000" algn="tl" rotWithShape="0">
                  <a:schemeClr val="dk1">
                    <a:alpha val="40000"/>
                  </a:schemeClr>
                </a:outerShdw>
              </a:effectLst>
            </a:rPr>
            <a:t>PATIENT ANALYSIS</a:t>
          </a:r>
          <a:endParaRPr lang="en-IN" sz="1800"/>
        </a:p>
      </xdr:txBody>
    </xdr:sp>
    <xdr:clientData/>
  </xdr:twoCellAnchor>
  <xdr:twoCellAnchor editAs="oneCell">
    <xdr:from>
      <xdr:col>5</xdr:col>
      <xdr:colOff>431800</xdr:colOff>
      <xdr:row>1</xdr:row>
      <xdr:rowOff>50800</xdr:rowOff>
    </xdr:from>
    <xdr:to>
      <xdr:col>6</xdr:col>
      <xdr:colOff>110200</xdr:colOff>
      <xdr:row>2</xdr:row>
      <xdr:rowOff>154650</xdr:rowOff>
    </xdr:to>
    <xdr:pic>
      <xdr:nvPicPr>
        <xdr:cNvPr id="6" name="Graphic 5" descr="Medical">
          <a:extLst>
            <a:ext uri="{FF2B5EF4-FFF2-40B4-BE49-F238E27FC236}">
              <a16:creationId xmlns:a16="http://schemas.microsoft.com/office/drawing/2014/main" id="{E1A2E6C8-D342-557E-9A37-D6A03DA7FA4A}"/>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3479800" y="234950"/>
          <a:ext cx="288000" cy="288000"/>
        </a:xfrm>
        <a:prstGeom prst="rect">
          <a:avLst/>
        </a:prstGeom>
      </xdr:spPr>
    </xdr:pic>
    <xdr:clientData/>
  </xdr:twoCellAnchor>
  <xdr:twoCellAnchor>
    <xdr:from>
      <xdr:col>0</xdr:col>
      <xdr:colOff>79375</xdr:colOff>
      <xdr:row>4</xdr:row>
      <xdr:rowOff>93889</xdr:rowOff>
    </xdr:from>
    <xdr:to>
      <xdr:col>3</xdr:col>
      <xdr:colOff>485775</xdr:colOff>
      <xdr:row>7</xdr:row>
      <xdr:rowOff>170089</xdr:rowOff>
    </xdr:to>
    <xdr:sp macro="" textlink="">
      <xdr:nvSpPr>
        <xdr:cNvPr id="7" name="Rectangle: Rounded Corners 6">
          <a:extLst>
            <a:ext uri="{FF2B5EF4-FFF2-40B4-BE49-F238E27FC236}">
              <a16:creationId xmlns:a16="http://schemas.microsoft.com/office/drawing/2014/main" id="{A47DAB7D-7ED8-B6CD-5992-360561A41072}"/>
            </a:ext>
          </a:extLst>
        </xdr:cNvPr>
        <xdr:cNvSpPr/>
      </xdr:nvSpPr>
      <xdr:spPr>
        <a:xfrm>
          <a:off x="79375" y="819603"/>
          <a:ext cx="2243364" cy="620486"/>
        </a:xfrm>
        <a:prstGeom prst="roundRect">
          <a:avLst>
            <a:gd name="adj" fmla="val 2373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clientData/>
  </xdr:twoCellAnchor>
  <xdr:twoCellAnchor editAs="oneCell">
    <xdr:from>
      <xdr:col>0</xdr:col>
      <xdr:colOff>120650</xdr:colOff>
      <xdr:row>5</xdr:row>
      <xdr:rowOff>0</xdr:rowOff>
    </xdr:from>
    <xdr:to>
      <xdr:col>0</xdr:col>
      <xdr:colOff>588650</xdr:colOff>
      <xdr:row>7</xdr:row>
      <xdr:rowOff>99700</xdr:rowOff>
    </xdr:to>
    <xdr:pic>
      <xdr:nvPicPr>
        <xdr:cNvPr id="14" name="Graphic 13" descr="Female">
          <a:extLst>
            <a:ext uri="{FF2B5EF4-FFF2-40B4-BE49-F238E27FC236}">
              <a16:creationId xmlns:a16="http://schemas.microsoft.com/office/drawing/2014/main" id="{8EB880CF-392E-D716-8E2F-04C4DC1983CD}"/>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120650" y="920750"/>
          <a:ext cx="468000" cy="468000"/>
        </a:xfrm>
        <a:prstGeom prst="rect">
          <a:avLst/>
        </a:prstGeom>
      </xdr:spPr>
    </xdr:pic>
    <xdr:clientData/>
  </xdr:twoCellAnchor>
  <xdr:twoCellAnchor>
    <xdr:from>
      <xdr:col>0</xdr:col>
      <xdr:colOff>6350</xdr:colOff>
      <xdr:row>4</xdr:row>
      <xdr:rowOff>82550</xdr:rowOff>
    </xdr:from>
    <xdr:to>
      <xdr:col>3</xdr:col>
      <xdr:colOff>352050</xdr:colOff>
      <xdr:row>7</xdr:row>
      <xdr:rowOff>158750</xdr:rowOff>
    </xdr:to>
    <xdr:grpSp>
      <xdr:nvGrpSpPr>
        <xdr:cNvPr id="21" name="Group 20">
          <a:extLst>
            <a:ext uri="{FF2B5EF4-FFF2-40B4-BE49-F238E27FC236}">
              <a16:creationId xmlns:a16="http://schemas.microsoft.com/office/drawing/2014/main" id="{9D04B778-BDD0-ABAC-23FA-1BE643E12CBB}"/>
            </a:ext>
          </a:extLst>
        </xdr:cNvPr>
        <xdr:cNvGrpSpPr/>
      </xdr:nvGrpSpPr>
      <xdr:grpSpPr>
        <a:xfrm>
          <a:off x="6350" y="831524"/>
          <a:ext cx="2177431" cy="637931"/>
          <a:chOff x="19050" y="819150"/>
          <a:chExt cx="2174500" cy="628650"/>
        </a:xfrm>
      </xdr:grpSpPr>
      <xdr:sp macro="" textlink="">
        <xdr:nvSpPr>
          <xdr:cNvPr id="10" name="Rectangle: Rounded Corners 9">
            <a:extLst>
              <a:ext uri="{FF2B5EF4-FFF2-40B4-BE49-F238E27FC236}">
                <a16:creationId xmlns:a16="http://schemas.microsoft.com/office/drawing/2014/main" id="{687C47A6-4B9A-5760-9186-05446C4FCA6B}"/>
              </a:ext>
            </a:extLst>
          </xdr:cNvPr>
          <xdr:cNvSpPr/>
        </xdr:nvSpPr>
        <xdr:spPr>
          <a:xfrm>
            <a:off x="19050" y="819150"/>
            <a:ext cx="692150" cy="628650"/>
          </a:xfrm>
          <a:prstGeom prst="roundRect">
            <a:avLst>
              <a:gd name="adj" fmla="val 2373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sp macro="" textlink="">
        <xdr:nvSpPr>
          <xdr:cNvPr id="16" name="TextBox 15">
            <a:extLst>
              <a:ext uri="{FF2B5EF4-FFF2-40B4-BE49-F238E27FC236}">
                <a16:creationId xmlns:a16="http://schemas.microsoft.com/office/drawing/2014/main" id="{2CE90A2C-D93B-F522-DDE6-9779DF193F93}"/>
              </a:ext>
            </a:extLst>
          </xdr:cNvPr>
          <xdr:cNvSpPr txBox="1"/>
        </xdr:nvSpPr>
        <xdr:spPr>
          <a:xfrm>
            <a:off x="717550" y="882650"/>
            <a:ext cx="1476000" cy="288000"/>
          </a:xfrm>
          <a:prstGeom prst="rect">
            <a:avLst/>
          </a:prstGeom>
          <a:solidFill>
            <a:schemeClr val="accent6">
              <a:lumMod val="40000"/>
              <a:lumOff val="60000"/>
            </a:schemeClr>
          </a:solidFill>
          <a:ln w="9525" cmpd="sng">
            <a:solidFill>
              <a:schemeClr val="accent6">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baseline="0"/>
              <a:t> </a:t>
            </a:r>
            <a:r>
              <a:rPr lang="en-IN" sz="1100" b="1" baseline="0"/>
              <a:t>NO</a:t>
            </a:r>
            <a:r>
              <a:rPr lang="en-IN" sz="1100" baseline="0"/>
              <a:t>.</a:t>
            </a:r>
            <a:r>
              <a:rPr lang="en-IN" sz="1100" b="1" baseline="0"/>
              <a:t>OF</a:t>
            </a:r>
            <a:r>
              <a:rPr lang="en-IN" sz="1100" baseline="0"/>
              <a:t> </a:t>
            </a:r>
            <a:r>
              <a:rPr lang="en-IN" sz="1100" b="1" baseline="0"/>
              <a:t>FEMALE</a:t>
            </a:r>
            <a:endParaRPr lang="en-IN" sz="1100" b="1"/>
          </a:p>
        </xdr:txBody>
      </xdr:sp>
      <xdr:sp macro="" textlink="Sheet1!K6">
        <xdr:nvSpPr>
          <xdr:cNvPr id="17" name="TextBox 16">
            <a:extLst>
              <a:ext uri="{FF2B5EF4-FFF2-40B4-BE49-F238E27FC236}">
                <a16:creationId xmlns:a16="http://schemas.microsoft.com/office/drawing/2014/main" id="{C0128834-D23B-3677-C1E3-E447310E2E53}"/>
              </a:ext>
            </a:extLst>
          </xdr:cNvPr>
          <xdr:cNvSpPr txBox="1"/>
        </xdr:nvSpPr>
        <xdr:spPr>
          <a:xfrm>
            <a:off x="914400" y="1193800"/>
            <a:ext cx="965200" cy="203200"/>
          </a:xfrm>
          <a:prstGeom prst="rect">
            <a:avLst/>
          </a:prstGeom>
          <a:solidFill>
            <a:schemeClr val="accent6">
              <a:lumMod val="40000"/>
              <a:lumOff val="60000"/>
            </a:schemeClr>
          </a:solidFill>
          <a:ln w="9525" cmpd="sng">
            <a:solidFill>
              <a:schemeClr val="accent6">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C674A65-E1CC-47DF-BC06-5EA8B14D0CA8}" type="TxLink">
              <a:rPr lang="en-US" sz="1600" b="1" i="0" u="none" strike="noStrike">
                <a:solidFill>
                  <a:srgbClr val="000000"/>
                </a:solidFill>
                <a:latin typeface="Calibri"/>
                <a:cs typeface="Calibri"/>
              </a:rPr>
              <a:pPr algn="ctr"/>
              <a:t>265</a:t>
            </a:fld>
            <a:endParaRPr lang="en-IN" sz="1600" b="1"/>
          </a:p>
        </xdr:txBody>
      </xdr:sp>
    </xdr:grpSp>
    <xdr:clientData/>
  </xdr:twoCellAnchor>
  <xdr:twoCellAnchor>
    <xdr:from>
      <xdr:col>4</xdr:col>
      <xdr:colOff>19049</xdr:colOff>
      <xdr:row>4</xdr:row>
      <xdr:rowOff>82550</xdr:rowOff>
    </xdr:from>
    <xdr:to>
      <xdr:col>8</xdr:col>
      <xdr:colOff>187243</xdr:colOff>
      <xdr:row>7</xdr:row>
      <xdr:rowOff>158750</xdr:rowOff>
    </xdr:to>
    <xdr:sp macro="" textlink="">
      <xdr:nvSpPr>
        <xdr:cNvPr id="22" name="Rectangle: Rounded Corners 21">
          <a:extLst>
            <a:ext uri="{FF2B5EF4-FFF2-40B4-BE49-F238E27FC236}">
              <a16:creationId xmlns:a16="http://schemas.microsoft.com/office/drawing/2014/main" id="{715C5D7E-E9C1-BC3A-20C3-F554E8CD1B78}"/>
            </a:ext>
          </a:extLst>
        </xdr:cNvPr>
        <xdr:cNvSpPr/>
      </xdr:nvSpPr>
      <xdr:spPr>
        <a:xfrm>
          <a:off x="2461357" y="831524"/>
          <a:ext cx="2610501" cy="637931"/>
        </a:xfrm>
        <a:prstGeom prst="roundRect">
          <a:avLst>
            <a:gd name="adj" fmla="val 2373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clientData/>
  </xdr:twoCellAnchor>
  <xdr:twoCellAnchor>
    <xdr:from>
      <xdr:col>4</xdr:col>
      <xdr:colOff>6350</xdr:colOff>
      <xdr:row>4</xdr:row>
      <xdr:rowOff>82550</xdr:rowOff>
    </xdr:from>
    <xdr:to>
      <xdr:col>7</xdr:col>
      <xdr:colOff>371100</xdr:colOff>
      <xdr:row>7</xdr:row>
      <xdr:rowOff>158750</xdr:rowOff>
    </xdr:to>
    <xdr:grpSp>
      <xdr:nvGrpSpPr>
        <xdr:cNvPr id="23" name="Group 22">
          <a:extLst>
            <a:ext uri="{FF2B5EF4-FFF2-40B4-BE49-F238E27FC236}">
              <a16:creationId xmlns:a16="http://schemas.microsoft.com/office/drawing/2014/main" id="{3068DB82-3D23-FBFC-A51A-7B264C8A768F}"/>
            </a:ext>
          </a:extLst>
        </xdr:cNvPr>
        <xdr:cNvGrpSpPr/>
      </xdr:nvGrpSpPr>
      <xdr:grpSpPr>
        <a:xfrm>
          <a:off x="2448658" y="831524"/>
          <a:ext cx="2196480" cy="637931"/>
          <a:chOff x="0" y="819150"/>
          <a:chExt cx="2193550" cy="628650"/>
        </a:xfrm>
      </xdr:grpSpPr>
      <xdr:sp macro="" textlink="">
        <xdr:nvSpPr>
          <xdr:cNvPr id="24" name="Rectangle: Rounded Corners 23">
            <a:extLst>
              <a:ext uri="{FF2B5EF4-FFF2-40B4-BE49-F238E27FC236}">
                <a16:creationId xmlns:a16="http://schemas.microsoft.com/office/drawing/2014/main" id="{6F35C158-4AC4-BFA0-A419-A6B2A637DF69}"/>
              </a:ext>
            </a:extLst>
          </xdr:cNvPr>
          <xdr:cNvSpPr/>
        </xdr:nvSpPr>
        <xdr:spPr>
          <a:xfrm>
            <a:off x="0" y="819150"/>
            <a:ext cx="692150" cy="628650"/>
          </a:xfrm>
          <a:prstGeom prst="roundRect">
            <a:avLst>
              <a:gd name="adj" fmla="val 2373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sp macro="" textlink="">
        <xdr:nvSpPr>
          <xdr:cNvPr id="25" name="TextBox 24">
            <a:extLst>
              <a:ext uri="{FF2B5EF4-FFF2-40B4-BE49-F238E27FC236}">
                <a16:creationId xmlns:a16="http://schemas.microsoft.com/office/drawing/2014/main" id="{9D77333E-A6DD-098E-0C01-905220D56FDE}"/>
              </a:ext>
            </a:extLst>
          </xdr:cNvPr>
          <xdr:cNvSpPr txBox="1"/>
        </xdr:nvSpPr>
        <xdr:spPr>
          <a:xfrm>
            <a:off x="717550" y="882650"/>
            <a:ext cx="1476000" cy="288000"/>
          </a:xfrm>
          <a:prstGeom prst="rect">
            <a:avLst/>
          </a:prstGeom>
          <a:solidFill>
            <a:schemeClr val="accent6">
              <a:lumMod val="40000"/>
              <a:lumOff val="60000"/>
            </a:schemeClr>
          </a:solidFill>
          <a:ln w="9525" cmpd="sng">
            <a:solidFill>
              <a:schemeClr val="accent6">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a:t>
            </a:r>
            <a:r>
              <a:rPr lang="en-IN" sz="1100" baseline="0"/>
              <a:t> NO.OF FEMALE</a:t>
            </a:r>
            <a:endParaRPr lang="en-IN" sz="1100"/>
          </a:p>
        </xdr:txBody>
      </xdr:sp>
      <xdr:sp macro="" textlink="Sheet1!K8">
        <xdr:nvSpPr>
          <xdr:cNvPr id="26" name="TextBox 25">
            <a:extLst>
              <a:ext uri="{FF2B5EF4-FFF2-40B4-BE49-F238E27FC236}">
                <a16:creationId xmlns:a16="http://schemas.microsoft.com/office/drawing/2014/main" id="{EF1F900B-2C62-4DE7-91EA-86165B4059D9}"/>
              </a:ext>
            </a:extLst>
          </xdr:cNvPr>
          <xdr:cNvSpPr txBox="1"/>
        </xdr:nvSpPr>
        <xdr:spPr>
          <a:xfrm>
            <a:off x="914400" y="1193800"/>
            <a:ext cx="965200" cy="203200"/>
          </a:xfrm>
          <a:prstGeom prst="rect">
            <a:avLst/>
          </a:prstGeom>
          <a:solidFill>
            <a:schemeClr val="accent6">
              <a:lumMod val="40000"/>
              <a:lumOff val="60000"/>
            </a:schemeClr>
          </a:solidFill>
          <a:ln w="9525" cmpd="sng">
            <a:solidFill>
              <a:schemeClr val="accent6">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114B81-A086-43AF-9D68-60421649A716}" type="TxLink">
              <a:rPr lang="en-US" sz="1600" b="0" i="0" u="none" strike="noStrike">
                <a:solidFill>
                  <a:srgbClr val="000000"/>
                </a:solidFill>
                <a:latin typeface="Calibri"/>
                <a:cs typeface="Calibri"/>
              </a:rPr>
              <a:pPr algn="ctr"/>
              <a:t>234</a:t>
            </a:fld>
            <a:endParaRPr lang="en-IN" sz="1400"/>
          </a:p>
        </xdr:txBody>
      </xdr:sp>
    </xdr:grpSp>
    <xdr:clientData/>
  </xdr:twoCellAnchor>
  <xdr:twoCellAnchor>
    <xdr:from>
      <xdr:col>9</xdr:col>
      <xdr:colOff>43775</xdr:colOff>
      <xdr:row>4</xdr:row>
      <xdr:rowOff>146988</xdr:rowOff>
    </xdr:from>
    <xdr:to>
      <xdr:col>11</xdr:col>
      <xdr:colOff>301251</xdr:colOff>
      <xdr:row>7</xdr:row>
      <xdr:rowOff>107201</xdr:rowOff>
    </xdr:to>
    <xdr:grpSp>
      <xdr:nvGrpSpPr>
        <xdr:cNvPr id="32" name="Group 31">
          <a:extLst>
            <a:ext uri="{FF2B5EF4-FFF2-40B4-BE49-F238E27FC236}">
              <a16:creationId xmlns:a16="http://schemas.microsoft.com/office/drawing/2014/main" id="{B273389E-1CD0-CAC7-FFB8-E48BD1E64C93}"/>
            </a:ext>
          </a:extLst>
        </xdr:cNvPr>
        <xdr:cNvGrpSpPr/>
      </xdr:nvGrpSpPr>
      <xdr:grpSpPr>
        <a:xfrm>
          <a:off x="5538967" y="895962"/>
          <a:ext cx="1478630" cy="521944"/>
          <a:chOff x="717550" y="882650"/>
          <a:chExt cx="1476000" cy="514350"/>
        </a:xfrm>
      </xdr:grpSpPr>
      <xdr:sp macro="" textlink="">
        <xdr:nvSpPr>
          <xdr:cNvPr id="34" name="TextBox 33">
            <a:extLst>
              <a:ext uri="{FF2B5EF4-FFF2-40B4-BE49-F238E27FC236}">
                <a16:creationId xmlns:a16="http://schemas.microsoft.com/office/drawing/2014/main" id="{FF5AFC61-CC3D-D320-73B0-8D90FB723352}"/>
              </a:ext>
            </a:extLst>
          </xdr:cNvPr>
          <xdr:cNvSpPr txBox="1"/>
        </xdr:nvSpPr>
        <xdr:spPr>
          <a:xfrm>
            <a:off x="717550" y="882650"/>
            <a:ext cx="1476000" cy="288000"/>
          </a:xfrm>
          <a:prstGeom prst="rect">
            <a:avLst/>
          </a:prstGeom>
          <a:solidFill>
            <a:schemeClr val="accent6">
              <a:lumMod val="40000"/>
              <a:lumOff val="60000"/>
            </a:schemeClr>
          </a:solidFill>
          <a:ln w="9525" cmpd="sng">
            <a:solidFill>
              <a:schemeClr val="accent6">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TOTAL</a:t>
            </a:r>
            <a:r>
              <a:rPr lang="en-IN" sz="1100" baseline="0"/>
              <a:t> NO.OF FEMALE</a:t>
            </a:r>
            <a:endParaRPr lang="en-IN" sz="1100"/>
          </a:p>
        </xdr:txBody>
      </xdr:sp>
      <xdr:sp macro="" textlink="Sheet1!K8">
        <xdr:nvSpPr>
          <xdr:cNvPr id="35" name="TextBox 34">
            <a:extLst>
              <a:ext uri="{FF2B5EF4-FFF2-40B4-BE49-F238E27FC236}">
                <a16:creationId xmlns:a16="http://schemas.microsoft.com/office/drawing/2014/main" id="{9B5BA87F-B598-C932-E585-4157BBF8CA65}"/>
              </a:ext>
            </a:extLst>
          </xdr:cNvPr>
          <xdr:cNvSpPr txBox="1"/>
        </xdr:nvSpPr>
        <xdr:spPr>
          <a:xfrm>
            <a:off x="914400" y="1193800"/>
            <a:ext cx="965200" cy="203200"/>
          </a:xfrm>
          <a:prstGeom prst="rect">
            <a:avLst/>
          </a:prstGeom>
          <a:solidFill>
            <a:schemeClr val="accent6">
              <a:lumMod val="40000"/>
              <a:lumOff val="60000"/>
            </a:schemeClr>
          </a:solidFill>
          <a:ln w="9525" cmpd="sng">
            <a:solidFill>
              <a:schemeClr val="accent6">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114B81-A086-43AF-9D68-60421649A716}" type="TxLink">
              <a:rPr lang="en-US" sz="1600" b="0" i="0" u="none" strike="noStrike">
                <a:solidFill>
                  <a:srgbClr val="000000"/>
                </a:solidFill>
                <a:latin typeface="Calibri"/>
                <a:cs typeface="Calibri"/>
              </a:rPr>
              <a:pPr algn="ctr"/>
              <a:t>234</a:t>
            </a:fld>
            <a:endParaRPr lang="en-IN" sz="1400"/>
          </a:p>
        </xdr:txBody>
      </xdr:sp>
    </xdr:grpSp>
    <xdr:clientData/>
  </xdr:twoCellAnchor>
  <xdr:twoCellAnchor editAs="oneCell">
    <xdr:from>
      <xdr:col>0</xdr:col>
      <xdr:colOff>12700</xdr:colOff>
      <xdr:row>4</xdr:row>
      <xdr:rowOff>88900</xdr:rowOff>
    </xdr:from>
    <xdr:to>
      <xdr:col>1</xdr:col>
      <xdr:colOff>82550</xdr:colOff>
      <xdr:row>8</xdr:row>
      <xdr:rowOff>31750</xdr:rowOff>
    </xdr:to>
    <xdr:pic>
      <xdr:nvPicPr>
        <xdr:cNvPr id="43" name="Graphic 42" descr="Female Profile">
          <a:extLst>
            <a:ext uri="{FF2B5EF4-FFF2-40B4-BE49-F238E27FC236}">
              <a16:creationId xmlns:a16="http://schemas.microsoft.com/office/drawing/2014/main" id="{B1D38E7E-5A62-6F73-8397-B7010CDB8727}"/>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12700" y="837874"/>
          <a:ext cx="680427" cy="691825"/>
        </a:xfrm>
        <a:prstGeom prst="rect">
          <a:avLst/>
        </a:prstGeom>
      </xdr:spPr>
    </xdr:pic>
    <xdr:clientData/>
  </xdr:twoCellAnchor>
  <xdr:twoCellAnchor>
    <xdr:from>
      <xdr:col>4</xdr:col>
      <xdr:colOff>6350</xdr:colOff>
      <xdr:row>4</xdr:row>
      <xdr:rowOff>69850</xdr:rowOff>
    </xdr:from>
    <xdr:to>
      <xdr:col>7</xdr:col>
      <xdr:colOff>362958</xdr:colOff>
      <xdr:row>7</xdr:row>
      <xdr:rowOff>177800</xdr:rowOff>
    </xdr:to>
    <xdr:grpSp>
      <xdr:nvGrpSpPr>
        <xdr:cNvPr id="9" name="Group 8">
          <a:extLst>
            <a:ext uri="{FF2B5EF4-FFF2-40B4-BE49-F238E27FC236}">
              <a16:creationId xmlns:a16="http://schemas.microsoft.com/office/drawing/2014/main" id="{8AF6C67C-D26E-1A1A-F677-19313497396C}"/>
            </a:ext>
          </a:extLst>
        </xdr:cNvPr>
        <xdr:cNvGrpSpPr/>
      </xdr:nvGrpSpPr>
      <xdr:grpSpPr>
        <a:xfrm>
          <a:off x="2448658" y="818824"/>
          <a:ext cx="2188338" cy="669681"/>
          <a:chOff x="2448658" y="818824"/>
          <a:chExt cx="2188338" cy="669681"/>
        </a:xfrm>
      </xdr:grpSpPr>
      <xdr:grpSp>
        <xdr:nvGrpSpPr>
          <xdr:cNvPr id="27" name="Group 26">
            <a:extLst>
              <a:ext uri="{FF2B5EF4-FFF2-40B4-BE49-F238E27FC236}">
                <a16:creationId xmlns:a16="http://schemas.microsoft.com/office/drawing/2014/main" id="{1A7D2863-5B57-D878-4D5A-2B36EBEA9CE7}"/>
              </a:ext>
            </a:extLst>
          </xdr:cNvPr>
          <xdr:cNvGrpSpPr/>
        </xdr:nvGrpSpPr>
        <xdr:grpSpPr>
          <a:xfrm>
            <a:off x="2448658" y="825174"/>
            <a:ext cx="2188338" cy="637931"/>
            <a:chOff x="0" y="819150"/>
            <a:chExt cx="2185419" cy="628650"/>
          </a:xfrm>
        </xdr:grpSpPr>
        <xdr:sp macro="" textlink="">
          <xdr:nvSpPr>
            <xdr:cNvPr id="28" name="Rectangle: Rounded Corners 27">
              <a:extLst>
                <a:ext uri="{FF2B5EF4-FFF2-40B4-BE49-F238E27FC236}">
                  <a16:creationId xmlns:a16="http://schemas.microsoft.com/office/drawing/2014/main" id="{6F0A0ADC-AE88-83AD-DBCA-71037C75DF5F}"/>
                </a:ext>
              </a:extLst>
            </xdr:cNvPr>
            <xdr:cNvSpPr/>
          </xdr:nvSpPr>
          <xdr:spPr>
            <a:xfrm>
              <a:off x="0" y="819150"/>
              <a:ext cx="692150" cy="628650"/>
            </a:xfrm>
            <a:prstGeom prst="roundRect">
              <a:avLst>
                <a:gd name="adj" fmla="val 2373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sp macro="" textlink="">
          <xdr:nvSpPr>
            <xdr:cNvPr id="29" name="TextBox 28">
              <a:extLst>
                <a:ext uri="{FF2B5EF4-FFF2-40B4-BE49-F238E27FC236}">
                  <a16:creationId xmlns:a16="http://schemas.microsoft.com/office/drawing/2014/main" id="{A0112FDF-AD77-9130-5EFF-17BBF413171E}"/>
                </a:ext>
              </a:extLst>
            </xdr:cNvPr>
            <xdr:cNvSpPr txBox="1"/>
          </xdr:nvSpPr>
          <xdr:spPr>
            <a:xfrm>
              <a:off x="709419" y="890672"/>
              <a:ext cx="1476000" cy="288000"/>
            </a:xfrm>
            <a:prstGeom prst="rect">
              <a:avLst/>
            </a:prstGeom>
            <a:solidFill>
              <a:schemeClr val="accent6">
                <a:lumMod val="40000"/>
                <a:lumOff val="60000"/>
              </a:schemeClr>
            </a:solidFill>
            <a:ln w="9525" cmpd="sng">
              <a:solidFill>
                <a:schemeClr val="accent6">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baseline="0"/>
                <a:t> </a:t>
              </a:r>
              <a:r>
                <a:rPr lang="en-IN" sz="1100" b="1" baseline="0"/>
                <a:t>NO.OF MALE</a:t>
              </a:r>
              <a:endParaRPr lang="en-IN" sz="1100" b="1"/>
            </a:p>
          </xdr:txBody>
        </xdr:sp>
        <xdr:sp macro="" textlink="Sheet1!K8">
          <xdr:nvSpPr>
            <xdr:cNvPr id="30" name="TextBox 29">
              <a:extLst>
                <a:ext uri="{FF2B5EF4-FFF2-40B4-BE49-F238E27FC236}">
                  <a16:creationId xmlns:a16="http://schemas.microsoft.com/office/drawing/2014/main" id="{9EAD2CC4-62E6-C94A-8B23-566A8FAA2697}"/>
                </a:ext>
              </a:extLst>
            </xdr:cNvPr>
            <xdr:cNvSpPr txBox="1"/>
          </xdr:nvSpPr>
          <xdr:spPr>
            <a:xfrm>
              <a:off x="914400" y="1193800"/>
              <a:ext cx="965200" cy="203200"/>
            </a:xfrm>
            <a:prstGeom prst="rect">
              <a:avLst/>
            </a:prstGeom>
            <a:solidFill>
              <a:schemeClr val="accent6">
                <a:lumMod val="40000"/>
                <a:lumOff val="60000"/>
              </a:schemeClr>
            </a:solidFill>
            <a:ln w="9525" cmpd="sng">
              <a:solidFill>
                <a:schemeClr val="accent6">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3114B81-A086-43AF-9D68-60421649A716}" type="TxLink">
                <a:rPr lang="en-US" sz="1600" b="1" i="0" u="none" strike="noStrike">
                  <a:solidFill>
                    <a:srgbClr val="000000"/>
                  </a:solidFill>
                  <a:latin typeface="Calibri"/>
                  <a:cs typeface="Calibri"/>
                </a:rPr>
                <a:pPr algn="ctr"/>
                <a:t>234</a:t>
              </a:fld>
              <a:endParaRPr lang="en-IN" sz="1400" b="1"/>
            </a:p>
          </xdr:txBody>
        </xdr:sp>
      </xdr:grpSp>
      <xdr:pic>
        <xdr:nvPicPr>
          <xdr:cNvPr id="45" name="Graphic 44" descr="Male profile">
            <a:extLst>
              <a:ext uri="{FF2B5EF4-FFF2-40B4-BE49-F238E27FC236}">
                <a16:creationId xmlns:a16="http://schemas.microsoft.com/office/drawing/2014/main" id="{2CCD55C5-400A-802B-D3D1-EE30A0E5729D}"/>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2467708" y="818824"/>
            <a:ext cx="661377" cy="669681"/>
          </a:xfrm>
          <a:prstGeom prst="rect">
            <a:avLst/>
          </a:prstGeom>
        </xdr:spPr>
      </xdr:pic>
    </xdr:grpSp>
    <xdr:clientData/>
  </xdr:twoCellAnchor>
  <xdr:twoCellAnchor>
    <xdr:from>
      <xdr:col>8</xdr:col>
      <xdr:colOff>326292</xdr:colOff>
      <xdr:row>4</xdr:row>
      <xdr:rowOff>76200</xdr:rowOff>
    </xdr:from>
    <xdr:to>
      <xdr:col>12</xdr:col>
      <xdr:colOff>160215</xdr:colOff>
      <xdr:row>7</xdr:row>
      <xdr:rowOff>166891</xdr:rowOff>
    </xdr:to>
    <xdr:grpSp>
      <xdr:nvGrpSpPr>
        <xdr:cNvPr id="8" name="Group 7">
          <a:extLst>
            <a:ext uri="{FF2B5EF4-FFF2-40B4-BE49-F238E27FC236}">
              <a16:creationId xmlns:a16="http://schemas.microsoft.com/office/drawing/2014/main" id="{346157A8-527F-3893-704A-32D04DE03596}"/>
            </a:ext>
          </a:extLst>
        </xdr:cNvPr>
        <xdr:cNvGrpSpPr/>
      </xdr:nvGrpSpPr>
      <xdr:grpSpPr>
        <a:xfrm>
          <a:off x="5210907" y="825174"/>
          <a:ext cx="2276231" cy="652422"/>
          <a:chOff x="4820138" y="825174"/>
          <a:chExt cx="2276231" cy="652422"/>
        </a:xfrm>
      </xdr:grpSpPr>
      <xdr:sp macro="" textlink="">
        <xdr:nvSpPr>
          <xdr:cNvPr id="31" name="Rectangle: Rounded Corners 30">
            <a:extLst>
              <a:ext uri="{FF2B5EF4-FFF2-40B4-BE49-F238E27FC236}">
                <a16:creationId xmlns:a16="http://schemas.microsoft.com/office/drawing/2014/main" id="{D179AF91-13A5-6A78-656C-9A1A8F1BD697}"/>
              </a:ext>
            </a:extLst>
          </xdr:cNvPr>
          <xdr:cNvSpPr/>
        </xdr:nvSpPr>
        <xdr:spPr>
          <a:xfrm>
            <a:off x="4857261" y="839665"/>
            <a:ext cx="2239108" cy="637931"/>
          </a:xfrm>
          <a:prstGeom prst="roundRect">
            <a:avLst>
              <a:gd name="adj" fmla="val 2373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grpSp>
        <xdr:nvGrpSpPr>
          <xdr:cNvPr id="36" name="Group 35">
            <a:extLst>
              <a:ext uri="{FF2B5EF4-FFF2-40B4-BE49-F238E27FC236}">
                <a16:creationId xmlns:a16="http://schemas.microsoft.com/office/drawing/2014/main" id="{B606894D-9803-5749-117B-87F4C4797A52}"/>
              </a:ext>
            </a:extLst>
          </xdr:cNvPr>
          <xdr:cNvGrpSpPr/>
        </xdr:nvGrpSpPr>
        <xdr:grpSpPr>
          <a:xfrm>
            <a:off x="4820138" y="825174"/>
            <a:ext cx="2197458" cy="637931"/>
            <a:chOff x="0" y="819150"/>
            <a:chExt cx="2193550" cy="628650"/>
          </a:xfrm>
        </xdr:grpSpPr>
        <xdr:sp macro="" textlink="">
          <xdr:nvSpPr>
            <xdr:cNvPr id="37" name="Rectangle: Rounded Corners 36">
              <a:extLst>
                <a:ext uri="{FF2B5EF4-FFF2-40B4-BE49-F238E27FC236}">
                  <a16:creationId xmlns:a16="http://schemas.microsoft.com/office/drawing/2014/main" id="{F5DD9C32-FACB-D43F-9253-13B9D1F9F9F7}"/>
                </a:ext>
              </a:extLst>
            </xdr:cNvPr>
            <xdr:cNvSpPr/>
          </xdr:nvSpPr>
          <xdr:spPr>
            <a:xfrm>
              <a:off x="0" y="819150"/>
              <a:ext cx="692150" cy="628650"/>
            </a:xfrm>
            <a:prstGeom prst="roundRect">
              <a:avLst>
                <a:gd name="adj" fmla="val 23738"/>
              </a:avLst>
            </a:prstGeom>
            <a:solidFill>
              <a:schemeClr val="accent6">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a:solidFill>
                  <a:schemeClr val="tx1"/>
                </a:solidFill>
              </a:endParaRPr>
            </a:p>
          </xdr:txBody>
        </xdr:sp>
        <xdr:sp macro="" textlink="">
          <xdr:nvSpPr>
            <xdr:cNvPr id="38" name="TextBox 37">
              <a:extLst>
                <a:ext uri="{FF2B5EF4-FFF2-40B4-BE49-F238E27FC236}">
                  <a16:creationId xmlns:a16="http://schemas.microsoft.com/office/drawing/2014/main" id="{6B517ABA-14DB-3806-B538-54518561CB3D}"/>
                </a:ext>
              </a:extLst>
            </xdr:cNvPr>
            <xdr:cNvSpPr txBox="1"/>
          </xdr:nvSpPr>
          <xdr:spPr>
            <a:xfrm>
              <a:off x="717550" y="882650"/>
              <a:ext cx="1476000" cy="288000"/>
            </a:xfrm>
            <a:prstGeom prst="rect">
              <a:avLst/>
            </a:prstGeom>
            <a:solidFill>
              <a:schemeClr val="accent6">
                <a:lumMod val="40000"/>
                <a:lumOff val="60000"/>
              </a:schemeClr>
            </a:solidFill>
            <a:ln w="9525" cmpd="sng">
              <a:solidFill>
                <a:schemeClr val="accent6">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a:t>
              </a:r>
              <a:r>
                <a:rPr lang="en-IN" sz="1100" b="1" baseline="0"/>
                <a:t> NO.OF COST</a:t>
              </a:r>
              <a:endParaRPr lang="en-IN" sz="1100" b="1"/>
            </a:p>
          </xdr:txBody>
        </xdr:sp>
        <xdr:sp macro="" textlink="Sheet1!K14">
          <xdr:nvSpPr>
            <xdr:cNvPr id="39" name="TextBox 38">
              <a:extLst>
                <a:ext uri="{FF2B5EF4-FFF2-40B4-BE49-F238E27FC236}">
                  <a16:creationId xmlns:a16="http://schemas.microsoft.com/office/drawing/2014/main" id="{7227E014-38B9-3620-E665-14C1B0B5B640}"/>
                </a:ext>
              </a:extLst>
            </xdr:cNvPr>
            <xdr:cNvSpPr txBox="1"/>
          </xdr:nvSpPr>
          <xdr:spPr>
            <a:xfrm>
              <a:off x="914400" y="1193800"/>
              <a:ext cx="965200" cy="203200"/>
            </a:xfrm>
            <a:prstGeom prst="rect">
              <a:avLst/>
            </a:prstGeom>
            <a:solidFill>
              <a:schemeClr val="accent6">
                <a:lumMod val="40000"/>
                <a:lumOff val="60000"/>
              </a:schemeClr>
            </a:solidFill>
            <a:ln w="9525" cmpd="sng">
              <a:solidFill>
                <a:schemeClr val="accent6">
                  <a:lumMod val="40000"/>
                  <a:lumOff val="6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E17130A-E4C5-4E2F-A7D5-AA1B3E585423}" type="TxLink">
                <a:rPr lang="en-US" sz="1400" b="1" i="0" u="none" strike="noStrike">
                  <a:solidFill>
                    <a:srgbClr val="000000"/>
                  </a:solidFill>
                  <a:latin typeface="Calibri"/>
                  <a:cs typeface="Calibri"/>
                </a:rPr>
                <a:pPr algn="ctr"/>
                <a:t>4187200</a:t>
              </a:fld>
              <a:endParaRPr lang="en-US" sz="1600" b="1" i="0" u="none" strike="noStrike">
                <a:solidFill>
                  <a:srgbClr val="000000"/>
                </a:solidFill>
                <a:latin typeface="Calibri"/>
                <a:cs typeface="Calibri"/>
              </a:endParaRPr>
            </a:p>
          </xdr:txBody>
        </xdr:sp>
      </xdr:grpSp>
      <xdr:pic>
        <xdr:nvPicPr>
          <xdr:cNvPr id="47" name="Graphic 46" descr="Rupee">
            <a:extLst>
              <a:ext uri="{FF2B5EF4-FFF2-40B4-BE49-F238E27FC236}">
                <a16:creationId xmlns:a16="http://schemas.microsoft.com/office/drawing/2014/main" id="{CDA41512-E3C3-C35C-7679-B83AAC5B71CE}"/>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4916365" y="888674"/>
            <a:ext cx="565150" cy="574431"/>
          </a:xfrm>
          <a:prstGeom prst="rect">
            <a:avLst/>
          </a:prstGeom>
        </xdr:spPr>
      </xdr:pic>
    </xdr:grpSp>
    <xdr:clientData/>
  </xdr:twoCellAnchor>
  <xdr:twoCellAnchor>
    <xdr:from>
      <xdr:col>0</xdr:col>
      <xdr:colOff>128841</xdr:colOff>
      <xdr:row>8</xdr:row>
      <xdr:rowOff>139700</xdr:rowOff>
    </xdr:from>
    <xdr:to>
      <xdr:col>6</xdr:col>
      <xdr:colOff>55217</xdr:colOff>
      <xdr:row>18</xdr:row>
      <xdr:rowOff>63500</xdr:rowOff>
    </xdr:to>
    <xdr:graphicFrame macro="">
      <xdr:nvGraphicFramePr>
        <xdr:cNvPr id="52" name="Chart 51">
          <a:extLst>
            <a:ext uri="{FF2B5EF4-FFF2-40B4-BE49-F238E27FC236}">
              <a16:creationId xmlns:a16="http://schemas.microsoft.com/office/drawing/2014/main" id="{F1B71F75-2A0E-4B01-8D39-0E93BAEE3C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202463</xdr:colOff>
      <xdr:row>8</xdr:row>
      <xdr:rowOff>152400</xdr:rowOff>
    </xdr:from>
    <xdr:to>
      <xdr:col>12</xdr:col>
      <xdr:colOff>303694</xdr:colOff>
      <xdr:row>18</xdr:row>
      <xdr:rowOff>25400</xdr:rowOff>
    </xdr:to>
    <xdr:graphicFrame macro="">
      <xdr:nvGraphicFramePr>
        <xdr:cNvPr id="54" name="Chart 53">
          <a:extLst>
            <a:ext uri="{FF2B5EF4-FFF2-40B4-BE49-F238E27FC236}">
              <a16:creationId xmlns:a16="http://schemas.microsoft.com/office/drawing/2014/main" id="{D911C099-FD7E-4B49-929C-7C2C86C95A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170088</xdr:colOff>
      <xdr:row>19</xdr:row>
      <xdr:rowOff>101233</xdr:rowOff>
    </xdr:from>
    <xdr:to>
      <xdr:col>6</xdr:col>
      <xdr:colOff>230070</xdr:colOff>
      <xdr:row>32</xdr:row>
      <xdr:rowOff>82826</xdr:rowOff>
    </xdr:to>
    <xdr:graphicFrame macro="">
      <xdr:nvGraphicFramePr>
        <xdr:cNvPr id="55" name="Chart 54">
          <a:extLst>
            <a:ext uri="{FF2B5EF4-FFF2-40B4-BE49-F238E27FC236}">
              <a16:creationId xmlns:a16="http://schemas.microsoft.com/office/drawing/2014/main" id="{EED12D41-0ED0-4272-AD7E-029514500B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358913</xdr:colOff>
      <xdr:row>19</xdr:row>
      <xdr:rowOff>101233</xdr:rowOff>
    </xdr:from>
    <xdr:to>
      <xdr:col>12</xdr:col>
      <xdr:colOff>241943</xdr:colOff>
      <xdr:row>32</xdr:row>
      <xdr:rowOff>73624</xdr:rowOff>
    </xdr:to>
    <xdr:graphicFrame macro="">
      <xdr:nvGraphicFramePr>
        <xdr:cNvPr id="56" name="Chart 55">
          <a:extLst>
            <a:ext uri="{FF2B5EF4-FFF2-40B4-BE49-F238E27FC236}">
              <a16:creationId xmlns:a16="http://schemas.microsoft.com/office/drawing/2014/main" id="{AAE89BAA-66DE-4202-AE09-38596E386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editAs="oneCell">
    <xdr:from>
      <xdr:col>12</xdr:col>
      <xdr:colOff>270069</xdr:colOff>
      <xdr:row>3</xdr:row>
      <xdr:rowOff>183349</xdr:rowOff>
    </xdr:from>
    <xdr:to>
      <xdr:col>15</xdr:col>
      <xdr:colOff>601982</xdr:colOff>
      <xdr:row>9</xdr:row>
      <xdr:rowOff>23714</xdr:rowOff>
    </xdr:to>
    <mc:AlternateContent xmlns:mc="http://schemas.openxmlformats.org/markup-compatibility/2006">
      <mc:Choice xmlns:a14="http://schemas.microsoft.com/office/drawing/2010/main" Requires="a14">
        <xdr:graphicFrame macro="">
          <xdr:nvGraphicFramePr>
            <xdr:cNvPr id="57" name="Gender">
              <a:extLst>
                <a:ext uri="{FF2B5EF4-FFF2-40B4-BE49-F238E27FC236}">
                  <a16:creationId xmlns:a16="http://schemas.microsoft.com/office/drawing/2014/main" id="{17EF54BE-862E-460D-8A21-9613C86499DB}"/>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7596992" y="745080"/>
              <a:ext cx="2163644" cy="97196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404928</xdr:colOff>
      <xdr:row>9</xdr:row>
      <xdr:rowOff>71855</xdr:rowOff>
    </xdr:from>
    <xdr:to>
      <xdr:col>15</xdr:col>
      <xdr:colOff>411554</xdr:colOff>
      <xdr:row>13</xdr:row>
      <xdr:rowOff>154680</xdr:rowOff>
    </xdr:to>
    <mc:AlternateContent xmlns:mc="http://schemas.openxmlformats.org/markup-compatibility/2006" xmlns:a14="http://schemas.microsoft.com/office/drawing/2010/main">
      <mc:Choice Requires="a14">
        <xdr:graphicFrame macro="">
          <xdr:nvGraphicFramePr>
            <xdr:cNvPr id="58" name="Readmission">
              <a:extLst>
                <a:ext uri="{FF2B5EF4-FFF2-40B4-BE49-F238E27FC236}">
                  <a16:creationId xmlns:a16="http://schemas.microsoft.com/office/drawing/2014/main" id="{F8CE0E78-6AA8-40AC-A50E-33DC32C9FF8F}"/>
                </a:ext>
              </a:extLst>
            </xdr:cNvPr>
            <xdr:cNvGraphicFramePr/>
          </xdr:nvGraphicFramePr>
          <xdr:xfrm>
            <a:off x="0" y="0"/>
            <a:ext cx="0" cy="0"/>
          </xdr:xfrm>
          <a:graphic>
            <a:graphicData uri="http://schemas.microsoft.com/office/drawing/2010/slicer">
              <sle:slicer xmlns:sle="http://schemas.microsoft.com/office/drawing/2010/slicer" name="Readmission"/>
            </a:graphicData>
          </a:graphic>
        </xdr:graphicFrame>
      </mc:Choice>
      <mc:Fallback xmlns="">
        <xdr:sp macro="" textlink="">
          <xdr:nvSpPr>
            <xdr:cNvPr id="0" name=""/>
            <xdr:cNvSpPr>
              <a:spLocks noTextEdit="1"/>
            </xdr:cNvSpPr>
          </xdr:nvSpPr>
          <xdr:spPr>
            <a:xfrm>
              <a:off x="7731851" y="1765188"/>
              <a:ext cx="1838357" cy="88064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431476</xdr:colOff>
      <xdr:row>19</xdr:row>
      <xdr:rowOff>33310</xdr:rowOff>
    </xdr:from>
    <xdr:to>
      <xdr:col>15</xdr:col>
      <xdr:colOff>366347</xdr:colOff>
      <xdr:row>32</xdr:row>
      <xdr:rowOff>170963</xdr:rowOff>
    </xdr:to>
    <mc:AlternateContent xmlns:mc="http://schemas.openxmlformats.org/markup-compatibility/2006" xmlns:a14="http://schemas.microsoft.com/office/drawing/2010/main">
      <mc:Choice Requires="a14">
        <xdr:graphicFrame macro="">
          <xdr:nvGraphicFramePr>
            <xdr:cNvPr id="59" name="Cost">
              <a:extLst>
                <a:ext uri="{FF2B5EF4-FFF2-40B4-BE49-F238E27FC236}">
                  <a16:creationId xmlns:a16="http://schemas.microsoft.com/office/drawing/2014/main" id="{F5B7BA3D-052C-4766-B97D-781516C1CE19}"/>
                </a:ext>
              </a:extLst>
            </xdr:cNvPr>
            <xdr:cNvGraphicFramePr/>
          </xdr:nvGraphicFramePr>
          <xdr:xfrm>
            <a:off x="0" y="0"/>
            <a:ext cx="0" cy="0"/>
          </xdr:xfrm>
          <a:graphic>
            <a:graphicData uri="http://schemas.microsoft.com/office/drawing/2010/slicer">
              <sle:slicer xmlns:sle="http://schemas.microsoft.com/office/drawing/2010/slicer" name="Cost"/>
            </a:graphicData>
          </a:graphic>
        </xdr:graphicFrame>
      </mc:Choice>
      <mc:Fallback xmlns="">
        <xdr:sp macro="" textlink="">
          <xdr:nvSpPr>
            <xdr:cNvPr id="0" name=""/>
            <xdr:cNvSpPr>
              <a:spLocks noTextEdit="1"/>
            </xdr:cNvSpPr>
          </xdr:nvSpPr>
          <xdr:spPr>
            <a:xfrm>
              <a:off x="7758399" y="3647925"/>
              <a:ext cx="1766602" cy="2571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407051</xdr:colOff>
      <xdr:row>14</xdr:row>
      <xdr:rowOff>24424</xdr:rowOff>
    </xdr:from>
    <xdr:to>
      <xdr:col>15</xdr:col>
      <xdr:colOff>404120</xdr:colOff>
      <xdr:row>18</xdr:row>
      <xdr:rowOff>170798</xdr:rowOff>
    </xdr:to>
    <mc:AlternateContent xmlns:mc="http://schemas.openxmlformats.org/markup-compatibility/2006" xmlns:a14="http://schemas.microsoft.com/office/drawing/2010/main">
      <mc:Choice Requires="a14">
        <xdr:graphicFrame macro="">
          <xdr:nvGraphicFramePr>
            <xdr:cNvPr id="5" name="Satisfaction 1">
              <a:extLst>
                <a:ext uri="{FF2B5EF4-FFF2-40B4-BE49-F238E27FC236}">
                  <a16:creationId xmlns:a16="http://schemas.microsoft.com/office/drawing/2014/main" id="{A082BF31-972F-4B9A-A35E-9E75DA5CF0DA}"/>
                </a:ext>
              </a:extLst>
            </xdr:cNvPr>
            <xdr:cNvGraphicFramePr/>
          </xdr:nvGraphicFramePr>
          <xdr:xfrm>
            <a:off x="0" y="0"/>
            <a:ext cx="0" cy="0"/>
          </xdr:xfrm>
          <a:graphic>
            <a:graphicData uri="http://schemas.microsoft.com/office/drawing/2010/slicer">
              <sle:slicer xmlns:sle="http://schemas.microsoft.com/office/drawing/2010/slicer" name="Satisfaction 1"/>
            </a:graphicData>
          </a:graphic>
        </xdr:graphicFrame>
      </mc:Choice>
      <mc:Fallback xmlns="">
        <xdr:sp macro="" textlink="">
          <xdr:nvSpPr>
            <xdr:cNvPr id="0" name=""/>
            <xdr:cNvSpPr>
              <a:spLocks noTextEdit="1"/>
            </xdr:cNvSpPr>
          </xdr:nvSpPr>
          <xdr:spPr>
            <a:xfrm>
              <a:off x="7733974" y="2702821"/>
              <a:ext cx="1828800" cy="8953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4.87267222222" createdVersion="8" refreshedVersion="8" minRefreshableVersion="3" recordCount="499" xr:uid="{05114AB3-2ED3-4893-9BB4-7975FFACCEDD}">
  <cacheSource type="worksheet">
    <worksheetSource ref="A1:J500" sheet="Sheet1"/>
  </cacheSource>
  <cacheFields count="10">
    <cacheField name="Patient_ID" numFmtId="0">
      <sharedItems containsSemiMixedTypes="0" containsString="0" containsNumber="1" containsInteger="1" minValue="1" maxValue="507"/>
    </cacheField>
    <cacheField name="Age" numFmtId="0">
      <sharedItems containsSemiMixedTypes="0" containsString="0" containsNumber="1" containsInteger="1" minValue="25" maxValue="78"/>
    </cacheField>
    <cacheField name="Gender" numFmtId="0">
      <sharedItems count="2">
        <s v="Female"/>
        <s v="Male"/>
      </sharedItems>
    </cacheField>
    <cacheField name="Condition" numFmtId="0">
      <sharedItems count="15">
        <s v="Heart Disease"/>
        <s v="Diabetes"/>
        <s v="Fractured Arm"/>
        <s v="Stroke"/>
        <s v="Cancer"/>
        <s v="Hypertension"/>
        <s v="Appendicitis"/>
        <s v="Fractured Leg"/>
        <s v="Heart Attack"/>
        <s v="Allergic Reaction"/>
        <s v="Respiratory Infection"/>
        <s v="Prostate Cancer"/>
        <s v="Childbirth"/>
        <s v="Kidney Stones"/>
        <s v="Osteoarthritis"/>
      </sharedItems>
    </cacheField>
    <cacheField name="Procedure" numFmtId="0">
      <sharedItems count="15">
        <s v="Angioplasty"/>
        <s v="Insulin Therapy"/>
        <s v="X-Ray and Splint"/>
        <s v="CT Scan and Medication"/>
        <s v="Surgery and Chemotherapy"/>
        <s v="Medication and Counseling"/>
        <s v="Appendectomy"/>
        <s v="Cast and Physical Therapy"/>
        <s v="Cardiac Catheterization"/>
        <s v="Epinephrine Injection"/>
        <s v="Antibiotics and Rest"/>
        <s v="Radiation Therapy"/>
        <s v="Delivery and Postnatal Care"/>
        <s v="Lithotripsy"/>
        <s v="Physical Therapy and Pain Management"/>
      </sharedItems>
    </cacheField>
    <cacheField name="Cost" numFmtId="0">
      <sharedItems containsSemiMixedTypes="0" containsString="0" containsNumber="1" containsInteger="1" minValue="100" maxValue="25000" count="15">
        <n v="15000"/>
        <n v="2000"/>
        <n v="500"/>
        <n v="10000"/>
        <n v="25000"/>
        <n v="1000"/>
        <n v="8000"/>
        <n v="3000"/>
        <n v="18000"/>
        <n v="100"/>
        <n v="800"/>
        <n v="20000"/>
        <n v="12000"/>
        <n v="6000"/>
        <n v="4000"/>
      </sharedItems>
    </cacheField>
    <cacheField name="Length_of_Stay" numFmtId="0">
      <sharedItems containsSemiMixedTypes="0" containsString="0" containsNumber="1" containsInteger="1" minValue="1" maxValue="43"/>
    </cacheField>
    <cacheField name="Readmission" numFmtId="0">
      <sharedItems count="2">
        <s v="No"/>
        <s v="Yes"/>
      </sharedItems>
    </cacheField>
    <cacheField name="Outcome" numFmtId="0">
      <sharedItems/>
    </cacheField>
    <cacheField name="Satisfaction" numFmtId="0">
      <sharedItems containsSemiMixedTypes="0" containsString="0" containsNumber="1" containsInteger="1" minValue="2" maxValue="5" count="4">
        <n v="4"/>
        <n v="3"/>
        <n v="5"/>
        <n v="2"/>
      </sharedItems>
    </cacheField>
  </cacheFields>
  <extLst>
    <ext xmlns:x14="http://schemas.microsoft.com/office/spreadsheetml/2009/9/main" uri="{725AE2AE-9491-48be-B2B4-4EB974FC3084}">
      <x14:pivotCacheDefinition pivotCacheId="10231226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844.872674768521" createdVersion="8" refreshedVersion="8" minRefreshableVersion="3" recordCount="499" xr:uid="{1B4DE5FB-4138-4EA1-83C3-B6E40A96F08A}">
  <cacheSource type="worksheet">
    <worksheetSource ref="A1:J500" sheet="Sheet1"/>
  </cacheSource>
  <cacheFields count="10">
    <cacheField name="Patient_ID" numFmtId="0">
      <sharedItems containsSemiMixedTypes="0" containsString="0" containsNumber="1" containsInteger="1" minValue="1" maxValue="507"/>
    </cacheField>
    <cacheField name="Age" numFmtId="0">
      <sharedItems containsSemiMixedTypes="0" containsString="0" containsNumber="1" containsInteger="1" minValue="25" maxValue="78"/>
    </cacheField>
    <cacheField name="Gender" numFmtId="0">
      <sharedItems count="2">
        <s v="Female"/>
        <s v="Male"/>
      </sharedItems>
    </cacheField>
    <cacheField name="Condition" numFmtId="0">
      <sharedItems/>
    </cacheField>
    <cacheField name="Procedure" numFmtId="0">
      <sharedItems/>
    </cacheField>
    <cacheField name="Cost" numFmtId="0">
      <sharedItems containsSemiMixedTypes="0" containsString="0" containsNumber="1" containsInteger="1" minValue="100" maxValue="25000"/>
    </cacheField>
    <cacheField name="Length_of_Stay" numFmtId="0">
      <sharedItems containsSemiMixedTypes="0" containsString="0" containsNumber="1" containsInteger="1" minValue="1" maxValue="43"/>
    </cacheField>
    <cacheField name="Readmission" numFmtId="0">
      <sharedItems/>
    </cacheField>
    <cacheField name="Outcome" numFmtId="0">
      <sharedItems count="2">
        <s v="Recovered"/>
        <s v="Stable"/>
      </sharedItems>
    </cacheField>
    <cacheField name="Satisfaction" numFmtId="0">
      <sharedItems containsSemiMixedTypes="0" containsString="0" containsNumber="1" containsInteger="1" minValue="2" maxValue="5" count="4">
        <n v="4"/>
        <n v="3"/>
        <n v="5"/>
        <n v="2"/>
      </sharedItems>
    </cacheField>
  </cacheFields>
  <extLst>
    <ext xmlns:x14="http://schemas.microsoft.com/office/spreadsheetml/2009/9/main" uri="{725AE2AE-9491-48be-B2B4-4EB974FC3084}">
      <x14:pivotCacheDefinition pivotCacheId="17631792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n v="1"/>
    <n v="45"/>
    <x v="0"/>
    <x v="0"/>
    <x v="0"/>
    <x v="0"/>
    <n v="5"/>
    <x v="0"/>
    <s v="Recovered"/>
    <x v="0"/>
  </r>
  <r>
    <n v="2"/>
    <n v="60"/>
    <x v="1"/>
    <x v="1"/>
    <x v="1"/>
    <x v="1"/>
    <n v="3"/>
    <x v="1"/>
    <s v="Stable"/>
    <x v="1"/>
  </r>
  <r>
    <n v="3"/>
    <n v="32"/>
    <x v="0"/>
    <x v="2"/>
    <x v="2"/>
    <x v="2"/>
    <n v="1"/>
    <x v="0"/>
    <s v="Recovered"/>
    <x v="2"/>
  </r>
  <r>
    <n v="4"/>
    <n v="75"/>
    <x v="1"/>
    <x v="3"/>
    <x v="3"/>
    <x v="3"/>
    <n v="7"/>
    <x v="1"/>
    <s v="Stable"/>
    <x v="3"/>
  </r>
  <r>
    <n v="5"/>
    <n v="50"/>
    <x v="0"/>
    <x v="4"/>
    <x v="4"/>
    <x v="4"/>
    <n v="10"/>
    <x v="0"/>
    <s v="Recovered"/>
    <x v="0"/>
  </r>
  <r>
    <n v="6"/>
    <n v="68"/>
    <x v="1"/>
    <x v="5"/>
    <x v="5"/>
    <x v="5"/>
    <n v="2"/>
    <x v="0"/>
    <s v="Stable"/>
    <x v="0"/>
  </r>
  <r>
    <n v="7"/>
    <n v="55"/>
    <x v="0"/>
    <x v="6"/>
    <x v="6"/>
    <x v="6"/>
    <n v="4"/>
    <x v="0"/>
    <s v="Recovered"/>
    <x v="1"/>
  </r>
  <r>
    <n v="8"/>
    <n v="40"/>
    <x v="1"/>
    <x v="7"/>
    <x v="7"/>
    <x v="7"/>
    <n v="6"/>
    <x v="0"/>
    <s v="Recovered"/>
    <x v="0"/>
  </r>
  <r>
    <n v="9"/>
    <n v="70"/>
    <x v="0"/>
    <x v="8"/>
    <x v="8"/>
    <x v="8"/>
    <n v="8"/>
    <x v="1"/>
    <s v="Stable"/>
    <x v="3"/>
  </r>
  <r>
    <n v="10"/>
    <n v="25"/>
    <x v="1"/>
    <x v="9"/>
    <x v="9"/>
    <x v="9"/>
    <n v="1"/>
    <x v="0"/>
    <s v="Recovered"/>
    <x v="2"/>
  </r>
  <r>
    <n v="11"/>
    <n v="48"/>
    <x v="0"/>
    <x v="10"/>
    <x v="10"/>
    <x v="10"/>
    <n v="2"/>
    <x v="0"/>
    <s v="Stable"/>
    <x v="0"/>
  </r>
  <r>
    <n v="12"/>
    <n v="65"/>
    <x v="1"/>
    <x v="11"/>
    <x v="11"/>
    <x v="11"/>
    <n v="9"/>
    <x v="0"/>
    <s v="Recovered"/>
    <x v="1"/>
  </r>
  <r>
    <n v="13"/>
    <n v="30"/>
    <x v="0"/>
    <x v="12"/>
    <x v="12"/>
    <x v="12"/>
    <n v="3"/>
    <x v="0"/>
    <s v="Recovered"/>
    <x v="0"/>
  </r>
  <r>
    <n v="14"/>
    <n v="52"/>
    <x v="1"/>
    <x v="13"/>
    <x v="13"/>
    <x v="13"/>
    <n v="4"/>
    <x v="0"/>
    <s v="Recovered"/>
    <x v="1"/>
  </r>
  <r>
    <n v="15"/>
    <n v="58"/>
    <x v="0"/>
    <x v="14"/>
    <x v="14"/>
    <x v="14"/>
    <n v="5"/>
    <x v="0"/>
    <s v="Stable"/>
    <x v="0"/>
  </r>
  <r>
    <n v="16"/>
    <n v="55"/>
    <x v="0"/>
    <x v="0"/>
    <x v="0"/>
    <x v="0"/>
    <n v="6"/>
    <x v="1"/>
    <s v="Recovered"/>
    <x v="1"/>
  </r>
  <r>
    <n v="17"/>
    <n v="62"/>
    <x v="1"/>
    <x v="1"/>
    <x v="1"/>
    <x v="1"/>
    <n v="4"/>
    <x v="0"/>
    <s v="Stable"/>
    <x v="0"/>
  </r>
  <r>
    <n v="18"/>
    <n v="35"/>
    <x v="0"/>
    <x v="2"/>
    <x v="2"/>
    <x v="2"/>
    <n v="2"/>
    <x v="1"/>
    <s v="Recovered"/>
    <x v="2"/>
  </r>
  <r>
    <n v="19"/>
    <n v="78"/>
    <x v="1"/>
    <x v="3"/>
    <x v="3"/>
    <x v="3"/>
    <n v="8"/>
    <x v="0"/>
    <s v="Stable"/>
    <x v="3"/>
  </r>
  <r>
    <n v="20"/>
    <n v="53"/>
    <x v="0"/>
    <x v="4"/>
    <x v="4"/>
    <x v="4"/>
    <n v="11"/>
    <x v="1"/>
    <s v="Recovered"/>
    <x v="0"/>
  </r>
  <r>
    <n v="21"/>
    <n v="72"/>
    <x v="1"/>
    <x v="5"/>
    <x v="5"/>
    <x v="5"/>
    <n v="3"/>
    <x v="0"/>
    <s v="Stable"/>
    <x v="0"/>
  </r>
  <r>
    <n v="22"/>
    <n v="60"/>
    <x v="0"/>
    <x v="6"/>
    <x v="6"/>
    <x v="6"/>
    <n v="5"/>
    <x v="1"/>
    <s v="Recovered"/>
    <x v="1"/>
  </r>
  <r>
    <n v="23"/>
    <n v="45"/>
    <x v="1"/>
    <x v="7"/>
    <x v="7"/>
    <x v="7"/>
    <n v="7"/>
    <x v="0"/>
    <s v="Recovered"/>
    <x v="0"/>
  </r>
  <r>
    <n v="24"/>
    <n v="75"/>
    <x v="0"/>
    <x v="8"/>
    <x v="8"/>
    <x v="8"/>
    <n v="9"/>
    <x v="1"/>
    <s v="Stable"/>
    <x v="3"/>
  </r>
  <r>
    <n v="25"/>
    <n v="28"/>
    <x v="1"/>
    <x v="9"/>
    <x v="9"/>
    <x v="9"/>
    <n v="2"/>
    <x v="0"/>
    <s v="Recovered"/>
    <x v="2"/>
  </r>
  <r>
    <n v="26"/>
    <n v="52"/>
    <x v="0"/>
    <x v="10"/>
    <x v="10"/>
    <x v="10"/>
    <n v="3"/>
    <x v="0"/>
    <s v="Stable"/>
    <x v="0"/>
  </r>
  <r>
    <n v="27"/>
    <n v="67"/>
    <x v="1"/>
    <x v="11"/>
    <x v="11"/>
    <x v="11"/>
    <n v="10"/>
    <x v="0"/>
    <s v="Recovered"/>
    <x v="1"/>
  </r>
  <r>
    <n v="28"/>
    <n v="35"/>
    <x v="0"/>
    <x v="12"/>
    <x v="12"/>
    <x v="12"/>
    <n v="4"/>
    <x v="0"/>
    <s v="Recovered"/>
    <x v="0"/>
  </r>
  <r>
    <n v="29"/>
    <n v="50"/>
    <x v="1"/>
    <x v="13"/>
    <x v="13"/>
    <x v="13"/>
    <n v="5"/>
    <x v="0"/>
    <s v="Recovered"/>
    <x v="1"/>
  </r>
  <r>
    <n v="30"/>
    <n v="60"/>
    <x v="0"/>
    <x v="14"/>
    <x v="14"/>
    <x v="14"/>
    <n v="6"/>
    <x v="0"/>
    <s v="Stable"/>
    <x v="0"/>
  </r>
  <r>
    <n v="31"/>
    <n v="48"/>
    <x v="0"/>
    <x v="0"/>
    <x v="0"/>
    <x v="0"/>
    <n v="7"/>
    <x v="1"/>
    <s v="Recovered"/>
    <x v="0"/>
  </r>
  <r>
    <n v="32"/>
    <n v="65"/>
    <x v="1"/>
    <x v="1"/>
    <x v="1"/>
    <x v="1"/>
    <n v="5"/>
    <x v="0"/>
    <s v="Stable"/>
    <x v="1"/>
  </r>
  <r>
    <n v="33"/>
    <n v="30"/>
    <x v="0"/>
    <x v="2"/>
    <x v="2"/>
    <x v="2"/>
    <n v="3"/>
    <x v="0"/>
    <s v="Recovered"/>
    <x v="2"/>
  </r>
  <r>
    <n v="34"/>
    <n v="70"/>
    <x v="1"/>
    <x v="3"/>
    <x v="3"/>
    <x v="3"/>
    <n v="9"/>
    <x v="1"/>
    <s v="Stable"/>
    <x v="3"/>
  </r>
  <r>
    <n v="35"/>
    <n v="55"/>
    <x v="0"/>
    <x v="4"/>
    <x v="4"/>
    <x v="4"/>
    <n v="12"/>
    <x v="0"/>
    <s v="Recovered"/>
    <x v="0"/>
  </r>
  <r>
    <n v="36"/>
    <n v="68"/>
    <x v="1"/>
    <x v="5"/>
    <x v="5"/>
    <x v="5"/>
    <n v="4"/>
    <x v="0"/>
    <s v="Stable"/>
    <x v="0"/>
  </r>
  <r>
    <n v="37"/>
    <n v="45"/>
    <x v="0"/>
    <x v="6"/>
    <x v="6"/>
    <x v="6"/>
    <n v="6"/>
    <x v="0"/>
    <s v="Recovered"/>
    <x v="1"/>
  </r>
  <r>
    <n v="38"/>
    <n v="40"/>
    <x v="1"/>
    <x v="7"/>
    <x v="7"/>
    <x v="7"/>
    <n v="8"/>
    <x v="0"/>
    <s v="Recovered"/>
    <x v="0"/>
  </r>
  <r>
    <n v="39"/>
    <n v="78"/>
    <x v="0"/>
    <x v="8"/>
    <x v="8"/>
    <x v="8"/>
    <n v="10"/>
    <x v="1"/>
    <s v="Stable"/>
    <x v="3"/>
  </r>
  <r>
    <n v="40"/>
    <n v="25"/>
    <x v="1"/>
    <x v="9"/>
    <x v="9"/>
    <x v="9"/>
    <n v="3"/>
    <x v="0"/>
    <s v="Recovered"/>
    <x v="2"/>
  </r>
  <r>
    <n v="41"/>
    <n v="52"/>
    <x v="0"/>
    <x v="10"/>
    <x v="10"/>
    <x v="10"/>
    <n v="4"/>
    <x v="0"/>
    <s v="Stable"/>
    <x v="0"/>
  </r>
  <r>
    <n v="42"/>
    <n v="58"/>
    <x v="1"/>
    <x v="11"/>
    <x v="11"/>
    <x v="11"/>
    <n v="11"/>
    <x v="0"/>
    <s v="Recovered"/>
    <x v="1"/>
  </r>
  <r>
    <n v="43"/>
    <n v="32"/>
    <x v="0"/>
    <x v="12"/>
    <x v="12"/>
    <x v="12"/>
    <n v="5"/>
    <x v="0"/>
    <s v="Recovered"/>
    <x v="0"/>
  </r>
  <r>
    <n v="44"/>
    <n v="55"/>
    <x v="1"/>
    <x v="13"/>
    <x v="13"/>
    <x v="13"/>
    <n v="6"/>
    <x v="0"/>
    <s v="Recovered"/>
    <x v="1"/>
  </r>
  <r>
    <n v="45"/>
    <n v="65"/>
    <x v="0"/>
    <x v="14"/>
    <x v="14"/>
    <x v="14"/>
    <n v="7"/>
    <x v="0"/>
    <s v="Stable"/>
    <x v="0"/>
  </r>
  <r>
    <n v="46"/>
    <n v="55"/>
    <x v="0"/>
    <x v="0"/>
    <x v="0"/>
    <x v="0"/>
    <n v="8"/>
    <x v="1"/>
    <s v="Recovered"/>
    <x v="1"/>
  </r>
  <r>
    <n v="47"/>
    <n v="62"/>
    <x v="1"/>
    <x v="1"/>
    <x v="1"/>
    <x v="1"/>
    <n v="6"/>
    <x v="0"/>
    <s v="Stable"/>
    <x v="0"/>
  </r>
  <r>
    <n v="48"/>
    <n v="35"/>
    <x v="0"/>
    <x v="2"/>
    <x v="2"/>
    <x v="2"/>
    <n v="4"/>
    <x v="1"/>
    <s v="Recovered"/>
    <x v="2"/>
  </r>
  <r>
    <n v="49"/>
    <n v="78"/>
    <x v="1"/>
    <x v="3"/>
    <x v="3"/>
    <x v="3"/>
    <n v="10"/>
    <x v="0"/>
    <s v="Stable"/>
    <x v="3"/>
  </r>
  <r>
    <n v="50"/>
    <n v="53"/>
    <x v="0"/>
    <x v="4"/>
    <x v="4"/>
    <x v="4"/>
    <n v="13"/>
    <x v="1"/>
    <s v="Recovered"/>
    <x v="0"/>
  </r>
  <r>
    <n v="51"/>
    <n v="72"/>
    <x v="1"/>
    <x v="5"/>
    <x v="5"/>
    <x v="5"/>
    <n v="5"/>
    <x v="0"/>
    <s v="Stable"/>
    <x v="0"/>
  </r>
  <r>
    <n v="52"/>
    <n v="60"/>
    <x v="0"/>
    <x v="6"/>
    <x v="6"/>
    <x v="6"/>
    <n v="7"/>
    <x v="1"/>
    <s v="Recovered"/>
    <x v="1"/>
  </r>
  <r>
    <n v="53"/>
    <n v="45"/>
    <x v="1"/>
    <x v="7"/>
    <x v="7"/>
    <x v="7"/>
    <n v="9"/>
    <x v="0"/>
    <s v="Recovered"/>
    <x v="0"/>
  </r>
  <r>
    <n v="54"/>
    <n v="75"/>
    <x v="0"/>
    <x v="8"/>
    <x v="8"/>
    <x v="8"/>
    <n v="11"/>
    <x v="1"/>
    <s v="Stable"/>
    <x v="3"/>
  </r>
  <r>
    <n v="55"/>
    <n v="28"/>
    <x v="1"/>
    <x v="9"/>
    <x v="9"/>
    <x v="9"/>
    <n v="4"/>
    <x v="0"/>
    <s v="Recovered"/>
    <x v="2"/>
  </r>
  <r>
    <n v="56"/>
    <n v="52"/>
    <x v="0"/>
    <x v="10"/>
    <x v="10"/>
    <x v="10"/>
    <n v="5"/>
    <x v="0"/>
    <s v="Stable"/>
    <x v="0"/>
  </r>
  <r>
    <n v="57"/>
    <n v="67"/>
    <x v="1"/>
    <x v="11"/>
    <x v="11"/>
    <x v="11"/>
    <n v="12"/>
    <x v="0"/>
    <s v="Recovered"/>
    <x v="1"/>
  </r>
  <r>
    <n v="58"/>
    <n v="35"/>
    <x v="0"/>
    <x v="12"/>
    <x v="12"/>
    <x v="12"/>
    <n v="6"/>
    <x v="0"/>
    <s v="Recovered"/>
    <x v="0"/>
  </r>
  <r>
    <n v="59"/>
    <n v="50"/>
    <x v="1"/>
    <x v="13"/>
    <x v="13"/>
    <x v="13"/>
    <n v="7"/>
    <x v="0"/>
    <s v="Recovered"/>
    <x v="1"/>
  </r>
  <r>
    <n v="61"/>
    <n v="48"/>
    <x v="0"/>
    <x v="0"/>
    <x v="0"/>
    <x v="0"/>
    <n v="9"/>
    <x v="1"/>
    <s v="Recovered"/>
    <x v="0"/>
  </r>
  <r>
    <n v="62"/>
    <n v="65"/>
    <x v="1"/>
    <x v="1"/>
    <x v="1"/>
    <x v="1"/>
    <n v="7"/>
    <x v="0"/>
    <s v="Stable"/>
    <x v="1"/>
  </r>
  <r>
    <n v="63"/>
    <n v="30"/>
    <x v="0"/>
    <x v="2"/>
    <x v="2"/>
    <x v="2"/>
    <n v="5"/>
    <x v="0"/>
    <s v="Recovered"/>
    <x v="2"/>
  </r>
  <r>
    <n v="64"/>
    <n v="70"/>
    <x v="1"/>
    <x v="3"/>
    <x v="3"/>
    <x v="3"/>
    <n v="11"/>
    <x v="1"/>
    <s v="Stable"/>
    <x v="3"/>
  </r>
  <r>
    <n v="65"/>
    <n v="55"/>
    <x v="0"/>
    <x v="4"/>
    <x v="4"/>
    <x v="4"/>
    <n v="14"/>
    <x v="0"/>
    <s v="Recovered"/>
    <x v="0"/>
  </r>
  <r>
    <n v="66"/>
    <n v="68"/>
    <x v="1"/>
    <x v="5"/>
    <x v="5"/>
    <x v="5"/>
    <n v="6"/>
    <x v="0"/>
    <s v="Stable"/>
    <x v="0"/>
  </r>
  <r>
    <n v="67"/>
    <n v="45"/>
    <x v="0"/>
    <x v="6"/>
    <x v="6"/>
    <x v="6"/>
    <n v="8"/>
    <x v="0"/>
    <s v="Recovered"/>
    <x v="1"/>
  </r>
  <r>
    <n v="68"/>
    <n v="40"/>
    <x v="1"/>
    <x v="7"/>
    <x v="7"/>
    <x v="7"/>
    <n v="10"/>
    <x v="0"/>
    <s v="Recovered"/>
    <x v="0"/>
  </r>
  <r>
    <n v="69"/>
    <n v="78"/>
    <x v="0"/>
    <x v="8"/>
    <x v="8"/>
    <x v="8"/>
    <n v="12"/>
    <x v="1"/>
    <s v="Stable"/>
    <x v="3"/>
  </r>
  <r>
    <n v="70"/>
    <n v="25"/>
    <x v="1"/>
    <x v="9"/>
    <x v="9"/>
    <x v="9"/>
    <n v="5"/>
    <x v="0"/>
    <s v="Recovered"/>
    <x v="2"/>
  </r>
  <r>
    <n v="71"/>
    <n v="52"/>
    <x v="0"/>
    <x v="10"/>
    <x v="10"/>
    <x v="10"/>
    <n v="6"/>
    <x v="0"/>
    <s v="Stable"/>
    <x v="0"/>
  </r>
  <r>
    <n v="72"/>
    <n v="58"/>
    <x v="1"/>
    <x v="11"/>
    <x v="11"/>
    <x v="11"/>
    <n v="13"/>
    <x v="0"/>
    <s v="Recovered"/>
    <x v="1"/>
  </r>
  <r>
    <n v="73"/>
    <n v="32"/>
    <x v="0"/>
    <x v="12"/>
    <x v="12"/>
    <x v="12"/>
    <n v="7"/>
    <x v="0"/>
    <s v="Recovered"/>
    <x v="0"/>
  </r>
  <r>
    <n v="74"/>
    <n v="55"/>
    <x v="1"/>
    <x v="13"/>
    <x v="13"/>
    <x v="13"/>
    <n v="8"/>
    <x v="0"/>
    <s v="Recovered"/>
    <x v="1"/>
  </r>
  <r>
    <n v="75"/>
    <n v="65"/>
    <x v="0"/>
    <x v="14"/>
    <x v="14"/>
    <x v="14"/>
    <n v="9"/>
    <x v="0"/>
    <s v="Stable"/>
    <x v="0"/>
  </r>
  <r>
    <n v="76"/>
    <n v="55"/>
    <x v="0"/>
    <x v="0"/>
    <x v="0"/>
    <x v="0"/>
    <n v="10"/>
    <x v="1"/>
    <s v="Recovered"/>
    <x v="1"/>
  </r>
  <r>
    <n v="77"/>
    <n v="62"/>
    <x v="1"/>
    <x v="1"/>
    <x v="1"/>
    <x v="1"/>
    <n v="8"/>
    <x v="0"/>
    <s v="Stable"/>
    <x v="0"/>
  </r>
  <r>
    <n v="78"/>
    <n v="35"/>
    <x v="0"/>
    <x v="2"/>
    <x v="2"/>
    <x v="2"/>
    <n v="6"/>
    <x v="1"/>
    <s v="Recovered"/>
    <x v="2"/>
  </r>
  <r>
    <n v="79"/>
    <n v="78"/>
    <x v="1"/>
    <x v="3"/>
    <x v="3"/>
    <x v="3"/>
    <n v="12"/>
    <x v="0"/>
    <s v="Stable"/>
    <x v="3"/>
  </r>
  <r>
    <n v="80"/>
    <n v="53"/>
    <x v="0"/>
    <x v="4"/>
    <x v="4"/>
    <x v="4"/>
    <n v="15"/>
    <x v="1"/>
    <s v="Recovered"/>
    <x v="0"/>
  </r>
  <r>
    <n v="81"/>
    <n v="72"/>
    <x v="1"/>
    <x v="5"/>
    <x v="5"/>
    <x v="5"/>
    <n v="7"/>
    <x v="0"/>
    <s v="Stable"/>
    <x v="0"/>
  </r>
  <r>
    <n v="82"/>
    <n v="60"/>
    <x v="0"/>
    <x v="6"/>
    <x v="6"/>
    <x v="6"/>
    <n v="9"/>
    <x v="1"/>
    <s v="Recovered"/>
    <x v="1"/>
  </r>
  <r>
    <n v="83"/>
    <n v="45"/>
    <x v="1"/>
    <x v="7"/>
    <x v="7"/>
    <x v="7"/>
    <n v="11"/>
    <x v="0"/>
    <s v="Recovered"/>
    <x v="0"/>
  </r>
  <r>
    <n v="84"/>
    <n v="75"/>
    <x v="0"/>
    <x v="8"/>
    <x v="8"/>
    <x v="8"/>
    <n v="13"/>
    <x v="1"/>
    <s v="Stable"/>
    <x v="3"/>
  </r>
  <r>
    <n v="85"/>
    <n v="28"/>
    <x v="1"/>
    <x v="9"/>
    <x v="9"/>
    <x v="9"/>
    <n v="6"/>
    <x v="0"/>
    <s v="Recovered"/>
    <x v="2"/>
  </r>
  <r>
    <n v="86"/>
    <n v="52"/>
    <x v="0"/>
    <x v="10"/>
    <x v="10"/>
    <x v="10"/>
    <n v="7"/>
    <x v="0"/>
    <s v="Stable"/>
    <x v="0"/>
  </r>
  <r>
    <n v="87"/>
    <n v="67"/>
    <x v="1"/>
    <x v="11"/>
    <x v="11"/>
    <x v="11"/>
    <n v="14"/>
    <x v="0"/>
    <s v="Recovered"/>
    <x v="1"/>
  </r>
  <r>
    <n v="88"/>
    <n v="35"/>
    <x v="0"/>
    <x v="12"/>
    <x v="12"/>
    <x v="12"/>
    <n v="8"/>
    <x v="0"/>
    <s v="Recovered"/>
    <x v="0"/>
  </r>
  <r>
    <n v="89"/>
    <n v="50"/>
    <x v="1"/>
    <x v="13"/>
    <x v="13"/>
    <x v="13"/>
    <n v="9"/>
    <x v="0"/>
    <s v="Recovered"/>
    <x v="1"/>
  </r>
  <r>
    <n v="90"/>
    <n v="60"/>
    <x v="0"/>
    <x v="14"/>
    <x v="14"/>
    <x v="14"/>
    <n v="10"/>
    <x v="0"/>
    <s v="Stable"/>
    <x v="0"/>
  </r>
  <r>
    <n v="91"/>
    <n v="48"/>
    <x v="0"/>
    <x v="0"/>
    <x v="0"/>
    <x v="0"/>
    <n v="11"/>
    <x v="1"/>
    <s v="Recovered"/>
    <x v="0"/>
  </r>
  <r>
    <n v="92"/>
    <n v="65"/>
    <x v="1"/>
    <x v="1"/>
    <x v="1"/>
    <x v="1"/>
    <n v="9"/>
    <x v="0"/>
    <s v="Stable"/>
    <x v="1"/>
  </r>
  <r>
    <n v="93"/>
    <n v="30"/>
    <x v="0"/>
    <x v="2"/>
    <x v="2"/>
    <x v="2"/>
    <n v="7"/>
    <x v="0"/>
    <s v="Recovered"/>
    <x v="2"/>
  </r>
  <r>
    <n v="94"/>
    <n v="70"/>
    <x v="1"/>
    <x v="3"/>
    <x v="3"/>
    <x v="3"/>
    <n v="13"/>
    <x v="1"/>
    <s v="Stable"/>
    <x v="3"/>
  </r>
  <r>
    <n v="95"/>
    <n v="55"/>
    <x v="0"/>
    <x v="4"/>
    <x v="4"/>
    <x v="4"/>
    <n v="16"/>
    <x v="0"/>
    <s v="Recovered"/>
    <x v="0"/>
  </r>
  <r>
    <n v="96"/>
    <n v="68"/>
    <x v="1"/>
    <x v="5"/>
    <x v="5"/>
    <x v="5"/>
    <n v="8"/>
    <x v="0"/>
    <s v="Stable"/>
    <x v="0"/>
  </r>
  <r>
    <n v="97"/>
    <n v="45"/>
    <x v="0"/>
    <x v="6"/>
    <x v="6"/>
    <x v="6"/>
    <n v="10"/>
    <x v="0"/>
    <s v="Recovered"/>
    <x v="1"/>
  </r>
  <r>
    <n v="98"/>
    <n v="40"/>
    <x v="1"/>
    <x v="7"/>
    <x v="7"/>
    <x v="7"/>
    <n v="12"/>
    <x v="0"/>
    <s v="Recovered"/>
    <x v="0"/>
  </r>
  <r>
    <n v="99"/>
    <n v="78"/>
    <x v="0"/>
    <x v="8"/>
    <x v="8"/>
    <x v="8"/>
    <n v="14"/>
    <x v="1"/>
    <s v="Stable"/>
    <x v="3"/>
  </r>
  <r>
    <n v="100"/>
    <n v="25"/>
    <x v="1"/>
    <x v="9"/>
    <x v="9"/>
    <x v="9"/>
    <n v="7"/>
    <x v="0"/>
    <s v="Recovered"/>
    <x v="2"/>
  </r>
  <r>
    <n v="101"/>
    <n v="52"/>
    <x v="0"/>
    <x v="10"/>
    <x v="10"/>
    <x v="10"/>
    <n v="8"/>
    <x v="0"/>
    <s v="Stable"/>
    <x v="0"/>
  </r>
  <r>
    <n v="102"/>
    <n v="58"/>
    <x v="1"/>
    <x v="11"/>
    <x v="11"/>
    <x v="11"/>
    <n v="15"/>
    <x v="0"/>
    <s v="Recovered"/>
    <x v="1"/>
  </r>
  <r>
    <n v="103"/>
    <n v="32"/>
    <x v="0"/>
    <x v="12"/>
    <x v="12"/>
    <x v="12"/>
    <n v="9"/>
    <x v="0"/>
    <s v="Recovered"/>
    <x v="0"/>
  </r>
  <r>
    <n v="104"/>
    <n v="55"/>
    <x v="1"/>
    <x v="13"/>
    <x v="13"/>
    <x v="13"/>
    <n v="10"/>
    <x v="0"/>
    <s v="Recovered"/>
    <x v="1"/>
  </r>
  <r>
    <n v="105"/>
    <n v="65"/>
    <x v="0"/>
    <x v="14"/>
    <x v="14"/>
    <x v="14"/>
    <n v="11"/>
    <x v="0"/>
    <s v="Stable"/>
    <x v="0"/>
  </r>
  <r>
    <n v="106"/>
    <n v="55"/>
    <x v="0"/>
    <x v="0"/>
    <x v="0"/>
    <x v="0"/>
    <n v="12"/>
    <x v="1"/>
    <s v="Recovered"/>
    <x v="1"/>
  </r>
  <r>
    <n v="107"/>
    <n v="62"/>
    <x v="1"/>
    <x v="1"/>
    <x v="1"/>
    <x v="1"/>
    <n v="10"/>
    <x v="0"/>
    <s v="Stable"/>
    <x v="0"/>
  </r>
  <r>
    <n v="108"/>
    <n v="35"/>
    <x v="0"/>
    <x v="2"/>
    <x v="2"/>
    <x v="2"/>
    <n v="8"/>
    <x v="1"/>
    <s v="Recovered"/>
    <x v="2"/>
  </r>
  <r>
    <n v="109"/>
    <n v="78"/>
    <x v="1"/>
    <x v="3"/>
    <x v="3"/>
    <x v="3"/>
    <n v="14"/>
    <x v="0"/>
    <s v="Stable"/>
    <x v="3"/>
  </r>
  <r>
    <n v="110"/>
    <n v="53"/>
    <x v="0"/>
    <x v="4"/>
    <x v="4"/>
    <x v="4"/>
    <n v="17"/>
    <x v="1"/>
    <s v="Recovered"/>
    <x v="0"/>
  </r>
  <r>
    <n v="111"/>
    <n v="72"/>
    <x v="1"/>
    <x v="5"/>
    <x v="5"/>
    <x v="5"/>
    <n v="9"/>
    <x v="0"/>
    <s v="Stable"/>
    <x v="0"/>
  </r>
  <r>
    <n v="112"/>
    <n v="60"/>
    <x v="0"/>
    <x v="6"/>
    <x v="6"/>
    <x v="6"/>
    <n v="11"/>
    <x v="1"/>
    <s v="Recovered"/>
    <x v="1"/>
  </r>
  <r>
    <n v="113"/>
    <n v="45"/>
    <x v="1"/>
    <x v="7"/>
    <x v="7"/>
    <x v="7"/>
    <n v="13"/>
    <x v="0"/>
    <s v="Recovered"/>
    <x v="0"/>
  </r>
  <r>
    <n v="114"/>
    <n v="75"/>
    <x v="0"/>
    <x v="8"/>
    <x v="8"/>
    <x v="8"/>
    <n v="15"/>
    <x v="1"/>
    <s v="Stable"/>
    <x v="3"/>
  </r>
  <r>
    <n v="115"/>
    <n v="28"/>
    <x v="1"/>
    <x v="9"/>
    <x v="9"/>
    <x v="9"/>
    <n v="8"/>
    <x v="0"/>
    <s v="Recovered"/>
    <x v="2"/>
  </r>
  <r>
    <n v="116"/>
    <n v="52"/>
    <x v="0"/>
    <x v="10"/>
    <x v="10"/>
    <x v="10"/>
    <n v="9"/>
    <x v="0"/>
    <s v="Stable"/>
    <x v="0"/>
  </r>
  <r>
    <n v="117"/>
    <n v="67"/>
    <x v="1"/>
    <x v="11"/>
    <x v="11"/>
    <x v="11"/>
    <n v="16"/>
    <x v="0"/>
    <s v="Recovered"/>
    <x v="1"/>
  </r>
  <r>
    <n v="118"/>
    <n v="35"/>
    <x v="0"/>
    <x v="12"/>
    <x v="12"/>
    <x v="12"/>
    <n v="10"/>
    <x v="0"/>
    <s v="Recovered"/>
    <x v="0"/>
  </r>
  <r>
    <n v="119"/>
    <n v="50"/>
    <x v="1"/>
    <x v="13"/>
    <x v="13"/>
    <x v="13"/>
    <n v="11"/>
    <x v="0"/>
    <s v="Recovered"/>
    <x v="1"/>
  </r>
  <r>
    <n v="120"/>
    <n v="60"/>
    <x v="0"/>
    <x v="14"/>
    <x v="14"/>
    <x v="14"/>
    <n v="12"/>
    <x v="0"/>
    <s v="Stable"/>
    <x v="0"/>
  </r>
  <r>
    <n v="122"/>
    <n v="65"/>
    <x v="1"/>
    <x v="1"/>
    <x v="1"/>
    <x v="1"/>
    <n v="11"/>
    <x v="0"/>
    <s v="Stable"/>
    <x v="1"/>
  </r>
  <r>
    <n v="123"/>
    <n v="30"/>
    <x v="0"/>
    <x v="2"/>
    <x v="2"/>
    <x v="2"/>
    <n v="9"/>
    <x v="0"/>
    <s v="Recovered"/>
    <x v="2"/>
  </r>
  <r>
    <n v="124"/>
    <n v="70"/>
    <x v="1"/>
    <x v="3"/>
    <x v="3"/>
    <x v="3"/>
    <n v="15"/>
    <x v="1"/>
    <s v="Stable"/>
    <x v="3"/>
  </r>
  <r>
    <n v="125"/>
    <n v="55"/>
    <x v="0"/>
    <x v="4"/>
    <x v="4"/>
    <x v="4"/>
    <n v="18"/>
    <x v="0"/>
    <s v="Recovered"/>
    <x v="0"/>
  </r>
  <r>
    <n v="126"/>
    <n v="68"/>
    <x v="1"/>
    <x v="5"/>
    <x v="5"/>
    <x v="5"/>
    <n v="10"/>
    <x v="0"/>
    <s v="Stable"/>
    <x v="0"/>
  </r>
  <r>
    <n v="127"/>
    <n v="45"/>
    <x v="0"/>
    <x v="6"/>
    <x v="6"/>
    <x v="6"/>
    <n v="12"/>
    <x v="0"/>
    <s v="Recovered"/>
    <x v="1"/>
  </r>
  <r>
    <n v="128"/>
    <n v="40"/>
    <x v="1"/>
    <x v="7"/>
    <x v="7"/>
    <x v="7"/>
    <n v="14"/>
    <x v="0"/>
    <s v="Recovered"/>
    <x v="0"/>
  </r>
  <r>
    <n v="129"/>
    <n v="78"/>
    <x v="0"/>
    <x v="8"/>
    <x v="8"/>
    <x v="8"/>
    <n v="16"/>
    <x v="1"/>
    <s v="Stable"/>
    <x v="3"/>
  </r>
  <r>
    <n v="130"/>
    <n v="25"/>
    <x v="1"/>
    <x v="9"/>
    <x v="9"/>
    <x v="9"/>
    <n v="9"/>
    <x v="0"/>
    <s v="Recovered"/>
    <x v="2"/>
  </r>
  <r>
    <n v="131"/>
    <n v="52"/>
    <x v="0"/>
    <x v="10"/>
    <x v="10"/>
    <x v="10"/>
    <n v="10"/>
    <x v="0"/>
    <s v="Stable"/>
    <x v="0"/>
  </r>
  <r>
    <n v="132"/>
    <n v="58"/>
    <x v="1"/>
    <x v="11"/>
    <x v="11"/>
    <x v="11"/>
    <n v="17"/>
    <x v="0"/>
    <s v="Recovered"/>
    <x v="1"/>
  </r>
  <r>
    <n v="133"/>
    <n v="32"/>
    <x v="0"/>
    <x v="12"/>
    <x v="12"/>
    <x v="12"/>
    <n v="11"/>
    <x v="0"/>
    <s v="Recovered"/>
    <x v="0"/>
  </r>
  <r>
    <n v="134"/>
    <n v="55"/>
    <x v="1"/>
    <x v="13"/>
    <x v="13"/>
    <x v="13"/>
    <n v="12"/>
    <x v="0"/>
    <s v="Recovered"/>
    <x v="1"/>
  </r>
  <r>
    <n v="135"/>
    <n v="65"/>
    <x v="0"/>
    <x v="14"/>
    <x v="14"/>
    <x v="14"/>
    <n v="13"/>
    <x v="0"/>
    <s v="Stable"/>
    <x v="0"/>
  </r>
  <r>
    <n v="136"/>
    <n v="55"/>
    <x v="0"/>
    <x v="0"/>
    <x v="0"/>
    <x v="0"/>
    <n v="14"/>
    <x v="1"/>
    <s v="Recovered"/>
    <x v="1"/>
  </r>
  <r>
    <n v="137"/>
    <n v="62"/>
    <x v="1"/>
    <x v="1"/>
    <x v="1"/>
    <x v="1"/>
    <n v="12"/>
    <x v="0"/>
    <s v="Stable"/>
    <x v="0"/>
  </r>
  <r>
    <n v="138"/>
    <n v="35"/>
    <x v="0"/>
    <x v="2"/>
    <x v="2"/>
    <x v="2"/>
    <n v="10"/>
    <x v="1"/>
    <s v="Recovered"/>
    <x v="2"/>
  </r>
  <r>
    <n v="139"/>
    <n v="78"/>
    <x v="1"/>
    <x v="3"/>
    <x v="3"/>
    <x v="3"/>
    <n v="16"/>
    <x v="0"/>
    <s v="Stable"/>
    <x v="3"/>
  </r>
  <r>
    <n v="140"/>
    <n v="53"/>
    <x v="0"/>
    <x v="4"/>
    <x v="4"/>
    <x v="4"/>
    <n v="19"/>
    <x v="1"/>
    <s v="Recovered"/>
    <x v="0"/>
  </r>
  <r>
    <n v="141"/>
    <n v="72"/>
    <x v="1"/>
    <x v="5"/>
    <x v="5"/>
    <x v="5"/>
    <n v="11"/>
    <x v="0"/>
    <s v="Stable"/>
    <x v="0"/>
  </r>
  <r>
    <n v="142"/>
    <n v="60"/>
    <x v="0"/>
    <x v="6"/>
    <x v="6"/>
    <x v="6"/>
    <n v="13"/>
    <x v="1"/>
    <s v="Recovered"/>
    <x v="1"/>
  </r>
  <r>
    <n v="143"/>
    <n v="45"/>
    <x v="1"/>
    <x v="7"/>
    <x v="7"/>
    <x v="7"/>
    <n v="15"/>
    <x v="0"/>
    <s v="Recovered"/>
    <x v="0"/>
  </r>
  <r>
    <n v="144"/>
    <n v="75"/>
    <x v="0"/>
    <x v="8"/>
    <x v="8"/>
    <x v="8"/>
    <n v="17"/>
    <x v="1"/>
    <s v="Stable"/>
    <x v="3"/>
  </r>
  <r>
    <n v="145"/>
    <n v="28"/>
    <x v="1"/>
    <x v="9"/>
    <x v="9"/>
    <x v="9"/>
    <n v="10"/>
    <x v="0"/>
    <s v="Recovered"/>
    <x v="2"/>
  </r>
  <r>
    <n v="146"/>
    <n v="52"/>
    <x v="0"/>
    <x v="10"/>
    <x v="10"/>
    <x v="10"/>
    <n v="11"/>
    <x v="0"/>
    <s v="Stable"/>
    <x v="0"/>
  </r>
  <r>
    <n v="147"/>
    <n v="67"/>
    <x v="1"/>
    <x v="11"/>
    <x v="11"/>
    <x v="11"/>
    <n v="18"/>
    <x v="0"/>
    <s v="Recovered"/>
    <x v="1"/>
  </r>
  <r>
    <n v="148"/>
    <n v="35"/>
    <x v="0"/>
    <x v="12"/>
    <x v="12"/>
    <x v="12"/>
    <n v="12"/>
    <x v="0"/>
    <s v="Recovered"/>
    <x v="0"/>
  </r>
  <r>
    <n v="149"/>
    <n v="50"/>
    <x v="1"/>
    <x v="13"/>
    <x v="13"/>
    <x v="13"/>
    <n v="13"/>
    <x v="0"/>
    <s v="Recovered"/>
    <x v="1"/>
  </r>
  <r>
    <n v="150"/>
    <n v="60"/>
    <x v="0"/>
    <x v="14"/>
    <x v="14"/>
    <x v="14"/>
    <n v="14"/>
    <x v="0"/>
    <s v="Stable"/>
    <x v="0"/>
  </r>
  <r>
    <n v="151"/>
    <n v="48"/>
    <x v="0"/>
    <x v="0"/>
    <x v="0"/>
    <x v="0"/>
    <n v="15"/>
    <x v="1"/>
    <s v="Recovered"/>
    <x v="0"/>
  </r>
  <r>
    <n v="152"/>
    <n v="65"/>
    <x v="1"/>
    <x v="1"/>
    <x v="1"/>
    <x v="1"/>
    <n v="13"/>
    <x v="0"/>
    <s v="Stable"/>
    <x v="1"/>
  </r>
  <r>
    <n v="153"/>
    <n v="30"/>
    <x v="0"/>
    <x v="2"/>
    <x v="2"/>
    <x v="2"/>
    <n v="11"/>
    <x v="0"/>
    <s v="Recovered"/>
    <x v="2"/>
  </r>
  <r>
    <n v="154"/>
    <n v="70"/>
    <x v="1"/>
    <x v="3"/>
    <x v="3"/>
    <x v="3"/>
    <n v="17"/>
    <x v="1"/>
    <s v="Stable"/>
    <x v="3"/>
  </r>
  <r>
    <n v="155"/>
    <n v="55"/>
    <x v="0"/>
    <x v="4"/>
    <x v="4"/>
    <x v="4"/>
    <n v="20"/>
    <x v="0"/>
    <s v="Recovered"/>
    <x v="0"/>
  </r>
  <r>
    <n v="156"/>
    <n v="68"/>
    <x v="1"/>
    <x v="5"/>
    <x v="5"/>
    <x v="5"/>
    <n v="12"/>
    <x v="0"/>
    <s v="Stable"/>
    <x v="0"/>
  </r>
  <r>
    <n v="157"/>
    <n v="45"/>
    <x v="0"/>
    <x v="6"/>
    <x v="6"/>
    <x v="6"/>
    <n v="14"/>
    <x v="0"/>
    <s v="Recovered"/>
    <x v="1"/>
  </r>
  <r>
    <n v="158"/>
    <n v="40"/>
    <x v="1"/>
    <x v="7"/>
    <x v="7"/>
    <x v="7"/>
    <n v="16"/>
    <x v="0"/>
    <s v="Recovered"/>
    <x v="0"/>
  </r>
  <r>
    <n v="159"/>
    <n v="78"/>
    <x v="0"/>
    <x v="8"/>
    <x v="8"/>
    <x v="8"/>
    <n v="18"/>
    <x v="1"/>
    <s v="Stable"/>
    <x v="3"/>
  </r>
  <r>
    <n v="160"/>
    <n v="25"/>
    <x v="1"/>
    <x v="9"/>
    <x v="9"/>
    <x v="9"/>
    <n v="11"/>
    <x v="0"/>
    <s v="Recovered"/>
    <x v="2"/>
  </r>
  <r>
    <n v="161"/>
    <n v="52"/>
    <x v="0"/>
    <x v="10"/>
    <x v="10"/>
    <x v="10"/>
    <n v="12"/>
    <x v="0"/>
    <s v="Stable"/>
    <x v="0"/>
  </r>
  <r>
    <n v="162"/>
    <n v="58"/>
    <x v="1"/>
    <x v="11"/>
    <x v="11"/>
    <x v="11"/>
    <n v="19"/>
    <x v="0"/>
    <s v="Recovered"/>
    <x v="1"/>
  </r>
  <r>
    <n v="163"/>
    <n v="32"/>
    <x v="0"/>
    <x v="12"/>
    <x v="12"/>
    <x v="12"/>
    <n v="13"/>
    <x v="0"/>
    <s v="Recovered"/>
    <x v="0"/>
  </r>
  <r>
    <n v="164"/>
    <n v="55"/>
    <x v="1"/>
    <x v="13"/>
    <x v="13"/>
    <x v="13"/>
    <n v="14"/>
    <x v="0"/>
    <s v="Recovered"/>
    <x v="1"/>
  </r>
  <r>
    <n v="165"/>
    <n v="65"/>
    <x v="0"/>
    <x v="14"/>
    <x v="14"/>
    <x v="14"/>
    <n v="15"/>
    <x v="0"/>
    <s v="Stable"/>
    <x v="0"/>
  </r>
  <r>
    <n v="166"/>
    <n v="55"/>
    <x v="0"/>
    <x v="0"/>
    <x v="0"/>
    <x v="0"/>
    <n v="16"/>
    <x v="1"/>
    <s v="Recovered"/>
    <x v="1"/>
  </r>
  <r>
    <n v="167"/>
    <n v="62"/>
    <x v="1"/>
    <x v="1"/>
    <x v="1"/>
    <x v="1"/>
    <n v="14"/>
    <x v="0"/>
    <s v="Stable"/>
    <x v="0"/>
  </r>
  <r>
    <n v="168"/>
    <n v="35"/>
    <x v="0"/>
    <x v="2"/>
    <x v="2"/>
    <x v="2"/>
    <n v="12"/>
    <x v="1"/>
    <s v="Recovered"/>
    <x v="2"/>
  </r>
  <r>
    <n v="169"/>
    <n v="78"/>
    <x v="1"/>
    <x v="3"/>
    <x v="3"/>
    <x v="3"/>
    <n v="18"/>
    <x v="0"/>
    <s v="Stable"/>
    <x v="3"/>
  </r>
  <r>
    <n v="170"/>
    <n v="53"/>
    <x v="0"/>
    <x v="4"/>
    <x v="4"/>
    <x v="4"/>
    <n v="21"/>
    <x v="1"/>
    <s v="Recovered"/>
    <x v="0"/>
  </r>
  <r>
    <n v="171"/>
    <n v="72"/>
    <x v="1"/>
    <x v="5"/>
    <x v="5"/>
    <x v="5"/>
    <n v="13"/>
    <x v="0"/>
    <s v="Stable"/>
    <x v="0"/>
  </r>
  <r>
    <n v="172"/>
    <n v="60"/>
    <x v="0"/>
    <x v="6"/>
    <x v="6"/>
    <x v="6"/>
    <n v="15"/>
    <x v="1"/>
    <s v="Recovered"/>
    <x v="1"/>
  </r>
  <r>
    <n v="173"/>
    <n v="45"/>
    <x v="1"/>
    <x v="7"/>
    <x v="7"/>
    <x v="7"/>
    <n v="17"/>
    <x v="0"/>
    <s v="Recovered"/>
    <x v="0"/>
  </r>
  <r>
    <n v="174"/>
    <n v="75"/>
    <x v="0"/>
    <x v="8"/>
    <x v="8"/>
    <x v="8"/>
    <n v="19"/>
    <x v="1"/>
    <s v="Stable"/>
    <x v="3"/>
  </r>
  <r>
    <n v="175"/>
    <n v="28"/>
    <x v="1"/>
    <x v="9"/>
    <x v="9"/>
    <x v="9"/>
    <n v="12"/>
    <x v="0"/>
    <s v="Recovered"/>
    <x v="2"/>
  </r>
  <r>
    <n v="176"/>
    <n v="52"/>
    <x v="0"/>
    <x v="10"/>
    <x v="10"/>
    <x v="10"/>
    <n v="13"/>
    <x v="0"/>
    <s v="Stable"/>
    <x v="0"/>
  </r>
  <r>
    <n v="177"/>
    <n v="67"/>
    <x v="1"/>
    <x v="11"/>
    <x v="11"/>
    <x v="11"/>
    <n v="20"/>
    <x v="0"/>
    <s v="Recovered"/>
    <x v="1"/>
  </r>
  <r>
    <n v="178"/>
    <n v="35"/>
    <x v="0"/>
    <x v="12"/>
    <x v="12"/>
    <x v="12"/>
    <n v="14"/>
    <x v="0"/>
    <s v="Recovered"/>
    <x v="0"/>
  </r>
  <r>
    <n v="179"/>
    <n v="50"/>
    <x v="1"/>
    <x v="13"/>
    <x v="13"/>
    <x v="13"/>
    <n v="15"/>
    <x v="0"/>
    <s v="Recovered"/>
    <x v="1"/>
  </r>
  <r>
    <n v="180"/>
    <n v="60"/>
    <x v="0"/>
    <x v="14"/>
    <x v="14"/>
    <x v="14"/>
    <n v="16"/>
    <x v="0"/>
    <s v="Stable"/>
    <x v="0"/>
  </r>
  <r>
    <n v="181"/>
    <n v="48"/>
    <x v="0"/>
    <x v="0"/>
    <x v="0"/>
    <x v="0"/>
    <n v="17"/>
    <x v="1"/>
    <s v="Recovered"/>
    <x v="0"/>
  </r>
  <r>
    <n v="183"/>
    <n v="30"/>
    <x v="0"/>
    <x v="2"/>
    <x v="2"/>
    <x v="2"/>
    <n v="13"/>
    <x v="0"/>
    <s v="Recovered"/>
    <x v="2"/>
  </r>
  <r>
    <n v="184"/>
    <n v="70"/>
    <x v="1"/>
    <x v="3"/>
    <x v="3"/>
    <x v="3"/>
    <n v="19"/>
    <x v="1"/>
    <s v="Stable"/>
    <x v="3"/>
  </r>
  <r>
    <n v="185"/>
    <n v="55"/>
    <x v="0"/>
    <x v="4"/>
    <x v="4"/>
    <x v="4"/>
    <n v="22"/>
    <x v="0"/>
    <s v="Recovered"/>
    <x v="0"/>
  </r>
  <r>
    <n v="186"/>
    <n v="68"/>
    <x v="1"/>
    <x v="5"/>
    <x v="5"/>
    <x v="5"/>
    <n v="14"/>
    <x v="0"/>
    <s v="Stable"/>
    <x v="0"/>
  </r>
  <r>
    <n v="187"/>
    <n v="45"/>
    <x v="0"/>
    <x v="6"/>
    <x v="6"/>
    <x v="6"/>
    <n v="16"/>
    <x v="0"/>
    <s v="Recovered"/>
    <x v="1"/>
  </r>
  <r>
    <n v="188"/>
    <n v="40"/>
    <x v="1"/>
    <x v="7"/>
    <x v="7"/>
    <x v="7"/>
    <n v="18"/>
    <x v="0"/>
    <s v="Recovered"/>
    <x v="0"/>
  </r>
  <r>
    <n v="189"/>
    <n v="78"/>
    <x v="0"/>
    <x v="8"/>
    <x v="8"/>
    <x v="8"/>
    <n v="20"/>
    <x v="1"/>
    <s v="Stable"/>
    <x v="3"/>
  </r>
  <r>
    <n v="190"/>
    <n v="25"/>
    <x v="1"/>
    <x v="9"/>
    <x v="9"/>
    <x v="9"/>
    <n v="13"/>
    <x v="0"/>
    <s v="Recovered"/>
    <x v="2"/>
  </r>
  <r>
    <n v="191"/>
    <n v="52"/>
    <x v="0"/>
    <x v="10"/>
    <x v="10"/>
    <x v="10"/>
    <n v="14"/>
    <x v="0"/>
    <s v="Stable"/>
    <x v="0"/>
  </r>
  <r>
    <n v="192"/>
    <n v="58"/>
    <x v="1"/>
    <x v="11"/>
    <x v="11"/>
    <x v="11"/>
    <n v="21"/>
    <x v="0"/>
    <s v="Recovered"/>
    <x v="1"/>
  </r>
  <r>
    <n v="193"/>
    <n v="32"/>
    <x v="0"/>
    <x v="12"/>
    <x v="12"/>
    <x v="12"/>
    <n v="15"/>
    <x v="0"/>
    <s v="Recovered"/>
    <x v="0"/>
  </r>
  <r>
    <n v="194"/>
    <n v="55"/>
    <x v="1"/>
    <x v="13"/>
    <x v="13"/>
    <x v="13"/>
    <n v="16"/>
    <x v="0"/>
    <s v="Recovered"/>
    <x v="1"/>
  </r>
  <r>
    <n v="195"/>
    <n v="65"/>
    <x v="0"/>
    <x v="14"/>
    <x v="14"/>
    <x v="14"/>
    <n v="17"/>
    <x v="0"/>
    <s v="Stable"/>
    <x v="0"/>
  </r>
  <r>
    <n v="196"/>
    <n v="55"/>
    <x v="0"/>
    <x v="0"/>
    <x v="0"/>
    <x v="0"/>
    <n v="18"/>
    <x v="1"/>
    <s v="Recovered"/>
    <x v="1"/>
  </r>
  <r>
    <n v="197"/>
    <n v="62"/>
    <x v="1"/>
    <x v="1"/>
    <x v="1"/>
    <x v="1"/>
    <n v="16"/>
    <x v="0"/>
    <s v="Stable"/>
    <x v="0"/>
  </r>
  <r>
    <n v="198"/>
    <n v="35"/>
    <x v="0"/>
    <x v="2"/>
    <x v="2"/>
    <x v="2"/>
    <n v="14"/>
    <x v="1"/>
    <s v="Recovered"/>
    <x v="2"/>
  </r>
  <r>
    <n v="199"/>
    <n v="78"/>
    <x v="1"/>
    <x v="3"/>
    <x v="3"/>
    <x v="3"/>
    <n v="20"/>
    <x v="0"/>
    <s v="Stable"/>
    <x v="3"/>
  </r>
  <r>
    <n v="200"/>
    <n v="53"/>
    <x v="0"/>
    <x v="4"/>
    <x v="4"/>
    <x v="4"/>
    <n v="23"/>
    <x v="1"/>
    <s v="Recovered"/>
    <x v="0"/>
  </r>
  <r>
    <n v="201"/>
    <n v="72"/>
    <x v="1"/>
    <x v="5"/>
    <x v="5"/>
    <x v="5"/>
    <n v="15"/>
    <x v="0"/>
    <s v="Stable"/>
    <x v="0"/>
  </r>
  <r>
    <n v="202"/>
    <n v="60"/>
    <x v="0"/>
    <x v="6"/>
    <x v="6"/>
    <x v="6"/>
    <n v="17"/>
    <x v="1"/>
    <s v="Recovered"/>
    <x v="1"/>
  </r>
  <r>
    <n v="203"/>
    <n v="45"/>
    <x v="1"/>
    <x v="7"/>
    <x v="7"/>
    <x v="7"/>
    <n v="19"/>
    <x v="0"/>
    <s v="Recovered"/>
    <x v="0"/>
  </r>
  <r>
    <n v="204"/>
    <n v="75"/>
    <x v="0"/>
    <x v="8"/>
    <x v="8"/>
    <x v="8"/>
    <n v="21"/>
    <x v="1"/>
    <s v="Stable"/>
    <x v="3"/>
  </r>
  <r>
    <n v="205"/>
    <n v="28"/>
    <x v="1"/>
    <x v="9"/>
    <x v="9"/>
    <x v="9"/>
    <n v="14"/>
    <x v="0"/>
    <s v="Recovered"/>
    <x v="2"/>
  </r>
  <r>
    <n v="206"/>
    <n v="52"/>
    <x v="0"/>
    <x v="10"/>
    <x v="10"/>
    <x v="10"/>
    <n v="15"/>
    <x v="0"/>
    <s v="Stable"/>
    <x v="0"/>
  </r>
  <r>
    <n v="207"/>
    <n v="67"/>
    <x v="1"/>
    <x v="11"/>
    <x v="11"/>
    <x v="11"/>
    <n v="22"/>
    <x v="0"/>
    <s v="Recovered"/>
    <x v="1"/>
  </r>
  <r>
    <n v="208"/>
    <n v="35"/>
    <x v="0"/>
    <x v="12"/>
    <x v="12"/>
    <x v="12"/>
    <n v="16"/>
    <x v="0"/>
    <s v="Recovered"/>
    <x v="0"/>
  </r>
  <r>
    <n v="209"/>
    <n v="50"/>
    <x v="1"/>
    <x v="13"/>
    <x v="13"/>
    <x v="13"/>
    <n v="17"/>
    <x v="0"/>
    <s v="Recovered"/>
    <x v="1"/>
  </r>
  <r>
    <n v="210"/>
    <n v="60"/>
    <x v="0"/>
    <x v="14"/>
    <x v="14"/>
    <x v="14"/>
    <n v="18"/>
    <x v="0"/>
    <s v="Stable"/>
    <x v="0"/>
  </r>
  <r>
    <n v="211"/>
    <n v="48"/>
    <x v="0"/>
    <x v="0"/>
    <x v="0"/>
    <x v="0"/>
    <n v="19"/>
    <x v="1"/>
    <s v="Recovered"/>
    <x v="0"/>
  </r>
  <r>
    <n v="212"/>
    <n v="65"/>
    <x v="1"/>
    <x v="1"/>
    <x v="1"/>
    <x v="1"/>
    <n v="17"/>
    <x v="0"/>
    <s v="Stable"/>
    <x v="1"/>
  </r>
  <r>
    <n v="213"/>
    <n v="30"/>
    <x v="0"/>
    <x v="2"/>
    <x v="2"/>
    <x v="2"/>
    <n v="15"/>
    <x v="0"/>
    <s v="Recovered"/>
    <x v="2"/>
  </r>
  <r>
    <n v="214"/>
    <n v="70"/>
    <x v="1"/>
    <x v="3"/>
    <x v="3"/>
    <x v="3"/>
    <n v="21"/>
    <x v="1"/>
    <s v="Stable"/>
    <x v="3"/>
  </r>
  <r>
    <n v="215"/>
    <n v="55"/>
    <x v="0"/>
    <x v="4"/>
    <x v="4"/>
    <x v="4"/>
    <n v="24"/>
    <x v="0"/>
    <s v="Recovered"/>
    <x v="0"/>
  </r>
  <r>
    <n v="216"/>
    <n v="68"/>
    <x v="1"/>
    <x v="5"/>
    <x v="5"/>
    <x v="5"/>
    <n v="16"/>
    <x v="0"/>
    <s v="Stable"/>
    <x v="0"/>
  </r>
  <r>
    <n v="217"/>
    <n v="45"/>
    <x v="0"/>
    <x v="6"/>
    <x v="6"/>
    <x v="6"/>
    <n v="18"/>
    <x v="0"/>
    <s v="Recovered"/>
    <x v="1"/>
  </r>
  <r>
    <n v="218"/>
    <n v="40"/>
    <x v="1"/>
    <x v="7"/>
    <x v="7"/>
    <x v="7"/>
    <n v="20"/>
    <x v="0"/>
    <s v="Recovered"/>
    <x v="0"/>
  </r>
  <r>
    <n v="219"/>
    <n v="78"/>
    <x v="0"/>
    <x v="8"/>
    <x v="8"/>
    <x v="8"/>
    <n v="22"/>
    <x v="1"/>
    <s v="Stable"/>
    <x v="3"/>
  </r>
  <r>
    <n v="220"/>
    <n v="25"/>
    <x v="1"/>
    <x v="9"/>
    <x v="9"/>
    <x v="9"/>
    <n v="15"/>
    <x v="0"/>
    <s v="Recovered"/>
    <x v="2"/>
  </r>
  <r>
    <n v="221"/>
    <n v="52"/>
    <x v="0"/>
    <x v="10"/>
    <x v="10"/>
    <x v="10"/>
    <n v="16"/>
    <x v="0"/>
    <s v="Stable"/>
    <x v="0"/>
  </r>
  <r>
    <n v="222"/>
    <n v="58"/>
    <x v="1"/>
    <x v="11"/>
    <x v="11"/>
    <x v="11"/>
    <n v="23"/>
    <x v="0"/>
    <s v="Recovered"/>
    <x v="1"/>
  </r>
  <r>
    <n v="223"/>
    <n v="32"/>
    <x v="0"/>
    <x v="12"/>
    <x v="12"/>
    <x v="12"/>
    <n v="17"/>
    <x v="0"/>
    <s v="Recovered"/>
    <x v="0"/>
  </r>
  <r>
    <n v="224"/>
    <n v="55"/>
    <x v="1"/>
    <x v="13"/>
    <x v="13"/>
    <x v="13"/>
    <n v="18"/>
    <x v="0"/>
    <s v="Recovered"/>
    <x v="1"/>
  </r>
  <r>
    <n v="225"/>
    <n v="65"/>
    <x v="0"/>
    <x v="14"/>
    <x v="14"/>
    <x v="14"/>
    <n v="19"/>
    <x v="0"/>
    <s v="Stable"/>
    <x v="0"/>
  </r>
  <r>
    <n v="226"/>
    <n v="55"/>
    <x v="0"/>
    <x v="0"/>
    <x v="0"/>
    <x v="0"/>
    <n v="20"/>
    <x v="1"/>
    <s v="Recovered"/>
    <x v="1"/>
  </r>
  <r>
    <n v="227"/>
    <n v="62"/>
    <x v="1"/>
    <x v="1"/>
    <x v="1"/>
    <x v="1"/>
    <n v="18"/>
    <x v="0"/>
    <s v="Stable"/>
    <x v="0"/>
  </r>
  <r>
    <n v="228"/>
    <n v="35"/>
    <x v="0"/>
    <x v="2"/>
    <x v="2"/>
    <x v="2"/>
    <n v="16"/>
    <x v="1"/>
    <s v="Recovered"/>
    <x v="2"/>
  </r>
  <r>
    <n v="229"/>
    <n v="78"/>
    <x v="1"/>
    <x v="3"/>
    <x v="3"/>
    <x v="3"/>
    <n v="22"/>
    <x v="0"/>
    <s v="Stable"/>
    <x v="3"/>
  </r>
  <r>
    <n v="230"/>
    <n v="53"/>
    <x v="0"/>
    <x v="4"/>
    <x v="4"/>
    <x v="4"/>
    <n v="25"/>
    <x v="1"/>
    <s v="Recovered"/>
    <x v="0"/>
  </r>
  <r>
    <n v="231"/>
    <n v="72"/>
    <x v="1"/>
    <x v="5"/>
    <x v="5"/>
    <x v="5"/>
    <n v="17"/>
    <x v="0"/>
    <s v="Stable"/>
    <x v="0"/>
  </r>
  <r>
    <n v="232"/>
    <n v="60"/>
    <x v="0"/>
    <x v="6"/>
    <x v="6"/>
    <x v="6"/>
    <n v="19"/>
    <x v="1"/>
    <s v="Recovered"/>
    <x v="1"/>
  </r>
  <r>
    <n v="233"/>
    <n v="45"/>
    <x v="1"/>
    <x v="7"/>
    <x v="7"/>
    <x v="7"/>
    <n v="21"/>
    <x v="0"/>
    <s v="Recovered"/>
    <x v="0"/>
  </r>
  <r>
    <n v="234"/>
    <n v="75"/>
    <x v="0"/>
    <x v="8"/>
    <x v="8"/>
    <x v="8"/>
    <n v="23"/>
    <x v="1"/>
    <s v="Stable"/>
    <x v="3"/>
  </r>
  <r>
    <n v="235"/>
    <n v="28"/>
    <x v="1"/>
    <x v="9"/>
    <x v="9"/>
    <x v="9"/>
    <n v="16"/>
    <x v="0"/>
    <s v="Recovered"/>
    <x v="2"/>
  </r>
  <r>
    <n v="236"/>
    <n v="52"/>
    <x v="0"/>
    <x v="10"/>
    <x v="10"/>
    <x v="10"/>
    <n v="17"/>
    <x v="0"/>
    <s v="Stable"/>
    <x v="0"/>
  </r>
  <r>
    <n v="237"/>
    <n v="67"/>
    <x v="1"/>
    <x v="11"/>
    <x v="11"/>
    <x v="11"/>
    <n v="24"/>
    <x v="0"/>
    <s v="Recovered"/>
    <x v="1"/>
  </r>
  <r>
    <n v="238"/>
    <n v="35"/>
    <x v="0"/>
    <x v="12"/>
    <x v="12"/>
    <x v="12"/>
    <n v="18"/>
    <x v="0"/>
    <s v="Recovered"/>
    <x v="0"/>
  </r>
  <r>
    <n v="239"/>
    <n v="50"/>
    <x v="1"/>
    <x v="13"/>
    <x v="13"/>
    <x v="13"/>
    <n v="19"/>
    <x v="0"/>
    <s v="Recovered"/>
    <x v="1"/>
  </r>
  <r>
    <n v="240"/>
    <n v="60"/>
    <x v="0"/>
    <x v="14"/>
    <x v="14"/>
    <x v="14"/>
    <n v="20"/>
    <x v="0"/>
    <s v="Stable"/>
    <x v="0"/>
  </r>
  <r>
    <n v="241"/>
    <n v="48"/>
    <x v="0"/>
    <x v="0"/>
    <x v="0"/>
    <x v="0"/>
    <n v="21"/>
    <x v="1"/>
    <s v="Recovered"/>
    <x v="0"/>
  </r>
  <r>
    <n v="242"/>
    <n v="65"/>
    <x v="1"/>
    <x v="1"/>
    <x v="1"/>
    <x v="1"/>
    <n v="19"/>
    <x v="0"/>
    <s v="Stable"/>
    <x v="1"/>
  </r>
  <r>
    <n v="244"/>
    <n v="70"/>
    <x v="1"/>
    <x v="3"/>
    <x v="3"/>
    <x v="3"/>
    <n v="23"/>
    <x v="1"/>
    <s v="Stable"/>
    <x v="3"/>
  </r>
  <r>
    <n v="245"/>
    <n v="55"/>
    <x v="0"/>
    <x v="4"/>
    <x v="4"/>
    <x v="4"/>
    <n v="26"/>
    <x v="0"/>
    <s v="Recovered"/>
    <x v="0"/>
  </r>
  <r>
    <n v="246"/>
    <n v="68"/>
    <x v="1"/>
    <x v="5"/>
    <x v="5"/>
    <x v="5"/>
    <n v="18"/>
    <x v="0"/>
    <s v="Stable"/>
    <x v="0"/>
  </r>
  <r>
    <n v="247"/>
    <n v="45"/>
    <x v="0"/>
    <x v="6"/>
    <x v="6"/>
    <x v="6"/>
    <n v="20"/>
    <x v="0"/>
    <s v="Recovered"/>
    <x v="1"/>
  </r>
  <r>
    <n v="248"/>
    <n v="40"/>
    <x v="1"/>
    <x v="7"/>
    <x v="7"/>
    <x v="7"/>
    <n v="22"/>
    <x v="0"/>
    <s v="Recovered"/>
    <x v="0"/>
  </r>
  <r>
    <n v="249"/>
    <n v="78"/>
    <x v="0"/>
    <x v="8"/>
    <x v="8"/>
    <x v="8"/>
    <n v="24"/>
    <x v="1"/>
    <s v="Stable"/>
    <x v="3"/>
  </r>
  <r>
    <n v="250"/>
    <n v="25"/>
    <x v="1"/>
    <x v="9"/>
    <x v="9"/>
    <x v="9"/>
    <n v="17"/>
    <x v="0"/>
    <s v="Recovered"/>
    <x v="2"/>
  </r>
  <r>
    <n v="251"/>
    <n v="52"/>
    <x v="0"/>
    <x v="10"/>
    <x v="10"/>
    <x v="10"/>
    <n v="18"/>
    <x v="0"/>
    <s v="Stable"/>
    <x v="0"/>
  </r>
  <r>
    <n v="252"/>
    <n v="58"/>
    <x v="1"/>
    <x v="11"/>
    <x v="11"/>
    <x v="11"/>
    <n v="25"/>
    <x v="0"/>
    <s v="Recovered"/>
    <x v="1"/>
  </r>
  <r>
    <n v="253"/>
    <n v="32"/>
    <x v="0"/>
    <x v="12"/>
    <x v="12"/>
    <x v="12"/>
    <n v="19"/>
    <x v="0"/>
    <s v="Recovered"/>
    <x v="0"/>
  </r>
  <r>
    <n v="254"/>
    <n v="55"/>
    <x v="1"/>
    <x v="13"/>
    <x v="13"/>
    <x v="13"/>
    <n v="20"/>
    <x v="0"/>
    <s v="Recovered"/>
    <x v="1"/>
  </r>
  <r>
    <n v="255"/>
    <n v="65"/>
    <x v="0"/>
    <x v="14"/>
    <x v="14"/>
    <x v="14"/>
    <n v="21"/>
    <x v="0"/>
    <s v="Stable"/>
    <x v="0"/>
  </r>
  <r>
    <n v="256"/>
    <n v="55"/>
    <x v="0"/>
    <x v="0"/>
    <x v="0"/>
    <x v="0"/>
    <n v="22"/>
    <x v="1"/>
    <s v="Recovered"/>
    <x v="1"/>
  </r>
  <r>
    <n v="257"/>
    <n v="62"/>
    <x v="1"/>
    <x v="1"/>
    <x v="1"/>
    <x v="1"/>
    <n v="20"/>
    <x v="0"/>
    <s v="Stable"/>
    <x v="0"/>
  </r>
  <r>
    <n v="258"/>
    <n v="35"/>
    <x v="0"/>
    <x v="2"/>
    <x v="2"/>
    <x v="2"/>
    <n v="18"/>
    <x v="1"/>
    <s v="Recovered"/>
    <x v="2"/>
  </r>
  <r>
    <n v="259"/>
    <n v="78"/>
    <x v="1"/>
    <x v="3"/>
    <x v="3"/>
    <x v="3"/>
    <n v="24"/>
    <x v="0"/>
    <s v="Stable"/>
    <x v="3"/>
  </r>
  <r>
    <n v="260"/>
    <n v="53"/>
    <x v="0"/>
    <x v="4"/>
    <x v="4"/>
    <x v="4"/>
    <n v="27"/>
    <x v="1"/>
    <s v="Recovered"/>
    <x v="0"/>
  </r>
  <r>
    <n v="261"/>
    <n v="72"/>
    <x v="1"/>
    <x v="5"/>
    <x v="5"/>
    <x v="5"/>
    <n v="19"/>
    <x v="0"/>
    <s v="Stable"/>
    <x v="0"/>
  </r>
  <r>
    <n v="262"/>
    <n v="60"/>
    <x v="0"/>
    <x v="6"/>
    <x v="6"/>
    <x v="6"/>
    <n v="21"/>
    <x v="1"/>
    <s v="Recovered"/>
    <x v="1"/>
  </r>
  <r>
    <n v="263"/>
    <n v="45"/>
    <x v="1"/>
    <x v="7"/>
    <x v="7"/>
    <x v="7"/>
    <n v="23"/>
    <x v="0"/>
    <s v="Recovered"/>
    <x v="0"/>
  </r>
  <r>
    <n v="264"/>
    <n v="75"/>
    <x v="0"/>
    <x v="8"/>
    <x v="8"/>
    <x v="8"/>
    <n v="25"/>
    <x v="1"/>
    <s v="Stable"/>
    <x v="3"/>
  </r>
  <r>
    <n v="265"/>
    <n v="28"/>
    <x v="1"/>
    <x v="9"/>
    <x v="9"/>
    <x v="9"/>
    <n v="18"/>
    <x v="0"/>
    <s v="Recovered"/>
    <x v="2"/>
  </r>
  <r>
    <n v="266"/>
    <n v="52"/>
    <x v="0"/>
    <x v="10"/>
    <x v="10"/>
    <x v="10"/>
    <n v="19"/>
    <x v="0"/>
    <s v="Stable"/>
    <x v="0"/>
  </r>
  <r>
    <n v="267"/>
    <n v="67"/>
    <x v="1"/>
    <x v="11"/>
    <x v="11"/>
    <x v="11"/>
    <n v="26"/>
    <x v="0"/>
    <s v="Recovered"/>
    <x v="1"/>
  </r>
  <r>
    <n v="268"/>
    <n v="35"/>
    <x v="0"/>
    <x v="12"/>
    <x v="12"/>
    <x v="12"/>
    <n v="20"/>
    <x v="0"/>
    <s v="Recovered"/>
    <x v="0"/>
  </r>
  <r>
    <n v="269"/>
    <n v="50"/>
    <x v="1"/>
    <x v="13"/>
    <x v="13"/>
    <x v="13"/>
    <n v="21"/>
    <x v="0"/>
    <s v="Recovered"/>
    <x v="1"/>
  </r>
  <r>
    <n v="270"/>
    <n v="60"/>
    <x v="0"/>
    <x v="14"/>
    <x v="14"/>
    <x v="14"/>
    <n v="22"/>
    <x v="0"/>
    <s v="Stable"/>
    <x v="0"/>
  </r>
  <r>
    <n v="271"/>
    <n v="48"/>
    <x v="0"/>
    <x v="0"/>
    <x v="0"/>
    <x v="0"/>
    <n v="23"/>
    <x v="1"/>
    <s v="Recovered"/>
    <x v="0"/>
  </r>
  <r>
    <n v="272"/>
    <n v="65"/>
    <x v="1"/>
    <x v="1"/>
    <x v="1"/>
    <x v="1"/>
    <n v="21"/>
    <x v="0"/>
    <s v="Stable"/>
    <x v="1"/>
  </r>
  <r>
    <n v="273"/>
    <n v="30"/>
    <x v="0"/>
    <x v="2"/>
    <x v="2"/>
    <x v="2"/>
    <n v="19"/>
    <x v="0"/>
    <s v="Recovered"/>
    <x v="2"/>
  </r>
  <r>
    <n v="274"/>
    <n v="70"/>
    <x v="1"/>
    <x v="3"/>
    <x v="3"/>
    <x v="3"/>
    <n v="25"/>
    <x v="1"/>
    <s v="Stable"/>
    <x v="3"/>
  </r>
  <r>
    <n v="275"/>
    <n v="55"/>
    <x v="0"/>
    <x v="4"/>
    <x v="4"/>
    <x v="4"/>
    <n v="28"/>
    <x v="0"/>
    <s v="Recovered"/>
    <x v="0"/>
  </r>
  <r>
    <n v="276"/>
    <n v="68"/>
    <x v="1"/>
    <x v="5"/>
    <x v="5"/>
    <x v="5"/>
    <n v="20"/>
    <x v="0"/>
    <s v="Stable"/>
    <x v="0"/>
  </r>
  <r>
    <n v="277"/>
    <n v="45"/>
    <x v="0"/>
    <x v="6"/>
    <x v="6"/>
    <x v="6"/>
    <n v="22"/>
    <x v="0"/>
    <s v="Recovered"/>
    <x v="1"/>
  </r>
  <r>
    <n v="278"/>
    <n v="40"/>
    <x v="1"/>
    <x v="7"/>
    <x v="7"/>
    <x v="7"/>
    <n v="24"/>
    <x v="0"/>
    <s v="Recovered"/>
    <x v="0"/>
  </r>
  <r>
    <n v="279"/>
    <n v="78"/>
    <x v="0"/>
    <x v="8"/>
    <x v="8"/>
    <x v="8"/>
    <n v="26"/>
    <x v="1"/>
    <s v="Stable"/>
    <x v="3"/>
  </r>
  <r>
    <n v="280"/>
    <n v="25"/>
    <x v="1"/>
    <x v="9"/>
    <x v="9"/>
    <x v="9"/>
    <n v="19"/>
    <x v="0"/>
    <s v="Recovered"/>
    <x v="2"/>
  </r>
  <r>
    <n v="281"/>
    <n v="52"/>
    <x v="0"/>
    <x v="10"/>
    <x v="10"/>
    <x v="10"/>
    <n v="20"/>
    <x v="0"/>
    <s v="Stable"/>
    <x v="0"/>
  </r>
  <r>
    <n v="282"/>
    <n v="58"/>
    <x v="1"/>
    <x v="11"/>
    <x v="11"/>
    <x v="11"/>
    <n v="27"/>
    <x v="0"/>
    <s v="Recovered"/>
    <x v="1"/>
  </r>
  <r>
    <n v="283"/>
    <n v="32"/>
    <x v="0"/>
    <x v="12"/>
    <x v="12"/>
    <x v="12"/>
    <n v="21"/>
    <x v="0"/>
    <s v="Recovered"/>
    <x v="0"/>
  </r>
  <r>
    <n v="284"/>
    <n v="55"/>
    <x v="1"/>
    <x v="13"/>
    <x v="13"/>
    <x v="13"/>
    <n v="22"/>
    <x v="0"/>
    <s v="Recovered"/>
    <x v="1"/>
  </r>
  <r>
    <n v="285"/>
    <n v="65"/>
    <x v="0"/>
    <x v="14"/>
    <x v="14"/>
    <x v="14"/>
    <n v="23"/>
    <x v="0"/>
    <s v="Stable"/>
    <x v="0"/>
  </r>
  <r>
    <n v="286"/>
    <n v="55"/>
    <x v="0"/>
    <x v="0"/>
    <x v="0"/>
    <x v="0"/>
    <n v="24"/>
    <x v="1"/>
    <s v="Recovered"/>
    <x v="1"/>
  </r>
  <r>
    <n v="287"/>
    <n v="62"/>
    <x v="1"/>
    <x v="1"/>
    <x v="1"/>
    <x v="1"/>
    <n v="22"/>
    <x v="0"/>
    <s v="Stable"/>
    <x v="0"/>
  </r>
  <r>
    <n v="288"/>
    <n v="35"/>
    <x v="0"/>
    <x v="2"/>
    <x v="2"/>
    <x v="2"/>
    <n v="20"/>
    <x v="1"/>
    <s v="Recovered"/>
    <x v="2"/>
  </r>
  <r>
    <n v="289"/>
    <n v="78"/>
    <x v="1"/>
    <x v="3"/>
    <x v="3"/>
    <x v="3"/>
    <n v="26"/>
    <x v="0"/>
    <s v="Stable"/>
    <x v="3"/>
  </r>
  <r>
    <n v="290"/>
    <n v="53"/>
    <x v="0"/>
    <x v="4"/>
    <x v="4"/>
    <x v="4"/>
    <n v="29"/>
    <x v="1"/>
    <s v="Recovered"/>
    <x v="0"/>
  </r>
  <r>
    <n v="291"/>
    <n v="72"/>
    <x v="1"/>
    <x v="5"/>
    <x v="5"/>
    <x v="5"/>
    <n v="21"/>
    <x v="0"/>
    <s v="Stable"/>
    <x v="0"/>
  </r>
  <r>
    <n v="292"/>
    <n v="60"/>
    <x v="0"/>
    <x v="6"/>
    <x v="6"/>
    <x v="6"/>
    <n v="23"/>
    <x v="1"/>
    <s v="Recovered"/>
    <x v="1"/>
  </r>
  <r>
    <n v="293"/>
    <n v="45"/>
    <x v="1"/>
    <x v="7"/>
    <x v="7"/>
    <x v="7"/>
    <n v="25"/>
    <x v="0"/>
    <s v="Recovered"/>
    <x v="0"/>
  </r>
  <r>
    <n v="294"/>
    <n v="75"/>
    <x v="0"/>
    <x v="8"/>
    <x v="8"/>
    <x v="8"/>
    <n v="27"/>
    <x v="1"/>
    <s v="Stable"/>
    <x v="3"/>
  </r>
  <r>
    <n v="296"/>
    <n v="52"/>
    <x v="0"/>
    <x v="10"/>
    <x v="10"/>
    <x v="10"/>
    <n v="21"/>
    <x v="0"/>
    <s v="Stable"/>
    <x v="0"/>
  </r>
  <r>
    <n v="297"/>
    <n v="67"/>
    <x v="1"/>
    <x v="11"/>
    <x v="11"/>
    <x v="11"/>
    <n v="28"/>
    <x v="0"/>
    <s v="Recovered"/>
    <x v="1"/>
  </r>
  <r>
    <n v="298"/>
    <n v="35"/>
    <x v="0"/>
    <x v="12"/>
    <x v="12"/>
    <x v="12"/>
    <n v="22"/>
    <x v="0"/>
    <s v="Recovered"/>
    <x v="0"/>
  </r>
  <r>
    <n v="299"/>
    <n v="50"/>
    <x v="1"/>
    <x v="13"/>
    <x v="13"/>
    <x v="13"/>
    <n v="23"/>
    <x v="0"/>
    <s v="Recovered"/>
    <x v="1"/>
  </r>
  <r>
    <n v="300"/>
    <n v="60"/>
    <x v="0"/>
    <x v="14"/>
    <x v="14"/>
    <x v="14"/>
    <n v="24"/>
    <x v="0"/>
    <s v="Stable"/>
    <x v="0"/>
  </r>
  <r>
    <n v="301"/>
    <n v="48"/>
    <x v="0"/>
    <x v="0"/>
    <x v="0"/>
    <x v="0"/>
    <n v="25"/>
    <x v="1"/>
    <s v="Recovered"/>
    <x v="0"/>
  </r>
  <r>
    <n v="302"/>
    <n v="65"/>
    <x v="1"/>
    <x v="1"/>
    <x v="1"/>
    <x v="1"/>
    <n v="23"/>
    <x v="0"/>
    <s v="Stable"/>
    <x v="1"/>
  </r>
  <r>
    <n v="303"/>
    <n v="30"/>
    <x v="0"/>
    <x v="2"/>
    <x v="2"/>
    <x v="2"/>
    <n v="21"/>
    <x v="0"/>
    <s v="Recovered"/>
    <x v="2"/>
  </r>
  <r>
    <n v="304"/>
    <n v="70"/>
    <x v="1"/>
    <x v="3"/>
    <x v="3"/>
    <x v="3"/>
    <n v="27"/>
    <x v="1"/>
    <s v="Stable"/>
    <x v="3"/>
  </r>
  <r>
    <n v="305"/>
    <n v="55"/>
    <x v="0"/>
    <x v="4"/>
    <x v="4"/>
    <x v="4"/>
    <n v="30"/>
    <x v="0"/>
    <s v="Recovered"/>
    <x v="0"/>
  </r>
  <r>
    <n v="306"/>
    <n v="68"/>
    <x v="1"/>
    <x v="5"/>
    <x v="5"/>
    <x v="5"/>
    <n v="22"/>
    <x v="0"/>
    <s v="Stable"/>
    <x v="0"/>
  </r>
  <r>
    <n v="307"/>
    <n v="45"/>
    <x v="0"/>
    <x v="6"/>
    <x v="6"/>
    <x v="6"/>
    <n v="24"/>
    <x v="0"/>
    <s v="Recovered"/>
    <x v="1"/>
  </r>
  <r>
    <n v="308"/>
    <n v="40"/>
    <x v="1"/>
    <x v="7"/>
    <x v="7"/>
    <x v="7"/>
    <n v="26"/>
    <x v="0"/>
    <s v="Recovered"/>
    <x v="0"/>
  </r>
  <r>
    <n v="309"/>
    <n v="78"/>
    <x v="0"/>
    <x v="8"/>
    <x v="8"/>
    <x v="8"/>
    <n v="28"/>
    <x v="1"/>
    <s v="Stable"/>
    <x v="3"/>
  </r>
  <r>
    <n v="310"/>
    <n v="25"/>
    <x v="1"/>
    <x v="9"/>
    <x v="9"/>
    <x v="9"/>
    <n v="21"/>
    <x v="0"/>
    <s v="Recovered"/>
    <x v="2"/>
  </r>
  <r>
    <n v="311"/>
    <n v="52"/>
    <x v="0"/>
    <x v="10"/>
    <x v="10"/>
    <x v="10"/>
    <n v="22"/>
    <x v="0"/>
    <s v="Stable"/>
    <x v="0"/>
  </r>
  <r>
    <n v="312"/>
    <n v="58"/>
    <x v="1"/>
    <x v="11"/>
    <x v="11"/>
    <x v="11"/>
    <n v="29"/>
    <x v="0"/>
    <s v="Recovered"/>
    <x v="1"/>
  </r>
  <r>
    <n v="313"/>
    <n v="32"/>
    <x v="0"/>
    <x v="12"/>
    <x v="12"/>
    <x v="12"/>
    <n v="23"/>
    <x v="0"/>
    <s v="Recovered"/>
    <x v="0"/>
  </r>
  <r>
    <n v="314"/>
    <n v="55"/>
    <x v="1"/>
    <x v="13"/>
    <x v="13"/>
    <x v="13"/>
    <n v="24"/>
    <x v="0"/>
    <s v="Recovered"/>
    <x v="1"/>
  </r>
  <r>
    <n v="315"/>
    <n v="65"/>
    <x v="0"/>
    <x v="14"/>
    <x v="14"/>
    <x v="14"/>
    <n v="25"/>
    <x v="0"/>
    <s v="Stable"/>
    <x v="0"/>
  </r>
  <r>
    <n v="316"/>
    <n v="55"/>
    <x v="0"/>
    <x v="0"/>
    <x v="0"/>
    <x v="0"/>
    <n v="26"/>
    <x v="1"/>
    <s v="Recovered"/>
    <x v="1"/>
  </r>
  <r>
    <n v="317"/>
    <n v="62"/>
    <x v="1"/>
    <x v="1"/>
    <x v="1"/>
    <x v="1"/>
    <n v="24"/>
    <x v="0"/>
    <s v="Stable"/>
    <x v="0"/>
  </r>
  <r>
    <n v="318"/>
    <n v="35"/>
    <x v="0"/>
    <x v="2"/>
    <x v="2"/>
    <x v="2"/>
    <n v="22"/>
    <x v="1"/>
    <s v="Recovered"/>
    <x v="2"/>
  </r>
  <r>
    <n v="319"/>
    <n v="78"/>
    <x v="1"/>
    <x v="3"/>
    <x v="3"/>
    <x v="3"/>
    <n v="28"/>
    <x v="0"/>
    <s v="Stable"/>
    <x v="3"/>
  </r>
  <r>
    <n v="320"/>
    <n v="53"/>
    <x v="0"/>
    <x v="4"/>
    <x v="4"/>
    <x v="4"/>
    <n v="31"/>
    <x v="1"/>
    <s v="Recovered"/>
    <x v="0"/>
  </r>
  <r>
    <n v="321"/>
    <n v="72"/>
    <x v="1"/>
    <x v="5"/>
    <x v="5"/>
    <x v="5"/>
    <n v="23"/>
    <x v="0"/>
    <s v="Stable"/>
    <x v="0"/>
  </r>
  <r>
    <n v="322"/>
    <n v="60"/>
    <x v="0"/>
    <x v="6"/>
    <x v="6"/>
    <x v="6"/>
    <n v="25"/>
    <x v="1"/>
    <s v="Recovered"/>
    <x v="1"/>
  </r>
  <r>
    <n v="323"/>
    <n v="45"/>
    <x v="1"/>
    <x v="7"/>
    <x v="7"/>
    <x v="7"/>
    <n v="27"/>
    <x v="0"/>
    <s v="Recovered"/>
    <x v="0"/>
  </r>
  <r>
    <n v="324"/>
    <n v="75"/>
    <x v="0"/>
    <x v="8"/>
    <x v="8"/>
    <x v="8"/>
    <n v="29"/>
    <x v="1"/>
    <s v="Stable"/>
    <x v="3"/>
  </r>
  <r>
    <n v="325"/>
    <n v="28"/>
    <x v="1"/>
    <x v="9"/>
    <x v="9"/>
    <x v="9"/>
    <n v="22"/>
    <x v="0"/>
    <s v="Recovered"/>
    <x v="2"/>
  </r>
  <r>
    <n v="326"/>
    <n v="52"/>
    <x v="0"/>
    <x v="10"/>
    <x v="10"/>
    <x v="10"/>
    <n v="23"/>
    <x v="0"/>
    <s v="Stable"/>
    <x v="0"/>
  </r>
  <r>
    <n v="327"/>
    <n v="67"/>
    <x v="1"/>
    <x v="11"/>
    <x v="11"/>
    <x v="11"/>
    <n v="30"/>
    <x v="0"/>
    <s v="Recovered"/>
    <x v="1"/>
  </r>
  <r>
    <n v="328"/>
    <n v="35"/>
    <x v="0"/>
    <x v="12"/>
    <x v="12"/>
    <x v="12"/>
    <n v="24"/>
    <x v="0"/>
    <s v="Recovered"/>
    <x v="0"/>
  </r>
  <r>
    <n v="329"/>
    <n v="50"/>
    <x v="1"/>
    <x v="13"/>
    <x v="13"/>
    <x v="13"/>
    <n v="25"/>
    <x v="0"/>
    <s v="Recovered"/>
    <x v="1"/>
  </r>
  <r>
    <n v="330"/>
    <n v="60"/>
    <x v="0"/>
    <x v="14"/>
    <x v="14"/>
    <x v="14"/>
    <n v="26"/>
    <x v="0"/>
    <s v="Stable"/>
    <x v="0"/>
  </r>
  <r>
    <n v="331"/>
    <n v="48"/>
    <x v="0"/>
    <x v="0"/>
    <x v="0"/>
    <x v="0"/>
    <n v="27"/>
    <x v="1"/>
    <s v="Recovered"/>
    <x v="0"/>
  </r>
  <r>
    <n v="332"/>
    <n v="65"/>
    <x v="1"/>
    <x v="1"/>
    <x v="1"/>
    <x v="1"/>
    <n v="25"/>
    <x v="0"/>
    <s v="Stable"/>
    <x v="1"/>
  </r>
  <r>
    <n v="333"/>
    <n v="30"/>
    <x v="0"/>
    <x v="2"/>
    <x v="2"/>
    <x v="2"/>
    <n v="23"/>
    <x v="0"/>
    <s v="Recovered"/>
    <x v="2"/>
  </r>
  <r>
    <n v="334"/>
    <n v="70"/>
    <x v="1"/>
    <x v="3"/>
    <x v="3"/>
    <x v="3"/>
    <n v="29"/>
    <x v="1"/>
    <s v="Stable"/>
    <x v="3"/>
  </r>
  <r>
    <n v="335"/>
    <n v="55"/>
    <x v="0"/>
    <x v="4"/>
    <x v="4"/>
    <x v="4"/>
    <n v="32"/>
    <x v="0"/>
    <s v="Recovered"/>
    <x v="0"/>
  </r>
  <r>
    <n v="336"/>
    <n v="68"/>
    <x v="1"/>
    <x v="5"/>
    <x v="5"/>
    <x v="5"/>
    <n v="24"/>
    <x v="0"/>
    <s v="Stable"/>
    <x v="0"/>
  </r>
  <r>
    <n v="337"/>
    <n v="45"/>
    <x v="0"/>
    <x v="6"/>
    <x v="6"/>
    <x v="6"/>
    <n v="26"/>
    <x v="0"/>
    <s v="Recovered"/>
    <x v="1"/>
  </r>
  <r>
    <n v="338"/>
    <n v="40"/>
    <x v="1"/>
    <x v="7"/>
    <x v="7"/>
    <x v="7"/>
    <n v="28"/>
    <x v="0"/>
    <s v="Recovered"/>
    <x v="0"/>
  </r>
  <r>
    <n v="339"/>
    <n v="78"/>
    <x v="0"/>
    <x v="8"/>
    <x v="8"/>
    <x v="8"/>
    <n v="30"/>
    <x v="1"/>
    <s v="Stable"/>
    <x v="3"/>
  </r>
  <r>
    <n v="340"/>
    <n v="25"/>
    <x v="1"/>
    <x v="9"/>
    <x v="9"/>
    <x v="9"/>
    <n v="23"/>
    <x v="0"/>
    <s v="Recovered"/>
    <x v="2"/>
  </r>
  <r>
    <n v="341"/>
    <n v="52"/>
    <x v="0"/>
    <x v="10"/>
    <x v="10"/>
    <x v="10"/>
    <n v="24"/>
    <x v="0"/>
    <s v="Stable"/>
    <x v="0"/>
  </r>
  <r>
    <n v="342"/>
    <n v="58"/>
    <x v="1"/>
    <x v="11"/>
    <x v="11"/>
    <x v="11"/>
    <n v="31"/>
    <x v="0"/>
    <s v="Recovered"/>
    <x v="1"/>
  </r>
  <r>
    <n v="343"/>
    <n v="32"/>
    <x v="0"/>
    <x v="12"/>
    <x v="12"/>
    <x v="12"/>
    <n v="25"/>
    <x v="0"/>
    <s v="Recovered"/>
    <x v="0"/>
  </r>
  <r>
    <n v="344"/>
    <n v="55"/>
    <x v="1"/>
    <x v="13"/>
    <x v="13"/>
    <x v="13"/>
    <n v="26"/>
    <x v="0"/>
    <s v="Recovered"/>
    <x v="1"/>
  </r>
  <r>
    <n v="345"/>
    <n v="65"/>
    <x v="0"/>
    <x v="14"/>
    <x v="14"/>
    <x v="14"/>
    <n v="27"/>
    <x v="0"/>
    <s v="Stable"/>
    <x v="0"/>
  </r>
  <r>
    <n v="346"/>
    <n v="55"/>
    <x v="0"/>
    <x v="0"/>
    <x v="0"/>
    <x v="0"/>
    <n v="28"/>
    <x v="1"/>
    <s v="Recovered"/>
    <x v="1"/>
  </r>
  <r>
    <n v="347"/>
    <n v="62"/>
    <x v="1"/>
    <x v="1"/>
    <x v="1"/>
    <x v="1"/>
    <n v="26"/>
    <x v="0"/>
    <s v="Stable"/>
    <x v="0"/>
  </r>
  <r>
    <n v="348"/>
    <n v="35"/>
    <x v="0"/>
    <x v="2"/>
    <x v="2"/>
    <x v="2"/>
    <n v="24"/>
    <x v="1"/>
    <s v="Recovered"/>
    <x v="2"/>
  </r>
  <r>
    <n v="349"/>
    <n v="78"/>
    <x v="1"/>
    <x v="3"/>
    <x v="3"/>
    <x v="3"/>
    <n v="30"/>
    <x v="0"/>
    <s v="Stable"/>
    <x v="3"/>
  </r>
  <r>
    <n v="350"/>
    <n v="53"/>
    <x v="0"/>
    <x v="4"/>
    <x v="4"/>
    <x v="4"/>
    <n v="33"/>
    <x v="1"/>
    <s v="Recovered"/>
    <x v="0"/>
  </r>
  <r>
    <n v="351"/>
    <n v="72"/>
    <x v="1"/>
    <x v="5"/>
    <x v="5"/>
    <x v="5"/>
    <n v="25"/>
    <x v="0"/>
    <s v="Stable"/>
    <x v="0"/>
  </r>
  <r>
    <n v="352"/>
    <n v="60"/>
    <x v="0"/>
    <x v="6"/>
    <x v="6"/>
    <x v="6"/>
    <n v="27"/>
    <x v="1"/>
    <s v="Recovered"/>
    <x v="1"/>
  </r>
  <r>
    <n v="353"/>
    <n v="45"/>
    <x v="1"/>
    <x v="7"/>
    <x v="7"/>
    <x v="7"/>
    <n v="29"/>
    <x v="0"/>
    <s v="Recovered"/>
    <x v="0"/>
  </r>
  <r>
    <n v="354"/>
    <n v="75"/>
    <x v="0"/>
    <x v="8"/>
    <x v="8"/>
    <x v="8"/>
    <n v="31"/>
    <x v="1"/>
    <s v="Stable"/>
    <x v="3"/>
  </r>
  <r>
    <n v="355"/>
    <n v="28"/>
    <x v="1"/>
    <x v="9"/>
    <x v="9"/>
    <x v="9"/>
    <n v="24"/>
    <x v="0"/>
    <s v="Recovered"/>
    <x v="2"/>
  </r>
  <r>
    <n v="357"/>
    <n v="67"/>
    <x v="1"/>
    <x v="11"/>
    <x v="11"/>
    <x v="11"/>
    <n v="32"/>
    <x v="0"/>
    <s v="Recovered"/>
    <x v="1"/>
  </r>
  <r>
    <n v="358"/>
    <n v="35"/>
    <x v="0"/>
    <x v="12"/>
    <x v="12"/>
    <x v="12"/>
    <n v="26"/>
    <x v="0"/>
    <s v="Recovered"/>
    <x v="0"/>
  </r>
  <r>
    <n v="359"/>
    <n v="50"/>
    <x v="1"/>
    <x v="13"/>
    <x v="13"/>
    <x v="13"/>
    <n v="27"/>
    <x v="0"/>
    <s v="Recovered"/>
    <x v="1"/>
  </r>
  <r>
    <n v="360"/>
    <n v="60"/>
    <x v="0"/>
    <x v="14"/>
    <x v="14"/>
    <x v="14"/>
    <n v="28"/>
    <x v="0"/>
    <s v="Stable"/>
    <x v="0"/>
  </r>
  <r>
    <n v="361"/>
    <n v="48"/>
    <x v="0"/>
    <x v="0"/>
    <x v="0"/>
    <x v="0"/>
    <n v="29"/>
    <x v="1"/>
    <s v="Recovered"/>
    <x v="0"/>
  </r>
  <r>
    <n v="362"/>
    <n v="65"/>
    <x v="1"/>
    <x v="1"/>
    <x v="1"/>
    <x v="1"/>
    <n v="27"/>
    <x v="0"/>
    <s v="Stable"/>
    <x v="1"/>
  </r>
  <r>
    <n v="363"/>
    <n v="30"/>
    <x v="0"/>
    <x v="2"/>
    <x v="2"/>
    <x v="2"/>
    <n v="25"/>
    <x v="0"/>
    <s v="Recovered"/>
    <x v="2"/>
  </r>
  <r>
    <n v="364"/>
    <n v="70"/>
    <x v="1"/>
    <x v="3"/>
    <x v="3"/>
    <x v="3"/>
    <n v="31"/>
    <x v="1"/>
    <s v="Stable"/>
    <x v="3"/>
  </r>
  <r>
    <n v="365"/>
    <n v="55"/>
    <x v="0"/>
    <x v="4"/>
    <x v="4"/>
    <x v="4"/>
    <n v="34"/>
    <x v="0"/>
    <s v="Recovered"/>
    <x v="0"/>
  </r>
  <r>
    <n v="366"/>
    <n v="68"/>
    <x v="1"/>
    <x v="5"/>
    <x v="5"/>
    <x v="5"/>
    <n v="26"/>
    <x v="0"/>
    <s v="Stable"/>
    <x v="0"/>
  </r>
  <r>
    <n v="367"/>
    <n v="45"/>
    <x v="0"/>
    <x v="6"/>
    <x v="6"/>
    <x v="6"/>
    <n v="28"/>
    <x v="0"/>
    <s v="Recovered"/>
    <x v="1"/>
  </r>
  <r>
    <n v="368"/>
    <n v="40"/>
    <x v="1"/>
    <x v="7"/>
    <x v="7"/>
    <x v="7"/>
    <n v="30"/>
    <x v="0"/>
    <s v="Recovered"/>
    <x v="0"/>
  </r>
  <r>
    <n v="369"/>
    <n v="78"/>
    <x v="0"/>
    <x v="8"/>
    <x v="8"/>
    <x v="8"/>
    <n v="32"/>
    <x v="1"/>
    <s v="Stable"/>
    <x v="3"/>
  </r>
  <r>
    <n v="370"/>
    <n v="25"/>
    <x v="1"/>
    <x v="9"/>
    <x v="9"/>
    <x v="9"/>
    <n v="25"/>
    <x v="0"/>
    <s v="Recovered"/>
    <x v="2"/>
  </r>
  <r>
    <n v="371"/>
    <n v="52"/>
    <x v="0"/>
    <x v="10"/>
    <x v="10"/>
    <x v="10"/>
    <n v="26"/>
    <x v="0"/>
    <s v="Stable"/>
    <x v="0"/>
  </r>
  <r>
    <n v="372"/>
    <n v="58"/>
    <x v="1"/>
    <x v="11"/>
    <x v="11"/>
    <x v="11"/>
    <n v="33"/>
    <x v="0"/>
    <s v="Recovered"/>
    <x v="1"/>
  </r>
  <r>
    <n v="373"/>
    <n v="32"/>
    <x v="0"/>
    <x v="12"/>
    <x v="12"/>
    <x v="12"/>
    <n v="27"/>
    <x v="0"/>
    <s v="Recovered"/>
    <x v="0"/>
  </r>
  <r>
    <n v="374"/>
    <n v="55"/>
    <x v="1"/>
    <x v="13"/>
    <x v="13"/>
    <x v="13"/>
    <n v="28"/>
    <x v="0"/>
    <s v="Recovered"/>
    <x v="1"/>
  </r>
  <r>
    <n v="375"/>
    <n v="65"/>
    <x v="0"/>
    <x v="14"/>
    <x v="14"/>
    <x v="14"/>
    <n v="29"/>
    <x v="0"/>
    <s v="Stable"/>
    <x v="0"/>
  </r>
  <r>
    <n v="376"/>
    <n v="55"/>
    <x v="0"/>
    <x v="0"/>
    <x v="0"/>
    <x v="0"/>
    <n v="30"/>
    <x v="1"/>
    <s v="Recovered"/>
    <x v="1"/>
  </r>
  <r>
    <n v="377"/>
    <n v="62"/>
    <x v="1"/>
    <x v="1"/>
    <x v="1"/>
    <x v="1"/>
    <n v="28"/>
    <x v="0"/>
    <s v="Stable"/>
    <x v="0"/>
  </r>
  <r>
    <n v="378"/>
    <n v="35"/>
    <x v="0"/>
    <x v="2"/>
    <x v="2"/>
    <x v="2"/>
    <n v="26"/>
    <x v="1"/>
    <s v="Recovered"/>
    <x v="2"/>
  </r>
  <r>
    <n v="379"/>
    <n v="78"/>
    <x v="1"/>
    <x v="3"/>
    <x v="3"/>
    <x v="3"/>
    <n v="33"/>
    <x v="0"/>
    <s v="Stable"/>
    <x v="3"/>
  </r>
  <r>
    <n v="380"/>
    <n v="53"/>
    <x v="0"/>
    <x v="4"/>
    <x v="4"/>
    <x v="4"/>
    <n v="35"/>
    <x v="1"/>
    <s v="Recovered"/>
    <x v="0"/>
  </r>
  <r>
    <n v="381"/>
    <n v="72"/>
    <x v="1"/>
    <x v="5"/>
    <x v="5"/>
    <x v="5"/>
    <n v="27"/>
    <x v="0"/>
    <s v="Stable"/>
    <x v="0"/>
  </r>
  <r>
    <n v="382"/>
    <n v="60"/>
    <x v="0"/>
    <x v="6"/>
    <x v="6"/>
    <x v="6"/>
    <n v="29"/>
    <x v="1"/>
    <s v="Recovered"/>
    <x v="1"/>
  </r>
  <r>
    <n v="383"/>
    <n v="45"/>
    <x v="1"/>
    <x v="7"/>
    <x v="7"/>
    <x v="7"/>
    <n v="31"/>
    <x v="0"/>
    <s v="Recovered"/>
    <x v="0"/>
  </r>
  <r>
    <n v="384"/>
    <n v="75"/>
    <x v="0"/>
    <x v="8"/>
    <x v="8"/>
    <x v="8"/>
    <n v="33"/>
    <x v="1"/>
    <s v="Stable"/>
    <x v="3"/>
  </r>
  <r>
    <n v="385"/>
    <n v="28"/>
    <x v="1"/>
    <x v="9"/>
    <x v="9"/>
    <x v="9"/>
    <n v="26"/>
    <x v="0"/>
    <s v="Recovered"/>
    <x v="2"/>
  </r>
  <r>
    <n v="386"/>
    <n v="52"/>
    <x v="0"/>
    <x v="10"/>
    <x v="10"/>
    <x v="10"/>
    <n v="27"/>
    <x v="0"/>
    <s v="Stable"/>
    <x v="0"/>
  </r>
  <r>
    <n v="387"/>
    <n v="67"/>
    <x v="1"/>
    <x v="11"/>
    <x v="11"/>
    <x v="11"/>
    <n v="34"/>
    <x v="0"/>
    <s v="Recovered"/>
    <x v="1"/>
  </r>
  <r>
    <n v="388"/>
    <n v="35"/>
    <x v="0"/>
    <x v="12"/>
    <x v="12"/>
    <x v="12"/>
    <n v="28"/>
    <x v="0"/>
    <s v="Recovered"/>
    <x v="0"/>
  </r>
  <r>
    <n v="389"/>
    <n v="50"/>
    <x v="1"/>
    <x v="13"/>
    <x v="13"/>
    <x v="13"/>
    <n v="29"/>
    <x v="0"/>
    <s v="Recovered"/>
    <x v="1"/>
  </r>
  <r>
    <n v="390"/>
    <n v="60"/>
    <x v="0"/>
    <x v="14"/>
    <x v="14"/>
    <x v="14"/>
    <n v="30"/>
    <x v="0"/>
    <s v="Stable"/>
    <x v="0"/>
  </r>
  <r>
    <n v="391"/>
    <n v="48"/>
    <x v="0"/>
    <x v="0"/>
    <x v="0"/>
    <x v="0"/>
    <n v="31"/>
    <x v="1"/>
    <s v="Recovered"/>
    <x v="0"/>
  </r>
  <r>
    <n v="392"/>
    <n v="65"/>
    <x v="1"/>
    <x v="1"/>
    <x v="1"/>
    <x v="1"/>
    <n v="29"/>
    <x v="0"/>
    <s v="Stable"/>
    <x v="1"/>
  </r>
  <r>
    <n v="393"/>
    <n v="30"/>
    <x v="0"/>
    <x v="2"/>
    <x v="2"/>
    <x v="2"/>
    <n v="27"/>
    <x v="0"/>
    <s v="Recovered"/>
    <x v="2"/>
  </r>
  <r>
    <n v="394"/>
    <n v="70"/>
    <x v="1"/>
    <x v="3"/>
    <x v="3"/>
    <x v="3"/>
    <n v="34"/>
    <x v="1"/>
    <s v="Stable"/>
    <x v="3"/>
  </r>
  <r>
    <n v="395"/>
    <n v="55"/>
    <x v="0"/>
    <x v="4"/>
    <x v="4"/>
    <x v="4"/>
    <n v="36"/>
    <x v="0"/>
    <s v="Recovered"/>
    <x v="0"/>
  </r>
  <r>
    <n v="396"/>
    <n v="68"/>
    <x v="1"/>
    <x v="5"/>
    <x v="5"/>
    <x v="5"/>
    <n v="28"/>
    <x v="0"/>
    <s v="Stable"/>
    <x v="0"/>
  </r>
  <r>
    <n v="397"/>
    <n v="45"/>
    <x v="0"/>
    <x v="6"/>
    <x v="6"/>
    <x v="6"/>
    <n v="30"/>
    <x v="0"/>
    <s v="Recovered"/>
    <x v="1"/>
  </r>
  <r>
    <n v="398"/>
    <n v="40"/>
    <x v="1"/>
    <x v="7"/>
    <x v="7"/>
    <x v="7"/>
    <n v="32"/>
    <x v="0"/>
    <s v="Recovered"/>
    <x v="0"/>
  </r>
  <r>
    <n v="399"/>
    <n v="78"/>
    <x v="0"/>
    <x v="8"/>
    <x v="8"/>
    <x v="8"/>
    <n v="34"/>
    <x v="1"/>
    <s v="Stable"/>
    <x v="3"/>
  </r>
  <r>
    <n v="400"/>
    <n v="25"/>
    <x v="1"/>
    <x v="9"/>
    <x v="9"/>
    <x v="9"/>
    <n v="27"/>
    <x v="0"/>
    <s v="Recovered"/>
    <x v="2"/>
  </r>
  <r>
    <n v="401"/>
    <n v="52"/>
    <x v="0"/>
    <x v="10"/>
    <x v="10"/>
    <x v="10"/>
    <n v="28"/>
    <x v="0"/>
    <s v="Stable"/>
    <x v="0"/>
  </r>
  <r>
    <n v="402"/>
    <n v="58"/>
    <x v="1"/>
    <x v="11"/>
    <x v="11"/>
    <x v="11"/>
    <n v="35"/>
    <x v="0"/>
    <s v="Recovered"/>
    <x v="1"/>
  </r>
  <r>
    <n v="403"/>
    <n v="32"/>
    <x v="0"/>
    <x v="12"/>
    <x v="12"/>
    <x v="12"/>
    <n v="29"/>
    <x v="0"/>
    <s v="Recovered"/>
    <x v="0"/>
  </r>
  <r>
    <n v="404"/>
    <n v="55"/>
    <x v="1"/>
    <x v="13"/>
    <x v="13"/>
    <x v="13"/>
    <n v="30"/>
    <x v="0"/>
    <s v="Recovered"/>
    <x v="1"/>
  </r>
  <r>
    <n v="405"/>
    <n v="65"/>
    <x v="0"/>
    <x v="14"/>
    <x v="14"/>
    <x v="14"/>
    <n v="31"/>
    <x v="0"/>
    <s v="Stable"/>
    <x v="0"/>
  </r>
  <r>
    <n v="406"/>
    <n v="55"/>
    <x v="0"/>
    <x v="0"/>
    <x v="0"/>
    <x v="0"/>
    <n v="32"/>
    <x v="1"/>
    <s v="Recovered"/>
    <x v="1"/>
  </r>
  <r>
    <n v="407"/>
    <n v="62"/>
    <x v="1"/>
    <x v="1"/>
    <x v="1"/>
    <x v="1"/>
    <n v="30"/>
    <x v="0"/>
    <s v="Stable"/>
    <x v="0"/>
  </r>
  <r>
    <n v="408"/>
    <n v="35"/>
    <x v="0"/>
    <x v="2"/>
    <x v="2"/>
    <x v="2"/>
    <n v="28"/>
    <x v="1"/>
    <s v="Recovered"/>
    <x v="2"/>
  </r>
  <r>
    <n v="409"/>
    <n v="78"/>
    <x v="1"/>
    <x v="3"/>
    <x v="3"/>
    <x v="3"/>
    <n v="35"/>
    <x v="0"/>
    <s v="Stable"/>
    <x v="3"/>
  </r>
  <r>
    <n v="410"/>
    <n v="53"/>
    <x v="0"/>
    <x v="4"/>
    <x v="4"/>
    <x v="4"/>
    <n v="37"/>
    <x v="1"/>
    <s v="Recovered"/>
    <x v="0"/>
  </r>
  <r>
    <n v="411"/>
    <n v="72"/>
    <x v="1"/>
    <x v="5"/>
    <x v="5"/>
    <x v="5"/>
    <n v="29"/>
    <x v="0"/>
    <s v="Stable"/>
    <x v="0"/>
  </r>
  <r>
    <n v="412"/>
    <n v="60"/>
    <x v="0"/>
    <x v="6"/>
    <x v="6"/>
    <x v="6"/>
    <n v="31"/>
    <x v="1"/>
    <s v="Recovered"/>
    <x v="1"/>
  </r>
  <r>
    <n v="413"/>
    <n v="45"/>
    <x v="1"/>
    <x v="7"/>
    <x v="7"/>
    <x v="7"/>
    <n v="33"/>
    <x v="0"/>
    <s v="Recovered"/>
    <x v="0"/>
  </r>
  <r>
    <n v="414"/>
    <n v="75"/>
    <x v="0"/>
    <x v="8"/>
    <x v="8"/>
    <x v="8"/>
    <n v="35"/>
    <x v="1"/>
    <s v="Stable"/>
    <x v="3"/>
  </r>
  <r>
    <n v="415"/>
    <n v="28"/>
    <x v="1"/>
    <x v="9"/>
    <x v="9"/>
    <x v="9"/>
    <n v="28"/>
    <x v="0"/>
    <s v="Recovered"/>
    <x v="2"/>
  </r>
  <r>
    <n v="416"/>
    <n v="52"/>
    <x v="0"/>
    <x v="10"/>
    <x v="10"/>
    <x v="10"/>
    <n v="29"/>
    <x v="0"/>
    <s v="Stable"/>
    <x v="0"/>
  </r>
  <r>
    <n v="418"/>
    <n v="35"/>
    <x v="0"/>
    <x v="12"/>
    <x v="12"/>
    <x v="12"/>
    <n v="30"/>
    <x v="0"/>
    <s v="Recovered"/>
    <x v="0"/>
  </r>
  <r>
    <n v="419"/>
    <n v="50"/>
    <x v="1"/>
    <x v="13"/>
    <x v="13"/>
    <x v="13"/>
    <n v="31"/>
    <x v="0"/>
    <s v="Recovered"/>
    <x v="1"/>
  </r>
  <r>
    <n v="420"/>
    <n v="60"/>
    <x v="0"/>
    <x v="14"/>
    <x v="14"/>
    <x v="14"/>
    <n v="32"/>
    <x v="0"/>
    <s v="Stable"/>
    <x v="0"/>
  </r>
  <r>
    <n v="421"/>
    <n v="48"/>
    <x v="0"/>
    <x v="0"/>
    <x v="0"/>
    <x v="0"/>
    <n v="33"/>
    <x v="1"/>
    <s v="Recovered"/>
    <x v="0"/>
  </r>
  <r>
    <n v="422"/>
    <n v="65"/>
    <x v="1"/>
    <x v="1"/>
    <x v="1"/>
    <x v="1"/>
    <n v="31"/>
    <x v="0"/>
    <s v="Stable"/>
    <x v="1"/>
  </r>
  <r>
    <n v="423"/>
    <n v="30"/>
    <x v="0"/>
    <x v="2"/>
    <x v="2"/>
    <x v="2"/>
    <n v="29"/>
    <x v="0"/>
    <s v="Recovered"/>
    <x v="2"/>
  </r>
  <r>
    <n v="424"/>
    <n v="70"/>
    <x v="1"/>
    <x v="3"/>
    <x v="3"/>
    <x v="3"/>
    <n v="36"/>
    <x v="1"/>
    <s v="Stable"/>
    <x v="3"/>
  </r>
  <r>
    <n v="425"/>
    <n v="55"/>
    <x v="0"/>
    <x v="4"/>
    <x v="4"/>
    <x v="4"/>
    <n v="38"/>
    <x v="0"/>
    <s v="Recovered"/>
    <x v="0"/>
  </r>
  <r>
    <n v="426"/>
    <n v="68"/>
    <x v="1"/>
    <x v="5"/>
    <x v="5"/>
    <x v="5"/>
    <n v="30"/>
    <x v="0"/>
    <s v="Stable"/>
    <x v="0"/>
  </r>
  <r>
    <n v="427"/>
    <n v="45"/>
    <x v="0"/>
    <x v="6"/>
    <x v="6"/>
    <x v="6"/>
    <n v="32"/>
    <x v="0"/>
    <s v="Recovered"/>
    <x v="1"/>
  </r>
  <r>
    <n v="428"/>
    <n v="40"/>
    <x v="1"/>
    <x v="7"/>
    <x v="7"/>
    <x v="7"/>
    <n v="34"/>
    <x v="0"/>
    <s v="Recovered"/>
    <x v="0"/>
  </r>
  <r>
    <n v="429"/>
    <n v="78"/>
    <x v="0"/>
    <x v="8"/>
    <x v="8"/>
    <x v="8"/>
    <n v="36"/>
    <x v="1"/>
    <s v="Stable"/>
    <x v="3"/>
  </r>
  <r>
    <n v="430"/>
    <n v="25"/>
    <x v="1"/>
    <x v="9"/>
    <x v="9"/>
    <x v="9"/>
    <n v="29"/>
    <x v="0"/>
    <s v="Recovered"/>
    <x v="2"/>
  </r>
  <r>
    <n v="431"/>
    <n v="52"/>
    <x v="0"/>
    <x v="10"/>
    <x v="10"/>
    <x v="10"/>
    <n v="30"/>
    <x v="0"/>
    <s v="Stable"/>
    <x v="0"/>
  </r>
  <r>
    <n v="432"/>
    <n v="58"/>
    <x v="1"/>
    <x v="11"/>
    <x v="11"/>
    <x v="11"/>
    <n v="37"/>
    <x v="0"/>
    <s v="Recovered"/>
    <x v="1"/>
  </r>
  <r>
    <n v="433"/>
    <n v="32"/>
    <x v="0"/>
    <x v="12"/>
    <x v="12"/>
    <x v="12"/>
    <n v="31"/>
    <x v="0"/>
    <s v="Recovered"/>
    <x v="0"/>
  </r>
  <r>
    <n v="434"/>
    <n v="55"/>
    <x v="1"/>
    <x v="13"/>
    <x v="13"/>
    <x v="13"/>
    <n v="32"/>
    <x v="0"/>
    <s v="Recovered"/>
    <x v="1"/>
  </r>
  <r>
    <n v="435"/>
    <n v="65"/>
    <x v="0"/>
    <x v="14"/>
    <x v="14"/>
    <x v="14"/>
    <n v="33"/>
    <x v="0"/>
    <s v="Stable"/>
    <x v="0"/>
  </r>
  <r>
    <n v="436"/>
    <n v="55"/>
    <x v="0"/>
    <x v="0"/>
    <x v="0"/>
    <x v="0"/>
    <n v="34"/>
    <x v="1"/>
    <s v="Recovered"/>
    <x v="1"/>
  </r>
  <r>
    <n v="437"/>
    <n v="62"/>
    <x v="1"/>
    <x v="1"/>
    <x v="1"/>
    <x v="1"/>
    <n v="32"/>
    <x v="0"/>
    <s v="Stable"/>
    <x v="0"/>
  </r>
  <r>
    <n v="438"/>
    <n v="35"/>
    <x v="0"/>
    <x v="2"/>
    <x v="2"/>
    <x v="2"/>
    <n v="30"/>
    <x v="1"/>
    <s v="Recovered"/>
    <x v="2"/>
  </r>
  <r>
    <n v="439"/>
    <n v="78"/>
    <x v="1"/>
    <x v="3"/>
    <x v="3"/>
    <x v="3"/>
    <n v="37"/>
    <x v="0"/>
    <s v="Stable"/>
    <x v="3"/>
  </r>
  <r>
    <n v="440"/>
    <n v="53"/>
    <x v="0"/>
    <x v="4"/>
    <x v="4"/>
    <x v="4"/>
    <n v="39"/>
    <x v="1"/>
    <s v="Recovered"/>
    <x v="0"/>
  </r>
  <r>
    <n v="441"/>
    <n v="72"/>
    <x v="1"/>
    <x v="5"/>
    <x v="5"/>
    <x v="5"/>
    <n v="31"/>
    <x v="0"/>
    <s v="Stable"/>
    <x v="0"/>
  </r>
  <r>
    <n v="442"/>
    <n v="60"/>
    <x v="0"/>
    <x v="6"/>
    <x v="6"/>
    <x v="6"/>
    <n v="33"/>
    <x v="1"/>
    <s v="Recovered"/>
    <x v="1"/>
  </r>
  <r>
    <n v="443"/>
    <n v="45"/>
    <x v="1"/>
    <x v="7"/>
    <x v="7"/>
    <x v="7"/>
    <n v="35"/>
    <x v="0"/>
    <s v="Recovered"/>
    <x v="0"/>
  </r>
  <r>
    <n v="444"/>
    <n v="75"/>
    <x v="0"/>
    <x v="8"/>
    <x v="8"/>
    <x v="8"/>
    <n v="37"/>
    <x v="1"/>
    <s v="Stable"/>
    <x v="3"/>
  </r>
  <r>
    <n v="445"/>
    <n v="28"/>
    <x v="1"/>
    <x v="9"/>
    <x v="9"/>
    <x v="9"/>
    <n v="30"/>
    <x v="0"/>
    <s v="Recovered"/>
    <x v="2"/>
  </r>
  <r>
    <n v="446"/>
    <n v="52"/>
    <x v="0"/>
    <x v="10"/>
    <x v="10"/>
    <x v="10"/>
    <n v="31"/>
    <x v="0"/>
    <s v="Stable"/>
    <x v="0"/>
  </r>
  <r>
    <n v="447"/>
    <n v="67"/>
    <x v="1"/>
    <x v="11"/>
    <x v="11"/>
    <x v="11"/>
    <n v="38"/>
    <x v="0"/>
    <s v="Recovered"/>
    <x v="1"/>
  </r>
  <r>
    <n v="448"/>
    <n v="35"/>
    <x v="0"/>
    <x v="12"/>
    <x v="12"/>
    <x v="12"/>
    <n v="32"/>
    <x v="0"/>
    <s v="Recovered"/>
    <x v="0"/>
  </r>
  <r>
    <n v="449"/>
    <n v="50"/>
    <x v="1"/>
    <x v="13"/>
    <x v="13"/>
    <x v="13"/>
    <n v="33"/>
    <x v="0"/>
    <s v="Recovered"/>
    <x v="1"/>
  </r>
  <r>
    <n v="450"/>
    <n v="60"/>
    <x v="0"/>
    <x v="14"/>
    <x v="14"/>
    <x v="14"/>
    <n v="34"/>
    <x v="0"/>
    <s v="Stable"/>
    <x v="0"/>
  </r>
  <r>
    <n v="451"/>
    <n v="48"/>
    <x v="0"/>
    <x v="0"/>
    <x v="0"/>
    <x v="0"/>
    <n v="35"/>
    <x v="1"/>
    <s v="Recovered"/>
    <x v="0"/>
  </r>
  <r>
    <n v="452"/>
    <n v="65"/>
    <x v="1"/>
    <x v="1"/>
    <x v="1"/>
    <x v="1"/>
    <n v="33"/>
    <x v="0"/>
    <s v="Stable"/>
    <x v="1"/>
  </r>
  <r>
    <n v="453"/>
    <n v="30"/>
    <x v="0"/>
    <x v="2"/>
    <x v="2"/>
    <x v="2"/>
    <n v="31"/>
    <x v="0"/>
    <s v="Recovered"/>
    <x v="2"/>
  </r>
  <r>
    <n v="454"/>
    <n v="70"/>
    <x v="1"/>
    <x v="3"/>
    <x v="3"/>
    <x v="3"/>
    <n v="38"/>
    <x v="1"/>
    <s v="Stable"/>
    <x v="3"/>
  </r>
  <r>
    <n v="455"/>
    <n v="55"/>
    <x v="0"/>
    <x v="4"/>
    <x v="4"/>
    <x v="4"/>
    <n v="40"/>
    <x v="0"/>
    <s v="Recovered"/>
    <x v="0"/>
  </r>
  <r>
    <n v="456"/>
    <n v="68"/>
    <x v="1"/>
    <x v="5"/>
    <x v="5"/>
    <x v="5"/>
    <n v="32"/>
    <x v="0"/>
    <s v="Stable"/>
    <x v="0"/>
  </r>
  <r>
    <n v="457"/>
    <n v="45"/>
    <x v="0"/>
    <x v="6"/>
    <x v="6"/>
    <x v="6"/>
    <n v="34"/>
    <x v="0"/>
    <s v="Recovered"/>
    <x v="1"/>
  </r>
  <r>
    <n v="458"/>
    <n v="40"/>
    <x v="1"/>
    <x v="7"/>
    <x v="7"/>
    <x v="7"/>
    <n v="36"/>
    <x v="0"/>
    <s v="Recovered"/>
    <x v="0"/>
  </r>
  <r>
    <n v="459"/>
    <n v="78"/>
    <x v="0"/>
    <x v="8"/>
    <x v="8"/>
    <x v="8"/>
    <n v="38"/>
    <x v="1"/>
    <s v="Stable"/>
    <x v="3"/>
  </r>
  <r>
    <n v="460"/>
    <n v="25"/>
    <x v="1"/>
    <x v="9"/>
    <x v="9"/>
    <x v="9"/>
    <n v="31"/>
    <x v="0"/>
    <s v="Recovered"/>
    <x v="2"/>
  </r>
  <r>
    <n v="461"/>
    <n v="52"/>
    <x v="0"/>
    <x v="10"/>
    <x v="10"/>
    <x v="10"/>
    <n v="32"/>
    <x v="0"/>
    <s v="Stable"/>
    <x v="0"/>
  </r>
  <r>
    <n v="462"/>
    <n v="58"/>
    <x v="1"/>
    <x v="11"/>
    <x v="11"/>
    <x v="11"/>
    <n v="39"/>
    <x v="0"/>
    <s v="Recovered"/>
    <x v="1"/>
  </r>
  <r>
    <n v="463"/>
    <n v="32"/>
    <x v="0"/>
    <x v="12"/>
    <x v="12"/>
    <x v="12"/>
    <n v="33"/>
    <x v="0"/>
    <s v="Recovered"/>
    <x v="0"/>
  </r>
  <r>
    <n v="464"/>
    <n v="55"/>
    <x v="1"/>
    <x v="13"/>
    <x v="13"/>
    <x v="13"/>
    <n v="34"/>
    <x v="0"/>
    <s v="Recovered"/>
    <x v="1"/>
  </r>
  <r>
    <n v="465"/>
    <n v="65"/>
    <x v="0"/>
    <x v="14"/>
    <x v="14"/>
    <x v="14"/>
    <n v="35"/>
    <x v="0"/>
    <s v="Stable"/>
    <x v="0"/>
  </r>
  <r>
    <n v="466"/>
    <n v="55"/>
    <x v="0"/>
    <x v="0"/>
    <x v="0"/>
    <x v="0"/>
    <n v="36"/>
    <x v="1"/>
    <s v="Recovered"/>
    <x v="1"/>
  </r>
  <r>
    <n v="467"/>
    <n v="62"/>
    <x v="1"/>
    <x v="1"/>
    <x v="1"/>
    <x v="1"/>
    <n v="34"/>
    <x v="0"/>
    <s v="Stable"/>
    <x v="0"/>
  </r>
  <r>
    <n v="468"/>
    <n v="35"/>
    <x v="0"/>
    <x v="2"/>
    <x v="2"/>
    <x v="2"/>
    <n v="32"/>
    <x v="1"/>
    <s v="Recovered"/>
    <x v="2"/>
  </r>
  <r>
    <n v="469"/>
    <n v="78"/>
    <x v="1"/>
    <x v="3"/>
    <x v="3"/>
    <x v="3"/>
    <n v="39"/>
    <x v="0"/>
    <s v="Stable"/>
    <x v="3"/>
  </r>
  <r>
    <n v="470"/>
    <n v="53"/>
    <x v="0"/>
    <x v="4"/>
    <x v="4"/>
    <x v="4"/>
    <n v="41"/>
    <x v="1"/>
    <s v="Recovered"/>
    <x v="0"/>
  </r>
  <r>
    <n v="471"/>
    <n v="72"/>
    <x v="1"/>
    <x v="5"/>
    <x v="5"/>
    <x v="5"/>
    <n v="33"/>
    <x v="0"/>
    <s v="Stable"/>
    <x v="0"/>
  </r>
  <r>
    <n v="472"/>
    <n v="60"/>
    <x v="0"/>
    <x v="6"/>
    <x v="6"/>
    <x v="6"/>
    <n v="35"/>
    <x v="1"/>
    <s v="Recovered"/>
    <x v="1"/>
  </r>
  <r>
    <n v="473"/>
    <n v="45"/>
    <x v="1"/>
    <x v="7"/>
    <x v="7"/>
    <x v="7"/>
    <n v="37"/>
    <x v="0"/>
    <s v="Recovered"/>
    <x v="0"/>
  </r>
  <r>
    <n v="474"/>
    <n v="75"/>
    <x v="0"/>
    <x v="8"/>
    <x v="8"/>
    <x v="8"/>
    <n v="39"/>
    <x v="1"/>
    <s v="Stable"/>
    <x v="3"/>
  </r>
  <r>
    <n v="475"/>
    <n v="28"/>
    <x v="1"/>
    <x v="9"/>
    <x v="9"/>
    <x v="9"/>
    <n v="32"/>
    <x v="0"/>
    <s v="Recovered"/>
    <x v="2"/>
  </r>
  <r>
    <n v="476"/>
    <n v="52"/>
    <x v="0"/>
    <x v="10"/>
    <x v="10"/>
    <x v="10"/>
    <n v="33"/>
    <x v="0"/>
    <s v="Stable"/>
    <x v="0"/>
  </r>
  <r>
    <n v="477"/>
    <n v="67"/>
    <x v="1"/>
    <x v="11"/>
    <x v="11"/>
    <x v="11"/>
    <n v="40"/>
    <x v="0"/>
    <s v="Recovered"/>
    <x v="1"/>
  </r>
  <r>
    <n v="479"/>
    <n v="50"/>
    <x v="1"/>
    <x v="13"/>
    <x v="13"/>
    <x v="13"/>
    <n v="35"/>
    <x v="0"/>
    <s v="Recovered"/>
    <x v="1"/>
  </r>
  <r>
    <n v="480"/>
    <n v="60"/>
    <x v="0"/>
    <x v="14"/>
    <x v="14"/>
    <x v="14"/>
    <n v="36"/>
    <x v="0"/>
    <s v="Stable"/>
    <x v="0"/>
  </r>
  <r>
    <n v="481"/>
    <n v="48"/>
    <x v="0"/>
    <x v="0"/>
    <x v="0"/>
    <x v="0"/>
    <n v="37"/>
    <x v="1"/>
    <s v="Recovered"/>
    <x v="0"/>
  </r>
  <r>
    <n v="482"/>
    <n v="65"/>
    <x v="1"/>
    <x v="1"/>
    <x v="1"/>
    <x v="1"/>
    <n v="35"/>
    <x v="0"/>
    <s v="Stable"/>
    <x v="1"/>
  </r>
  <r>
    <n v="483"/>
    <n v="30"/>
    <x v="0"/>
    <x v="2"/>
    <x v="2"/>
    <x v="2"/>
    <n v="33"/>
    <x v="0"/>
    <s v="Recovered"/>
    <x v="2"/>
  </r>
  <r>
    <n v="484"/>
    <n v="70"/>
    <x v="1"/>
    <x v="3"/>
    <x v="3"/>
    <x v="3"/>
    <n v="40"/>
    <x v="1"/>
    <s v="Stable"/>
    <x v="3"/>
  </r>
  <r>
    <n v="485"/>
    <n v="55"/>
    <x v="0"/>
    <x v="4"/>
    <x v="4"/>
    <x v="4"/>
    <n v="42"/>
    <x v="0"/>
    <s v="Recovered"/>
    <x v="0"/>
  </r>
  <r>
    <n v="486"/>
    <n v="68"/>
    <x v="1"/>
    <x v="5"/>
    <x v="5"/>
    <x v="5"/>
    <n v="34"/>
    <x v="0"/>
    <s v="Stable"/>
    <x v="0"/>
  </r>
  <r>
    <n v="487"/>
    <n v="45"/>
    <x v="0"/>
    <x v="6"/>
    <x v="6"/>
    <x v="6"/>
    <n v="36"/>
    <x v="0"/>
    <s v="Recovered"/>
    <x v="1"/>
  </r>
  <r>
    <n v="488"/>
    <n v="40"/>
    <x v="1"/>
    <x v="7"/>
    <x v="7"/>
    <x v="7"/>
    <n v="38"/>
    <x v="0"/>
    <s v="Recovered"/>
    <x v="0"/>
  </r>
  <r>
    <n v="489"/>
    <n v="78"/>
    <x v="0"/>
    <x v="8"/>
    <x v="8"/>
    <x v="8"/>
    <n v="40"/>
    <x v="1"/>
    <s v="Stable"/>
    <x v="3"/>
  </r>
  <r>
    <n v="490"/>
    <n v="25"/>
    <x v="1"/>
    <x v="9"/>
    <x v="9"/>
    <x v="9"/>
    <n v="33"/>
    <x v="0"/>
    <s v="Recovered"/>
    <x v="2"/>
  </r>
  <r>
    <n v="491"/>
    <n v="52"/>
    <x v="0"/>
    <x v="10"/>
    <x v="10"/>
    <x v="10"/>
    <n v="34"/>
    <x v="0"/>
    <s v="Stable"/>
    <x v="0"/>
  </r>
  <r>
    <n v="492"/>
    <n v="58"/>
    <x v="1"/>
    <x v="11"/>
    <x v="11"/>
    <x v="11"/>
    <n v="41"/>
    <x v="0"/>
    <s v="Recovered"/>
    <x v="1"/>
  </r>
  <r>
    <n v="493"/>
    <n v="32"/>
    <x v="0"/>
    <x v="12"/>
    <x v="12"/>
    <x v="12"/>
    <n v="35"/>
    <x v="0"/>
    <s v="Recovered"/>
    <x v="0"/>
  </r>
  <r>
    <n v="494"/>
    <n v="55"/>
    <x v="1"/>
    <x v="13"/>
    <x v="13"/>
    <x v="13"/>
    <n v="36"/>
    <x v="0"/>
    <s v="Recovered"/>
    <x v="1"/>
  </r>
  <r>
    <n v="495"/>
    <n v="65"/>
    <x v="0"/>
    <x v="14"/>
    <x v="14"/>
    <x v="14"/>
    <n v="37"/>
    <x v="0"/>
    <s v="Stable"/>
    <x v="0"/>
  </r>
  <r>
    <n v="496"/>
    <n v="55"/>
    <x v="0"/>
    <x v="0"/>
    <x v="0"/>
    <x v="0"/>
    <n v="38"/>
    <x v="1"/>
    <s v="Recovered"/>
    <x v="1"/>
  </r>
  <r>
    <n v="497"/>
    <n v="62"/>
    <x v="1"/>
    <x v="1"/>
    <x v="1"/>
    <x v="1"/>
    <n v="36"/>
    <x v="0"/>
    <s v="Stable"/>
    <x v="0"/>
  </r>
  <r>
    <n v="498"/>
    <n v="35"/>
    <x v="0"/>
    <x v="2"/>
    <x v="2"/>
    <x v="2"/>
    <n v="34"/>
    <x v="1"/>
    <s v="Recovered"/>
    <x v="2"/>
  </r>
  <r>
    <n v="499"/>
    <n v="78"/>
    <x v="1"/>
    <x v="3"/>
    <x v="3"/>
    <x v="3"/>
    <n v="41"/>
    <x v="0"/>
    <s v="Stable"/>
    <x v="3"/>
  </r>
  <r>
    <n v="500"/>
    <n v="53"/>
    <x v="0"/>
    <x v="4"/>
    <x v="4"/>
    <x v="4"/>
    <n v="43"/>
    <x v="1"/>
    <s v="Recovered"/>
    <x v="0"/>
  </r>
  <r>
    <n v="501"/>
    <n v="72"/>
    <x v="1"/>
    <x v="5"/>
    <x v="5"/>
    <x v="5"/>
    <n v="35"/>
    <x v="0"/>
    <s v="Stable"/>
    <x v="0"/>
  </r>
  <r>
    <n v="502"/>
    <n v="60"/>
    <x v="0"/>
    <x v="6"/>
    <x v="6"/>
    <x v="6"/>
    <n v="37"/>
    <x v="1"/>
    <s v="Recovered"/>
    <x v="1"/>
  </r>
  <r>
    <n v="503"/>
    <n v="45"/>
    <x v="1"/>
    <x v="7"/>
    <x v="7"/>
    <x v="7"/>
    <n v="39"/>
    <x v="0"/>
    <s v="Recovered"/>
    <x v="0"/>
  </r>
  <r>
    <n v="504"/>
    <n v="75"/>
    <x v="0"/>
    <x v="8"/>
    <x v="8"/>
    <x v="8"/>
    <n v="41"/>
    <x v="1"/>
    <s v="Stable"/>
    <x v="3"/>
  </r>
  <r>
    <n v="505"/>
    <n v="28"/>
    <x v="1"/>
    <x v="9"/>
    <x v="9"/>
    <x v="9"/>
    <n v="34"/>
    <x v="0"/>
    <s v="Recovered"/>
    <x v="2"/>
  </r>
  <r>
    <n v="506"/>
    <n v="52"/>
    <x v="0"/>
    <x v="10"/>
    <x v="10"/>
    <x v="10"/>
    <n v="35"/>
    <x v="0"/>
    <s v="Stable"/>
    <x v="0"/>
  </r>
  <r>
    <n v="507"/>
    <n v="67"/>
    <x v="1"/>
    <x v="11"/>
    <x v="11"/>
    <x v="11"/>
    <n v="42"/>
    <x v="0"/>
    <s v="Recovered"/>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99">
  <r>
    <n v="1"/>
    <n v="45"/>
    <x v="0"/>
    <s v="Heart Disease"/>
    <s v="Angioplasty"/>
    <n v="15000"/>
    <n v="5"/>
    <s v="No"/>
    <x v="0"/>
    <x v="0"/>
  </r>
  <r>
    <n v="2"/>
    <n v="60"/>
    <x v="1"/>
    <s v="Diabetes"/>
    <s v="Insulin Therapy"/>
    <n v="2000"/>
    <n v="3"/>
    <s v="Yes"/>
    <x v="1"/>
    <x v="1"/>
  </r>
  <r>
    <n v="3"/>
    <n v="32"/>
    <x v="0"/>
    <s v="Fractured Arm"/>
    <s v="X-Ray and Splint"/>
    <n v="500"/>
    <n v="1"/>
    <s v="No"/>
    <x v="0"/>
    <x v="2"/>
  </r>
  <r>
    <n v="4"/>
    <n v="75"/>
    <x v="1"/>
    <s v="Stroke"/>
    <s v="CT Scan and Medication"/>
    <n v="10000"/>
    <n v="7"/>
    <s v="Yes"/>
    <x v="1"/>
    <x v="3"/>
  </r>
  <r>
    <n v="5"/>
    <n v="50"/>
    <x v="0"/>
    <s v="Cancer"/>
    <s v="Surgery and Chemotherapy"/>
    <n v="25000"/>
    <n v="10"/>
    <s v="No"/>
    <x v="0"/>
    <x v="0"/>
  </r>
  <r>
    <n v="6"/>
    <n v="68"/>
    <x v="1"/>
    <s v="Hypertension"/>
    <s v="Medication and Counseling"/>
    <n v="1000"/>
    <n v="2"/>
    <s v="No"/>
    <x v="1"/>
    <x v="0"/>
  </r>
  <r>
    <n v="7"/>
    <n v="55"/>
    <x v="0"/>
    <s v="Appendicitis"/>
    <s v="Appendectomy"/>
    <n v="8000"/>
    <n v="4"/>
    <s v="No"/>
    <x v="0"/>
    <x v="1"/>
  </r>
  <r>
    <n v="8"/>
    <n v="40"/>
    <x v="1"/>
    <s v="Fractured Leg"/>
    <s v="Cast and Physical Therapy"/>
    <n v="3000"/>
    <n v="6"/>
    <s v="No"/>
    <x v="0"/>
    <x v="0"/>
  </r>
  <r>
    <n v="9"/>
    <n v="70"/>
    <x v="0"/>
    <s v="Heart Attack"/>
    <s v="Cardiac Catheterization"/>
    <n v="18000"/>
    <n v="8"/>
    <s v="Yes"/>
    <x v="1"/>
    <x v="3"/>
  </r>
  <r>
    <n v="10"/>
    <n v="25"/>
    <x v="1"/>
    <s v="Allergic Reaction"/>
    <s v="Epinephrine Injection"/>
    <n v="100"/>
    <n v="1"/>
    <s v="No"/>
    <x v="0"/>
    <x v="2"/>
  </r>
  <r>
    <n v="11"/>
    <n v="48"/>
    <x v="0"/>
    <s v="Respiratory Infection"/>
    <s v="Antibiotics and Rest"/>
    <n v="800"/>
    <n v="2"/>
    <s v="No"/>
    <x v="1"/>
    <x v="0"/>
  </r>
  <r>
    <n v="12"/>
    <n v="65"/>
    <x v="1"/>
    <s v="Prostate Cancer"/>
    <s v="Radiation Therapy"/>
    <n v="20000"/>
    <n v="9"/>
    <s v="No"/>
    <x v="0"/>
    <x v="1"/>
  </r>
  <r>
    <n v="13"/>
    <n v="30"/>
    <x v="0"/>
    <s v="Childbirth"/>
    <s v="Delivery and Postnatal Care"/>
    <n v="12000"/>
    <n v="3"/>
    <s v="No"/>
    <x v="0"/>
    <x v="0"/>
  </r>
  <r>
    <n v="14"/>
    <n v="52"/>
    <x v="1"/>
    <s v="Kidney Stones"/>
    <s v="Lithotripsy"/>
    <n v="6000"/>
    <n v="4"/>
    <s v="No"/>
    <x v="0"/>
    <x v="1"/>
  </r>
  <r>
    <n v="15"/>
    <n v="58"/>
    <x v="0"/>
    <s v="Osteoarthritis"/>
    <s v="Physical Therapy and Pain Management"/>
    <n v="4000"/>
    <n v="5"/>
    <s v="No"/>
    <x v="1"/>
    <x v="0"/>
  </r>
  <r>
    <n v="16"/>
    <n v="55"/>
    <x v="0"/>
    <s v="Heart Disease"/>
    <s v="Angioplasty"/>
    <n v="15000"/>
    <n v="6"/>
    <s v="Yes"/>
    <x v="0"/>
    <x v="1"/>
  </r>
  <r>
    <n v="17"/>
    <n v="62"/>
    <x v="1"/>
    <s v="Diabetes"/>
    <s v="Insulin Therapy"/>
    <n v="2000"/>
    <n v="4"/>
    <s v="No"/>
    <x v="1"/>
    <x v="0"/>
  </r>
  <r>
    <n v="18"/>
    <n v="35"/>
    <x v="0"/>
    <s v="Fractured Arm"/>
    <s v="X-Ray and Splint"/>
    <n v="500"/>
    <n v="2"/>
    <s v="Yes"/>
    <x v="0"/>
    <x v="2"/>
  </r>
  <r>
    <n v="19"/>
    <n v="78"/>
    <x v="1"/>
    <s v="Stroke"/>
    <s v="CT Scan and Medication"/>
    <n v="10000"/>
    <n v="8"/>
    <s v="No"/>
    <x v="1"/>
    <x v="3"/>
  </r>
  <r>
    <n v="20"/>
    <n v="53"/>
    <x v="0"/>
    <s v="Cancer"/>
    <s v="Surgery and Chemotherapy"/>
    <n v="25000"/>
    <n v="11"/>
    <s v="Yes"/>
    <x v="0"/>
    <x v="0"/>
  </r>
  <r>
    <n v="21"/>
    <n v="72"/>
    <x v="1"/>
    <s v="Hypertension"/>
    <s v="Medication and Counseling"/>
    <n v="1000"/>
    <n v="3"/>
    <s v="No"/>
    <x v="1"/>
    <x v="0"/>
  </r>
  <r>
    <n v="22"/>
    <n v="60"/>
    <x v="0"/>
    <s v="Appendicitis"/>
    <s v="Appendectomy"/>
    <n v="8000"/>
    <n v="5"/>
    <s v="Yes"/>
    <x v="0"/>
    <x v="1"/>
  </r>
  <r>
    <n v="23"/>
    <n v="45"/>
    <x v="1"/>
    <s v="Fractured Leg"/>
    <s v="Cast and Physical Therapy"/>
    <n v="3000"/>
    <n v="7"/>
    <s v="No"/>
    <x v="0"/>
    <x v="0"/>
  </r>
  <r>
    <n v="24"/>
    <n v="75"/>
    <x v="0"/>
    <s v="Heart Attack"/>
    <s v="Cardiac Catheterization"/>
    <n v="18000"/>
    <n v="9"/>
    <s v="Yes"/>
    <x v="1"/>
    <x v="3"/>
  </r>
  <r>
    <n v="25"/>
    <n v="28"/>
    <x v="1"/>
    <s v="Allergic Reaction"/>
    <s v="Epinephrine Injection"/>
    <n v="100"/>
    <n v="2"/>
    <s v="No"/>
    <x v="0"/>
    <x v="2"/>
  </r>
  <r>
    <n v="26"/>
    <n v="52"/>
    <x v="0"/>
    <s v="Respiratory Infection"/>
    <s v="Antibiotics and Rest"/>
    <n v="800"/>
    <n v="3"/>
    <s v="No"/>
    <x v="1"/>
    <x v="0"/>
  </r>
  <r>
    <n v="27"/>
    <n v="67"/>
    <x v="1"/>
    <s v="Prostate Cancer"/>
    <s v="Radiation Therapy"/>
    <n v="20000"/>
    <n v="10"/>
    <s v="No"/>
    <x v="0"/>
    <x v="1"/>
  </r>
  <r>
    <n v="28"/>
    <n v="35"/>
    <x v="0"/>
    <s v="Childbirth"/>
    <s v="Delivery and Postnatal Care"/>
    <n v="12000"/>
    <n v="4"/>
    <s v="No"/>
    <x v="0"/>
    <x v="0"/>
  </r>
  <r>
    <n v="29"/>
    <n v="50"/>
    <x v="1"/>
    <s v="Kidney Stones"/>
    <s v="Lithotripsy"/>
    <n v="6000"/>
    <n v="5"/>
    <s v="No"/>
    <x v="0"/>
    <x v="1"/>
  </r>
  <r>
    <n v="30"/>
    <n v="60"/>
    <x v="0"/>
    <s v="Osteoarthritis"/>
    <s v="Physical Therapy and Pain Management"/>
    <n v="4000"/>
    <n v="6"/>
    <s v="No"/>
    <x v="1"/>
    <x v="0"/>
  </r>
  <r>
    <n v="31"/>
    <n v="48"/>
    <x v="0"/>
    <s v="Heart Disease"/>
    <s v="Angioplasty"/>
    <n v="15000"/>
    <n v="7"/>
    <s v="Yes"/>
    <x v="0"/>
    <x v="0"/>
  </r>
  <r>
    <n v="32"/>
    <n v="65"/>
    <x v="1"/>
    <s v="Diabetes"/>
    <s v="Insulin Therapy"/>
    <n v="2000"/>
    <n v="5"/>
    <s v="No"/>
    <x v="1"/>
    <x v="1"/>
  </r>
  <r>
    <n v="33"/>
    <n v="30"/>
    <x v="0"/>
    <s v="Fractured Arm"/>
    <s v="X-Ray and Splint"/>
    <n v="500"/>
    <n v="3"/>
    <s v="No"/>
    <x v="0"/>
    <x v="2"/>
  </r>
  <r>
    <n v="34"/>
    <n v="70"/>
    <x v="1"/>
    <s v="Stroke"/>
    <s v="CT Scan and Medication"/>
    <n v="10000"/>
    <n v="9"/>
    <s v="Yes"/>
    <x v="1"/>
    <x v="3"/>
  </r>
  <r>
    <n v="35"/>
    <n v="55"/>
    <x v="0"/>
    <s v="Cancer"/>
    <s v="Surgery and Chemotherapy"/>
    <n v="25000"/>
    <n v="12"/>
    <s v="No"/>
    <x v="0"/>
    <x v="0"/>
  </r>
  <r>
    <n v="36"/>
    <n v="68"/>
    <x v="1"/>
    <s v="Hypertension"/>
    <s v="Medication and Counseling"/>
    <n v="1000"/>
    <n v="4"/>
    <s v="No"/>
    <x v="1"/>
    <x v="0"/>
  </r>
  <r>
    <n v="37"/>
    <n v="45"/>
    <x v="0"/>
    <s v="Appendicitis"/>
    <s v="Appendectomy"/>
    <n v="8000"/>
    <n v="6"/>
    <s v="No"/>
    <x v="0"/>
    <x v="1"/>
  </r>
  <r>
    <n v="38"/>
    <n v="40"/>
    <x v="1"/>
    <s v="Fractured Leg"/>
    <s v="Cast and Physical Therapy"/>
    <n v="3000"/>
    <n v="8"/>
    <s v="No"/>
    <x v="0"/>
    <x v="0"/>
  </r>
  <r>
    <n v="39"/>
    <n v="78"/>
    <x v="0"/>
    <s v="Heart Attack"/>
    <s v="Cardiac Catheterization"/>
    <n v="18000"/>
    <n v="10"/>
    <s v="Yes"/>
    <x v="1"/>
    <x v="3"/>
  </r>
  <r>
    <n v="40"/>
    <n v="25"/>
    <x v="1"/>
    <s v="Allergic Reaction"/>
    <s v="Epinephrine Injection"/>
    <n v="100"/>
    <n v="3"/>
    <s v="No"/>
    <x v="0"/>
    <x v="2"/>
  </r>
  <r>
    <n v="41"/>
    <n v="52"/>
    <x v="0"/>
    <s v="Respiratory Infection"/>
    <s v="Antibiotics and Rest"/>
    <n v="800"/>
    <n v="4"/>
    <s v="No"/>
    <x v="1"/>
    <x v="0"/>
  </r>
  <r>
    <n v="42"/>
    <n v="58"/>
    <x v="1"/>
    <s v="Prostate Cancer"/>
    <s v="Radiation Therapy"/>
    <n v="20000"/>
    <n v="11"/>
    <s v="No"/>
    <x v="0"/>
    <x v="1"/>
  </r>
  <r>
    <n v="43"/>
    <n v="32"/>
    <x v="0"/>
    <s v="Childbirth"/>
    <s v="Delivery and Postnatal Care"/>
    <n v="12000"/>
    <n v="5"/>
    <s v="No"/>
    <x v="0"/>
    <x v="0"/>
  </r>
  <r>
    <n v="44"/>
    <n v="55"/>
    <x v="1"/>
    <s v="Kidney Stones"/>
    <s v="Lithotripsy"/>
    <n v="6000"/>
    <n v="6"/>
    <s v="No"/>
    <x v="0"/>
    <x v="1"/>
  </r>
  <r>
    <n v="45"/>
    <n v="65"/>
    <x v="0"/>
    <s v="Osteoarthritis"/>
    <s v="Physical Therapy and Pain Management"/>
    <n v="4000"/>
    <n v="7"/>
    <s v="No"/>
    <x v="1"/>
    <x v="0"/>
  </r>
  <r>
    <n v="46"/>
    <n v="55"/>
    <x v="0"/>
    <s v="Heart Disease"/>
    <s v="Angioplasty"/>
    <n v="15000"/>
    <n v="8"/>
    <s v="Yes"/>
    <x v="0"/>
    <x v="1"/>
  </r>
  <r>
    <n v="47"/>
    <n v="62"/>
    <x v="1"/>
    <s v="Diabetes"/>
    <s v="Insulin Therapy"/>
    <n v="2000"/>
    <n v="6"/>
    <s v="No"/>
    <x v="1"/>
    <x v="0"/>
  </r>
  <r>
    <n v="48"/>
    <n v="35"/>
    <x v="0"/>
    <s v="Fractured Arm"/>
    <s v="X-Ray and Splint"/>
    <n v="500"/>
    <n v="4"/>
    <s v="Yes"/>
    <x v="0"/>
    <x v="2"/>
  </r>
  <r>
    <n v="49"/>
    <n v="78"/>
    <x v="1"/>
    <s v="Stroke"/>
    <s v="CT Scan and Medication"/>
    <n v="10000"/>
    <n v="10"/>
    <s v="No"/>
    <x v="1"/>
    <x v="3"/>
  </r>
  <r>
    <n v="50"/>
    <n v="53"/>
    <x v="0"/>
    <s v="Cancer"/>
    <s v="Surgery and Chemotherapy"/>
    <n v="25000"/>
    <n v="13"/>
    <s v="Yes"/>
    <x v="0"/>
    <x v="0"/>
  </r>
  <r>
    <n v="51"/>
    <n v="72"/>
    <x v="1"/>
    <s v="Hypertension"/>
    <s v="Medication and Counseling"/>
    <n v="1000"/>
    <n v="5"/>
    <s v="No"/>
    <x v="1"/>
    <x v="0"/>
  </r>
  <r>
    <n v="52"/>
    <n v="60"/>
    <x v="0"/>
    <s v="Appendicitis"/>
    <s v="Appendectomy"/>
    <n v="8000"/>
    <n v="7"/>
    <s v="Yes"/>
    <x v="0"/>
    <x v="1"/>
  </r>
  <r>
    <n v="53"/>
    <n v="45"/>
    <x v="1"/>
    <s v="Fractured Leg"/>
    <s v="Cast and Physical Therapy"/>
    <n v="3000"/>
    <n v="9"/>
    <s v="No"/>
    <x v="0"/>
    <x v="0"/>
  </r>
  <r>
    <n v="54"/>
    <n v="75"/>
    <x v="0"/>
    <s v="Heart Attack"/>
    <s v="Cardiac Catheterization"/>
    <n v="18000"/>
    <n v="11"/>
    <s v="Yes"/>
    <x v="1"/>
    <x v="3"/>
  </r>
  <r>
    <n v="55"/>
    <n v="28"/>
    <x v="1"/>
    <s v="Allergic Reaction"/>
    <s v="Epinephrine Injection"/>
    <n v="100"/>
    <n v="4"/>
    <s v="No"/>
    <x v="0"/>
    <x v="2"/>
  </r>
  <r>
    <n v="56"/>
    <n v="52"/>
    <x v="0"/>
    <s v="Respiratory Infection"/>
    <s v="Antibiotics and Rest"/>
    <n v="800"/>
    <n v="5"/>
    <s v="No"/>
    <x v="1"/>
    <x v="0"/>
  </r>
  <r>
    <n v="57"/>
    <n v="67"/>
    <x v="1"/>
    <s v="Prostate Cancer"/>
    <s v="Radiation Therapy"/>
    <n v="20000"/>
    <n v="12"/>
    <s v="No"/>
    <x v="0"/>
    <x v="1"/>
  </r>
  <r>
    <n v="58"/>
    <n v="35"/>
    <x v="0"/>
    <s v="Childbirth"/>
    <s v="Delivery and Postnatal Care"/>
    <n v="12000"/>
    <n v="6"/>
    <s v="No"/>
    <x v="0"/>
    <x v="0"/>
  </r>
  <r>
    <n v="59"/>
    <n v="50"/>
    <x v="1"/>
    <s v="Kidney Stones"/>
    <s v="Lithotripsy"/>
    <n v="6000"/>
    <n v="7"/>
    <s v="No"/>
    <x v="0"/>
    <x v="1"/>
  </r>
  <r>
    <n v="61"/>
    <n v="48"/>
    <x v="0"/>
    <s v="Heart Disease"/>
    <s v="Angioplasty"/>
    <n v="15000"/>
    <n v="9"/>
    <s v="Yes"/>
    <x v="0"/>
    <x v="0"/>
  </r>
  <r>
    <n v="62"/>
    <n v="65"/>
    <x v="1"/>
    <s v="Diabetes"/>
    <s v="Insulin Therapy"/>
    <n v="2000"/>
    <n v="7"/>
    <s v="No"/>
    <x v="1"/>
    <x v="1"/>
  </r>
  <r>
    <n v="63"/>
    <n v="30"/>
    <x v="0"/>
    <s v="Fractured Arm"/>
    <s v="X-Ray and Splint"/>
    <n v="500"/>
    <n v="5"/>
    <s v="No"/>
    <x v="0"/>
    <x v="2"/>
  </r>
  <r>
    <n v="64"/>
    <n v="70"/>
    <x v="1"/>
    <s v="Stroke"/>
    <s v="CT Scan and Medication"/>
    <n v="10000"/>
    <n v="11"/>
    <s v="Yes"/>
    <x v="1"/>
    <x v="3"/>
  </r>
  <r>
    <n v="65"/>
    <n v="55"/>
    <x v="0"/>
    <s v="Cancer"/>
    <s v="Surgery and Chemotherapy"/>
    <n v="25000"/>
    <n v="14"/>
    <s v="No"/>
    <x v="0"/>
    <x v="0"/>
  </r>
  <r>
    <n v="66"/>
    <n v="68"/>
    <x v="1"/>
    <s v="Hypertension"/>
    <s v="Medication and Counseling"/>
    <n v="1000"/>
    <n v="6"/>
    <s v="No"/>
    <x v="1"/>
    <x v="0"/>
  </r>
  <r>
    <n v="67"/>
    <n v="45"/>
    <x v="0"/>
    <s v="Appendicitis"/>
    <s v="Appendectomy"/>
    <n v="8000"/>
    <n v="8"/>
    <s v="No"/>
    <x v="0"/>
    <x v="1"/>
  </r>
  <r>
    <n v="68"/>
    <n v="40"/>
    <x v="1"/>
    <s v="Fractured Leg"/>
    <s v="Cast and Physical Therapy"/>
    <n v="3000"/>
    <n v="10"/>
    <s v="No"/>
    <x v="0"/>
    <x v="0"/>
  </r>
  <r>
    <n v="69"/>
    <n v="78"/>
    <x v="0"/>
    <s v="Heart Attack"/>
    <s v="Cardiac Catheterization"/>
    <n v="18000"/>
    <n v="12"/>
    <s v="Yes"/>
    <x v="1"/>
    <x v="3"/>
  </r>
  <r>
    <n v="70"/>
    <n v="25"/>
    <x v="1"/>
    <s v="Allergic Reaction"/>
    <s v="Epinephrine Injection"/>
    <n v="100"/>
    <n v="5"/>
    <s v="No"/>
    <x v="0"/>
    <x v="2"/>
  </r>
  <r>
    <n v="71"/>
    <n v="52"/>
    <x v="0"/>
    <s v="Respiratory Infection"/>
    <s v="Antibiotics and Rest"/>
    <n v="800"/>
    <n v="6"/>
    <s v="No"/>
    <x v="1"/>
    <x v="0"/>
  </r>
  <r>
    <n v="72"/>
    <n v="58"/>
    <x v="1"/>
    <s v="Prostate Cancer"/>
    <s v="Radiation Therapy"/>
    <n v="20000"/>
    <n v="13"/>
    <s v="No"/>
    <x v="0"/>
    <x v="1"/>
  </r>
  <r>
    <n v="73"/>
    <n v="32"/>
    <x v="0"/>
    <s v="Childbirth"/>
    <s v="Delivery and Postnatal Care"/>
    <n v="12000"/>
    <n v="7"/>
    <s v="No"/>
    <x v="0"/>
    <x v="0"/>
  </r>
  <r>
    <n v="74"/>
    <n v="55"/>
    <x v="1"/>
    <s v="Kidney Stones"/>
    <s v="Lithotripsy"/>
    <n v="6000"/>
    <n v="8"/>
    <s v="No"/>
    <x v="0"/>
    <x v="1"/>
  </r>
  <r>
    <n v="75"/>
    <n v="65"/>
    <x v="0"/>
    <s v="Osteoarthritis"/>
    <s v="Physical Therapy and Pain Management"/>
    <n v="4000"/>
    <n v="9"/>
    <s v="No"/>
    <x v="1"/>
    <x v="0"/>
  </r>
  <r>
    <n v="76"/>
    <n v="55"/>
    <x v="0"/>
    <s v="Heart Disease"/>
    <s v="Angioplasty"/>
    <n v="15000"/>
    <n v="10"/>
    <s v="Yes"/>
    <x v="0"/>
    <x v="1"/>
  </r>
  <r>
    <n v="77"/>
    <n v="62"/>
    <x v="1"/>
    <s v="Diabetes"/>
    <s v="Insulin Therapy"/>
    <n v="2000"/>
    <n v="8"/>
    <s v="No"/>
    <x v="1"/>
    <x v="0"/>
  </r>
  <r>
    <n v="78"/>
    <n v="35"/>
    <x v="0"/>
    <s v="Fractured Arm"/>
    <s v="X-Ray and Splint"/>
    <n v="500"/>
    <n v="6"/>
    <s v="Yes"/>
    <x v="0"/>
    <x v="2"/>
  </r>
  <r>
    <n v="79"/>
    <n v="78"/>
    <x v="1"/>
    <s v="Stroke"/>
    <s v="CT Scan and Medication"/>
    <n v="10000"/>
    <n v="12"/>
    <s v="No"/>
    <x v="1"/>
    <x v="3"/>
  </r>
  <r>
    <n v="80"/>
    <n v="53"/>
    <x v="0"/>
    <s v="Cancer"/>
    <s v="Surgery and Chemotherapy"/>
    <n v="25000"/>
    <n v="15"/>
    <s v="Yes"/>
    <x v="0"/>
    <x v="0"/>
  </r>
  <r>
    <n v="81"/>
    <n v="72"/>
    <x v="1"/>
    <s v="Hypertension"/>
    <s v="Medication and Counseling"/>
    <n v="1000"/>
    <n v="7"/>
    <s v="No"/>
    <x v="1"/>
    <x v="0"/>
  </r>
  <r>
    <n v="82"/>
    <n v="60"/>
    <x v="0"/>
    <s v="Appendicitis"/>
    <s v="Appendectomy"/>
    <n v="8000"/>
    <n v="9"/>
    <s v="Yes"/>
    <x v="0"/>
    <x v="1"/>
  </r>
  <r>
    <n v="83"/>
    <n v="45"/>
    <x v="1"/>
    <s v="Fractured Leg"/>
    <s v="Cast and Physical Therapy"/>
    <n v="3000"/>
    <n v="11"/>
    <s v="No"/>
    <x v="0"/>
    <x v="0"/>
  </r>
  <r>
    <n v="84"/>
    <n v="75"/>
    <x v="0"/>
    <s v="Heart Attack"/>
    <s v="Cardiac Catheterization"/>
    <n v="18000"/>
    <n v="13"/>
    <s v="Yes"/>
    <x v="1"/>
    <x v="3"/>
  </r>
  <r>
    <n v="85"/>
    <n v="28"/>
    <x v="1"/>
    <s v="Allergic Reaction"/>
    <s v="Epinephrine Injection"/>
    <n v="100"/>
    <n v="6"/>
    <s v="No"/>
    <x v="0"/>
    <x v="2"/>
  </r>
  <r>
    <n v="86"/>
    <n v="52"/>
    <x v="0"/>
    <s v="Respiratory Infection"/>
    <s v="Antibiotics and Rest"/>
    <n v="800"/>
    <n v="7"/>
    <s v="No"/>
    <x v="1"/>
    <x v="0"/>
  </r>
  <r>
    <n v="87"/>
    <n v="67"/>
    <x v="1"/>
    <s v="Prostate Cancer"/>
    <s v="Radiation Therapy"/>
    <n v="20000"/>
    <n v="14"/>
    <s v="No"/>
    <x v="0"/>
    <x v="1"/>
  </r>
  <r>
    <n v="88"/>
    <n v="35"/>
    <x v="0"/>
    <s v="Childbirth"/>
    <s v="Delivery and Postnatal Care"/>
    <n v="12000"/>
    <n v="8"/>
    <s v="No"/>
    <x v="0"/>
    <x v="0"/>
  </r>
  <r>
    <n v="89"/>
    <n v="50"/>
    <x v="1"/>
    <s v="Kidney Stones"/>
    <s v="Lithotripsy"/>
    <n v="6000"/>
    <n v="9"/>
    <s v="No"/>
    <x v="0"/>
    <x v="1"/>
  </r>
  <r>
    <n v="90"/>
    <n v="60"/>
    <x v="0"/>
    <s v="Osteoarthritis"/>
    <s v="Physical Therapy and Pain Management"/>
    <n v="4000"/>
    <n v="10"/>
    <s v="No"/>
    <x v="1"/>
    <x v="0"/>
  </r>
  <r>
    <n v="91"/>
    <n v="48"/>
    <x v="0"/>
    <s v="Heart Disease"/>
    <s v="Angioplasty"/>
    <n v="15000"/>
    <n v="11"/>
    <s v="Yes"/>
    <x v="0"/>
    <x v="0"/>
  </r>
  <r>
    <n v="92"/>
    <n v="65"/>
    <x v="1"/>
    <s v="Diabetes"/>
    <s v="Insulin Therapy"/>
    <n v="2000"/>
    <n v="9"/>
    <s v="No"/>
    <x v="1"/>
    <x v="1"/>
  </r>
  <r>
    <n v="93"/>
    <n v="30"/>
    <x v="0"/>
    <s v="Fractured Arm"/>
    <s v="X-Ray and Splint"/>
    <n v="500"/>
    <n v="7"/>
    <s v="No"/>
    <x v="0"/>
    <x v="2"/>
  </r>
  <r>
    <n v="94"/>
    <n v="70"/>
    <x v="1"/>
    <s v="Stroke"/>
    <s v="CT Scan and Medication"/>
    <n v="10000"/>
    <n v="13"/>
    <s v="Yes"/>
    <x v="1"/>
    <x v="3"/>
  </r>
  <r>
    <n v="95"/>
    <n v="55"/>
    <x v="0"/>
    <s v="Cancer"/>
    <s v="Surgery and Chemotherapy"/>
    <n v="25000"/>
    <n v="16"/>
    <s v="No"/>
    <x v="0"/>
    <x v="0"/>
  </r>
  <r>
    <n v="96"/>
    <n v="68"/>
    <x v="1"/>
    <s v="Hypertension"/>
    <s v="Medication and Counseling"/>
    <n v="1000"/>
    <n v="8"/>
    <s v="No"/>
    <x v="1"/>
    <x v="0"/>
  </r>
  <r>
    <n v="97"/>
    <n v="45"/>
    <x v="0"/>
    <s v="Appendicitis"/>
    <s v="Appendectomy"/>
    <n v="8000"/>
    <n v="10"/>
    <s v="No"/>
    <x v="0"/>
    <x v="1"/>
  </r>
  <r>
    <n v="98"/>
    <n v="40"/>
    <x v="1"/>
    <s v="Fractured Leg"/>
    <s v="Cast and Physical Therapy"/>
    <n v="3000"/>
    <n v="12"/>
    <s v="No"/>
    <x v="0"/>
    <x v="0"/>
  </r>
  <r>
    <n v="99"/>
    <n v="78"/>
    <x v="0"/>
    <s v="Heart Attack"/>
    <s v="Cardiac Catheterization"/>
    <n v="18000"/>
    <n v="14"/>
    <s v="Yes"/>
    <x v="1"/>
    <x v="3"/>
  </r>
  <r>
    <n v="100"/>
    <n v="25"/>
    <x v="1"/>
    <s v="Allergic Reaction"/>
    <s v="Epinephrine Injection"/>
    <n v="100"/>
    <n v="7"/>
    <s v="No"/>
    <x v="0"/>
    <x v="2"/>
  </r>
  <r>
    <n v="101"/>
    <n v="52"/>
    <x v="0"/>
    <s v="Respiratory Infection"/>
    <s v="Antibiotics and Rest"/>
    <n v="800"/>
    <n v="8"/>
    <s v="No"/>
    <x v="1"/>
    <x v="0"/>
  </r>
  <r>
    <n v="102"/>
    <n v="58"/>
    <x v="1"/>
    <s v="Prostate Cancer"/>
    <s v="Radiation Therapy"/>
    <n v="20000"/>
    <n v="15"/>
    <s v="No"/>
    <x v="0"/>
    <x v="1"/>
  </r>
  <r>
    <n v="103"/>
    <n v="32"/>
    <x v="0"/>
    <s v="Childbirth"/>
    <s v="Delivery and Postnatal Care"/>
    <n v="12000"/>
    <n v="9"/>
    <s v="No"/>
    <x v="0"/>
    <x v="0"/>
  </r>
  <r>
    <n v="104"/>
    <n v="55"/>
    <x v="1"/>
    <s v="Kidney Stones"/>
    <s v="Lithotripsy"/>
    <n v="6000"/>
    <n v="10"/>
    <s v="No"/>
    <x v="0"/>
    <x v="1"/>
  </r>
  <r>
    <n v="105"/>
    <n v="65"/>
    <x v="0"/>
    <s v="Osteoarthritis"/>
    <s v="Physical Therapy and Pain Management"/>
    <n v="4000"/>
    <n v="11"/>
    <s v="No"/>
    <x v="1"/>
    <x v="0"/>
  </r>
  <r>
    <n v="106"/>
    <n v="55"/>
    <x v="0"/>
    <s v="Heart Disease"/>
    <s v="Angioplasty"/>
    <n v="15000"/>
    <n v="12"/>
    <s v="Yes"/>
    <x v="0"/>
    <x v="1"/>
  </r>
  <r>
    <n v="107"/>
    <n v="62"/>
    <x v="1"/>
    <s v="Diabetes"/>
    <s v="Insulin Therapy"/>
    <n v="2000"/>
    <n v="10"/>
    <s v="No"/>
    <x v="1"/>
    <x v="0"/>
  </r>
  <r>
    <n v="108"/>
    <n v="35"/>
    <x v="0"/>
    <s v="Fractured Arm"/>
    <s v="X-Ray and Splint"/>
    <n v="500"/>
    <n v="8"/>
    <s v="Yes"/>
    <x v="0"/>
    <x v="2"/>
  </r>
  <r>
    <n v="109"/>
    <n v="78"/>
    <x v="1"/>
    <s v="Stroke"/>
    <s v="CT Scan and Medication"/>
    <n v="10000"/>
    <n v="14"/>
    <s v="No"/>
    <x v="1"/>
    <x v="3"/>
  </r>
  <r>
    <n v="110"/>
    <n v="53"/>
    <x v="0"/>
    <s v="Cancer"/>
    <s v="Surgery and Chemotherapy"/>
    <n v="25000"/>
    <n v="17"/>
    <s v="Yes"/>
    <x v="0"/>
    <x v="0"/>
  </r>
  <r>
    <n v="111"/>
    <n v="72"/>
    <x v="1"/>
    <s v="Hypertension"/>
    <s v="Medication and Counseling"/>
    <n v="1000"/>
    <n v="9"/>
    <s v="No"/>
    <x v="1"/>
    <x v="0"/>
  </r>
  <r>
    <n v="112"/>
    <n v="60"/>
    <x v="0"/>
    <s v="Appendicitis"/>
    <s v="Appendectomy"/>
    <n v="8000"/>
    <n v="11"/>
    <s v="Yes"/>
    <x v="0"/>
    <x v="1"/>
  </r>
  <r>
    <n v="113"/>
    <n v="45"/>
    <x v="1"/>
    <s v="Fractured Leg"/>
    <s v="Cast and Physical Therapy"/>
    <n v="3000"/>
    <n v="13"/>
    <s v="No"/>
    <x v="0"/>
    <x v="0"/>
  </r>
  <r>
    <n v="114"/>
    <n v="75"/>
    <x v="0"/>
    <s v="Heart Attack"/>
    <s v="Cardiac Catheterization"/>
    <n v="18000"/>
    <n v="15"/>
    <s v="Yes"/>
    <x v="1"/>
    <x v="3"/>
  </r>
  <r>
    <n v="115"/>
    <n v="28"/>
    <x v="1"/>
    <s v="Allergic Reaction"/>
    <s v="Epinephrine Injection"/>
    <n v="100"/>
    <n v="8"/>
    <s v="No"/>
    <x v="0"/>
    <x v="2"/>
  </r>
  <r>
    <n v="116"/>
    <n v="52"/>
    <x v="0"/>
    <s v="Respiratory Infection"/>
    <s v="Antibiotics and Rest"/>
    <n v="800"/>
    <n v="9"/>
    <s v="No"/>
    <x v="1"/>
    <x v="0"/>
  </r>
  <r>
    <n v="117"/>
    <n v="67"/>
    <x v="1"/>
    <s v="Prostate Cancer"/>
    <s v="Radiation Therapy"/>
    <n v="20000"/>
    <n v="16"/>
    <s v="No"/>
    <x v="0"/>
    <x v="1"/>
  </r>
  <r>
    <n v="118"/>
    <n v="35"/>
    <x v="0"/>
    <s v="Childbirth"/>
    <s v="Delivery and Postnatal Care"/>
    <n v="12000"/>
    <n v="10"/>
    <s v="No"/>
    <x v="0"/>
    <x v="0"/>
  </r>
  <r>
    <n v="119"/>
    <n v="50"/>
    <x v="1"/>
    <s v="Kidney Stones"/>
    <s v="Lithotripsy"/>
    <n v="6000"/>
    <n v="11"/>
    <s v="No"/>
    <x v="0"/>
    <x v="1"/>
  </r>
  <r>
    <n v="120"/>
    <n v="60"/>
    <x v="0"/>
    <s v="Osteoarthritis"/>
    <s v="Physical Therapy and Pain Management"/>
    <n v="4000"/>
    <n v="12"/>
    <s v="No"/>
    <x v="1"/>
    <x v="0"/>
  </r>
  <r>
    <n v="122"/>
    <n v="65"/>
    <x v="1"/>
    <s v="Diabetes"/>
    <s v="Insulin Therapy"/>
    <n v="2000"/>
    <n v="11"/>
    <s v="No"/>
    <x v="1"/>
    <x v="1"/>
  </r>
  <r>
    <n v="123"/>
    <n v="30"/>
    <x v="0"/>
    <s v="Fractured Arm"/>
    <s v="X-Ray and Splint"/>
    <n v="500"/>
    <n v="9"/>
    <s v="No"/>
    <x v="0"/>
    <x v="2"/>
  </r>
  <r>
    <n v="124"/>
    <n v="70"/>
    <x v="1"/>
    <s v="Stroke"/>
    <s v="CT Scan and Medication"/>
    <n v="10000"/>
    <n v="15"/>
    <s v="Yes"/>
    <x v="1"/>
    <x v="3"/>
  </r>
  <r>
    <n v="125"/>
    <n v="55"/>
    <x v="0"/>
    <s v="Cancer"/>
    <s v="Surgery and Chemotherapy"/>
    <n v="25000"/>
    <n v="18"/>
    <s v="No"/>
    <x v="0"/>
    <x v="0"/>
  </r>
  <r>
    <n v="126"/>
    <n v="68"/>
    <x v="1"/>
    <s v="Hypertension"/>
    <s v="Medication and Counseling"/>
    <n v="1000"/>
    <n v="10"/>
    <s v="No"/>
    <x v="1"/>
    <x v="0"/>
  </r>
  <r>
    <n v="127"/>
    <n v="45"/>
    <x v="0"/>
    <s v="Appendicitis"/>
    <s v="Appendectomy"/>
    <n v="8000"/>
    <n v="12"/>
    <s v="No"/>
    <x v="0"/>
    <x v="1"/>
  </r>
  <r>
    <n v="128"/>
    <n v="40"/>
    <x v="1"/>
    <s v="Fractured Leg"/>
    <s v="Cast and Physical Therapy"/>
    <n v="3000"/>
    <n v="14"/>
    <s v="No"/>
    <x v="0"/>
    <x v="0"/>
  </r>
  <r>
    <n v="129"/>
    <n v="78"/>
    <x v="0"/>
    <s v="Heart Attack"/>
    <s v="Cardiac Catheterization"/>
    <n v="18000"/>
    <n v="16"/>
    <s v="Yes"/>
    <x v="1"/>
    <x v="3"/>
  </r>
  <r>
    <n v="130"/>
    <n v="25"/>
    <x v="1"/>
    <s v="Allergic Reaction"/>
    <s v="Epinephrine Injection"/>
    <n v="100"/>
    <n v="9"/>
    <s v="No"/>
    <x v="0"/>
    <x v="2"/>
  </r>
  <r>
    <n v="131"/>
    <n v="52"/>
    <x v="0"/>
    <s v="Respiratory Infection"/>
    <s v="Antibiotics and Rest"/>
    <n v="800"/>
    <n v="10"/>
    <s v="No"/>
    <x v="1"/>
    <x v="0"/>
  </r>
  <r>
    <n v="132"/>
    <n v="58"/>
    <x v="1"/>
    <s v="Prostate Cancer"/>
    <s v="Radiation Therapy"/>
    <n v="20000"/>
    <n v="17"/>
    <s v="No"/>
    <x v="0"/>
    <x v="1"/>
  </r>
  <r>
    <n v="133"/>
    <n v="32"/>
    <x v="0"/>
    <s v="Childbirth"/>
    <s v="Delivery and Postnatal Care"/>
    <n v="12000"/>
    <n v="11"/>
    <s v="No"/>
    <x v="0"/>
    <x v="0"/>
  </r>
  <r>
    <n v="134"/>
    <n v="55"/>
    <x v="1"/>
    <s v="Kidney Stones"/>
    <s v="Lithotripsy"/>
    <n v="6000"/>
    <n v="12"/>
    <s v="No"/>
    <x v="0"/>
    <x v="1"/>
  </r>
  <r>
    <n v="135"/>
    <n v="65"/>
    <x v="0"/>
    <s v="Osteoarthritis"/>
    <s v="Physical Therapy and Pain Management"/>
    <n v="4000"/>
    <n v="13"/>
    <s v="No"/>
    <x v="1"/>
    <x v="0"/>
  </r>
  <r>
    <n v="136"/>
    <n v="55"/>
    <x v="0"/>
    <s v="Heart Disease"/>
    <s v="Angioplasty"/>
    <n v="15000"/>
    <n v="14"/>
    <s v="Yes"/>
    <x v="0"/>
    <x v="1"/>
  </r>
  <r>
    <n v="137"/>
    <n v="62"/>
    <x v="1"/>
    <s v="Diabetes"/>
    <s v="Insulin Therapy"/>
    <n v="2000"/>
    <n v="12"/>
    <s v="No"/>
    <x v="1"/>
    <x v="0"/>
  </r>
  <r>
    <n v="138"/>
    <n v="35"/>
    <x v="0"/>
    <s v="Fractured Arm"/>
    <s v="X-Ray and Splint"/>
    <n v="500"/>
    <n v="10"/>
    <s v="Yes"/>
    <x v="0"/>
    <x v="2"/>
  </r>
  <r>
    <n v="139"/>
    <n v="78"/>
    <x v="1"/>
    <s v="Stroke"/>
    <s v="CT Scan and Medication"/>
    <n v="10000"/>
    <n v="16"/>
    <s v="No"/>
    <x v="1"/>
    <x v="3"/>
  </r>
  <r>
    <n v="140"/>
    <n v="53"/>
    <x v="0"/>
    <s v="Cancer"/>
    <s v="Surgery and Chemotherapy"/>
    <n v="25000"/>
    <n v="19"/>
    <s v="Yes"/>
    <x v="0"/>
    <x v="0"/>
  </r>
  <r>
    <n v="141"/>
    <n v="72"/>
    <x v="1"/>
    <s v="Hypertension"/>
    <s v="Medication and Counseling"/>
    <n v="1000"/>
    <n v="11"/>
    <s v="No"/>
    <x v="1"/>
    <x v="0"/>
  </r>
  <r>
    <n v="142"/>
    <n v="60"/>
    <x v="0"/>
    <s v="Appendicitis"/>
    <s v="Appendectomy"/>
    <n v="8000"/>
    <n v="13"/>
    <s v="Yes"/>
    <x v="0"/>
    <x v="1"/>
  </r>
  <r>
    <n v="143"/>
    <n v="45"/>
    <x v="1"/>
    <s v="Fractured Leg"/>
    <s v="Cast and Physical Therapy"/>
    <n v="3000"/>
    <n v="15"/>
    <s v="No"/>
    <x v="0"/>
    <x v="0"/>
  </r>
  <r>
    <n v="144"/>
    <n v="75"/>
    <x v="0"/>
    <s v="Heart Attack"/>
    <s v="Cardiac Catheterization"/>
    <n v="18000"/>
    <n v="17"/>
    <s v="Yes"/>
    <x v="1"/>
    <x v="3"/>
  </r>
  <r>
    <n v="145"/>
    <n v="28"/>
    <x v="1"/>
    <s v="Allergic Reaction"/>
    <s v="Epinephrine Injection"/>
    <n v="100"/>
    <n v="10"/>
    <s v="No"/>
    <x v="0"/>
    <x v="2"/>
  </r>
  <r>
    <n v="146"/>
    <n v="52"/>
    <x v="0"/>
    <s v="Respiratory Infection"/>
    <s v="Antibiotics and Rest"/>
    <n v="800"/>
    <n v="11"/>
    <s v="No"/>
    <x v="1"/>
    <x v="0"/>
  </r>
  <r>
    <n v="147"/>
    <n v="67"/>
    <x v="1"/>
    <s v="Prostate Cancer"/>
    <s v="Radiation Therapy"/>
    <n v="20000"/>
    <n v="18"/>
    <s v="No"/>
    <x v="0"/>
    <x v="1"/>
  </r>
  <r>
    <n v="148"/>
    <n v="35"/>
    <x v="0"/>
    <s v="Childbirth"/>
    <s v="Delivery and Postnatal Care"/>
    <n v="12000"/>
    <n v="12"/>
    <s v="No"/>
    <x v="0"/>
    <x v="0"/>
  </r>
  <r>
    <n v="149"/>
    <n v="50"/>
    <x v="1"/>
    <s v="Kidney Stones"/>
    <s v="Lithotripsy"/>
    <n v="6000"/>
    <n v="13"/>
    <s v="No"/>
    <x v="0"/>
    <x v="1"/>
  </r>
  <r>
    <n v="150"/>
    <n v="60"/>
    <x v="0"/>
    <s v="Osteoarthritis"/>
    <s v="Physical Therapy and Pain Management"/>
    <n v="4000"/>
    <n v="14"/>
    <s v="No"/>
    <x v="1"/>
    <x v="0"/>
  </r>
  <r>
    <n v="151"/>
    <n v="48"/>
    <x v="0"/>
    <s v="Heart Disease"/>
    <s v="Angioplasty"/>
    <n v="15000"/>
    <n v="15"/>
    <s v="Yes"/>
    <x v="0"/>
    <x v="0"/>
  </r>
  <r>
    <n v="152"/>
    <n v="65"/>
    <x v="1"/>
    <s v="Diabetes"/>
    <s v="Insulin Therapy"/>
    <n v="2000"/>
    <n v="13"/>
    <s v="No"/>
    <x v="1"/>
    <x v="1"/>
  </r>
  <r>
    <n v="153"/>
    <n v="30"/>
    <x v="0"/>
    <s v="Fractured Arm"/>
    <s v="X-Ray and Splint"/>
    <n v="500"/>
    <n v="11"/>
    <s v="No"/>
    <x v="0"/>
    <x v="2"/>
  </r>
  <r>
    <n v="154"/>
    <n v="70"/>
    <x v="1"/>
    <s v="Stroke"/>
    <s v="CT Scan and Medication"/>
    <n v="10000"/>
    <n v="17"/>
    <s v="Yes"/>
    <x v="1"/>
    <x v="3"/>
  </r>
  <r>
    <n v="155"/>
    <n v="55"/>
    <x v="0"/>
    <s v="Cancer"/>
    <s v="Surgery and Chemotherapy"/>
    <n v="25000"/>
    <n v="20"/>
    <s v="No"/>
    <x v="0"/>
    <x v="0"/>
  </r>
  <r>
    <n v="156"/>
    <n v="68"/>
    <x v="1"/>
    <s v="Hypertension"/>
    <s v="Medication and Counseling"/>
    <n v="1000"/>
    <n v="12"/>
    <s v="No"/>
    <x v="1"/>
    <x v="0"/>
  </r>
  <r>
    <n v="157"/>
    <n v="45"/>
    <x v="0"/>
    <s v="Appendicitis"/>
    <s v="Appendectomy"/>
    <n v="8000"/>
    <n v="14"/>
    <s v="No"/>
    <x v="0"/>
    <x v="1"/>
  </r>
  <r>
    <n v="158"/>
    <n v="40"/>
    <x v="1"/>
    <s v="Fractured Leg"/>
    <s v="Cast and Physical Therapy"/>
    <n v="3000"/>
    <n v="16"/>
    <s v="No"/>
    <x v="0"/>
    <x v="0"/>
  </r>
  <r>
    <n v="159"/>
    <n v="78"/>
    <x v="0"/>
    <s v="Heart Attack"/>
    <s v="Cardiac Catheterization"/>
    <n v="18000"/>
    <n v="18"/>
    <s v="Yes"/>
    <x v="1"/>
    <x v="3"/>
  </r>
  <r>
    <n v="160"/>
    <n v="25"/>
    <x v="1"/>
    <s v="Allergic Reaction"/>
    <s v="Epinephrine Injection"/>
    <n v="100"/>
    <n v="11"/>
    <s v="No"/>
    <x v="0"/>
    <x v="2"/>
  </r>
  <r>
    <n v="161"/>
    <n v="52"/>
    <x v="0"/>
    <s v="Respiratory Infection"/>
    <s v="Antibiotics and Rest"/>
    <n v="800"/>
    <n v="12"/>
    <s v="No"/>
    <x v="1"/>
    <x v="0"/>
  </r>
  <r>
    <n v="162"/>
    <n v="58"/>
    <x v="1"/>
    <s v="Prostate Cancer"/>
    <s v="Radiation Therapy"/>
    <n v="20000"/>
    <n v="19"/>
    <s v="No"/>
    <x v="0"/>
    <x v="1"/>
  </r>
  <r>
    <n v="163"/>
    <n v="32"/>
    <x v="0"/>
    <s v="Childbirth"/>
    <s v="Delivery and Postnatal Care"/>
    <n v="12000"/>
    <n v="13"/>
    <s v="No"/>
    <x v="0"/>
    <x v="0"/>
  </r>
  <r>
    <n v="164"/>
    <n v="55"/>
    <x v="1"/>
    <s v="Kidney Stones"/>
    <s v="Lithotripsy"/>
    <n v="6000"/>
    <n v="14"/>
    <s v="No"/>
    <x v="0"/>
    <x v="1"/>
  </r>
  <r>
    <n v="165"/>
    <n v="65"/>
    <x v="0"/>
    <s v="Osteoarthritis"/>
    <s v="Physical Therapy and Pain Management"/>
    <n v="4000"/>
    <n v="15"/>
    <s v="No"/>
    <x v="1"/>
    <x v="0"/>
  </r>
  <r>
    <n v="166"/>
    <n v="55"/>
    <x v="0"/>
    <s v="Heart Disease"/>
    <s v="Angioplasty"/>
    <n v="15000"/>
    <n v="16"/>
    <s v="Yes"/>
    <x v="0"/>
    <x v="1"/>
  </r>
  <r>
    <n v="167"/>
    <n v="62"/>
    <x v="1"/>
    <s v="Diabetes"/>
    <s v="Insulin Therapy"/>
    <n v="2000"/>
    <n v="14"/>
    <s v="No"/>
    <x v="1"/>
    <x v="0"/>
  </r>
  <r>
    <n v="168"/>
    <n v="35"/>
    <x v="0"/>
    <s v="Fractured Arm"/>
    <s v="X-Ray and Splint"/>
    <n v="500"/>
    <n v="12"/>
    <s v="Yes"/>
    <x v="0"/>
    <x v="2"/>
  </r>
  <r>
    <n v="169"/>
    <n v="78"/>
    <x v="1"/>
    <s v="Stroke"/>
    <s v="CT Scan and Medication"/>
    <n v="10000"/>
    <n v="18"/>
    <s v="No"/>
    <x v="1"/>
    <x v="3"/>
  </r>
  <r>
    <n v="170"/>
    <n v="53"/>
    <x v="0"/>
    <s v="Cancer"/>
    <s v="Surgery and Chemotherapy"/>
    <n v="25000"/>
    <n v="21"/>
    <s v="Yes"/>
    <x v="0"/>
    <x v="0"/>
  </r>
  <r>
    <n v="171"/>
    <n v="72"/>
    <x v="1"/>
    <s v="Hypertension"/>
    <s v="Medication and Counseling"/>
    <n v="1000"/>
    <n v="13"/>
    <s v="No"/>
    <x v="1"/>
    <x v="0"/>
  </r>
  <r>
    <n v="172"/>
    <n v="60"/>
    <x v="0"/>
    <s v="Appendicitis"/>
    <s v="Appendectomy"/>
    <n v="8000"/>
    <n v="15"/>
    <s v="Yes"/>
    <x v="0"/>
    <x v="1"/>
  </r>
  <r>
    <n v="173"/>
    <n v="45"/>
    <x v="1"/>
    <s v="Fractured Leg"/>
    <s v="Cast and Physical Therapy"/>
    <n v="3000"/>
    <n v="17"/>
    <s v="No"/>
    <x v="0"/>
    <x v="0"/>
  </r>
  <r>
    <n v="174"/>
    <n v="75"/>
    <x v="0"/>
    <s v="Heart Attack"/>
    <s v="Cardiac Catheterization"/>
    <n v="18000"/>
    <n v="19"/>
    <s v="Yes"/>
    <x v="1"/>
    <x v="3"/>
  </r>
  <r>
    <n v="175"/>
    <n v="28"/>
    <x v="1"/>
    <s v="Allergic Reaction"/>
    <s v="Epinephrine Injection"/>
    <n v="100"/>
    <n v="12"/>
    <s v="No"/>
    <x v="0"/>
    <x v="2"/>
  </r>
  <r>
    <n v="176"/>
    <n v="52"/>
    <x v="0"/>
    <s v="Respiratory Infection"/>
    <s v="Antibiotics and Rest"/>
    <n v="800"/>
    <n v="13"/>
    <s v="No"/>
    <x v="1"/>
    <x v="0"/>
  </r>
  <r>
    <n v="177"/>
    <n v="67"/>
    <x v="1"/>
    <s v="Prostate Cancer"/>
    <s v="Radiation Therapy"/>
    <n v="20000"/>
    <n v="20"/>
    <s v="No"/>
    <x v="0"/>
    <x v="1"/>
  </r>
  <r>
    <n v="178"/>
    <n v="35"/>
    <x v="0"/>
    <s v="Childbirth"/>
    <s v="Delivery and Postnatal Care"/>
    <n v="12000"/>
    <n v="14"/>
    <s v="No"/>
    <x v="0"/>
    <x v="0"/>
  </r>
  <r>
    <n v="179"/>
    <n v="50"/>
    <x v="1"/>
    <s v="Kidney Stones"/>
    <s v="Lithotripsy"/>
    <n v="6000"/>
    <n v="15"/>
    <s v="No"/>
    <x v="0"/>
    <x v="1"/>
  </r>
  <r>
    <n v="180"/>
    <n v="60"/>
    <x v="0"/>
    <s v="Osteoarthritis"/>
    <s v="Physical Therapy and Pain Management"/>
    <n v="4000"/>
    <n v="16"/>
    <s v="No"/>
    <x v="1"/>
    <x v="0"/>
  </r>
  <r>
    <n v="181"/>
    <n v="48"/>
    <x v="0"/>
    <s v="Heart Disease"/>
    <s v="Angioplasty"/>
    <n v="15000"/>
    <n v="17"/>
    <s v="Yes"/>
    <x v="0"/>
    <x v="0"/>
  </r>
  <r>
    <n v="183"/>
    <n v="30"/>
    <x v="0"/>
    <s v="Fractured Arm"/>
    <s v="X-Ray and Splint"/>
    <n v="500"/>
    <n v="13"/>
    <s v="No"/>
    <x v="0"/>
    <x v="2"/>
  </r>
  <r>
    <n v="184"/>
    <n v="70"/>
    <x v="1"/>
    <s v="Stroke"/>
    <s v="CT Scan and Medication"/>
    <n v="10000"/>
    <n v="19"/>
    <s v="Yes"/>
    <x v="1"/>
    <x v="3"/>
  </r>
  <r>
    <n v="185"/>
    <n v="55"/>
    <x v="0"/>
    <s v="Cancer"/>
    <s v="Surgery and Chemotherapy"/>
    <n v="25000"/>
    <n v="22"/>
    <s v="No"/>
    <x v="0"/>
    <x v="0"/>
  </r>
  <r>
    <n v="186"/>
    <n v="68"/>
    <x v="1"/>
    <s v="Hypertension"/>
    <s v="Medication and Counseling"/>
    <n v="1000"/>
    <n v="14"/>
    <s v="No"/>
    <x v="1"/>
    <x v="0"/>
  </r>
  <r>
    <n v="187"/>
    <n v="45"/>
    <x v="0"/>
    <s v="Appendicitis"/>
    <s v="Appendectomy"/>
    <n v="8000"/>
    <n v="16"/>
    <s v="No"/>
    <x v="0"/>
    <x v="1"/>
  </r>
  <r>
    <n v="188"/>
    <n v="40"/>
    <x v="1"/>
    <s v="Fractured Leg"/>
    <s v="Cast and Physical Therapy"/>
    <n v="3000"/>
    <n v="18"/>
    <s v="No"/>
    <x v="0"/>
    <x v="0"/>
  </r>
  <r>
    <n v="189"/>
    <n v="78"/>
    <x v="0"/>
    <s v="Heart Attack"/>
    <s v="Cardiac Catheterization"/>
    <n v="18000"/>
    <n v="20"/>
    <s v="Yes"/>
    <x v="1"/>
    <x v="3"/>
  </r>
  <r>
    <n v="190"/>
    <n v="25"/>
    <x v="1"/>
    <s v="Allergic Reaction"/>
    <s v="Epinephrine Injection"/>
    <n v="100"/>
    <n v="13"/>
    <s v="No"/>
    <x v="0"/>
    <x v="2"/>
  </r>
  <r>
    <n v="191"/>
    <n v="52"/>
    <x v="0"/>
    <s v="Respiratory Infection"/>
    <s v="Antibiotics and Rest"/>
    <n v="800"/>
    <n v="14"/>
    <s v="No"/>
    <x v="1"/>
    <x v="0"/>
  </r>
  <r>
    <n v="192"/>
    <n v="58"/>
    <x v="1"/>
    <s v="Prostate Cancer"/>
    <s v="Radiation Therapy"/>
    <n v="20000"/>
    <n v="21"/>
    <s v="No"/>
    <x v="0"/>
    <x v="1"/>
  </r>
  <r>
    <n v="193"/>
    <n v="32"/>
    <x v="0"/>
    <s v="Childbirth"/>
    <s v="Delivery and Postnatal Care"/>
    <n v="12000"/>
    <n v="15"/>
    <s v="No"/>
    <x v="0"/>
    <x v="0"/>
  </r>
  <r>
    <n v="194"/>
    <n v="55"/>
    <x v="1"/>
    <s v="Kidney Stones"/>
    <s v="Lithotripsy"/>
    <n v="6000"/>
    <n v="16"/>
    <s v="No"/>
    <x v="0"/>
    <x v="1"/>
  </r>
  <r>
    <n v="195"/>
    <n v="65"/>
    <x v="0"/>
    <s v="Osteoarthritis"/>
    <s v="Physical Therapy and Pain Management"/>
    <n v="4000"/>
    <n v="17"/>
    <s v="No"/>
    <x v="1"/>
    <x v="0"/>
  </r>
  <r>
    <n v="196"/>
    <n v="55"/>
    <x v="0"/>
    <s v="Heart Disease"/>
    <s v="Angioplasty"/>
    <n v="15000"/>
    <n v="18"/>
    <s v="Yes"/>
    <x v="0"/>
    <x v="1"/>
  </r>
  <r>
    <n v="197"/>
    <n v="62"/>
    <x v="1"/>
    <s v="Diabetes"/>
    <s v="Insulin Therapy"/>
    <n v="2000"/>
    <n v="16"/>
    <s v="No"/>
    <x v="1"/>
    <x v="0"/>
  </r>
  <r>
    <n v="198"/>
    <n v="35"/>
    <x v="0"/>
    <s v="Fractured Arm"/>
    <s v="X-Ray and Splint"/>
    <n v="500"/>
    <n v="14"/>
    <s v="Yes"/>
    <x v="0"/>
    <x v="2"/>
  </r>
  <r>
    <n v="199"/>
    <n v="78"/>
    <x v="1"/>
    <s v="Stroke"/>
    <s v="CT Scan and Medication"/>
    <n v="10000"/>
    <n v="20"/>
    <s v="No"/>
    <x v="1"/>
    <x v="3"/>
  </r>
  <r>
    <n v="200"/>
    <n v="53"/>
    <x v="0"/>
    <s v="Cancer"/>
    <s v="Surgery and Chemotherapy"/>
    <n v="25000"/>
    <n v="23"/>
    <s v="Yes"/>
    <x v="0"/>
    <x v="0"/>
  </r>
  <r>
    <n v="201"/>
    <n v="72"/>
    <x v="1"/>
    <s v="Hypertension"/>
    <s v="Medication and Counseling"/>
    <n v="1000"/>
    <n v="15"/>
    <s v="No"/>
    <x v="1"/>
    <x v="0"/>
  </r>
  <r>
    <n v="202"/>
    <n v="60"/>
    <x v="0"/>
    <s v="Appendicitis"/>
    <s v="Appendectomy"/>
    <n v="8000"/>
    <n v="17"/>
    <s v="Yes"/>
    <x v="0"/>
    <x v="1"/>
  </r>
  <r>
    <n v="203"/>
    <n v="45"/>
    <x v="1"/>
    <s v="Fractured Leg"/>
    <s v="Cast and Physical Therapy"/>
    <n v="3000"/>
    <n v="19"/>
    <s v="No"/>
    <x v="0"/>
    <x v="0"/>
  </r>
  <r>
    <n v="204"/>
    <n v="75"/>
    <x v="0"/>
    <s v="Heart Attack"/>
    <s v="Cardiac Catheterization"/>
    <n v="18000"/>
    <n v="21"/>
    <s v="Yes"/>
    <x v="1"/>
    <x v="3"/>
  </r>
  <r>
    <n v="205"/>
    <n v="28"/>
    <x v="1"/>
    <s v="Allergic Reaction"/>
    <s v="Epinephrine Injection"/>
    <n v="100"/>
    <n v="14"/>
    <s v="No"/>
    <x v="0"/>
    <x v="2"/>
  </r>
  <r>
    <n v="206"/>
    <n v="52"/>
    <x v="0"/>
    <s v="Respiratory Infection"/>
    <s v="Antibiotics and Rest"/>
    <n v="800"/>
    <n v="15"/>
    <s v="No"/>
    <x v="1"/>
    <x v="0"/>
  </r>
  <r>
    <n v="207"/>
    <n v="67"/>
    <x v="1"/>
    <s v="Prostate Cancer"/>
    <s v="Radiation Therapy"/>
    <n v="20000"/>
    <n v="22"/>
    <s v="No"/>
    <x v="0"/>
    <x v="1"/>
  </r>
  <r>
    <n v="208"/>
    <n v="35"/>
    <x v="0"/>
    <s v="Childbirth"/>
    <s v="Delivery and Postnatal Care"/>
    <n v="12000"/>
    <n v="16"/>
    <s v="No"/>
    <x v="0"/>
    <x v="0"/>
  </r>
  <r>
    <n v="209"/>
    <n v="50"/>
    <x v="1"/>
    <s v="Kidney Stones"/>
    <s v="Lithotripsy"/>
    <n v="6000"/>
    <n v="17"/>
    <s v="No"/>
    <x v="0"/>
    <x v="1"/>
  </r>
  <r>
    <n v="210"/>
    <n v="60"/>
    <x v="0"/>
    <s v="Osteoarthritis"/>
    <s v="Physical Therapy and Pain Management"/>
    <n v="4000"/>
    <n v="18"/>
    <s v="No"/>
    <x v="1"/>
    <x v="0"/>
  </r>
  <r>
    <n v="211"/>
    <n v="48"/>
    <x v="0"/>
    <s v="Heart Disease"/>
    <s v="Angioplasty"/>
    <n v="15000"/>
    <n v="19"/>
    <s v="Yes"/>
    <x v="0"/>
    <x v="0"/>
  </r>
  <r>
    <n v="212"/>
    <n v="65"/>
    <x v="1"/>
    <s v="Diabetes"/>
    <s v="Insulin Therapy"/>
    <n v="2000"/>
    <n v="17"/>
    <s v="No"/>
    <x v="1"/>
    <x v="1"/>
  </r>
  <r>
    <n v="213"/>
    <n v="30"/>
    <x v="0"/>
    <s v="Fractured Arm"/>
    <s v="X-Ray and Splint"/>
    <n v="500"/>
    <n v="15"/>
    <s v="No"/>
    <x v="0"/>
    <x v="2"/>
  </r>
  <r>
    <n v="214"/>
    <n v="70"/>
    <x v="1"/>
    <s v="Stroke"/>
    <s v="CT Scan and Medication"/>
    <n v="10000"/>
    <n v="21"/>
    <s v="Yes"/>
    <x v="1"/>
    <x v="3"/>
  </r>
  <r>
    <n v="215"/>
    <n v="55"/>
    <x v="0"/>
    <s v="Cancer"/>
    <s v="Surgery and Chemotherapy"/>
    <n v="25000"/>
    <n v="24"/>
    <s v="No"/>
    <x v="0"/>
    <x v="0"/>
  </r>
  <r>
    <n v="216"/>
    <n v="68"/>
    <x v="1"/>
    <s v="Hypertension"/>
    <s v="Medication and Counseling"/>
    <n v="1000"/>
    <n v="16"/>
    <s v="No"/>
    <x v="1"/>
    <x v="0"/>
  </r>
  <r>
    <n v="217"/>
    <n v="45"/>
    <x v="0"/>
    <s v="Appendicitis"/>
    <s v="Appendectomy"/>
    <n v="8000"/>
    <n v="18"/>
    <s v="No"/>
    <x v="0"/>
    <x v="1"/>
  </r>
  <r>
    <n v="218"/>
    <n v="40"/>
    <x v="1"/>
    <s v="Fractured Leg"/>
    <s v="Cast and Physical Therapy"/>
    <n v="3000"/>
    <n v="20"/>
    <s v="No"/>
    <x v="0"/>
    <x v="0"/>
  </r>
  <r>
    <n v="219"/>
    <n v="78"/>
    <x v="0"/>
    <s v="Heart Attack"/>
    <s v="Cardiac Catheterization"/>
    <n v="18000"/>
    <n v="22"/>
    <s v="Yes"/>
    <x v="1"/>
    <x v="3"/>
  </r>
  <r>
    <n v="220"/>
    <n v="25"/>
    <x v="1"/>
    <s v="Allergic Reaction"/>
    <s v="Epinephrine Injection"/>
    <n v="100"/>
    <n v="15"/>
    <s v="No"/>
    <x v="0"/>
    <x v="2"/>
  </r>
  <r>
    <n v="221"/>
    <n v="52"/>
    <x v="0"/>
    <s v="Respiratory Infection"/>
    <s v="Antibiotics and Rest"/>
    <n v="800"/>
    <n v="16"/>
    <s v="No"/>
    <x v="1"/>
    <x v="0"/>
  </r>
  <r>
    <n v="222"/>
    <n v="58"/>
    <x v="1"/>
    <s v="Prostate Cancer"/>
    <s v="Radiation Therapy"/>
    <n v="20000"/>
    <n v="23"/>
    <s v="No"/>
    <x v="0"/>
    <x v="1"/>
  </r>
  <r>
    <n v="223"/>
    <n v="32"/>
    <x v="0"/>
    <s v="Childbirth"/>
    <s v="Delivery and Postnatal Care"/>
    <n v="12000"/>
    <n v="17"/>
    <s v="No"/>
    <x v="0"/>
    <x v="0"/>
  </r>
  <r>
    <n v="224"/>
    <n v="55"/>
    <x v="1"/>
    <s v="Kidney Stones"/>
    <s v="Lithotripsy"/>
    <n v="6000"/>
    <n v="18"/>
    <s v="No"/>
    <x v="0"/>
    <x v="1"/>
  </r>
  <r>
    <n v="225"/>
    <n v="65"/>
    <x v="0"/>
    <s v="Osteoarthritis"/>
    <s v="Physical Therapy and Pain Management"/>
    <n v="4000"/>
    <n v="19"/>
    <s v="No"/>
    <x v="1"/>
    <x v="0"/>
  </r>
  <r>
    <n v="226"/>
    <n v="55"/>
    <x v="0"/>
    <s v="Heart Disease"/>
    <s v="Angioplasty"/>
    <n v="15000"/>
    <n v="20"/>
    <s v="Yes"/>
    <x v="0"/>
    <x v="1"/>
  </r>
  <r>
    <n v="227"/>
    <n v="62"/>
    <x v="1"/>
    <s v="Diabetes"/>
    <s v="Insulin Therapy"/>
    <n v="2000"/>
    <n v="18"/>
    <s v="No"/>
    <x v="1"/>
    <x v="0"/>
  </r>
  <r>
    <n v="228"/>
    <n v="35"/>
    <x v="0"/>
    <s v="Fractured Arm"/>
    <s v="X-Ray and Splint"/>
    <n v="500"/>
    <n v="16"/>
    <s v="Yes"/>
    <x v="0"/>
    <x v="2"/>
  </r>
  <r>
    <n v="229"/>
    <n v="78"/>
    <x v="1"/>
    <s v="Stroke"/>
    <s v="CT Scan and Medication"/>
    <n v="10000"/>
    <n v="22"/>
    <s v="No"/>
    <x v="1"/>
    <x v="3"/>
  </r>
  <r>
    <n v="230"/>
    <n v="53"/>
    <x v="0"/>
    <s v="Cancer"/>
    <s v="Surgery and Chemotherapy"/>
    <n v="25000"/>
    <n v="25"/>
    <s v="Yes"/>
    <x v="0"/>
    <x v="0"/>
  </r>
  <r>
    <n v="231"/>
    <n v="72"/>
    <x v="1"/>
    <s v="Hypertension"/>
    <s v="Medication and Counseling"/>
    <n v="1000"/>
    <n v="17"/>
    <s v="No"/>
    <x v="1"/>
    <x v="0"/>
  </r>
  <r>
    <n v="232"/>
    <n v="60"/>
    <x v="0"/>
    <s v="Appendicitis"/>
    <s v="Appendectomy"/>
    <n v="8000"/>
    <n v="19"/>
    <s v="Yes"/>
    <x v="0"/>
    <x v="1"/>
  </r>
  <r>
    <n v="233"/>
    <n v="45"/>
    <x v="1"/>
    <s v="Fractured Leg"/>
    <s v="Cast and Physical Therapy"/>
    <n v="3000"/>
    <n v="21"/>
    <s v="No"/>
    <x v="0"/>
    <x v="0"/>
  </r>
  <r>
    <n v="234"/>
    <n v="75"/>
    <x v="0"/>
    <s v="Heart Attack"/>
    <s v="Cardiac Catheterization"/>
    <n v="18000"/>
    <n v="23"/>
    <s v="Yes"/>
    <x v="1"/>
    <x v="3"/>
  </r>
  <r>
    <n v="235"/>
    <n v="28"/>
    <x v="1"/>
    <s v="Allergic Reaction"/>
    <s v="Epinephrine Injection"/>
    <n v="100"/>
    <n v="16"/>
    <s v="No"/>
    <x v="0"/>
    <x v="2"/>
  </r>
  <r>
    <n v="236"/>
    <n v="52"/>
    <x v="0"/>
    <s v="Respiratory Infection"/>
    <s v="Antibiotics and Rest"/>
    <n v="800"/>
    <n v="17"/>
    <s v="No"/>
    <x v="1"/>
    <x v="0"/>
  </r>
  <r>
    <n v="237"/>
    <n v="67"/>
    <x v="1"/>
    <s v="Prostate Cancer"/>
    <s v="Radiation Therapy"/>
    <n v="20000"/>
    <n v="24"/>
    <s v="No"/>
    <x v="0"/>
    <x v="1"/>
  </r>
  <r>
    <n v="238"/>
    <n v="35"/>
    <x v="0"/>
    <s v="Childbirth"/>
    <s v="Delivery and Postnatal Care"/>
    <n v="12000"/>
    <n v="18"/>
    <s v="No"/>
    <x v="0"/>
    <x v="0"/>
  </r>
  <r>
    <n v="239"/>
    <n v="50"/>
    <x v="1"/>
    <s v="Kidney Stones"/>
    <s v="Lithotripsy"/>
    <n v="6000"/>
    <n v="19"/>
    <s v="No"/>
    <x v="0"/>
    <x v="1"/>
  </r>
  <r>
    <n v="240"/>
    <n v="60"/>
    <x v="0"/>
    <s v="Osteoarthritis"/>
    <s v="Physical Therapy and Pain Management"/>
    <n v="4000"/>
    <n v="20"/>
    <s v="No"/>
    <x v="1"/>
    <x v="0"/>
  </r>
  <r>
    <n v="241"/>
    <n v="48"/>
    <x v="0"/>
    <s v="Heart Disease"/>
    <s v="Angioplasty"/>
    <n v="15000"/>
    <n v="21"/>
    <s v="Yes"/>
    <x v="0"/>
    <x v="0"/>
  </r>
  <r>
    <n v="242"/>
    <n v="65"/>
    <x v="1"/>
    <s v="Diabetes"/>
    <s v="Insulin Therapy"/>
    <n v="2000"/>
    <n v="19"/>
    <s v="No"/>
    <x v="1"/>
    <x v="1"/>
  </r>
  <r>
    <n v="244"/>
    <n v="70"/>
    <x v="1"/>
    <s v="Stroke"/>
    <s v="CT Scan and Medication"/>
    <n v="10000"/>
    <n v="23"/>
    <s v="Yes"/>
    <x v="1"/>
    <x v="3"/>
  </r>
  <r>
    <n v="245"/>
    <n v="55"/>
    <x v="0"/>
    <s v="Cancer"/>
    <s v="Surgery and Chemotherapy"/>
    <n v="25000"/>
    <n v="26"/>
    <s v="No"/>
    <x v="0"/>
    <x v="0"/>
  </r>
  <r>
    <n v="246"/>
    <n v="68"/>
    <x v="1"/>
    <s v="Hypertension"/>
    <s v="Medication and Counseling"/>
    <n v="1000"/>
    <n v="18"/>
    <s v="No"/>
    <x v="1"/>
    <x v="0"/>
  </r>
  <r>
    <n v="247"/>
    <n v="45"/>
    <x v="0"/>
    <s v="Appendicitis"/>
    <s v="Appendectomy"/>
    <n v="8000"/>
    <n v="20"/>
    <s v="No"/>
    <x v="0"/>
    <x v="1"/>
  </r>
  <r>
    <n v="248"/>
    <n v="40"/>
    <x v="1"/>
    <s v="Fractured Leg"/>
    <s v="Cast and Physical Therapy"/>
    <n v="3000"/>
    <n v="22"/>
    <s v="No"/>
    <x v="0"/>
    <x v="0"/>
  </r>
  <r>
    <n v="249"/>
    <n v="78"/>
    <x v="0"/>
    <s v="Heart Attack"/>
    <s v="Cardiac Catheterization"/>
    <n v="18000"/>
    <n v="24"/>
    <s v="Yes"/>
    <x v="1"/>
    <x v="3"/>
  </r>
  <r>
    <n v="250"/>
    <n v="25"/>
    <x v="1"/>
    <s v="Allergic Reaction"/>
    <s v="Epinephrine Injection"/>
    <n v="100"/>
    <n v="17"/>
    <s v="No"/>
    <x v="0"/>
    <x v="2"/>
  </r>
  <r>
    <n v="251"/>
    <n v="52"/>
    <x v="0"/>
    <s v="Respiratory Infection"/>
    <s v="Antibiotics and Rest"/>
    <n v="800"/>
    <n v="18"/>
    <s v="No"/>
    <x v="1"/>
    <x v="0"/>
  </r>
  <r>
    <n v="252"/>
    <n v="58"/>
    <x v="1"/>
    <s v="Prostate Cancer"/>
    <s v="Radiation Therapy"/>
    <n v="20000"/>
    <n v="25"/>
    <s v="No"/>
    <x v="0"/>
    <x v="1"/>
  </r>
  <r>
    <n v="253"/>
    <n v="32"/>
    <x v="0"/>
    <s v="Childbirth"/>
    <s v="Delivery and Postnatal Care"/>
    <n v="12000"/>
    <n v="19"/>
    <s v="No"/>
    <x v="0"/>
    <x v="0"/>
  </r>
  <r>
    <n v="254"/>
    <n v="55"/>
    <x v="1"/>
    <s v="Kidney Stones"/>
    <s v="Lithotripsy"/>
    <n v="6000"/>
    <n v="20"/>
    <s v="No"/>
    <x v="0"/>
    <x v="1"/>
  </r>
  <r>
    <n v="255"/>
    <n v="65"/>
    <x v="0"/>
    <s v="Osteoarthritis"/>
    <s v="Physical Therapy and Pain Management"/>
    <n v="4000"/>
    <n v="21"/>
    <s v="No"/>
    <x v="1"/>
    <x v="0"/>
  </r>
  <r>
    <n v="256"/>
    <n v="55"/>
    <x v="0"/>
    <s v="Heart Disease"/>
    <s v="Angioplasty"/>
    <n v="15000"/>
    <n v="22"/>
    <s v="Yes"/>
    <x v="0"/>
    <x v="1"/>
  </r>
  <r>
    <n v="257"/>
    <n v="62"/>
    <x v="1"/>
    <s v="Diabetes"/>
    <s v="Insulin Therapy"/>
    <n v="2000"/>
    <n v="20"/>
    <s v="No"/>
    <x v="1"/>
    <x v="0"/>
  </r>
  <r>
    <n v="258"/>
    <n v="35"/>
    <x v="0"/>
    <s v="Fractured Arm"/>
    <s v="X-Ray and Splint"/>
    <n v="500"/>
    <n v="18"/>
    <s v="Yes"/>
    <x v="0"/>
    <x v="2"/>
  </r>
  <r>
    <n v="259"/>
    <n v="78"/>
    <x v="1"/>
    <s v="Stroke"/>
    <s v="CT Scan and Medication"/>
    <n v="10000"/>
    <n v="24"/>
    <s v="No"/>
    <x v="1"/>
    <x v="3"/>
  </r>
  <r>
    <n v="260"/>
    <n v="53"/>
    <x v="0"/>
    <s v="Cancer"/>
    <s v="Surgery and Chemotherapy"/>
    <n v="25000"/>
    <n v="27"/>
    <s v="Yes"/>
    <x v="0"/>
    <x v="0"/>
  </r>
  <r>
    <n v="261"/>
    <n v="72"/>
    <x v="1"/>
    <s v="Hypertension"/>
    <s v="Medication and Counseling"/>
    <n v="1000"/>
    <n v="19"/>
    <s v="No"/>
    <x v="1"/>
    <x v="0"/>
  </r>
  <r>
    <n v="262"/>
    <n v="60"/>
    <x v="0"/>
    <s v="Appendicitis"/>
    <s v="Appendectomy"/>
    <n v="8000"/>
    <n v="21"/>
    <s v="Yes"/>
    <x v="0"/>
    <x v="1"/>
  </r>
  <r>
    <n v="263"/>
    <n v="45"/>
    <x v="1"/>
    <s v="Fractured Leg"/>
    <s v="Cast and Physical Therapy"/>
    <n v="3000"/>
    <n v="23"/>
    <s v="No"/>
    <x v="0"/>
    <x v="0"/>
  </r>
  <r>
    <n v="264"/>
    <n v="75"/>
    <x v="0"/>
    <s v="Heart Attack"/>
    <s v="Cardiac Catheterization"/>
    <n v="18000"/>
    <n v="25"/>
    <s v="Yes"/>
    <x v="1"/>
    <x v="3"/>
  </r>
  <r>
    <n v="265"/>
    <n v="28"/>
    <x v="1"/>
    <s v="Allergic Reaction"/>
    <s v="Epinephrine Injection"/>
    <n v="100"/>
    <n v="18"/>
    <s v="No"/>
    <x v="0"/>
    <x v="2"/>
  </r>
  <r>
    <n v="266"/>
    <n v="52"/>
    <x v="0"/>
    <s v="Respiratory Infection"/>
    <s v="Antibiotics and Rest"/>
    <n v="800"/>
    <n v="19"/>
    <s v="No"/>
    <x v="1"/>
    <x v="0"/>
  </r>
  <r>
    <n v="267"/>
    <n v="67"/>
    <x v="1"/>
    <s v="Prostate Cancer"/>
    <s v="Radiation Therapy"/>
    <n v="20000"/>
    <n v="26"/>
    <s v="No"/>
    <x v="0"/>
    <x v="1"/>
  </r>
  <r>
    <n v="268"/>
    <n v="35"/>
    <x v="0"/>
    <s v="Childbirth"/>
    <s v="Delivery and Postnatal Care"/>
    <n v="12000"/>
    <n v="20"/>
    <s v="No"/>
    <x v="0"/>
    <x v="0"/>
  </r>
  <r>
    <n v="269"/>
    <n v="50"/>
    <x v="1"/>
    <s v="Kidney Stones"/>
    <s v="Lithotripsy"/>
    <n v="6000"/>
    <n v="21"/>
    <s v="No"/>
    <x v="0"/>
    <x v="1"/>
  </r>
  <r>
    <n v="270"/>
    <n v="60"/>
    <x v="0"/>
    <s v="Osteoarthritis"/>
    <s v="Physical Therapy and Pain Management"/>
    <n v="4000"/>
    <n v="22"/>
    <s v="No"/>
    <x v="1"/>
    <x v="0"/>
  </r>
  <r>
    <n v="271"/>
    <n v="48"/>
    <x v="0"/>
    <s v="Heart Disease"/>
    <s v="Angioplasty"/>
    <n v="15000"/>
    <n v="23"/>
    <s v="Yes"/>
    <x v="0"/>
    <x v="0"/>
  </r>
  <r>
    <n v="272"/>
    <n v="65"/>
    <x v="1"/>
    <s v="Diabetes"/>
    <s v="Insulin Therapy"/>
    <n v="2000"/>
    <n v="21"/>
    <s v="No"/>
    <x v="1"/>
    <x v="1"/>
  </r>
  <r>
    <n v="273"/>
    <n v="30"/>
    <x v="0"/>
    <s v="Fractured Arm"/>
    <s v="X-Ray and Splint"/>
    <n v="500"/>
    <n v="19"/>
    <s v="No"/>
    <x v="0"/>
    <x v="2"/>
  </r>
  <r>
    <n v="274"/>
    <n v="70"/>
    <x v="1"/>
    <s v="Stroke"/>
    <s v="CT Scan and Medication"/>
    <n v="10000"/>
    <n v="25"/>
    <s v="Yes"/>
    <x v="1"/>
    <x v="3"/>
  </r>
  <r>
    <n v="275"/>
    <n v="55"/>
    <x v="0"/>
    <s v="Cancer"/>
    <s v="Surgery and Chemotherapy"/>
    <n v="25000"/>
    <n v="28"/>
    <s v="No"/>
    <x v="0"/>
    <x v="0"/>
  </r>
  <r>
    <n v="276"/>
    <n v="68"/>
    <x v="1"/>
    <s v="Hypertension"/>
    <s v="Medication and Counseling"/>
    <n v="1000"/>
    <n v="20"/>
    <s v="No"/>
    <x v="1"/>
    <x v="0"/>
  </r>
  <r>
    <n v="277"/>
    <n v="45"/>
    <x v="0"/>
    <s v="Appendicitis"/>
    <s v="Appendectomy"/>
    <n v="8000"/>
    <n v="22"/>
    <s v="No"/>
    <x v="0"/>
    <x v="1"/>
  </r>
  <r>
    <n v="278"/>
    <n v="40"/>
    <x v="1"/>
    <s v="Fractured Leg"/>
    <s v="Cast and Physical Therapy"/>
    <n v="3000"/>
    <n v="24"/>
    <s v="No"/>
    <x v="0"/>
    <x v="0"/>
  </r>
  <r>
    <n v="279"/>
    <n v="78"/>
    <x v="0"/>
    <s v="Heart Attack"/>
    <s v="Cardiac Catheterization"/>
    <n v="18000"/>
    <n v="26"/>
    <s v="Yes"/>
    <x v="1"/>
    <x v="3"/>
  </r>
  <r>
    <n v="280"/>
    <n v="25"/>
    <x v="1"/>
    <s v="Allergic Reaction"/>
    <s v="Epinephrine Injection"/>
    <n v="100"/>
    <n v="19"/>
    <s v="No"/>
    <x v="0"/>
    <x v="2"/>
  </r>
  <r>
    <n v="281"/>
    <n v="52"/>
    <x v="0"/>
    <s v="Respiratory Infection"/>
    <s v="Antibiotics and Rest"/>
    <n v="800"/>
    <n v="20"/>
    <s v="No"/>
    <x v="1"/>
    <x v="0"/>
  </r>
  <r>
    <n v="282"/>
    <n v="58"/>
    <x v="1"/>
    <s v="Prostate Cancer"/>
    <s v="Radiation Therapy"/>
    <n v="20000"/>
    <n v="27"/>
    <s v="No"/>
    <x v="0"/>
    <x v="1"/>
  </r>
  <r>
    <n v="283"/>
    <n v="32"/>
    <x v="0"/>
    <s v="Childbirth"/>
    <s v="Delivery and Postnatal Care"/>
    <n v="12000"/>
    <n v="21"/>
    <s v="No"/>
    <x v="0"/>
    <x v="0"/>
  </r>
  <r>
    <n v="284"/>
    <n v="55"/>
    <x v="1"/>
    <s v="Kidney Stones"/>
    <s v="Lithotripsy"/>
    <n v="6000"/>
    <n v="22"/>
    <s v="No"/>
    <x v="0"/>
    <x v="1"/>
  </r>
  <r>
    <n v="285"/>
    <n v="65"/>
    <x v="0"/>
    <s v="Osteoarthritis"/>
    <s v="Physical Therapy and Pain Management"/>
    <n v="4000"/>
    <n v="23"/>
    <s v="No"/>
    <x v="1"/>
    <x v="0"/>
  </r>
  <r>
    <n v="286"/>
    <n v="55"/>
    <x v="0"/>
    <s v="Heart Disease"/>
    <s v="Angioplasty"/>
    <n v="15000"/>
    <n v="24"/>
    <s v="Yes"/>
    <x v="0"/>
    <x v="1"/>
  </r>
  <r>
    <n v="287"/>
    <n v="62"/>
    <x v="1"/>
    <s v="Diabetes"/>
    <s v="Insulin Therapy"/>
    <n v="2000"/>
    <n v="22"/>
    <s v="No"/>
    <x v="1"/>
    <x v="0"/>
  </r>
  <r>
    <n v="288"/>
    <n v="35"/>
    <x v="0"/>
    <s v="Fractured Arm"/>
    <s v="X-Ray and Splint"/>
    <n v="500"/>
    <n v="20"/>
    <s v="Yes"/>
    <x v="0"/>
    <x v="2"/>
  </r>
  <r>
    <n v="289"/>
    <n v="78"/>
    <x v="1"/>
    <s v="Stroke"/>
    <s v="CT Scan and Medication"/>
    <n v="10000"/>
    <n v="26"/>
    <s v="No"/>
    <x v="1"/>
    <x v="3"/>
  </r>
  <r>
    <n v="290"/>
    <n v="53"/>
    <x v="0"/>
    <s v="Cancer"/>
    <s v="Surgery and Chemotherapy"/>
    <n v="25000"/>
    <n v="29"/>
    <s v="Yes"/>
    <x v="0"/>
    <x v="0"/>
  </r>
  <r>
    <n v="291"/>
    <n v="72"/>
    <x v="1"/>
    <s v="Hypertension"/>
    <s v="Medication and Counseling"/>
    <n v="1000"/>
    <n v="21"/>
    <s v="No"/>
    <x v="1"/>
    <x v="0"/>
  </r>
  <r>
    <n v="292"/>
    <n v="60"/>
    <x v="0"/>
    <s v="Appendicitis"/>
    <s v="Appendectomy"/>
    <n v="8000"/>
    <n v="23"/>
    <s v="Yes"/>
    <x v="0"/>
    <x v="1"/>
  </r>
  <r>
    <n v="293"/>
    <n v="45"/>
    <x v="1"/>
    <s v="Fractured Leg"/>
    <s v="Cast and Physical Therapy"/>
    <n v="3000"/>
    <n v="25"/>
    <s v="No"/>
    <x v="0"/>
    <x v="0"/>
  </r>
  <r>
    <n v="294"/>
    <n v="75"/>
    <x v="0"/>
    <s v="Heart Attack"/>
    <s v="Cardiac Catheterization"/>
    <n v="18000"/>
    <n v="27"/>
    <s v="Yes"/>
    <x v="1"/>
    <x v="3"/>
  </r>
  <r>
    <n v="296"/>
    <n v="52"/>
    <x v="0"/>
    <s v="Respiratory Infection"/>
    <s v="Antibiotics and Rest"/>
    <n v="800"/>
    <n v="21"/>
    <s v="No"/>
    <x v="1"/>
    <x v="0"/>
  </r>
  <r>
    <n v="297"/>
    <n v="67"/>
    <x v="1"/>
    <s v="Prostate Cancer"/>
    <s v="Radiation Therapy"/>
    <n v="20000"/>
    <n v="28"/>
    <s v="No"/>
    <x v="0"/>
    <x v="1"/>
  </r>
  <r>
    <n v="298"/>
    <n v="35"/>
    <x v="0"/>
    <s v="Childbirth"/>
    <s v="Delivery and Postnatal Care"/>
    <n v="12000"/>
    <n v="22"/>
    <s v="No"/>
    <x v="0"/>
    <x v="0"/>
  </r>
  <r>
    <n v="299"/>
    <n v="50"/>
    <x v="1"/>
    <s v="Kidney Stones"/>
    <s v="Lithotripsy"/>
    <n v="6000"/>
    <n v="23"/>
    <s v="No"/>
    <x v="0"/>
    <x v="1"/>
  </r>
  <r>
    <n v="300"/>
    <n v="60"/>
    <x v="0"/>
    <s v="Osteoarthritis"/>
    <s v="Physical Therapy and Pain Management"/>
    <n v="4000"/>
    <n v="24"/>
    <s v="No"/>
    <x v="1"/>
    <x v="0"/>
  </r>
  <r>
    <n v="301"/>
    <n v="48"/>
    <x v="0"/>
    <s v="Heart Disease"/>
    <s v="Angioplasty"/>
    <n v="15000"/>
    <n v="25"/>
    <s v="Yes"/>
    <x v="0"/>
    <x v="0"/>
  </r>
  <r>
    <n v="302"/>
    <n v="65"/>
    <x v="1"/>
    <s v="Diabetes"/>
    <s v="Insulin Therapy"/>
    <n v="2000"/>
    <n v="23"/>
    <s v="No"/>
    <x v="1"/>
    <x v="1"/>
  </r>
  <r>
    <n v="303"/>
    <n v="30"/>
    <x v="0"/>
    <s v="Fractured Arm"/>
    <s v="X-Ray and Splint"/>
    <n v="500"/>
    <n v="21"/>
    <s v="No"/>
    <x v="0"/>
    <x v="2"/>
  </r>
  <r>
    <n v="304"/>
    <n v="70"/>
    <x v="1"/>
    <s v="Stroke"/>
    <s v="CT Scan and Medication"/>
    <n v="10000"/>
    <n v="27"/>
    <s v="Yes"/>
    <x v="1"/>
    <x v="3"/>
  </r>
  <r>
    <n v="305"/>
    <n v="55"/>
    <x v="0"/>
    <s v="Cancer"/>
    <s v="Surgery and Chemotherapy"/>
    <n v="25000"/>
    <n v="30"/>
    <s v="No"/>
    <x v="0"/>
    <x v="0"/>
  </r>
  <r>
    <n v="306"/>
    <n v="68"/>
    <x v="1"/>
    <s v="Hypertension"/>
    <s v="Medication and Counseling"/>
    <n v="1000"/>
    <n v="22"/>
    <s v="No"/>
    <x v="1"/>
    <x v="0"/>
  </r>
  <r>
    <n v="307"/>
    <n v="45"/>
    <x v="0"/>
    <s v="Appendicitis"/>
    <s v="Appendectomy"/>
    <n v="8000"/>
    <n v="24"/>
    <s v="No"/>
    <x v="0"/>
    <x v="1"/>
  </r>
  <r>
    <n v="308"/>
    <n v="40"/>
    <x v="1"/>
    <s v="Fractured Leg"/>
    <s v="Cast and Physical Therapy"/>
    <n v="3000"/>
    <n v="26"/>
    <s v="No"/>
    <x v="0"/>
    <x v="0"/>
  </r>
  <r>
    <n v="309"/>
    <n v="78"/>
    <x v="0"/>
    <s v="Heart Attack"/>
    <s v="Cardiac Catheterization"/>
    <n v="18000"/>
    <n v="28"/>
    <s v="Yes"/>
    <x v="1"/>
    <x v="3"/>
  </r>
  <r>
    <n v="310"/>
    <n v="25"/>
    <x v="1"/>
    <s v="Allergic Reaction"/>
    <s v="Epinephrine Injection"/>
    <n v="100"/>
    <n v="21"/>
    <s v="No"/>
    <x v="0"/>
    <x v="2"/>
  </r>
  <r>
    <n v="311"/>
    <n v="52"/>
    <x v="0"/>
    <s v="Respiratory Infection"/>
    <s v="Antibiotics and Rest"/>
    <n v="800"/>
    <n v="22"/>
    <s v="No"/>
    <x v="1"/>
    <x v="0"/>
  </r>
  <r>
    <n v="312"/>
    <n v="58"/>
    <x v="1"/>
    <s v="Prostate Cancer"/>
    <s v="Radiation Therapy"/>
    <n v="20000"/>
    <n v="29"/>
    <s v="No"/>
    <x v="0"/>
    <x v="1"/>
  </r>
  <r>
    <n v="313"/>
    <n v="32"/>
    <x v="0"/>
    <s v="Childbirth"/>
    <s v="Delivery and Postnatal Care"/>
    <n v="12000"/>
    <n v="23"/>
    <s v="No"/>
    <x v="0"/>
    <x v="0"/>
  </r>
  <r>
    <n v="314"/>
    <n v="55"/>
    <x v="1"/>
    <s v="Kidney Stones"/>
    <s v="Lithotripsy"/>
    <n v="6000"/>
    <n v="24"/>
    <s v="No"/>
    <x v="0"/>
    <x v="1"/>
  </r>
  <r>
    <n v="315"/>
    <n v="65"/>
    <x v="0"/>
    <s v="Osteoarthritis"/>
    <s v="Physical Therapy and Pain Management"/>
    <n v="4000"/>
    <n v="25"/>
    <s v="No"/>
    <x v="1"/>
    <x v="0"/>
  </r>
  <r>
    <n v="316"/>
    <n v="55"/>
    <x v="0"/>
    <s v="Heart Disease"/>
    <s v="Angioplasty"/>
    <n v="15000"/>
    <n v="26"/>
    <s v="Yes"/>
    <x v="0"/>
    <x v="1"/>
  </r>
  <r>
    <n v="317"/>
    <n v="62"/>
    <x v="1"/>
    <s v="Diabetes"/>
    <s v="Insulin Therapy"/>
    <n v="2000"/>
    <n v="24"/>
    <s v="No"/>
    <x v="1"/>
    <x v="0"/>
  </r>
  <r>
    <n v="318"/>
    <n v="35"/>
    <x v="0"/>
    <s v="Fractured Arm"/>
    <s v="X-Ray and Splint"/>
    <n v="500"/>
    <n v="22"/>
    <s v="Yes"/>
    <x v="0"/>
    <x v="2"/>
  </r>
  <r>
    <n v="319"/>
    <n v="78"/>
    <x v="1"/>
    <s v="Stroke"/>
    <s v="CT Scan and Medication"/>
    <n v="10000"/>
    <n v="28"/>
    <s v="No"/>
    <x v="1"/>
    <x v="3"/>
  </r>
  <r>
    <n v="320"/>
    <n v="53"/>
    <x v="0"/>
    <s v="Cancer"/>
    <s v="Surgery and Chemotherapy"/>
    <n v="25000"/>
    <n v="31"/>
    <s v="Yes"/>
    <x v="0"/>
    <x v="0"/>
  </r>
  <r>
    <n v="321"/>
    <n v="72"/>
    <x v="1"/>
    <s v="Hypertension"/>
    <s v="Medication and Counseling"/>
    <n v="1000"/>
    <n v="23"/>
    <s v="No"/>
    <x v="1"/>
    <x v="0"/>
  </r>
  <r>
    <n v="322"/>
    <n v="60"/>
    <x v="0"/>
    <s v="Appendicitis"/>
    <s v="Appendectomy"/>
    <n v="8000"/>
    <n v="25"/>
    <s v="Yes"/>
    <x v="0"/>
    <x v="1"/>
  </r>
  <r>
    <n v="323"/>
    <n v="45"/>
    <x v="1"/>
    <s v="Fractured Leg"/>
    <s v="Cast and Physical Therapy"/>
    <n v="3000"/>
    <n v="27"/>
    <s v="No"/>
    <x v="0"/>
    <x v="0"/>
  </r>
  <r>
    <n v="324"/>
    <n v="75"/>
    <x v="0"/>
    <s v="Heart Attack"/>
    <s v="Cardiac Catheterization"/>
    <n v="18000"/>
    <n v="29"/>
    <s v="Yes"/>
    <x v="1"/>
    <x v="3"/>
  </r>
  <r>
    <n v="325"/>
    <n v="28"/>
    <x v="1"/>
    <s v="Allergic Reaction"/>
    <s v="Epinephrine Injection"/>
    <n v="100"/>
    <n v="22"/>
    <s v="No"/>
    <x v="0"/>
    <x v="2"/>
  </r>
  <r>
    <n v="326"/>
    <n v="52"/>
    <x v="0"/>
    <s v="Respiratory Infection"/>
    <s v="Antibiotics and Rest"/>
    <n v="800"/>
    <n v="23"/>
    <s v="No"/>
    <x v="1"/>
    <x v="0"/>
  </r>
  <r>
    <n v="327"/>
    <n v="67"/>
    <x v="1"/>
    <s v="Prostate Cancer"/>
    <s v="Radiation Therapy"/>
    <n v="20000"/>
    <n v="30"/>
    <s v="No"/>
    <x v="0"/>
    <x v="1"/>
  </r>
  <r>
    <n v="328"/>
    <n v="35"/>
    <x v="0"/>
    <s v="Childbirth"/>
    <s v="Delivery and Postnatal Care"/>
    <n v="12000"/>
    <n v="24"/>
    <s v="No"/>
    <x v="0"/>
    <x v="0"/>
  </r>
  <r>
    <n v="329"/>
    <n v="50"/>
    <x v="1"/>
    <s v="Kidney Stones"/>
    <s v="Lithotripsy"/>
    <n v="6000"/>
    <n v="25"/>
    <s v="No"/>
    <x v="0"/>
    <x v="1"/>
  </r>
  <r>
    <n v="330"/>
    <n v="60"/>
    <x v="0"/>
    <s v="Osteoarthritis"/>
    <s v="Physical Therapy and Pain Management"/>
    <n v="4000"/>
    <n v="26"/>
    <s v="No"/>
    <x v="1"/>
    <x v="0"/>
  </r>
  <r>
    <n v="331"/>
    <n v="48"/>
    <x v="0"/>
    <s v="Heart Disease"/>
    <s v="Angioplasty"/>
    <n v="15000"/>
    <n v="27"/>
    <s v="Yes"/>
    <x v="0"/>
    <x v="0"/>
  </r>
  <r>
    <n v="332"/>
    <n v="65"/>
    <x v="1"/>
    <s v="Diabetes"/>
    <s v="Insulin Therapy"/>
    <n v="2000"/>
    <n v="25"/>
    <s v="No"/>
    <x v="1"/>
    <x v="1"/>
  </r>
  <r>
    <n v="333"/>
    <n v="30"/>
    <x v="0"/>
    <s v="Fractured Arm"/>
    <s v="X-Ray and Splint"/>
    <n v="500"/>
    <n v="23"/>
    <s v="No"/>
    <x v="0"/>
    <x v="2"/>
  </r>
  <r>
    <n v="334"/>
    <n v="70"/>
    <x v="1"/>
    <s v="Stroke"/>
    <s v="CT Scan and Medication"/>
    <n v="10000"/>
    <n v="29"/>
    <s v="Yes"/>
    <x v="1"/>
    <x v="3"/>
  </r>
  <r>
    <n v="335"/>
    <n v="55"/>
    <x v="0"/>
    <s v="Cancer"/>
    <s v="Surgery and Chemotherapy"/>
    <n v="25000"/>
    <n v="32"/>
    <s v="No"/>
    <x v="0"/>
    <x v="0"/>
  </r>
  <r>
    <n v="336"/>
    <n v="68"/>
    <x v="1"/>
    <s v="Hypertension"/>
    <s v="Medication and Counseling"/>
    <n v="1000"/>
    <n v="24"/>
    <s v="No"/>
    <x v="1"/>
    <x v="0"/>
  </r>
  <r>
    <n v="337"/>
    <n v="45"/>
    <x v="0"/>
    <s v="Appendicitis"/>
    <s v="Appendectomy"/>
    <n v="8000"/>
    <n v="26"/>
    <s v="No"/>
    <x v="0"/>
    <x v="1"/>
  </r>
  <r>
    <n v="338"/>
    <n v="40"/>
    <x v="1"/>
    <s v="Fractured Leg"/>
    <s v="Cast and Physical Therapy"/>
    <n v="3000"/>
    <n v="28"/>
    <s v="No"/>
    <x v="0"/>
    <x v="0"/>
  </r>
  <r>
    <n v="339"/>
    <n v="78"/>
    <x v="0"/>
    <s v="Heart Attack"/>
    <s v="Cardiac Catheterization"/>
    <n v="18000"/>
    <n v="30"/>
    <s v="Yes"/>
    <x v="1"/>
    <x v="3"/>
  </r>
  <r>
    <n v="340"/>
    <n v="25"/>
    <x v="1"/>
    <s v="Allergic Reaction"/>
    <s v="Epinephrine Injection"/>
    <n v="100"/>
    <n v="23"/>
    <s v="No"/>
    <x v="0"/>
    <x v="2"/>
  </r>
  <r>
    <n v="341"/>
    <n v="52"/>
    <x v="0"/>
    <s v="Respiratory Infection"/>
    <s v="Antibiotics and Rest"/>
    <n v="800"/>
    <n v="24"/>
    <s v="No"/>
    <x v="1"/>
    <x v="0"/>
  </r>
  <r>
    <n v="342"/>
    <n v="58"/>
    <x v="1"/>
    <s v="Prostate Cancer"/>
    <s v="Radiation Therapy"/>
    <n v="20000"/>
    <n v="31"/>
    <s v="No"/>
    <x v="0"/>
    <x v="1"/>
  </r>
  <r>
    <n v="343"/>
    <n v="32"/>
    <x v="0"/>
    <s v="Childbirth"/>
    <s v="Delivery and Postnatal Care"/>
    <n v="12000"/>
    <n v="25"/>
    <s v="No"/>
    <x v="0"/>
    <x v="0"/>
  </r>
  <r>
    <n v="344"/>
    <n v="55"/>
    <x v="1"/>
    <s v="Kidney Stones"/>
    <s v="Lithotripsy"/>
    <n v="6000"/>
    <n v="26"/>
    <s v="No"/>
    <x v="0"/>
    <x v="1"/>
  </r>
  <r>
    <n v="345"/>
    <n v="65"/>
    <x v="0"/>
    <s v="Osteoarthritis"/>
    <s v="Physical Therapy and Pain Management"/>
    <n v="4000"/>
    <n v="27"/>
    <s v="No"/>
    <x v="1"/>
    <x v="0"/>
  </r>
  <r>
    <n v="346"/>
    <n v="55"/>
    <x v="0"/>
    <s v="Heart Disease"/>
    <s v="Angioplasty"/>
    <n v="15000"/>
    <n v="28"/>
    <s v="Yes"/>
    <x v="0"/>
    <x v="1"/>
  </r>
  <r>
    <n v="347"/>
    <n v="62"/>
    <x v="1"/>
    <s v="Diabetes"/>
    <s v="Insulin Therapy"/>
    <n v="2000"/>
    <n v="26"/>
    <s v="No"/>
    <x v="1"/>
    <x v="0"/>
  </r>
  <r>
    <n v="348"/>
    <n v="35"/>
    <x v="0"/>
    <s v="Fractured Arm"/>
    <s v="X-Ray and Splint"/>
    <n v="500"/>
    <n v="24"/>
    <s v="Yes"/>
    <x v="0"/>
    <x v="2"/>
  </r>
  <r>
    <n v="349"/>
    <n v="78"/>
    <x v="1"/>
    <s v="Stroke"/>
    <s v="CT Scan and Medication"/>
    <n v="10000"/>
    <n v="30"/>
    <s v="No"/>
    <x v="1"/>
    <x v="3"/>
  </r>
  <r>
    <n v="350"/>
    <n v="53"/>
    <x v="0"/>
    <s v="Cancer"/>
    <s v="Surgery and Chemotherapy"/>
    <n v="25000"/>
    <n v="33"/>
    <s v="Yes"/>
    <x v="0"/>
    <x v="0"/>
  </r>
  <r>
    <n v="351"/>
    <n v="72"/>
    <x v="1"/>
    <s v="Hypertension"/>
    <s v="Medication and Counseling"/>
    <n v="1000"/>
    <n v="25"/>
    <s v="No"/>
    <x v="1"/>
    <x v="0"/>
  </r>
  <r>
    <n v="352"/>
    <n v="60"/>
    <x v="0"/>
    <s v="Appendicitis"/>
    <s v="Appendectomy"/>
    <n v="8000"/>
    <n v="27"/>
    <s v="Yes"/>
    <x v="0"/>
    <x v="1"/>
  </r>
  <r>
    <n v="353"/>
    <n v="45"/>
    <x v="1"/>
    <s v="Fractured Leg"/>
    <s v="Cast and Physical Therapy"/>
    <n v="3000"/>
    <n v="29"/>
    <s v="No"/>
    <x v="0"/>
    <x v="0"/>
  </r>
  <r>
    <n v="354"/>
    <n v="75"/>
    <x v="0"/>
    <s v="Heart Attack"/>
    <s v="Cardiac Catheterization"/>
    <n v="18000"/>
    <n v="31"/>
    <s v="Yes"/>
    <x v="1"/>
    <x v="3"/>
  </r>
  <r>
    <n v="355"/>
    <n v="28"/>
    <x v="1"/>
    <s v="Allergic Reaction"/>
    <s v="Epinephrine Injection"/>
    <n v="100"/>
    <n v="24"/>
    <s v="No"/>
    <x v="0"/>
    <x v="2"/>
  </r>
  <r>
    <n v="357"/>
    <n v="67"/>
    <x v="1"/>
    <s v="Prostate Cancer"/>
    <s v="Radiation Therapy"/>
    <n v="20000"/>
    <n v="32"/>
    <s v="No"/>
    <x v="0"/>
    <x v="1"/>
  </r>
  <r>
    <n v="358"/>
    <n v="35"/>
    <x v="0"/>
    <s v="Childbirth"/>
    <s v="Delivery and Postnatal Care"/>
    <n v="12000"/>
    <n v="26"/>
    <s v="No"/>
    <x v="0"/>
    <x v="0"/>
  </r>
  <r>
    <n v="359"/>
    <n v="50"/>
    <x v="1"/>
    <s v="Kidney Stones"/>
    <s v="Lithotripsy"/>
    <n v="6000"/>
    <n v="27"/>
    <s v="No"/>
    <x v="0"/>
    <x v="1"/>
  </r>
  <r>
    <n v="360"/>
    <n v="60"/>
    <x v="0"/>
    <s v="Osteoarthritis"/>
    <s v="Physical Therapy and Pain Management"/>
    <n v="4000"/>
    <n v="28"/>
    <s v="No"/>
    <x v="1"/>
    <x v="0"/>
  </r>
  <r>
    <n v="361"/>
    <n v="48"/>
    <x v="0"/>
    <s v="Heart Disease"/>
    <s v="Angioplasty"/>
    <n v="15000"/>
    <n v="29"/>
    <s v="Yes"/>
    <x v="0"/>
    <x v="0"/>
  </r>
  <r>
    <n v="362"/>
    <n v="65"/>
    <x v="1"/>
    <s v="Diabetes"/>
    <s v="Insulin Therapy"/>
    <n v="2000"/>
    <n v="27"/>
    <s v="No"/>
    <x v="1"/>
    <x v="1"/>
  </r>
  <r>
    <n v="363"/>
    <n v="30"/>
    <x v="0"/>
    <s v="Fractured Arm"/>
    <s v="X-Ray and Splint"/>
    <n v="500"/>
    <n v="25"/>
    <s v="No"/>
    <x v="0"/>
    <x v="2"/>
  </r>
  <r>
    <n v="364"/>
    <n v="70"/>
    <x v="1"/>
    <s v="Stroke"/>
    <s v="CT Scan and Medication"/>
    <n v="10000"/>
    <n v="31"/>
    <s v="Yes"/>
    <x v="1"/>
    <x v="3"/>
  </r>
  <r>
    <n v="365"/>
    <n v="55"/>
    <x v="0"/>
    <s v="Cancer"/>
    <s v="Surgery and Chemotherapy"/>
    <n v="25000"/>
    <n v="34"/>
    <s v="No"/>
    <x v="0"/>
    <x v="0"/>
  </r>
  <r>
    <n v="366"/>
    <n v="68"/>
    <x v="1"/>
    <s v="Hypertension"/>
    <s v="Medication and Counseling"/>
    <n v="1000"/>
    <n v="26"/>
    <s v="No"/>
    <x v="1"/>
    <x v="0"/>
  </r>
  <r>
    <n v="367"/>
    <n v="45"/>
    <x v="0"/>
    <s v="Appendicitis"/>
    <s v="Appendectomy"/>
    <n v="8000"/>
    <n v="28"/>
    <s v="No"/>
    <x v="0"/>
    <x v="1"/>
  </r>
  <r>
    <n v="368"/>
    <n v="40"/>
    <x v="1"/>
    <s v="Fractured Leg"/>
    <s v="Cast and Physical Therapy"/>
    <n v="3000"/>
    <n v="30"/>
    <s v="No"/>
    <x v="0"/>
    <x v="0"/>
  </r>
  <r>
    <n v="369"/>
    <n v="78"/>
    <x v="0"/>
    <s v="Heart Attack"/>
    <s v="Cardiac Catheterization"/>
    <n v="18000"/>
    <n v="32"/>
    <s v="Yes"/>
    <x v="1"/>
    <x v="3"/>
  </r>
  <r>
    <n v="370"/>
    <n v="25"/>
    <x v="1"/>
    <s v="Allergic Reaction"/>
    <s v="Epinephrine Injection"/>
    <n v="100"/>
    <n v="25"/>
    <s v="No"/>
    <x v="0"/>
    <x v="2"/>
  </r>
  <r>
    <n v="371"/>
    <n v="52"/>
    <x v="0"/>
    <s v="Respiratory Infection"/>
    <s v="Antibiotics and Rest"/>
    <n v="800"/>
    <n v="26"/>
    <s v="No"/>
    <x v="1"/>
    <x v="0"/>
  </r>
  <r>
    <n v="372"/>
    <n v="58"/>
    <x v="1"/>
    <s v="Prostate Cancer"/>
    <s v="Radiation Therapy"/>
    <n v="20000"/>
    <n v="33"/>
    <s v="No"/>
    <x v="0"/>
    <x v="1"/>
  </r>
  <r>
    <n v="373"/>
    <n v="32"/>
    <x v="0"/>
    <s v="Childbirth"/>
    <s v="Delivery and Postnatal Care"/>
    <n v="12000"/>
    <n v="27"/>
    <s v="No"/>
    <x v="0"/>
    <x v="0"/>
  </r>
  <r>
    <n v="374"/>
    <n v="55"/>
    <x v="1"/>
    <s v="Kidney Stones"/>
    <s v="Lithotripsy"/>
    <n v="6000"/>
    <n v="28"/>
    <s v="No"/>
    <x v="0"/>
    <x v="1"/>
  </r>
  <r>
    <n v="375"/>
    <n v="65"/>
    <x v="0"/>
    <s v="Osteoarthritis"/>
    <s v="Physical Therapy and Pain Management"/>
    <n v="4000"/>
    <n v="29"/>
    <s v="No"/>
    <x v="1"/>
    <x v="0"/>
  </r>
  <r>
    <n v="376"/>
    <n v="55"/>
    <x v="0"/>
    <s v="Heart Disease"/>
    <s v="Angioplasty"/>
    <n v="15000"/>
    <n v="30"/>
    <s v="Yes"/>
    <x v="0"/>
    <x v="1"/>
  </r>
  <r>
    <n v="377"/>
    <n v="62"/>
    <x v="1"/>
    <s v="Diabetes"/>
    <s v="Insulin Therapy"/>
    <n v="2000"/>
    <n v="28"/>
    <s v="No"/>
    <x v="1"/>
    <x v="0"/>
  </r>
  <r>
    <n v="378"/>
    <n v="35"/>
    <x v="0"/>
    <s v="Fractured Arm"/>
    <s v="X-Ray and Splint"/>
    <n v="500"/>
    <n v="26"/>
    <s v="Yes"/>
    <x v="0"/>
    <x v="2"/>
  </r>
  <r>
    <n v="379"/>
    <n v="78"/>
    <x v="1"/>
    <s v="Stroke"/>
    <s v="CT Scan and Medication"/>
    <n v="10000"/>
    <n v="33"/>
    <s v="No"/>
    <x v="1"/>
    <x v="3"/>
  </r>
  <r>
    <n v="380"/>
    <n v="53"/>
    <x v="0"/>
    <s v="Cancer"/>
    <s v="Surgery and Chemotherapy"/>
    <n v="25000"/>
    <n v="35"/>
    <s v="Yes"/>
    <x v="0"/>
    <x v="0"/>
  </r>
  <r>
    <n v="381"/>
    <n v="72"/>
    <x v="1"/>
    <s v="Hypertension"/>
    <s v="Medication and Counseling"/>
    <n v="1000"/>
    <n v="27"/>
    <s v="No"/>
    <x v="1"/>
    <x v="0"/>
  </r>
  <r>
    <n v="382"/>
    <n v="60"/>
    <x v="0"/>
    <s v="Appendicitis"/>
    <s v="Appendectomy"/>
    <n v="8000"/>
    <n v="29"/>
    <s v="Yes"/>
    <x v="0"/>
    <x v="1"/>
  </r>
  <r>
    <n v="383"/>
    <n v="45"/>
    <x v="1"/>
    <s v="Fractured Leg"/>
    <s v="Cast and Physical Therapy"/>
    <n v="3000"/>
    <n v="31"/>
    <s v="No"/>
    <x v="0"/>
    <x v="0"/>
  </r>
  <r>
    <n v="384"/>
    <n v="75"/>
    <x v="0"/>
    <s v="Heart Attack"/>
    <s v="Cardiac Catheterization"/>
    <n v="18000"/>
    <n v="33"/>
    <s v="Yes"/>
    <x v="1"/>
    <x v="3"/>
  </r>
  <r>
    <n v="385"/>
    <n v="28"/>
    <x v="1"/>
    <s v="Allergic Reaction"/>
    <s v="Epinephrine Injection"/>
    <n v="100"/>
    <n v="26"/>
    <s v="No"/>
    <x v="0"/>
    <x v="2"/>
  </r>
  <r>
    <n v="386"/>
    <n v="52"/>
    <x v="0"/>
    <s v="Respiratory Infection"/>
    <s v="Antibiotics and Rest"/>
    <n v="800"/>
    <n v="27"/>
    <s v="No"/>
    <x v="1"/>
    <x v="0"/>
  </r>
  <r>
    <n v="387"/>
    <n v="67"/>
    <x v="1"/>
    <s v="Prostate Cancer"/>
    <s v="Radiation Therapy"/>
    <n v="20000"/>
    <n v="34"/>
    <s v="No"/>
    <x v="0"/>
    <x v="1"/>
  </r>
  <r>
    <n v="388"/>
    <n v="35"/>
    <x v="0"/>
    <s v="Childbirth"/>
    <s v="Delivery and Postnatal Care"/>
    <n v="12000"/>
    <n v="28"/>
    <s v="No"/>
    <x v="0"/>
    <x v="0"/>
  </r>
  <r>
    <n v="389"/>
    <n v="50"/>
    <x v="1"/>
    <s v="Kidney Stones"/>
    <s v="Lithotripsy"/>
    <n v="6000"/>
    <n v="29"/>
    <s v="No"/>
    <x v="0"/>
    <x v="1"/>
  </r>
  <r>
    <n v="390"/>
    <n v="60"/>
    <x v="0"/>
    <s v="Osteoarthritis"/>
    <s v="Physical Therapy and Pain Management"/>
    <n v="4000"/>
    <n v="30"/>
    <s v="No"/>
    <x v="1"/>
    <x v="0"/>
  </r>
  <r>
    <n v="391"/>
    <n v="48"/>
    <x v="0"/>
    <s v="Heart Disease"/>
    <s v="Angioplasty"/>
    <n v="15000"/>
    <n v="31"/>
    <s v="Yes"/>
    <x v="0"/>
    <x v="0"/>
  </r>
  <r>
    <n v="392"/>
    <n v="65"/>
    <x v="1"/>
    <s v="Diabetes"/>
    <s v="Insulin Therapy"/>
    <n v="2000"/>
    <n v="29"/>
    <s v="No"/>
    <x v="1"/>
    <x v="1"/>
  </r>
  <r>
    <n v="393"/>
    <n v="30"/>
    <x v="0"/>
    <s v="Fractured Arm"/>
    <s v="X-Ray and Splint"/>
    <n v="500"/>
    <n v="27"/>
    <s v="No"/>
    <x v="0"/>
    <x v="2"/>
  </r>
  <r>
    <n v="394"/>
    <n v="70"/>
    <x v="1"/>
    <s v="Stroke"/>
    <s v="CT Scan and Medication"/>
    <n v="10000"/>
    <n v="34"/>
    <s v="Yes"/>
    <x v="1"/>
    <x v="3"/>
  </r>
  <r>
    <n v="395"/>
    <n v="55"/>
    <x v="0"/>
    <s v="Cancer"/>
    <s v="Surgery and Chemotherapy"/>
    <n v="25000"/>
    <n v="36"/>
    <s v="No"/>
    <x v="0"/>
    <x v="0"/>
  </r>
  <r>
    <n v="396"/>
    <n v="68"/>
    <x v="1"/>
    <s v="Hypertension"/>
    <s v="Medication and Counseling"/>
    <n v="1000"/>
    <n v="28"/>
    <s v="No"/>
    <x v="1"/>
    <x v="0"/>
  </r>
  <r>
    <n v="397"/>
    <n v="45"/>
    <x v="0"/>
    <s v="Appendicitis"/>
    <s v="Appendectomy"/>
    <n v="8000"/>
    <n v="30"/>
    <s v="No"/>
    <x v="0"/>
    <x v="1"/>
  </r>
  <r>
    <n v="398"/>
    <n v="40"/>
    <x v="1"/>
    <s v="Fractured Leg"/>
    <s v="Cast and Physical Therapy"/>
    <n v="3000"/>
    <n v="32"/>
    <s v="No"/>
    <x v="0"/>
    <x v="0"/>
  </r>
  <r>
    <n v="399"/>
    <n v="78"/>
    <x v="0"/>
    <s v="Heart Attack"/>
    <s v="Cardiac Catheterization"/>
    <n v="18000"/>
    <n v="34"/>
    <s v="Yes"/>
    <x v="1"/>
    <x v="3"/>
  </r>
  <r>
    <n v="400"/>
    <n v="25"/>
    <x v="1"/>
    <s v="Allergic Reaction"/>
    <s v="Epinephrine Injection"/>
    <n v="100"/>
    <n v="27"/>
    <s v="No"/>
    <x v="0"/>
    <x v="2"/>
  </r>
  <r>
    <n v="401"/>
    <n v="52"/>
    <x v="0"/>
    <s v="Respiratory Infection"/>
    <s v="Antibiotics and Rest"/>
    <n v="800"/>
    <n v="28"/>
    <s v="No"/>
    <x v="1"/>
    <x v="0"/>
  </r>
  <r>
    <n v="402"/>
    <n v="58"/>
    <x v="1"/>
    <s v="Prostate Cancer"/>
    <s v="Radiation Therapy"/>
    <n v="20000"/>
    <n v="35"/>
    <s v="No"/>
    <x v="0"/>
    <x v="1"/>
  </r>
  <r>
    <n v="403"/>
    <n v="32"/>
    <x v="0"/>
    <s v="Childbirth"/>
    <s v="Delivery and Postnatal Care"/>
    <n v="12000"/>
    <n v="29"/>
    <s v="No"/>
    <x v="0"/>
    <x v="0"/>
  </r>
  <r>
    <n v="404"/>
    <n v="55"/>
    <x v="1"/>
    <s v="Kidney Stones"/>
    <s v="Lithotripsy"/>
    <n v="6000"/>
    <n v="30"/>
    <s v="No"/>
    <x v="0"/>
    <x v="1"/>
  </r>
  <r>
    <n v="405"/>
    <n v="65"/>
    <x v="0"/>
    <s v="Osteoarthritis"/>
    <s v="Physical Therapy and Pain Management"/>
    <n v="4000"/>
    <n v="31"/>
    <s v="No"/>
    <x v="1"/>
    <x v="0"/>
  </r>
  <r>
    <n v="406"/>
    <n v="55"/>
    <x v="0"/>
    <s v="Heart Disease"/>
    <s v="Angioplasty"/>
    <n v="15000"/>
    <n v="32"/>
    <s v="Yes"/>
    <x v="0"/>
    <x v="1"/>
  </r>
  <r>
    <n v="407"/>
    <n v="62"/>
    <x v="1"/>
    <s v="Diabetes"/>
    <s v="Insulin Therapy"/>
    <n v="2000"/>
    <n v="30"/>
    <s v="No"/>
    <x v="1"/>
    <x v="0"/>
  </r>
  <r>
    <n v="408"/>
    <n v="35"/>
    <x v="0"/>
    <s v="Fractured Arm"/>
    <s v="X-Ray and Splint"/>
    <n v="500"/>
    <n v="28"/>
    <s v="Yes"/>
    <x v="0"/>
    <x v="2"/>
  </r>
  <r>
    <n v="409"/>
    <n v="78"/>
    <x v="1"/>
    <s v="Stroke"/>
    <s v="CT Scan and Medication"/>
    <n v="10000"/>
    <n v="35"/>
    <s v="No"/>
    <x v="1"/>
    <x v="3"/>
  </r>
  <r>
    <n v="410"/>
    <n v="53"/>
    <x v="0"/>
    <s v="Cancer"/>
    <s v="Surgery and Chemotherapy"/>
    <n v="25000"/>
    <n v="37"/>
    <s v="Yes"/>
    <x v="0"/>
    <x v="0"/>
  </r>
  <r>
    <n v="411"/>
    <n v="72"/>
    <x v="1"/>
    <s v="Hypertension"/>
    <s v="Medication and Counseling"/>
    <n v="1000"/>
    <n v="29"/>
    <s v="No"/>
    <x v="1"/>
    <x v="0"/>
  </r>
  <r>
    <n v="412"/>
    <n v="60"/>
    <x v="0"/>
    <s v="Appendicitis"/>
    <s v="Appendectomy"/>
    <n v="8000"/>
    <n v="31"/>
    <s v="Yes"/>
    <x v="0"/>
    <x v="1"/>
  </r>
  <r>
    <n v="413"/>
    <n v="45"/>
    <x v="1"/>
    <s v="Fractured Leg"/>
    <s v="Cast and Physical Therapy"/>
    <n v="3000"/>
    <n v="33"/>
    <s v="No"/>
    <x v="0"/>
    <x v="0"/>
  </r>
  <r>
    <n v="414"/>
    <n v="75"/>
    <x v="0"/>
    <s v="Heart Attack"/>
    <s v="Cardiac Catheterization"/>
    <n v="18000"/>
    <n v="35"/>
    <s v="Yes"/>
    <x v="1"/>
    <x v="3"/>
  </r>
  <r>
    <n v="415"/>
    <n v="28"/>
    <x v="1"/>
    <s v="Allergic Reaction"/>
    <s v="Epinephrine Injection"/>
    <n v="100"/>
    <n v="28"/>
    <s v="No"/>
    <x v="0"/>
    <x v="2"/>
  </r>
  <r>
    <n v="416"/>
    <n v="52"/>
    <x v="0"/>
    <s v="Respiratory Infection"/>
    <s v="Antibiotics and Rest"/>
    <n v="800"/>
    <n v="29"/>
    <s v="No"/>
    <x v="1"/>
    <x v="0"/>
  </r>
  <r>
    <n v="418"/>
    <n v="35"/>
    <x v="0"/>
    <s v="Childbirth"/>
    <s v="Delivery and Postnatal Care"/>
    <n v="12000"/>
    <n v="30"/>
    <s v="No"/>
    <x v="0"/>
    <x v="0"/>
  </r>
  <r>
    <n v="419"/>
    <n v="50"/>
    <x v="1"/>
    <s v="Kidney Stones"/>
    <s v="Lithotripsy"/>
    <n v="6000"/>
    <n v="31"/>
    <s v="No"/>
    <x v="0"/>
    <x v="1"/>
  </r>
  <r>
    <n v="420"/>
    <n v="60"/>
    <x v="0"/>
    <s v="Osteoarthritis"/>
    <s v="Physical Therapy and Pain Management"/>
    <n v="4000"/>
    <n v="32"/>
    <s v="No"/>
    <x v="1"/>
    <x v="0"/>
  </r>
  <r>
    <n v="421"/>
    <n v="48"/>
    <x v="0"/>
    <s v="Heart Disease"/>
    <s v="Angioplasty"/>
    <n v="15000"/>
    <n v="33"/>
    <s v="Yes"/>
    <x v="0"/>
    <x v="0"/>
  </r>
  <r>
    <n v="422"/>
    <n v="65"/>
    <x v="1"/>
    <s v="Diabetes"/>
    <s v="Insulin Therapy"/>
    <n v="2000"/>
    <n v="31"/>
    <s v="No"/>
    <x v="1"/>
    <x v="1"/>
  </r>
  <r>
    <n v="423"/>
    <n v="30"/>
    <x v="0"/>
    <s v="Fractured Arm"/>
    <s v="X-Ray and Splint"/>
    <n v="500"/>
    <n v="29"/>
    <s v="No"/>
    <x v="0"/>
    <x v="2"/>
  </r>
  <r>
    <n v="424"/>
    <n v="70"/>
    <x v="1"/>
    <s v="Stroke"/>
    <s v="CT Scan and Medication"/>
    <n v="10000"/>
    <n v="36"/>
    <s v="Yes"/>
    <x v="1"/>
    <x v="3"/>
  </r>
  <r>
    <n v="425"/>
    <n v="55"/>
    <x v="0"/>
    <s v="Cancer"/>
    <s v="Surgery and Chemotherapy"/>
    <n v="25000"/>
    <n v="38"/>
    <s v="No"/>
    <x v="0"/>
    <x v="0"/>
  </r>
  <r>
    <n v="426"/>
    <n v="68"/>
    <x v="1"/>
    <s v="Hypertension"/>
    <s v="Medication and Counseling"/>
    <n v="1000"/>
    <n v="30"/>
    <s v="No"/>
    <x v="1"/>
    <x v="0"/>
  </r>
  <r>
    <n v="427"/>
    <n v="45"/>
    <x v="0"/>
    <s v="Appendicitis"/>
    <s v="Appendectomy"/>
    <n v="8000"/>
    <n v="32"/>
    <s v="No"/>
    <x v="0"/>
    <x v="1"/>
  </r>
  <r>
    <n v="428"/>
    <n v="40"/>
    <x v="1"/>
    <s v="Fractured Leg"/>
    <s v="Cast and Physical Therapy"/>
    <n v="3000"/>
    <n v="34"/>
    <s v="No"/>
    <x v="0"/>
    <x v="0"/>
  </r>
  <r>
    <n v="429"/>
    <n v="78"/>
    <x v="0"/>
    <s v="Heart Attack"/>
    <s v="Cardiac Catheterization"/>
    <n v="18000"/>
    <n v="36"/>
    <s v="Yes"/>
    <x v="1"/>
    <x v="3"/>
  </r>
  <r>
    <n v="430"/>
    <n v="25"/>
    <x v="1"/>
    <s v="Allergic Reaction"/>
    <s v="Epinephrine Injection"/>
    <n v="100"/>
    <n v="29"/>
    <s v="No"/>
    <x v="0"/>
    <x v="2"/>
  </r>
  <r>
    <n v="431"/>
    <n v="52"/>
    <x v="0"/>
    <s v="Respiratory Infection"/>
    <s v="Antibiotics and Rest"/>
    <n v="800"/>
    <n v="30"/>
    <s v="No"/>
    <x v="1"/>
    <x v="0"/>
  </r>
  <r>
    <n v="432"/>
    <n v="58"/>
    <x v="1"/>
    <s v="Prostate Cancer"/>
    <s v="Radiation Therapy"/>
    <n v="20000"/>
    <n v="37"/>
    <s v="No"/>
    <x v="0"/>
    <x v="1"/>
  </r>
  <r>
    <n v="433"/>
    <n v="32"/>
    <x v="0"/>
    <s v="Childbirth"/>
    <s v="Delivery and Postnatal Care"/>
    <n v="12000"/>
    <n v="31"/>
    <s v="No"/>
    <x v="0"/>
    <x v="0"/>
  </r>
  <r>
    <n v="434"/>
    <n v="55"/>
    <x v="1"/>
    <s v="Kidney Stones"/>
    <s v="Lithotripsy"/>
    <n v="6000"/>
    <n v="32"/>
    <s v="No"/>
    <x v="0"/>
    <x v="1"/>
  </r>
  <r>
    <n v="435"/>
    <n v="65"/>
    <x v="0"/>
    <s v="Osteoarthritis"/>
    <s v="Physical Therapy and Pain Management"/>
    <n v="4000"/>
    <n v="33"/>
    <s v="No"/>
    <x v="1"/>
    <x v="0"/>
  </r>
  <r>
    <n v="436"/>
    <n v="55"/>
    <x v="0"/>
    <s v="Heart Disease"/>
    <s v="Angioplasty"/>
    <n v="15000"/>
    <n v="34"/>
    <s v="Yes"/>
    <x v="0"/>
    <x v="1"/>
  </r>
  <r>
    <n v="437"/>
    <n v="62"/>
    <x v="1"/>
    <s v="Diabetes"/>
    <s v="Insulin Therapy"/>
    <n v="2000"/>
    <n v="32"/>
    <s v="No"/>
    <x v="1"/>
    <x v="0"/>
  </r>
  <r>
    <n v="438"/>
    <n v="35"/>
    <x v="0"/>
    <s v="Fractured Arm"/>
    <s v="X-Ray and Splint"/>
    <n v="500"/>
    <n v="30"/>
    <s v="Yes"/>
    <x v="0"/>
    <x v="2"/>
  </r>
  <r>
    <n v="439"/>
    <n v="78"/>
    <x v="1"/>
    <s v="Stroke"/>
    <s v="CT Scan and Medication"/>
    <n v="10000"/>
    <n v="37"/>
    <s v="No"/>
    <x v="1"/>
    <x v="3"/>
  </r>
  <r>
    <n v="440"/>
    <n v="53"/>
    <x v="0"/>
    <s v="Cancer"/>
    <s v="Surgery and Chemotherapy"/>
    <n v="25000"/>
    <n v="39"/>
    <s v="Yes"/>
    <x v="0"/>
    <x v="0"/>
  </r>
  <r>
    <n v="441"/>
    <n v="72"/>
    <x v="1"/>
    <s v="Hypertension"/>
    <s v="Medication and Counseling"/>
    <n v="1000"/>
    <n v="31"/>
    <s v="No"/>
    <x v="1"/>
    <x v="0"/>
  </r>
  <r>
    <n v="442"/>
    <n v="60"/>
    <x v="0"/>
    <s v="Appendicitis"/>
    <s v="Appendectomy"/>
    <n v="8000"/>
    <n v="33"/>
    <s v="Yes"/>
    <x v="0"/>
    <x v="1"/>
  </r>
  <r>
    <n v="443"/>
    <n v="45"/>
    <x v="1"/>
    <s v="Fractured Leg"/>
    <s v="Cast and Physical Therapy"/>
    <n v="3000"/>
    <n v="35"/>
    <s v="No"/>
    <x v="0"/>
    <x v="0"/>
  </r>
  <r>
    <n v="444"/>
    <n v="75"/>
    <x v="0"/>
    <s v="Heart Attack"/>
    <s v="Cardiac Catheterization"/>
    <n v="18000"/>
    <n v="37"/>
    <s v="Yes"/>
    <x v="1"/>
    <x v="3"/>
  </r>
  <r>
    <n v="445"/>
    <n v="28"/>
    <x v="1"/>
    <s v="Allergic Reaction"/>
    <s v="Epinephrine Injection"/>
    <n v="100"/>
    <n v="30"/>
    <s v="No"/>
    <x v="0"/>
    <x v="2"/>
  </r>
  <r>
    <n v="446"/>
    <n v="52"/>
    <x v="0"/>
    <s v="Respiratory Infection"/>
    <s v="Antibiotics and Rest"/>
    <n v="800"/>
    <n v="31"/>
    <s v="No"/>
    <x v="1"/>
    <x v="0"/>
  </r>
  <r>
    <n v="447"/>
    <n v="67"/>
    <x v="1"/>
    <s v="Prostate Cancer"/>
    <s v="Radiation Therapy"/>
    <n v="20000"/>
    <n v="38"/>
    <s v="No"/>
    <x v="0"/>
    <x v="1"/>
  </r>
  <r>
    <n v="448"/>
    <n v="35"/>
    <x v="0"/>
    <s v="Childbirth"/>
    <s v="Delivery and Postnatal Care"/>
    <n v="12000"/>
    <n v="32"/>
    <s v="No"/>
    <x v="0"/>
    <x v="0"/>
  </r>
  <r>
    <n v="449"/>
    <n v="50"/>
    <x v="1"/>
    <s v="Kidney Stones"/>
    <s v="Lithotripsy"/>
    <n v="6000"/>
    <n v="33"/>
    <s v="No"/>
    <x v="0"/>
    <x v="1"/>
  </r>
  <r>
    <n v="450"/>
    <n v="60"/>
    <x v="0"/>
    <s v="Osteoarthritis"/>
    <s v="Physical Therapy and Pain Management"/>
    <n v="4000"/>
    <n v="34"/>
    <s v="No"/>
    <x v="1"/>
    <x v="0"/>
  </r>
  <r>
    <n v="451"/>
    <n v="48"/>
    <x v="0"/>
    <s v="Heart Disease"/>
    <s v="Angioplasty"/>
    <n v="15000"/>
    <n v="35"/>
    <s v="Yes"/>
    <x v="0"/>
    <x v="0"/>
  </r>
  <r>
    <n v="452"/>
    <n v="65"/>
    <x v="1"/>
    <s v="Diabetes"/>
    <s v="Insulin Therapy"/>
    <n v="2000"/>
    <n v="33"/>
    <s v="No"/>
    <x v="1"/>
    <x v="1"/>
  </r>
  <r>
    <n v="453"/>
    <n v="30"/>
    <x v="0"/>
    <s v="Fractured Arm"/>
    <s v="X-Ray and Splint"/>
    <n v="500"/>
    <n v="31"/>
    <s v="No"/>
    <x v="0"/>
    <x v="2"/>
  </r>
  <r>
    <n v="454"/>
    <n v="70"/>
    <x v="1"/>
    <s v="Stroke"/>
    <s v="CT Scan and Medication"/>
    <n v="10000"/>
    <n v="38"/>
    <s v="Yes"/>
    <x v="1"/>
    <x v="3"/>
  </r>
  <r>
    <n v="455"/>
    <n v="55"/>
    <x v="0"/>
    <s v="Cancer"/>
    <s v="Surgery and Chemotherapy"/>
    <n v="25000"/>
    <n v="40"/>
    <s v="No"/>
    <x v="0"/>
    <x v="0"/>
  </r>
  <r>
    <n v="456"/>
    <n v="68"/>
    <x v="1"/>
    <s v="Hypertension"/>
    <s v="Medication and Counseling"/>
    <n v="1000"/>
    <n v="32"/>
    <s v="No"/>
    <x v="1"/>
    <x v="0"/>
  </r>
  <r>
    <n v="457"/>
    <n v="45"/>
    <x v="0"/>
    <s v="Appendicitis"/>
    <s v="Appendectomy"/>
    <n v="8000"/>
    <n v="34"/>
    <s v="No"/>
    <x v="0"/>
    <x v="1"/>
  </r>
  <r>
    <n v="458"/>
    <n v="40"/>
    <x v="1"/>
    <s v="Fractured Leg"/>
    <s v="Cast and Physical Therapy"/>
    <n v="3000"/>
    <n v="36"/>
    <s v="No"/>
    <x v="0"/>
    <x v="0"/>
  </r>
  <r>
    <n v="459"/>
    <n v="78"/>
    <x v="0"/>
    <s v="Heart Attack"/>
    <s v="Cardiac Catheterization"/>
    <n v="18000"/>
    <n v="38"/>
    <s v="Yes"/>
    <x v="1"/>
    <x v="3"/>
  </r>
  <r>
    <n v="460"/>
    <n v="25"/>
    <x v="1"/>
    <s v="Allergic Reaction"/>
    <s v="Epinephrine Injection"/>
    <n v="100"/>
    <n v="31"/>
    <s v="No"/>
    <x v="0"/>
    <x v="2"/>
  </r>
  <r>
    <n v="461"/>
    <n v="52"/>
    <x v="0"/>
    <s v="Respiratory Infection"/>
    <s v="Antibiotics and Rest"/>
    <n v="800"/>
    <n v="32"/>
    <s v="No"/>
    <x v="1"/>
    <x v="0"/>
  </r>
  <r>
    <n v="462"/>
    <n v="58"/>
    <x v="1"/>
    <s v="Prostate Cancer"/>
    <s v="Radiation Therapy"/>
    <n v="20000"/>
    <n v="39"/>
    <s v="No"/>
    <x v="0"/>
    <x v="1"/>
  </r>
  <r>
    <n v="463"/>
    <n v="32"/>
    <x v="0"/>
    <s v="Childbirth"/>
    <s v="Delivery and Postnatal Care"/>
    <n v="12000"/>
    <n v="33"/>
    <s v="No"/>
    <x v="0"/>
    <x v="0"/>
  </r>
  <r>
    <n v="464"/>
    <n v="55"/>
    <x v="1"/>
    <s v="Kidney Stones"/>
    <s v="Lithotripsy"/>
    <n v="6000"/>
    <n v="34"/>
    <s v="No"/>
    <x v="0"/>
    <x v="1"/>
  </r>
  <r>
    <n v="465"/>
    <n v="65"/>
    <x v="0"/>
    <s v="Osteoarthritis"/>
    <s v="Physical Therapy and Pain Management"/>
    <n v="4000"/>
    <n v="35"/>
    <s v="No"/>
    <x v="1"/>
    <x v="0"/>
  </r>
  <r>
    <n v="466"/>
    <n v="55"/>
    <x v="0"/>
    <s v="Heart Disease"/>
    <s v="Angioplasty"/>
    <n v="15000"/>
    <n v="36"/>
    <s v="Yes"/>
    <x v="0"/>
    <x v="1"/>
  </r>
  <r>
    <n v="467"/>
    <n v="62"/>
    <x v="1"/>
    <s v="Diabetes"/>
    <s v="Insulin Therapy"/>
    <n v="2000"/>
    <n v="34"/>
    <s v="No"/>
    <x v="1"/>
    <x v="0"/>
  </r>
  <r>
    <n v="468"/>
    <n v="35"/>
    <x v="0"/>
    <s v="Fractured Arm"/>
    <s v="X-Ray and Splint"/>
    <n v="500"/>
    <n v="32"/>
    <s v="Yes"/>
    <x v="0"/>
    <x v="2"/>
  </r>
  <r>
    <n v="469"/>
    <n v="78"/>
    <x v="1"/>
    <s v="Stroke"/>
    <s v="CT Scan and Medication"/>
    <n v="10000"/>
    <n v="39"/>
    <s v="No"/>
    <x v="1"/>
    <x v="3"/>
  </r>
  <r>
    <n v="470"/>
    <n v="53"/>
    <x v="0"/>
    <s v="Cancer"/>
    <s v="Surgery and Chemotherapy"/>
    <n v="25000"/>
    <n v="41"/>
    <s v="Yes"/>
    <x v="0"/>
    <x v="0"/>
  </r>
  <r>
    <n v="471"/>
    <n v="72"/>
    <x v="1"/>
    <s v="Hypertension"/>
    <s v="Medication and Counseling"/>
    <n v="1000"/>
    <n v="33"/>
    <s v="No"/>
    <x v="1"/>
    <x v="0"/>
  </r>
  <r>
    <n v="472"/>
    <n v="60"/>
    <x v="0"/>
    <s v="Appendicitis"/>
    <s v="Appendectomy"/>
    <n v="8000"/>
    <n v="35"/>
    <s v="Yes"/>
    <x v="0"/>
    <x v="1"/>
  </r>
  <r>
    <n v="473"/>
    <n v="45"/>
    <x v="1"/>
    <s v="Fractured Leg"/>
    <s v="Cast and Physical Therapy"/>
    <n v="3000"/>
    <n v="37"/>
    <s v="No"/>
    <x v="0"/>
    <x v="0"/>
  </r>
  <r>
    <n v="474"/>
    <n v="75"/>
    <x v="0"/>
    <s v="Heart Attack"/>
    <s v="Cardiac Catheterization"/>
    <n v="18000"/>
    <n v="39"/>
    <s v="Yes"/>
    <x v="1"/>
    <x v="3"/>
  </r>
  <r>
    <n v="475"/>
    <n v="28"/>
    <x v="1"/>
    <s v="Allergic Reaction"/>
    <s v="Epinephrine Injection"/>
    <n v="100"/>
    <n v="32"/>
    <s v="No"/>
    <x v="0"/>
    <x v="2"/>
  </r>
  <r>
    <n v="476"/>
    <n v="52"/>
    <x v="0"/>
    <s v="Respiratory Infection"/>
    <s v="Antibiotics and Rest"/>
    <n v="800"/>
    <n v="33"/>
    <s v="No"/>
    <x v="1"/>
    <x v="0"/>
  </r>
  <r>
    <n v="477"/>
    <n v="67"/>
    <x v="1"/>
    <s v="Prostate Cancer"/>
    <s v="Radiation Therapy"/>
    <n v="20000"/>
    <n v="40"/>
    <s v="No"/>
    <x v="0"/>
    <x v="1"/>
  </r>
  <r>
    <n v="479"/>
    <n v="50"/>
    <x v="1"/>
    <s v="Kidney Stones"/>
    <s v="Lithotripsy"/>
    <n v="6000"/>
    <n v="35"/>
    <s v="No"/>
    <x v="0"/>
    <x v="1"/>
  </r>
  <r>
    <n v="480"/>
    <n v="60"/>
    <x v="0"/>
    <s v="Osteoarthritis"/>
    <s v="Physical Therapy and Pain Management"/>
    <n v="4000"/>
    <n v="36"/>
    <s v="No"/>
    <x v="1"/>
    <x v="0"/>
  </r>
  <r>
    <n v="481"/>
    <n v="48"/>
    <x v="0"/>
    <s v="Heart Disease"/>
    <s v="Angioplasty"/>
    <n v="15000"/>
    <n v="37"/>
    <s v="Yes"/>
    <x v="0"/>
    <x v="0"/>
  </r>
  <r>
    <n v="482"/>
    <n v="65"/>
    <x v="1"/>
    <s v="Diabetes"/>
    <s v="Insulin Therapy"/>
    <n v="2000"/>
    <n v="35"/>
    <s v="No"/>
    <x v="1"/>
    <x v="1"/>
  </r>
  <r>
    <n v="483"/>
    <n v="30"/>
    <x v="0"/>
    <s v="Fractured Arm"/>
    <s v="X-Ray and Splint"/>
    <n v="500"/>
    <n v="33"/>
    <s v="No"/>
    <x v="0"/>
    <x v="2"/>
  </r>
  <r>
    <n v="484"/>
    <n v="70"/>
    <x v="1"/>
    <s v="Stroke"/>
    <s v="CT Scan and Medication"/>
    <n v="10000"/>
    <n v="40"/>
    <s v="Yes"/>
    <x v="1"/>
    <x v="3"/>
  </r>
  <r>
    <n v="485"/>
    <n v="55"/>
    <x v="0"/>
    <s v="Cancer"/>
    <s v="Surgery and Chemotherapy"/>
    <n v="25000"/>
    <n v="42"/>
    <s v="No"/>
    <x v="0"/>
    <x v="0"/>
  </r>
  <r>
    <n v="486"/>
    <n v="68"/>
    <x v="1"/>
    <s v="Hypertension"/>
    <s v="Medication and Counseling"/>
    <n v="1000"/>
    <n v="34"/>
    <s v="No"/>
    <x v="1"/>
    <x v="0"/>
  </r>
  <r>
    <n v="487"/>
    <n v="45"/>
    <x v="0"/>
    <s v="Appendicitis"/>
    <s v="Appendectomy"/>
    <n v="8000"/>
    <n v="36"/>
    <s v="No"/>
    <x v="0"/>
    <x v="1"/>
  </r>
  <r>
    <n v="488"/>
    <n v="40"/>
    <x v="1"/>
    <s v="Fractured Leg"/>
    <s v="Cast and Physical Therapy"/>
    <n v="3000"/>
    <n v="38"/>
    <s v="No"/>
    <x v="0"/>
    <x v="0"/>
  </r>
  <r>
    <n v="489"/>
    <n v="78"/>
    <x v="0"/>
    <s v="Heart Attack"/>
    <s v="Cardiac Catheterization"/>
    <n v="18000"/>
    <n v="40"/>
    <s v="Yes"/>
    <x v="1"/>
    <x v="3"/>
  </r>
  <r>
    <n v="490"/>
    <n v="25"/>
    <x v="1"/>
    <s v="Allergic Reaction"/>
    <s v="Epinephrine Injection"/>
    <n v="100"/>
    <n v="33"/>
    <s v="No"/>
    <x v="0"/>
    <x v="2"/>
  </r>
  <r>
    <n v="491"/>
    <n v="52"/>
    <x v="0"/>
    <s v="Respiratory Infection"/>
    <s v="Antibiotics and Rest"/>
    <n v="800"/>
    <n v="34"/>
    <s v="No"/>
    <x v="1"/>
    <x v="0"/>
  </r>
  <r>
    <n v="492"/>
    <n v="58"/>
    <x v="1"/>
    <s v="Prostate Cancer"/>
    <s v="Radiation Therapy"/>
    <n v="20000"/>
    <n v="41"/>
    <s v="No"/>
    <x v="0"/>
    <x v="1"/>
  </r>
  <r>
    <n v="493"/>
    <n v="32"/>
    <x v="0"/>
    <s v="Childbirth"/>
    <s v="Delivery and Postnatal Care"/>
    <n v="12000"/>
    <n v="35"/>
    <s v="No"/>
    <x v="0"/>
    <x v="0"/>
  </r>
  <r>
    <n v="494"/>
    <n v="55"/>
    <x v="1"/>
    <s v="Kidney Stones"/>
    <s v="Lithotripsy"/>
    <n v="6000"/>
    <n v="36"/>
    <s v="No"/>
    <x v="0"/>
    <x v="1"/>
  </r>
  <r>
    <n v="495"/>
    <n v="65"/>
    <x v="0"/>
    <s v="Osteoarthritis"/>
    <s v="Physical Therapy and Pain Management"/>
    <n v="4000"/>
    <n v="37"/>
    <s v="No"/>
    <x v="1"/>
    <x v="0"/>
  </r>
  <r>
    <n v="496"/>
    <n v="55"/>
    <x v="0"/>
    <s v="Heart Disease"/>
    <s v="Angioplasty"/>
    <n v="15000"/>
    <n v="38"/>
    <s v="Yes"/>
    <x v="0"/>
    <x v="1"/>
  </r>
  <r>
    <n v="497"/>
    <n v="62"/>
    <x v="1"/>
    <s v="Diabetes"/>
    <s v="Insulin Therapy"/>
    <n v="2000"/>
    <n v="36"/>
    <s v="No"/>
    <x v="1"/>
    <x v="0"/>
  </r>
  <r>
    <n v="498"/>
    <n v="35"/>
    <x v="0"/>
    <s v="Fractured Arm"/>
    <s v="X-Ray and Splint"/>
    <n v="500"/>
    <n v="34"/>
    <s v="Yes"/>
    <x v="0"/>
    <x v="2"/>
  </r>
  <r>
    <n v="499"/>
    <n v="78"/>
    <x v="1"/>
    <s v="Stroke"/>
    <s v="CT Scan and Medication"/>
    <n v="10000"/>
    <n v="41"/>
    <s v="No"/>
    <x v="1"/>
    <x v="3"/>
  </r>
  <r>
    <n v="500"/>
    <n v="53"/>
    <x v="0"/>
    <s v="Cancer"/>
    <s v="Surgery and Chemotherapy"/>
    <n v="25000"/>
    <n v="43"/>
    <s v="Yes"/>
    <x v="0"/>
    <x v="0"/>
  </r>
  <r>
    <n v="501"/>
    <n v="72"/>
    <x v="1"/>
    <s v="Hypertension"/>
    <s v="Medication and Counseling"/>
    <n v="1000"/>
    <n v="35"/>
    <s v="No"/>
    <x v="1"/>
    <x v="0"/>
  </r>
  <r>
    <n v="502"/>
    <n v="60"/>
    <x v="0"/>
    <s v="Appendicitis"/>
    <s v="Appendectomy"/>
    <n v="8000"/>
    <n v="37"/>
    <s v="Yes"/>
    <x v="0"/>
    <x v="1"/>
  </r>
  <r>
    <n v="503"/>
    <n v="45"/>
    <x v="1"/>
    <s v="Fractured Leg"/>
    <s v="Cast and Physical Therapy"/>
    <n v="3000"/>
    <n v="39"/>
    <s v="No"/>
    <x v="0"/>
    <x v="0"/>
  </r>
  <r>
    <n v="504"/>
    <n v="75"/>
    <x v="0"/>
    <s v="Heart Attack"/>
    <s v="Cardiac Catheterization"/>
    <n v="18000"/>
    <n v="41"/>
    <s v="Yes"/>
    <x v="1"/>
    <x v="3"/>
  </r>
  <r>
    <n v="505"/>
    <n v="28"/>
    <x v="1"/>
    <s v="Allergic Reaction"/>
    <s v="Epinephrine Injection"/>
    <n v="100"/>
    <n v="34"/>
    <s v="No"/>
    <x v="0"/>
    <x v="2"/>
  </r>
  <r>
    <n v="506"/>
    <n v="52"/>
    <x v="0"/>
    <s v="Respiratory Infection"/>
    <s v="Antibiotics and Rest"/>
    <n v="800"/>
    <n v="35"/>
    <s v="No"/>
    <x v="1"/>
    <x v="0"/>
  </r>
  <r>
    <n v="507"/>
    <n v="67"/>
    <x v="1"/>
    <s v="Prostate Cancer"/>
    <s v="Radiation Therapy"/>
    <n v="20000"/>
    <n v="42"/>
    <s v="No"/>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5D171B0-B771-445C-ABB5-3DA34D24DFE9}" name="PivotTable1"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8" firstHeaderRow="1" firstDataRow="1" firstDataCol="1"/>
  <pivotFields count="10">
    <pivotField showAll="0"/>
    <pivotField showAll="0"/>
    <pivotField axis="axisRow" showAll="0">
      <items count="3">
        <item x="0"/>
        <item x="1"/>
        <item t="default"/>
      </items>
    </pivotField>
    <pivotField showAll="0"/>
    <pivotField showAll="0"/>
    <pivotField showAll="0"/>
    <pivotField showAll="0"/>
    <pivotField dataField="1" showAll="0"/>
    <pivotField axis="axisRow" showAll="0">
      <items count="3">
        <item x="0"/>
        <item h="1" x="1"/>
        <item t="default"/>
      </items>
    </pivotField>
    <pivotField showAll="0">
      <items count="5">
        <item x="3"/>
        <item x="1"/>
        <item x="0"/>
        <item x="2"/>
        <item t="default"/>
      </items>
    </pivotField>
  </pivotFields>
  <rowFields count="2">
    <field x="2"/>
    <field x="8"/>
  </rowFields>
  <rowItems count="5">
    <i>
      <x/>
    </i>
    <i r="1">
      <x/>
    </i>
    <i>
      <x v="1"/>
    </i>
    <i r="1">
      <x/>
    </i>
    <i t="grand">
      <x/>
    </i>
  </rowItems>
  <colItems count="1">
    <i/>
  </colItems>
  <dataFields count="1">
    <dataField name="Count of Readmission" fld="7" subtotal="count" baseField="0" baseItem="0"/>
  </dataFields>
  <chartFormats count="1">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1F35E51-07A5-4EBD-83B1-5A4445F55663}" name="PivotTable2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H6:K23" firstHeaderRow="1" firstDataRow="2" firstDataCol="1"/>
  <pivotFields count="10">
    <pivotField dataField="1" showAll="0"/>
    <pivotField showAll="0"/>
    <pivotField showAll="0">
      <items count="3">
        <item x="0"/>
        <item x="1"/>
        <item t="default"/>
      </items>
    </pivotField>
    <pivotField axis="axisRow" showAll="0">
      <items count="16">
        <item x="9"/>
        <item x="6"/>
        <item x="4"/>
        <item x="12"/>
        <item x="1"/>
        <item x="2"/>
        <item x="7"/>
        <item x="8"/>
        <item x="0"/>
        <item x="5"/>
        <item x="13"/>
        <item x="14"/>
        <item x="11"/>
        <item x="10"/>
        <item x="3"/>
        <item t="default"/>
      </items>
    </pivotField>
    <pivotField showAll="0"/>
    <pivotField showAll="0">
      <items count="16">
        <item x="9"/>
        <item x="2"/>
        <item x="10"/>
        <item x="5"/>
        <item x="1"/>
        <item x="7"/>
        <item x="14"/>
        <item x="13"/>
        <item x="6"/>
        <item x="3"/>
        <item x="12"/>
        <item x="0"/>
        <item x="8"/>
        <item x="11"/>
        <item x="4"/>
        <item t="default"/>
      </items>
    </pivotField>
    <pivotField showAll="0"/>
    <pivotField axis="axisCol" showAll="0">
      <items count="3">
        <item x="0"/>
        <item x="1"/>
        <item t="default"/>
      </items>
    </pivotField>
    <pivotField showAll="0"/>
    <pivotField showAll="0"/>
  </pivotFields>
  <rowFields count="1">
    <field x="3"/>
  </rowFields>
  <rowItems count="16">
    <i>
      <x/>
    </i>
    <i>
      <x v="1"/>
    </i>
    <i>
      <x v="2"/>
    </i>
    <i>
      <x v="3"/>
    </i>
    <i>
      <x v="4"/>
    </i>
    <i>
      <x v="5"/>
    </i>
    <i>
      <x v="6"/>
    </i>
    <i>
      <x v="7"/>
    </i>
    <i>
      <x v="8"/>
    </i>
    <i>
      <x v="9"/>
    </i>
    <i>
      <x v="10"/>
    </i>
    <i>
      <x v="11"/>
    </i>
    <i>
      <x v="12"/>
    </i>
    <i>
      <x v="13"/>
    </i>
    <i>
      <x v="14"/>
    </i>
    <i t="grand">
      <x/>
    </i>
  </rowItems>
  <colFields count="1">
    <field x="7"/>
  </colFields>
  <colItems count="3">
    <i>
      <x/>
    </i>
    <i>
      <x v="1"/>
    </i>
    <i t="grand">
      <x/>
    </i>
  </colItems>
  <dataFields count="1">
    <dataField name="Count of Patient_ID" fld="0" subtotal="count" baseField="3" baseItem="0"/>
  </dataFields>
  <chartFormats count="11">
    <chartFormat chart="0" format="2" series="1">
      <pivotArea type="data" outline="0" fieldPosition="0">
        <references count="1">
          <reference field="4294967294" count="1" selected="0">
            <x v="0"/>
          </reference>
        </references>
      </pivotArea>
    </chartFormat>
    <chartFormat chart="0" format="3" series="1">
      <pivotArea type="data" outline="0" fieldPosition="0">
        <references count="2">
          <reference field="4294967294" count="1" selected="0">
            <x v="0"/>
          </reference>
          <reference field="7" count="1" selected="0">
            <x v="1"/>
          </reference>
        </references>
      </pivotArea>
    </chartFormat>
    <chartFormat chart="0" format="4" series="1">
      <pivotArea type="data" outline="0" fieldPosition="0">
        <references count="2">
          <reference field="4294967294" count="1" selected="0">
            <x v="0"/>
          </reference>
          <reference field="7" count="1" selected="0">
            <x v="0"/>
          </reference>
        </references>
      </pivotArea>
    </chartFormat>
    <chartFormat chart="4" format="0" series="1">
      <pivotArea type="data" outline="0" fieldPosition="0">
        <references count="2">
          <reference field="4294967294" count="1" selected="0">
            <x v="0"/>
          </reference>
          <reference field="7" count="1" selected="0">
            <x v="0"/>
          </reference>
        </references>
      </pivotArea>
    </chartFormat>
    <chartFormat chart="4" format="1" series="1">
      <pivotArea type="data" outline="0" fieldPosition="0">
        <references count="2">
          <reference field="4294967294" count="1" selected="0">
            <x v="0"/>
          </reference>
          <reference field="7" count="1" selected="0">
            <x v="1"/>
          </reference>
        </references>
      </pivotArea>
    </chartFormat>
    <chartFormat chart="12" format="11" series="1">
      <pivotArea type="data" outline="0" fieldPosition="0">
        <references count="2">
          <reference field="4294967294" count="1" selected="0">
            <x v="0"/>
          </reference>
          <reference field="7" count="1" selected="0">
            <x v="0"/>
          </reference>
        </references>
      </pivotArea>
    </chartFormat>
    <chartFormat chart="12" format="12" series="1">
      <pivotArea type="data" outline="0" fieldPosition="0">
        <references count="2">
          <reference field="4294967294" count="1" selected="0">
            <x v="0"/>
          </reference>
          <reference field="7" count="1" selected="0">
            <x v="1"/>
          </reference>
        </references>
      </pivotArea>
    </chartFormat>
    <chartFormat chart="14" format="11" series="1">
      <pivotArea type="data" outline="0" fieldPosition="0">
        <references count="2">
          <reference field="4294967294" count="1" selected="0">
            <x v="0"/>
          </reference>
          <reference field="7" count="1" selected="0">
            <x v="0"/>
          </reference>
        </references>
      </pivotArea>
    </chartFormat>
    <chartFormat chart="14" format="12" series="1">
      <pivotArea type="data" outline="0" fieldPosition="0">
        <references count="2">
          <reference field="4294967294" count="1" selected="0">
            <x v="0"/>
          </reference>
          <reference field="7" count="1" selected="0">
            <x v="1"/>
          </reference>
        </references>
      </pivotArea>
    </chartFormat>
    <chartFormat chart="17" format="15" series="1">
      <pivotArea type="data" outline="0" fieldPosition="0">
        <references count="2">
          <reference field="4294967294" count="1" selected="0">
            <x v="0"/>
          </reference>
          <reference field="7" count="1" selected="0">
            <x v="0"/>
          </reference>
        </references>
      </pivotArea>
    </chartFormat>
    <chartFormat chart="17" format="16" series="1">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4480176-71C2-41EE-B50F-635492EEE11E}" name="PivotTable2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I36:J52" firstHeaderRow="1" firstDataRow="1" firstDataCol="1"/>
  <pivotFields count="10">
    <pivotField showAll="0"/>
    <pivotField showAll="0"/>
    <pivotField showAll="0">
      <items count="3">
        <item x="0"/>
        <item x="1"/>
        <item t="default"/>
      </items>
    </pivotField>
    <pivotField showAll="0">
      <items count="16">
        <item x="9"/>
        <item x="6"/>
        <item x="4"/>
        <item x="12"/>
        <item x="1"/>
        <item x="2"/>
        <item x="7"/>
        <item x="8"/>
        <item x="0"/>
        <item x="5"/>
        <item x="13"/>
        <item x="14"/>
        <item x="11"/>
        <item x="10"/>
        <item x="3"/>
        <item t="default"/>
      </items>
    </pivotField>
    <pivotField axis="axisRow" showAll="0">
      <items count="16">
        <item x="0"/>
        <item x="10"/>
        <item x="6"/>
        <item x="8"/>
        <item x="7"/>
        <item x="3"/>
        <item x="12"/>
        <item x="9"/>
        <item x="1"/>
        <item x="13"/>
        <item x="5"/>
        <item x="14"/>
        <item x="11"/>
        <item x="4"/>
        <item x="2"/>
        <item t="default"/>
      </items>
    </pivotField>
    <pivotField dataField="1" showAll="0">
      <items count="16">
        <item x="9"/>
        <item x="2"/>
        <item x="10"/>
        <item x="5"/>
        <item x="1"/>
        <item x="7"/>
        <item x="14"/>
        <item x="13"/>
        <item x="6"/>
        <item x="3"/>
        <item x="12"/>
        <item x="0"/>
        <item x="8"/>
        <item x="11"/>
        <item x="4"/>
        <item t="default"/>
      </items>
    </pivotField>
    <pivotField showAll="0"/>
    <pivotField showAll="0">
      <items count="3">
        <item x="0"/>
        <item x="1"/>
        <item t="default"/>
      </items>
    </pivotField>
    <pivotField showAll="0"/>
    <pivotField showAll="0"/>
  </pivotFields>
  <rowFields count="1">
    <field x="4"/>
  </rowFields>
  <rowItems count="16">
    <i>
      <x/>
    </i>
    <i>
      <x v="1"/>
    </i>
    <i>
      <x v="2"/>
    </i>
    <i>
      <x v="3"/>
    </i>
    <i>
      <x v="4"/>
    </i>
    <i>
      <x v="5"/>
    </i>
    <i>
      <x v="6"/>
    </i>
    <i>
      <x v="7"/>
    </i>
    <i>
      <x v="8"/>
    </i>
    <i>
      <x v="9"/>
    </i>
    <i>
      <x v="10"/>
    </i>
    <i>
      <x v="11"/>
    </i>
    <i>
      <x v="12"/>
    </i>
    <i>
      <x v="13"/>
    </i>
    <i>
      <x v="14"/>
    </i>
    <i t="grand">
      <x/>
    </i>
  </rowItems>
  <colItems count="1">
    <i/>
  </colItems>
  <dataFields count="1">
    <dataField name="Sum of Cost" fld="5" baseField="0" baseItem="0"/>
  </dataFields>
  <chartFormats count="2">
    <chartFormat chart="0"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161F835-FD37-4BCF-8270-C9F4C0D6492C}" name="PivotTable15" cacheId="2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E4:F11" firstHeaderRow="1" firstDataRow="1" firstDataCol="1"/>
  <pivotFields count="10">
    <pivotField showAll="0"/>
    <pivotField showAll="0"/>
    <pivotField axis="axisRow" dataField="1" multipleItemSelectionAllowed="1" showAll="0">
      <items count="3">
        <item x="0"/>
        <item x="1"/>
        <item t="default"/>
      </items>
    </pivotField>
    <pivotField showAll="0"/>
    <pivotField showAll="0"/>
    <pivotField showAll="0"/>
    <pivotField showAll="0"/>
    <pivotField showAll="0"/>
    <pivotField axis="axisRow" showAll="0">
      <items count="3">
        <item x="0"/>
        <item x="1"/>
        <item t="default"/>
      </items>
    </pivotField>
    <pivotField showAll="0">
      <items count="5">
        <item x="3"/>
        <item x="1"/>
        <item x="0"/>
        <item x="2"/>
        <item t="default"/>
      </items>
    </pivotField>
  </pivotFields>
  <rowFields count="2">
    <field x="8"/>
    <field x="2"/>
  </rowFields>
  <rowItems count="7">
    <i>
      <x/>
    </i>
    <i r="1">
      <x/>
    </i>
    <i r="1">
      <x v="1"/>
    </i>
    <i>
      <x v="1"/>
    </i>
    <i r="1">
      <x/>
    </i>
    <i r="1">
      <x v="1"/>
    </i>
    <i t="grand">
      <x/>
    </i>
  </rowItems>
  <colItems count="1">
    <i/>
  </colItems>
  <dataFields count="1">
    <dataField name="Count of Gender" fld="2" subtotal="count" baseField="0" baseItem="0"/>
  </dataFields>
  <chartFormats count="2">
    <chartFormat chart="20" format="12" series="1">
      <pivotArea type="data" outline="0" fieldPosition="0">
        <references count="1">
          <reference field="4294967294" count="1" selected="0">
            <x v="0"/>
          </reference>
        </references>
      </pivotArea>
    </chartFormat>
    <chartFormat chart="23" format="1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13625C-EAAF-4957-8C79-7FAA06AA96CE}" name="PivotTable23"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M8:N19" firstHeaderRow="1" firstDataRow="1" firstDataCol="1"/>
  <pivotFields count="10">
    <pivotField showAll="0"/>
    <pivotField showAll="0"/>
    <pivotField axis="axisRow" showAll="0">
      <items count="3">
        <item x="0"/>
        <item x="1"/>
        <item t="default"/>
      </items>
    </pivotField>
    <pivotField showAll="0">
      <items count="16">
        <item x="9"/>
        <item x="6"/>
        <item x="4"/>
        <item x="12"/>
        <item x="1"/>
        <item x="2"/>
        <item x="7"/>
        <item x="8"/>
        <item x="0"/>
        <item x="5"/>
        <item x="13"/>
        <item x="14"/>
        <item x="11"/>
        <item x="10"/>
        <item x="3"/>
        <item t="default"/>
      </items>
    </pivotField>
    <pivotField showAll="0"/>
    <pivotField showAll="0">
      <items count="16">
        <item x="9"/>
        <item x="2"/>
        <item x="10"/>
        <item x="5"/>
        <item x="1"/>
        <item x="7"/>
        <item x="14"/>
        <item x="13"/>
        <item x="6"/>
        <item x="3"/>
        <item x="12"/>
        <item x="0"/>
        <item x="8"/>
        <item x="11"/>
        <item x="4"/>
        <item t="default"/>
      </items>
    </pivotField>
    <pivotField showAll="0"/>
    <pivotField showAll="0">
      <items count="3">
        <item x="0"/>
        <item x="1"/>
        <item t="default"/>
      </items>
    </pivotField>
    <pivotField showAll="0"/>
    <pivotField axis="axisRow" dataField="1" showAll="0">
      <items count="5">
        <item x="3"/>
        <item x="1"/>
        <item x="0"/>
        <item x="2"/>
        <item t="default"/>
      </items>
    </pivotField>
  </pivotFields>
  <rowFields count="2">
    <field x="2"/>
    <field x="9"/>
  </rowFields>
  <rowItems count="11">
    <i>
      <x/>
    </i>
    <i r="1">
      <x/>
    </i>
    <i r="1">
      <x v="1"/>
    </i>
    <i r="1">
      <x v="2"/>
    </i>
    <i r="1">
      <x v="3"/>
    </i>
    <i>
      <x v="1"/>
    </i>
    <i r="1">
      <x/>
    </i>
    <i r="1">
      <x v="1"/>
    </i>
    <i r="1">
      <x v="2"/>
    </i>
    <i r="1">
      <x v="3"/>
    </i>
    <i t="grand">
      <x/>
    </i>
  </rowItems>
  <colItems count="1">
    <i/>
  </colItems>
  <dataFields count="1">
    <dataField name="Count of Satisfaction" fld="9" subtotal="count" baseField="2" baseItem="0"/>
  </dataFields>
  <chartFormats count="36">
    <chartFormat chart="6" format="66" series="1">
      <pivotArea type="data" outline="0" fieldPosition="0">
        <references count="1">
          <reference field="4294967294" count="1" selected="0">
            <x v="0"/>
          </reference>
        </references>
      </pivotArea>
    </chartFormat>
    <chartFormat chart="6" format="67">
      <pivotArea type="data" outline="0" fieldPosition="0">
        <references count="3">
          <reference field="4294967294" count="1" selected="0">
            <x v="0"/>
          </reference>
          <reference field="2" count="1" selected="0">
            <x v="0"/>
          </reference>
          <reference field="9" count="1" selected="0">
            <x v="2"/>
          </reference>
        </references>
      </pivotArea>
    </chartFormat>
    <chartFormat chart="6" format="68">
      <pivotArea type="data" outline="0" fieldPosition="0">
        <references count="3">
          <reference field="4294967294" count="1" selected="0">
            <x v="0"/>
          </reference>
          <reference field="2" count="1" selected="0">
            <x v="0"/>
          </reference>
          <reference field="9" count="1" selected="0">
            <x v="0"/>
          </reference>
        </references>
      </pivotArea>
    </chartFormat>
    <chartFormat chart="6" format="69">
      <pivotArea type="data" outline="0" fieldPosition="0">
        <references count="3">
          <reference field="4294967294" count="1" selected="0">
            <x v="0"/>
          </reference>
          <reference field="2" count="1" selected="0">
            <x v="0"/>
          </reference>
          <reference field="9" count="1" selected="0">
            <x v="1"/>
          </reference>
        </references>
      </pivotArea>
    </chartFormat>
    <chartFormat chart="6" format="70">
      <pivotArea type="data" outline="0" fieldPosition="0">
        <references count="3">
          <reference field="4294967294" count="1" selected="0">
            <x v="0"/>
          </reference>
          <reference field="2" count="1" selected="0">
            <x v="0"/>
          </reference>
          <reference field="9" count="1" selected="0">
            <x v="3"/>
          </reference>
        </references>
      </pivotArea>
    </chartFormat>
    <chartFormat chart="6" format="71">
      <pivotArea type="data" outline="0" fieldPosition="0">
        <references count="3">
          <reference field="4294967294" count="1" selected="0">
            <x v="0"/>
          </reference>
          <reference field="2" count="1" selected="0">
            <x v="1"/>
          </reference>
          <reference field="9" count="1" selected="0">
            <x v="0"/>
          </reference>
        </references>
      </pivotArea>
    </chartFormat>
    <chartFormat chart="6" format="72">
      <pivotArea type="data" outline="0" fieldPosition="0">
        <references count="3">
          <reference field="4294967294" count="1" selected="0">
            <x v="0"/>
          </reference>
          <reference field="2" count="1" selected="0">
            <x v="1"/>
          </reference>
          <reference field="9" count="1" selected="0">
            <x v="1"/>
          </reference>
        </references>
      </pivotArea>
    </chartFormat>
    <chartFormat chart="6" format="73">
      <pivotArea type="data" outline="0" fieldPosition="0">
        <references count="3">
          <reference field="4294967294" count="1" selected="0">
            <x v="0"/>
          </reference>
          <reference field="2" count="1" selected="0">
            <x v="1"/>
          </reference>
          <reference field="9" count="1" selected="0">
            <x v="2"/>
          </reference>
        </references>
      </pivotArea>
    </chartFormat>
    <chartFormat chart="6" format="74">
      <pivotArea type="data" outline="0" fieldPosition="0">
        <references count="3">
          <reference field="4294967294" count="1" selected="0">
            <x v="0"/>
          </reference>
          <reference field="2" count="1" selected="0">
            <x v="1"/>
          </reference>
          <reference field="9" count="1" selected="0">
            <x v="3"/>
          </reference>
        </references>
      </pivotArea>
    </chartFormat>
    <chartFormat chart="10" format="75" series="1">
      <pivotArea type="data" outline="0" fieldPosition="0">
        <references count="1">
          <reference field="4294967294" count="1" selected="0">
            <x v="0"/>
          </reference>
        </references>
      </pivotArea>
    </chartFormat>
    <chartFormat chart="10" format="76">
      <pivotArea type="data" outline="0" fieldPosition="0">
        <references count="3">
          <reference field="4294967294" count="1" selected="0">
            <x v="0"/>
          </reference>
          <reference field="2" count="1" selected="0">
            <x v="0"/>
          </reference>
          <reference field="9" count="1" selected="0">
            <x v="0"/>
          </reference>
        </references>
      </pivotArea>
    </chartFormat>
    <chartFormat chart="10" format="77">
      <pivotArea type="data" outline="0" fieldPosition="0">
        <references count="3">
          <reference field="4294967294" count="1" selected="0">
            <x v="0"/>
          </reference>
          <reference field="2" count="1" selected="0">
            <x v="0"/>
          </reference>
          <reference field="9" count="1" selected="0">
            <x v="1"/>
          </reference>
        </references>
      </pivotArea>
    </chartFormat>
    <chartFormat chart="10" format="78">
      <pivotArea type="data" outline="0" fieldPosition="0">
        <references count="3">
          <reference field="4294967294" count="1" selected="0">
            <x v="0"/>
          </reference>
          <reference field="2" count="1" selected="0">
            <x v="0"/>
          </reference>
          <reference field="9" count="1" selected="0">
            <x v="2"/>
          </reference>
        </references>
      </pivotArea>
    </chartFormat>
    <chartFormat chart="10" format="79">
      <pivotArea type="data" outline="0" fieldPosition="0">
        <references count="3">
          <reference field="4294967294" count="1" selected="0">
            <x v="0"/>
          </reference>
          <reference field="2" count="1" selected="0">
            <x v="0"/>
          </reference>
          <reference field="9" count="1" selected="0">
            <x v="3"/>
          </reference>
        </references>
      </pivotArea>
    </chartFormat>
    <chartFormat chart="10" format="80">
      <pivotArea type="data" outline="0" fieldPosition="0">
        <references count="3">
          <reference field="4294967294" count="1" selected="0">
            <x v="0"/>
          </reference>
          <reference field="2" count="1" selected="0">
            <x v="1"/>
          </reference>
          <reference field="9" count="1" selected="0">
            <x v="0"/>
          </reference>
        </references>
      </pivotArea>
    </chartFormat>
    <chartFormat chart="10" format="81">
      <pivotArea type="data" outline="0" fieldPosition="0">
        <references count="3">
          <reference field="4294967294" count="1" selected="0">
            <x v="0"/>
          </reference>
          <reference field="2" count="1" selected="0">
            <x v="1"/>
          </reference>
          <reference field="9" count="1" selected="0">
            <x v="1"/>
          </reference>
        </references>
      </pivotArea>
    </chartFormat>
    <chartFormat chart="10" format="82">
      <pivotArea type="data" outline="0" fieldPosition="0">
        <references count="3">
          <reference field="4294967294" count="1" selected="0">
            <x v="0"/>
          </reference>
          <reference field="2" count="1" selected="0">
            <x v="1"/>
          </reference>
          <reference field="9" count="1" selected="0">
            <x v="2"/>
          </reference>
        </references>
      </pivotArea>
    </chartFormat>
    <chartFormat chart="10" format="83">
      <pivotArea type="data" outline="0" fieldPosition="0">
        <references count="3">
          <reference field="4294967294" count="1" selected="0">
            <x v="0"/>
          </reference>
          <reference field="2" count="1" selected="0">
            <x v="1"/>
          </reference>
          <reference field="9" count="1" selected="0">
            <x v="3"/>
          </reference>
        </references>
      </pivotArea>
    </chartFormat>
    <chartFormat chart="11" format="84" series="1">
      <pivotArea type="data" outline="0" fieldPosition="0">
        <references count="1">
          <reference field="4294967294" count="1" selected="0">
            <x v="0"/>
          </reference>
        </references>
      </pivotArea>
    </chartFormat>
    <chartFormat chart="11" format="85">
      <pivotArea type="data" outline="0" fieldPosition="0">
        <references count="3">
          <reference field="4294967294" count="1" selected="0">
            <x v="0"/>
          </reference>
          <reference field="2" count="1" selected="0">
            <x v="0"/>
          </reference>
          <reference field="9" count="1" selected="0">
            <x v="0"/>
          </reference>
        </references>
      </pivotArea>
    </chartFormat>
    <chartFormat chart="11" format="86">
      <pivotArea type="data" outline="0" fieldPosition="0">
        <references count="3">
          <reference field="4294967294" count="1" selected="0">
            <x v="0"/>
          </reference>
          <reference field="2" count="1" selected="0">
            <x v="0"/>
          </reference>
          <reference field="9" count="1" selected="0">
            <x v="1"/>
          </reference>
        </references>
      </pivotArea>
    </chartFormat>
    <chartFormat chart="11" format="87">
      <pivotArea type="data" outline="0" fieldPosition="0">
        <references count="3">
          <reference field="4294967294" count="1" selected="0">
            <x v="0"/>
          </reference>
          <reference field="2" count="1" selected="0">
            <x v="0"/>
          </reference>
          <reference field="9" count="1" selected="0">
            <x v="2"/>
          </reference>
        </references>
      </pivotArea>
    </chartFormat>
    <chartFormat chart="11" format="88">
      <pivotArea type="data" outline="0" fieldPosition="0">
        <references count="3">
          <reference field="4294967294" count="1" selected="0">
            <x v="0"/>
          </reference>
          <reference field="2" count="1" selected="0">
            <x v="0"/>
          </reference>
          <reference field="9" count="1" selected="0">
            <x v="3"/>
          </reference>
        </references>
      </pivotArea>
    </chartFormat>
    <chartFormat chart="11" format="89">
      <pivotArea type="data" outline="0" fieldPosition="0">
        <references count="3">
          <reference field="4294967294" count="1" selected="0">
            <x v="0"/>
          </reference>
          <reference field="2" count="1" selected="0">
            <x v="1"/>
          </reference>
          <reference field="9" count="1" selected="0">
            <x v="0"/>
          </reference>
        </references>
      </pivotArea>
    </chartFormat>
    <chartFormat chart="11" format="90">
      <pivotArea type="data" outline="0" fieldPosition="0">
        <references count="3">
          <reference field="4294967294" count="1" selected="0">
            <x v="0"/>
          </reference>
          <reference field="2" count="1" selected="0">
            <x v="1"/>
          </reference>
          <reference field="9" count="1" selected="0">
            <x v="1"/>
          </reference>
        </references>
      </pivotArea>
    </chartFormat>
    <chartFormat chart="11" format="91">
      <pivotArea type="data" outline="0" fieldPosition="0">
        <references count="3">
          <reference field="4294967294" count="1" selected="0">
            <x v="0"/>
          </reference>
          <reference field="2" count="1" selected="0">
            <x v="1"/>
          </reference>
          <reference field="9" count="1" selected="0">
            <x v="2"/>
          </reference>
        </references>
      </pivotArea>
    </chartFormat>
    <chartFormat chart="11" format="92">
      <pivotArea type="data" outline="0" fieldPosition="0">
        <references count="3">
          <reference field="4294967294" count="1" selected="0">
            <x v="0"/>
          </reference>
          <reference field="2" count="1" selected="0">
            <x v="1"/>
          </reference>
          <reference field="9" count="1" selected="0">
            <x v="3"/>
          </reference>
        </references>
      </pivotArea>
    </chartFormat>
    <chartFormat chart="12" format="84" series="1">
      <pivotArea type="data" outline="0" fieldPosition="0">
        <references count="1">
          <reference field="4294967294" count="1" selected="0">
            <x v="0"/>
          </reference>
        </references>
      </pivotArea>
    </chartFormat>
    <chartFormat chart="12" format="85">
      <pivotArea type="data" outline="0" fieldPosition="0">
        <references count="3">
          <reference field="4294967294" count="1" selected="0">
            <x v="0"/>
          </reference>
          <reference field="2" count="1" selected="0">
            <x v="0"/>
          </reference>
          <reference field="9" count="1" selected="0">
            <x v="0"/>
          </reference>
        </references>
      </pivotArea>
    </chartFormat>
    <chartFormat chart="12" format="86">
      <pivotArea type="data" outline="0" fieldPosition="0">
        <references count="3">
          <reference field="4294967294" count="1" selected="0">
            <x v="0"/>
          </reference>
          <reference field="2" count="1" selected="0">
            <x v="0"/>
          </reference>
          <reference field="9" count="1" selected="0">
            <x v="1"/>
          </reference>
        </references>
      </pivotArea>
    </chartFormat>
    <chartFormat chart="12" format="87">
      <pivotArea type="data" outline="0" fieldPosition="0">
        <references count="3">
          <reference field="4294967294" count="1" selected="0">
            <x v="0"/>
          </reference>
          <reference field="2" count="1" selected="0">
            <x v="0"/>
          </reference>
          <reference field="9" count="1" selected="0">
            <x v="2"/>
          </reference>
        </references>
      </pivotArea>
    </chartFormat>
    <chartFormat chart="12" format="88">
      <pivotArea type="data" outline="0" fieldPosition="0">
        <references count="3">
          <reference field="4294967294" count="1" selected="0">
            <x v="0"/>
          </reference>
          <reference field="2" count="1" selected="0">
            <x v="0"/>
          </reference>
          <reference field="9" count="1" selected="0">
            <x v="3"/>
          </reference>
        </references>
      </pivotArea>
    </chartFormat>
    <chartFormat chart="12" format="89">
      <pivotArea type="data" outline="0" fieldPosition="0">
        <references count="3">
          <reference field="4294967294" count="1" selected="0">
            <x v="0"/>
          </reference>
          <reference field="2" count="1" selected="0">
            <x v="1"/>
          </reference>
          <reference field="9" count="1" selected="0">
            <x v="0"/>
          </reference>
        </references>
      </pivotArea>
    </chartFormat>
    <chartFormat chart="12" format="90">
      <pivotArea type="data" outline="0" fieldPosition="0">
        <references count="3">
          <reference field="4294967294" count="1" selected="0">
            <x v="0"/>
          </reference>
          <reference field="2" count="1" selected="0">
            <x v="1"/>
          </reference>
          <reference field="9" count="1" selected="0">
            <x v="1"/>
          </reference>
        </references>
      </pivotArea>
    </chartFormat>
    <chartFormat chart="12" format="91">
      <pivotArea type="data" outline="0" fieldPosition="0">
        <references count="3">
          <reference field="4294967294" count="1" selected="0">
            <x v="0"/>
          </reference>
          <reference field="2" count="1" selected="0">
            <x v="1"/>
          </reference>
          <reference field="9" count="1" selected="0">
            <x v="2"/>
          </reference>
        </references>
      </pivotArea>
    </chartFormat>
    <chartFormat chart="12" format="92">
      <pivotArea type="data" outline="0" fieldPosition="0">
        <references count="3">
          <reference field="4294967294" count="1" selected="0">
            <x v="0"/>
          </reference>
          <reference field="2" count="1" selected="0">
            <x v="1"/>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F49B6AF-9B99-423E-BB99-CCDC7C79D69B}" name="PivotTable1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B18" firstHeaderRow="1" firstDataRow="1" firstDataCol="1"/>
  <pivotFields count="10">
    <pivotField showAll="0"/>
    <pivotField showAll="0"/>
    <pivotField showAll="0">
      <items count="3">
        <item x="0"/>
        <item x="1"/>
        <item t="default"/>
      </items>
    </pivotField>
    <pivotField showAll="0">
      <items count="16">
        <item x="9"/>
        <item x="6"/>
        <item x="4"/>
        <item x="12"/>
        <item x="1"/>
        <item x="2"/>
        <item x="7"/>
        <item x="8"/>
        <item x="0"/>
        <item x="5"/>
        <item x="13"/>
        <item x="14"/>
        <item x="11"/>
        <item x="10"/>
        <item x="3"/>
        <item t="default"/>
      </items>
    </pivotField>
    <pivotField showAll="0"/>
    <pivotField dataField="1" showAll="0">
      <items count="16">
        <item x="9"/>
        <item x="2"/>
        <item x="10"/>
        <item x="5"/>
        <item x="1"/>
        <item x="7"/>
        <item x="14"/>
        <item x="13"/>
        <item x="6"/>
        <item x="3"/>
        <item x="12"/>
        <item x="0"/>
        <item x="8"/>
        <item x="11"/>
        <item x="4"/>
        <item t="default"/>
      </items>
    </pivotField>
    <pivotField showAll="0"/>
    <pivotField showAll="0">
      <items count="3">
        <item x="0"/>
        <item x="1"/>
        <item t="default"/>
      </items>
    </pivotField>
    <pivotField showAll="0"/>
    <pivotField axis="axisRow" showAll="0">
      <items count="5">
        <item x="3"/>
        <item x="1"/>
        <item x="0"/>
        <item x="2"/>
        <item t="default"/>
      </items>
    </pivotField>
  </pivotFields>
  <rowFields count="1">
    <field x="9"/>
  </rowFields>
  <rowItems count="5">
    <i>
      <x/>
    </i>
    <i>
      <x v="1"/>
    </i>
    <i>
      <x v="2"/>
    </i>
    <i>
      <x v="3"/>
    </i>
    <i t="grand">
      <x/>
    </i>
  </rowItems>
  <colItems count="1">
    <i/>
  </colItems>
  <dataFields count="1">
    <dataField name="Sum of Cost"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915007C-3CBC-4A2D-80B7-EF0D19FDD2EA}" name="PivotTable2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B20:D36" firstHeaderRow="0" firstDataRow="1" firstDataCol="1"/>
  <pivotFields count="10">
    <pivotField showAll="0"/>
    <pivotField showAll="0"/>
    <pivotField showAll="0">
      <items count="3">
        <item x="0"/>
        <item x="1"/>
        <item t="default"/>
      </items>
    </pivotField>
    <pivotField axis="axisRow" showAll="0">
      <items count="16">
        <item x="9"/>
        <item x="6"/>
        <item x="4"/>
        <item x="12"/>
        <item x="1"/>
        <item x="2"/>
        <item x="7"/>
        <item x="8"/>
        <item x="0"/>
        <item x="5"/>
        <item x="13"/>
        <item x="14"/>
        <item x="11"/>
        <item x="10"/>
        <item x="3"/>
        <item t="default"/>
      </items>
    </pivotField>
    <pivotField showAll="0"/>
    <pivotField dataField="1" showAll="0">
      <items count="16">
        <item x="9"/>
        <item x="2"/>
        <item x="10"/>
        <item x="5"/>
        <item x="1"/>
        <item x="7"/>
        <item x="14"/>
        <item x="13"/>
        <item x="6"/>
        <item x="3"/>
        <item x="12"/>
        <item x="0"/>
        <item x="8"/>
        <item x="11"/>
        <item x="4"/>
        <item t="default"/>
      </items>
    </pivotField>
    <pivotField dataField="1" showAll="0"/>
    <pivotField showAll="0">
      <items count="3">
        <item x="0"/>
        <item x="1"/>
        <item t="default"/>
      </items>
    </pivotField>
    <pivotField showAll="0"/>
    <pivotField showAll="0"/>
  </pivotFields>
  <rowFields count="1">
    <field x="3"/>
  </rowFields>
  <rowItems count="16">
    <i>
      <x/>
    </i>
    <i>
      <x v="1"/>
    </i>
    <i>
      <x v="2"/>
    </i>
    <i>
      <x v="3"/>
    </i>
    <i>
      <x v="4"/>
    </i>
    <i>
      <x v="5"/>
    </i>
    <i>
      <x v="6"/>
    </i>
    <i>
      <x v="7"/>
    </i>
    <i>
      <x v="8"/>
    </i>
    <i>
      <x v="9"/>
    </i>
    <i>
      <x v="10"/>
    </i>
    <i>
      <x v="11"/>
    </i>
    <i>
      <x v="12"/>
    </i>
    <i>
      <x v="13"/>
    </i>
    <i>
      <x v="14"/>
    </i>
    <i t="grand">
      <x/>
    </i>
  </rowItems>
  <colFields count="1">
    <field x="-2"/>
  </colFields>
  <colItems count="2">
    <i>
      <x/>
    </i>
    <i i="1">
      <x v="1"/>
    </i>
  </colItems>
  <dataFields count="2">
    <dataField name="Average of Length_of_Stay" fld="6" subtotal="average" baseField="0" baseItem="1"/>
    <dataField name="Sum of Cost" fld="5" baseField="0" baseItem="0"/>
  </dataFields>
  <chartFormats count="8">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1" format="2" series="1">
      <pivotArea type="data" outline="0" fieldPosition="0">
        <references count="1">
          <reference field="4294967294" count="1" selected="0">
            <x v="1"/>
          </reference>
        </references>
      </pivotArea>
    </chartFormat>
    <chartFormat chart="1" format="3"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1"/>
          </reference>
        </references>
      </pivotArea>
    </chartFormat>
    <chartFormat chart="2" format="5"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1"/>
          </reference>
        </references>
      </pivotArea>
    </chartFormat>
    <chartFormat chart="3"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189B69A0-2D65-4635-8E5D-D9C7E7FF9D23}" sourceName="Gender">
  <pivotTables>
    <pivotTable tabId="3" name="PivotTable23"/>
    <pivotTable tabId="3" name="PivotTable16"/>
    <pivotTable tabId="3" name="PivotTable24"/>
    <pivotTable tabId="3" name="PivotTable25"/>
    <pivotTable tabId="3" name="PivotTable26"/>
  </pivotTables>
  <data>
    <tabular pivotCacheId="102312261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admission" xr10:uid="{ACE82001-405A-4385-B82C-876B828EF50E}" sourceName="Readmission">
  <pivotTables>
    <pivotTable tabId="3" name="PivotTable23"/>
    <pivotTable tabId="3" name="PivotTable16"/>
    <pivotTable tabId="3" name="PivotTable24"/>
    <pivotTable tabId="3" name="PivotTable25"/>
    <pivotTable tabId="3" name="PivotTable26"/>
  </pivotTables>
  <data>
    <tabular pivotCacheId="1023122619">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ndition" xr10:uid="{18DF5269-C073-41F9-8D0A-EEBD8A5AC30D}" sourceName="Condition">
  <pivotTables>
    <pivotTable tabId="3" name="PivotTable23"/>
    <pivotTable tabId="3" name="PivotTable16"/>
    <pivotTable tabId="3" name="PivotTable24"/>
    <pivotTable tabId="3" name="PivotTable25"/>
    <pivotTable tabId="3" name="PivotTable26"/>
  </pivotTables>
  <data>
    <tabular pivotCacheId="1023122619">
      <items count="15">
        <i x="9" s="1"/>
        <i x="6" s="1"/>
        <i x="4" s="1"/>
        <i x="12" s="1"/>
        <i x="1" s="1"/>
        <i x="2" s="1"/>
        <i x="7" s="1"/>
        <i x="8" s="1"/>
        <i x="0" s="1"/>
        <i x="5" s="1"/>
        <i x="13" s="1"/>
        <i x="14" s="1"/>
        <i x="11" s="1"/>
        <i x="10"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st" xr10:uid="{C2361FB1-0B48-4CBC-829B-9B28744DCC8D}" sourceName="Cost">
  <pivotTables>
    <pivotTable tabId="3" name="PivotTable16"/>
    <pivotTable tabId="3" name="PivotTable23"/>
    <pivotTable tabId="3" name="PivotTable24"/>
    <pivotTable tabId="3" name="PivotTable25"/>
    <pivotTable tabId="3" name="PivotTable26"/>
  </pivotTables>
  <data>
    <tabular pivotCacheId="1023122619">
      <items count="15">
        <i x="9" s="1"/>
        <i x="2" s="1"/>
        <i x="10" s="1"/>
        <i x="5" s="1"/>
        <i x="1" s="1"/>
        <i x="7" s="1"/>
        <i x="14" s="1"/>
        <i x="13" s="1"/>
        <i x="6" s="1"/>
        <i x="3" s="1"/>
        <i x="12" s="1"/>
        <i x="0" s="1"/>
        <i x="8" s="1"/>
        <i x="11" s="1"/>
        <i x="4"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tisfaction" xr10:uid="{47C34EE5-F753-4F04-8F42-5C690E84BD3D}" sourceName="Satisfaction">
  <pivotTables>
    <pivotTable tabId="3" name="PivotTable15"/>
    <pivotTable tabId="3" name="PivotTable1"/>
  </pivotTables>
  <data>
    <tabular pivotCacheId="1763179250">
      <items count="4">
        <i x="3" s="1"/>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ndition" xr10:uid="{9E230FB0-0AE3-4AB7-B843-FF91752E3DB4}" cache="Slicer_Condition" caption="Condition" rowHeight="241300"/>
  <slicer name="Satisfaction" xr10:uid="{E7F97174-602B-447D-A354-44A982F69095}" cache="Slicer_Satisfaction" caption="Satisfaction" columnCount="2"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7B53132-6DC3-4FE9-8FC5-BF3F552955D1}" cache="Slicer_Gender" caption="Gender" style="SlicerStyleLight6" rowHeight="241300"/>
  <slicer name="Readmission" xr10:uid="{77736D7F-548D-44C6-83B9-FD06128939C4}" cache="Slicer_Readmission" caption="Readmission" style="SlicerStyleLight6" rowHeight="241300"/>
  <slicer name="Cost" xr10:uid="{0FEA61F7-9573-4DFD-9525-EBC2CD271648}" cache="Slicer_Cost" caption="Cost" style="SlicerStyleLight6" rowHeight="241300"/>
  <slicer name="Satisfaction 1" xr10:uid="{F0BDB9F1-F647-47A3-9193-7A82174883E9}" cache="Slicer_Satisfaction" caption="Satisfaction" columnCount="2" style="SlicerStyleLight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B56C5-EBD1-49AA-8625-9799F88A7B26}">
  <dimension ref="A3:N52"/>
  <sheetViews>
    <sheetView topLeftCell="H1" workbookViewId="0">
      <selection activeCell="N12" sqref="N12"/>
    </sheetView>
  </sheetViews>
  <sheetFormatPr defaultRowHeight="14.5" x14ac:dyDescent="0.35"/>
  <cols>
    <col min="1" max="1" width="12.36328125" bestFit="1" customWidth="1"/>
    <col min="2" max="2" width="18.36328125" bestFit="1" customWidth="1"/>
    <col min="3" max="3" width="23.36328125" bestFit="1" customWidth="1"/>
    <col min="4" max="4" width="10.81640625" bestFit="1" customWidth="1"/>
    <col min="5" max="5" width="12.36328125" bestFit="1" customWidth="1"/>
    <col min="6" max="7" width="14.81640625" bestFit="1" customWidth="1"/>
    <col min="8" max="8" width="18.36328125" bestFit="1" customWidth="1"/>
    <col min="9" max="9" width="34.36328125" bestFit="1" customWidth="1"/>
    <col min="10" max="10" width="10.81640625" bestFit="1" customWidth="1"/>
    <col min="11" max="11" width="10.7265625" bestFit="1" customWidth="1"/>
    <col min="12" max="12" width="5.81640625" bestFit="1" customWidth="1"/>
    <col min="13" max="13" width="12.36328125" bestFit="1" customWidth="1"/>
    <col min="14" max="14" width="18.453125" bestFit="1" customWidth="1"/>
    <col min="15" max="16" width="10.7265625" bestFit="1" customWidth="1"/>
    <col min="17" max="17" width="6" bestFit="1" customWidth="1"/>
    <col min="18" max="18" width="6.54296875" bestFit="1" customWidth="1"/>
    <col min="19" max="19" width="9.54296875" bestFit="1" customWidth="1"/>
    <col min="20" max="20" width="6" bestFit="1" customWidth="1"/>
    <col min="21" max="21" width="6.54296875" bestFit="1" customWidth="1"/>
    <col min="22" max="22" width="9.54296875" bestFit="1" customWidth="1"/>
    <col min="23" max="23" width="6.54296875" bestFit="1" customWidth="1"/>
    <col min="24" max="24" width="10.7265625" bestFit="1" customWidth="1"/>
    <col min="25" max="40" width="6.81640625" bestFit="1" customWidth="1"/>
    <col min="41" max="41" width="5.81640625" bestFit="1" customWidth="1"/>
    <col min="42" max="42" width="6.81640625" bestFit="1" customWidth="1"/>
    <col min="43" max="48" width="5.81640625" bestFit="1" customWidth="1"/>
    <col min="49" max="49" width="10.7265625" bestFit="1" customWidth="1"/>
  </cols>
  <sheetData>
    <row r="3" spans="1:14" x14ac:dyDescent="0.35">
      <c r="A3" s="10" t="s">
        <v>47</v>
      </c>
      <c r="B3" t="s">
        <v>51</v>
      </c>
    </row>
    <row r="4" spans="1:14" x14ac:dyDescent="0.35">
      <c r="A4" s="11" t="s">
        <v>10</v>
      </c>
      <c r="B4" s="16">
        <v>166</v>
      </c>
      <c r="E4" s="10" t="s">
        <v>47</v>
      </c>
      <c r="F4" t="s">
        <v>54</v>
      </c>
    </row>
    <row r="5" spans="1:14" x14ac:dyDescent="0.35">
      <c r="A5" s="12" t="s">
        <v>14</v>
      </c>
      <c r="B5" s="16">
        <v>166</v>
      </c>
      <c r="E5" s="11" t="s">
        <v>14</v>
      </c>
      <c r="F5" s="16">
        <v>299</v>
      </c>
    </row>
    <row r="6" spans="1:14" x14ac:dyDescent="0.35">
      <c r="A6" s="11" t="s">
        <v>15</v>
      </c>
      <c r="B6" s="16">
        <v>133</v>
      </c>
      <c r="E6" s="12" t="s">
        <v>10</v>
      </c>
      <c r="F6" s="16">
        <v>166</v>
      </c>
      <c r="H6" s="10" t="s">
        <v>49</v>
      </c>
      <c r="I6" s="10" t="s">
        <v>46</v>
      </c>
    </row>
    <row r="7" spans="1:14" x14ac:dyDescent="0.35">
      <c r="A7" s="12" t="s">
        <v>14</v>
      </c>
      <c r="B7" s="16">
        <v>133</v>
      </c>
      <c r="E7" s="12" t="s">
        <v>15</v>
      </c>
      <c r="F7" s="16">
        <v>133</v>
      </c>
      <c r="H7" s="10" t="s">
        <v>47</v>
      </c>
      <c r="I7" t="s">
        <v>13</v>
      </c>
      <c r="J7" t="s">
        <v>18</v>
      </c>
      <c r="K7" t="s">
        <v>48</v>
      </c>
    </row>
    <row r="8" spans="1:14" x14ac:dyDescent="0.35">
      <c r="A8" s="11" t="s">
        <v>48</v>
      </c>
      <c r="B8" s="16">
        <v>299</v>
      </c>
      <c r="E8" s="11" t="s">
        <v>19</v>
      </c>
      <c r="F8" s="16">
        <v>200</v>
      </c>
      <c r="H8" s="11" t="s">
        <v>34</v>
      </c>
      <c r="I8" s="16">
        <v>33</v>
      </c>
      <c r="J8" s="16"/>
      <c r="K8" s="16">
        <v>33</v>
      </c>
      <c r="M8" s="10" t="s">
        <v>47</v>
      </c>
      <c r="N8" t="s">
        <v>52</v>
      </c>
    </row>
    <row r="9" spans="1:14" x14ac:dyDescent="0.35">
      <c r="E9" s="12" t="s">
        <v>10</v>
      </c>
      <c r="F9" s="16">
        <v>99</v>
      </c>
      <c r="H9" s="11" t="s">
        <v>28</v>
      </c>
      <c r="I9" s="16">
        <v>17</v>
      </c>
      <c r="J9" s="16">
        <v>17</v>
      </c>
      <c r="K9" s="16">
        <v>34</v>
      </c>
      <c r="M9" s="11" t="s">
        <v>10</v>
      </c>
      <c r="N9" s="16">
        <v>265</v>
      </c>
    </row>
    <row r="10" spans="1:14" x14ac:dyDescent="0.35">
      <c r="E10" s="12" t="s">
        <v>15</v>
      </c>
      <c r="F10" s="16">
        <v>101</v>
      </c>
      <c r="H10" s="11" t="s">
        <v>24</v>
      </c>
      <c r="I10" s="16">
        <v>17</v>
      </c>
      <c r="J10" s="16">
        <v>17</v>
      </c>
      <c r="K10" s="16">
        <v>34</v>
      </c>
      <c r="M10" s="12">
        <v>2</v>
      </c>
      <c r="N10" s="16">
        <v>34</v>
      </c>
    </row>
    <row r="11" spans="1:14" x14ac:dyDescent="0.35">
      <c r="E11" s="11" t="s">
        <v>48</v>
      </c>
      <c r="F11" s="16">
        <v>499</v>
      </c>
      <c r="H11" s="11" t="s">
        <v>40</v>
      </c>
      <c r="I11" s="16">
        <v>32</v>
      </c>
      <c r="J11" s="16"/>
      <c r="K11" s="16">
        <v>32</v>
      </c>
      <c r="M11" s="12">
        <v>3</v>
      </c>
      <c r="N11" s="16">
        <v>51</v>
      </c>
    </row>
    <row r="12" spans="1:14" x14ac:dyDescent="0.35">
      <c r="H12" s="11" t="s">
        <v>16</v>
      </c>
      <c r="I12" s="16">
        <v>32</v>
      </c>
      <c r="J12" s="16">
        <v>1</v>
      </c>
      <c r="K12" s="16">
        <v>33</v>
      </c>
      <c r="M12" s="12">
        <v>4</v>
      </c>
      <c r="N12" s="16">
        <v>147</v>
      </c>
    </row>
    <row r="13" spans="1:14" x14ac:dyDescent="0.35">
      <c r="A13" s="10" t="s">
        <v>47</v>
      </c>
      <c r="B13" t="s">
        <v>50</v>
      </c>
      <c r="H13" s="11" t="s">
        <v>20</v>
      </c>
      <c r="I13" s="16">
        <v>16</v>
      </c>
      <c r="J13" s="16">
        <v>17</v>
      </c>
      <c r="K13" s="16">
        <v>33</v>
      </c>
      <c r="M13" s="12">
        <v>5</v>
      </c>
      <c r="N13" s="16">
        <v>33</v>
      </c>
    </row>
    <row r="14" spans="1:14" x14ac:dyDescent="0.35">
      <c r="A14" s="11">
        <v>2</v>
      </c>
      <c r="B14" s="16">
        <v>952000</v>
      </c>
      <c r="H14" s="11" t="s">
        <v>30</v>
      </c>
      <c r="I14" s="16">
        <v>34</v>
      </c>
      <c r="J14" s="16"/>
      <c r="K14" s="16">
        <v>34</v>
      </c>
      <c r="M14" s="11" t="s">
        <v>15</v>
      </c>
      <c r="N14" s="16">
        <v>234</v>
      </c>
    </row>
    <row r="15" spans="1:14" x14ac:dyDescent="0.35">
      <c r="A15" s="11">
        <v>3</v>
      </c>
      <c r="B15" s="16">
        <v>1417000</v>
      </c>
      <c r="H15" s="11" t="s">
        <v>32</v>
      </c>
      <c r="I15" s="16"/>
      <c r="J15" s="16">
        <v>34</v>
      </c>
      <c r="K15" s="16">
        <v>34</v>
      </c>
      <c r="M15" s="12">
        <v>2</v>
      </c>
      <c r="N15" s="16">
        <v>34</v>
      </c>
    </row>
    <row r="16" spans="1:14" x14ac:dyDescent="0.35">
      <c r="A16" s="11">
        <v>4</v>
      </c>
      <c r="B16" s="16">
        <v>1798400</v>
      </c>
      <c r="H16" s="11" t="s">
        <v>11</v>
      </c>
      <c r="I16" s="16">
        <v>1</v>
      </c>
      <c r="J16" s="16">
        <v>32</v>
      </c>
      <c r="K16" s="16">
        <v>33</v>
      </c>
      <c r="M16" s="12">
        <v>3</v>
      </c>
      <c r="N16" s="16">
        <v>82</v>
      </c>
    </row>
    <row r="17" spans="1:14" x14ac:dyDescent="0.35">
      <c r="A17" s="11">
        <v>5</v>
      </c>
      <c r="B17" s="16">
        <v>19800</v>
      </c>
      <c r="H17" s="11" t="s">
        <v>26</v>
      </c>
      <c r="I17" s="16">
        <v>34</v>
      </c>
      <c r="J17" s="16"/>
      <c r="K17" s="16">
        <v>34</v>
      </c>
      <c r="M17" s="12">
        <v>4</v>
      </c>
      <c r="N17" s="16">
        <v>85</v>
      </c>
    </row>
    <row r="18" spans="1:14" x14ac:dyDescent="0.35">
      <c r="A18" s="11" t="s">
        <v>48</v>
      </c>
      <c r="B18" s="16">
        <v>4187200</v>
      </c>
      <c r="H18" s="11" t="s">
        <v>42</v>
      </c>
      <c r="I18" s="16">
        <v>33</v>
      </c>
      <c r="J18" s="16"/>
      <c r="K18" s="16">
        <v>33</v>
      </c>
      <c r="M18" s="12">
        <v>5</v>
      </c>
      <c r="N18" s="16">
        <v>33</v>
      </c>
    </row>
    <row r="19" spans="1:14" x14ac:dyDescent="0.35">
      <c r="H19" s="11" t="s">
        <v>44</v>
      </c>
      <c r="I19" s="16">
        <v>32</v>
      </c>
      <c r="J19" s="16"/>
      <c r="K19" s="16">
        <v>32</v>
      </c>
      <c r="M19" s="11" t="s">
        <v>48</v>
      </c>
      <c r="N19" s="16">
        <v>499</v>
      </c>
    </row>
    <row r="20" spans="1:14" x14ac:dyDescent="0.35">
      <c r="B20" s="10" t="s">
        <v>47</v>
      </c>
      <c r="C20" t="s">
        <v>53</v>
      </c>
      <c r="D20" t="s">
        <v>50</v>
      </c>
      <c r="H20" s="11" t="s">
        <v>38</v>
      </c>
      <c r="I20" s="16">
        <v>33</v>
      </c>
      <c r="J20" s="16"/>
      <c r="K20" s="16">
        <v>33</v>
      </c>
    </row>
    <row r="21" spans="1:14" x14ac:dyDescent="0.35">
      <c r="B21" s="11" t="s">
        <v>34</v>
      </c>
      <c r="C21" s="16">
        <v>17.424242424242426</v>
      </c>
      <c r="D21" s="16">
        <v>3300</v>
      </c>
      <c r="H21" s="11" t="s">
        <v>36</v>
      </c>
      <c r="I21" s="16">
        <v>33</v>
      </c>
      <c r="J21" s="16"/>
      <c r="K21" s="16">
        <v>33</v>
      </c>
    </row>
    <row r="22" spans="1:14" x14ac:dyDescent="0.35">
      <c r="B22" s="11" t="s">
        <v>28</v>
      </c>
      <c r="C22" s="16">
        <v>20.5</v>
      </c>
      <c r="D22" s="16">
        <v>272000</v>
      </c>
      <c r="H22" s="11" t="s">
        <v>22</v>
      </c>
      <c r="I22" s="16">
        <v>17</v>
      </c>
      <c r="J22" s="16">
        <v>17</v>
      </c>
      <c r="K22" s="16">
        <v>34</v>
      </c>
    </row>
    <row r="23" spans="1:14" x14ac:dyDescent="0.35">
      <c r="B23" s="11" t="s">
        <v>24</v>
      </c>
      <c r="C23" s="16">
        <v>26.5</v>
      </c>
      <c r="D23" s="16">
        <v>850000</v>
      </c>
      <c r="H23" s="11" t="s">
        <v>48</v>
      </c>
      <c r="I23" s="16">
        <v>364</v>
      </c>
      <c r="J23" s="16">
        <v>135</v>
      </c>
      <c r="K23" s="16">
        <v>499</v>
      </c>
    </row>
    <row r="24" spans="1:14" x14ac:dyDescent="0.35">
      <c r="B24" s="11" t="s">
        <v>40</v>
      </c>
      <c r="C24" s="16">
        <v>18.53125</v>
      </c>
      <c r="D24" s="16">
        <v>384000</v>
      </c>
    </row>
    <row r="25" spans="1:14" x14ac:dyDescent="0.35">
      <c r="B25" s="11" t="s">
        <v>16</v>
      </c>
      <c r="C25" s="16">
        <v>19.636363636363637</v>
      </c>
      <c r="D25" s="16">
        <v>66000</v>
      </c>
    </row>
    <row r="26" spans="1:14" x14ac:dyDescent="0.35">
      <c r="B26" s="11" t="s">
        <v>20</v>
      </c>
      <c r="C26" s="16">
        <v>17.515151515151516</v>
      </c>
      <c r="D26" s="16">
        <v>16500</v>
      </c>
    </row>
    <row r="27" spans="1:14" x14ac:dyDescent="0.35">
      <c r="B27" s="11" t="s">
        <v>30</v>
      </c>
      <c r="C27" s="16">
        <v>22.5</v>
      </c>
      <c r="D27" s="16">
        <v>102000</v>
      </c>
    </row>
    <row r="28" spans="1:14" x14ac:dyDescent="0.35">
      <c r="B28" s="11" t="s">
        <v>32</v>
      </c>
      <c r="C28" s="16">
        <v>24.5</v>
      </c>
      <c r="D28" s="16">
        <v>612000</v>
      </c>
    </row>
    <row r="29" spans="1:14" x14ac:dyDescent="0.35">
      <c r="B29" s="11" t="s">
        <v>11</v>
      </c>
      <c r="C29" s="16">
        <v>21.757575757575758</v>
      </c>
      <c r="D29" s="16">
        <v>495000</v>
      </c>
    </row>
    <row r="30" spans="1:14" x14ac:dyDescent="0.35">
      <c r="B30" s="11" t="s">
        <v>26</v>
      </c>
      <c r="C30" s="16">
        <v>18.5</v>
      </c>
      <c r="D30" s="16">
        <v>34000</v>
      </c>
    </row>
    <row r="31" spans="1:14" x14ac:dyDescent="0.35">
      <c r="B31" s="11" t="s">
        <v>42</v>
      </c>
      <c r="C31" s="16">
        <v>20</v>
      </c>
      <c r="D31" s="16">
        <v>198000</v>
      </c>
    </row>
    <row r="32" spans="1:14" x14ac:dyDescent="0.35">
      <c r="B32" s="11" t="s">
        <v>44</v>
      </c>
      <c r="C32" s="16">
        <v>21.40625</v>
      </c>
      <c r="D32" s="16">
        <v>128000</v>
      </c>
    </row>
    <row r="33" spans="2:10" x14ac:dyDescent="0.35">
      <c r="B33" s="11" t="s">
        <v>38</v>
      </c>
      <c r="C33" s="16">
        <v>25.181818181818183</v>
      </c>
      <c r="D33" s="16">
        <v>660000</v>
      </c>
    </row>
    <row r="34" spans="2:10" x14ac:dyDescent="0.35">
      <c r="B34" s="11" t="s">
        <v>36</v>
      </c>
      <c r="C34" s="16">
        <v>18.303030303030305</v>
      </c>
      <c r="D34" s="16">
        <v>26400</v>
      </c>
    </row>
    <row r="35" spans="2:10" x14ac:dyDescent="0.35">
      <c r="B35" s="11" t="s">
        <v>22</v>
      </c>
      <c r="C35" s="16">
        <v>23.764705882352942</v>
      </c>
      <c r="D35" s="16">
        <v>340000</v>
      </c>
    </row>
    <row r="36" spans="2:10" x14ac:dyDescent="0.35">
      <c r="B36" s="11" t="s">
        <v>48</v>
      </c>
      <c r="C36" s="16">
        <v>21.092184368737474</v>
      </c>
      <c r="D36" s="16">
        <v>4187200</v>
      </c>
      <c r="I36" s="10" t="s">
        <v>47</v>
      </c>
      <c r="J36" t="s">
        <v>50</v>
      </c>
    </row>
    <row r="37" spans="2:10" x14ac:dyDescent="0.35">
      <c r="I37" s="11" t="s">
        <v>12</v>
      </c>
      <c r="J37" s="16">
        <v>495000</v>
      </c>
    </row>
    <row r="38" spans="2:10" x14ac:dyDescent="0.35">
      <c r="I38" s="11" t="s">
        <v>37</v>
      </c>
      <c r="J38" s="16">
        <v>26400</v>
      </c>
    </row>
    <row r="39" spans="2:10" x14ac:dyDescent="0.35">
      <c r="I39" s="11" t="s">
        <v>29</v>
      </c>
      <c r="J39" s="16">
        <v>272000</v>
      </c>
    </row>
    <row r="40" spans="2:10" x14ac:dyDescent="0.35">
      <c r="I40" s="11" t="s">
        <v>33</v>
      </c>
      <c r="J40" s="16">
        <v>612000</v>
      </c>
    </row>
    <row r="41" spans="2:10" x14ac:dyDescent="0.35">
      <c r="I41" s="11" t="s">
        <v>31</v>
      </c>
      <c r="J41" s="16">
        <v>102000</v>
      </c>
    </row>
    <row r="42" spans="2:10" x14ac:dyDescent="0.35">
      <c r="I42" s="11" t="s">
        <v>23</v>
      </c>
      <c r="J42" s="16">
        <v>340000</v>
      </c>
    </row>
    <row r="43" spans="2:10" x14ac:dyDescent="0.35">
      <c r="I43" s="11" t="s">
        <v>41</v>
      </c>
      <c r="J43" s="16">
        <v>384000</v>
      </c>
    </row>
    <row r="44" spans="2:10" x14ac:dyDescent="0.35">
      <c r="I44" s="11" t="s">
        <v>35</v>
      </c>
      <c r="J44" s="16">
        <v>3300</v>
      </c>
    </row>
    <row r="45" spans="2:10" x14ac:dyDescent="0.35">
      <c r="I45" s="11" t="s">
        <v>17</v>
      </c>
      <c r="J45" s="16">
        <v>66000</v>
      </c>
    </row>
    <row r="46" spans="2:10" x14ac:dyDescent="0.35">
      <c r="I46" s="11" t="s">
        <v>43</v>
      </c>
      <c r="J46" s="16">
        <v>198000</v>
      </c>
    </row>
    <row r="47" spans="2:10" x14ac:dyDescent="0.35">
      <c r="I47" s="11" t="s">
        <v>27</v>
      </c>
      <c r="J47" s="16">
        <v>34000</v>
      </c>
    </row>
    <row r="48" spans="2:10" x14ac:dyDescent="0.35">
      <c r="I48" s="11" t="s">
        <v>45</v>
      </c>
      <c r="J48" s="16">
        <v>128000</v>
      </c>
    </row>
    <row r="49" spans="9:10" x14ac:dyDescent="0.35">
      <c r="I49" s="11" t="s">
        <v>39</v>
      </c>
      <c r="J49" s="16">
        <v>660000</v>
      </c>
    </row>
    <row r="50" spans="9:10" x14ac:dyDescent="0.35">
      <c r="I50" s="11" t="s">
        <v>25</v>
      </c>
      <c r="J50" s="16">
        <v>850000</v>
      </c>
    </row>
    <row r="51" spans="9:10" x14ac:dyDescent="0.35">
      <c r="I51" s="11" t="s">
        <v>21</v>
      </c>
      <c r="J51" s="16">
        <v>16500</v>
      </c>
    </row>
    <row r="52" spans="9:10" x14ac:dyDescent="0.35">
      <c r="I52" s="11" t="s">
        <v>48</v>
      </c>
      <c r="J52" s="16">
        <v>4187200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2EB7BC-5A40-40C3-82A5-D4ACEDC2DE75}">
  <dimension ref="A1"/>
  <sheetViews>
    <sheetView topLeftCell="A61" workbookViewId="0">
      <selection activeCell="J64" sqref="J64"/>
    </sheetView>
  </sheetViews>
  <sheetFormatPr defaultRowHeight="14.5" x14ac:dyDescent="0.35"/>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664926-A3D0-403E-AC55-EAB430A6507B}">
  <dimension ref="F9:I11"/>
  <sheetViews>
    <sheetView showGridLines="0" showRowColHeaders="0" tabSelected="1" zoomScale="78" zoomScaleNormal="78" workbookViewId="0">
      <selection activeCell="R13" sqref="R13"/>
    </sheetView>
  </sheetViews>
  <sheetFormatPr defaultRowHeight="14.5" x14ac:dyDescent="0.35"/>
  <sheetData>
    <row r="9" spans="6:9" ht="15.5" x14ac:dyDescent="0.35">
      <c r="I9" s="14"/>
    </row>
    <row r="11" spans="6:9" ht="18.5" x14ac:dyDescent="0.45">
      <c r="F11" s="15"/>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A7BCB-8F25-4178-AA13-0EC28C7D782E}">
  <dimension ref="A1:L501"/>
  <sheetViews>
    <sheetView workbookViewId="0">
      <selection activeCell="L31" sqref="L31"/>
    </sheetView>
  </sheetViews>
  <sheetFormatPr defaultRowHeight="14.5" x14ac:dyDescent="0.35"/>
  <cols>
    <col min="4" max="4" width="23.453125" customWidth="1"/>
    <col min="5" max="5" width="23.54296875" customWidth="1"/>
    <col min="9" max="9" width="11.08984375" customWidth="1"/>
    <col min="10" max="10" width="12.36328125" customWidth="1"/>
  </cols>
  <sheetData>
    <row r="1" spans="1:11" x14ac:dyDescent="0.35">
      <c r="A1" s="1" t="s">
        <v>0</v>
      </c>
      <c r="B1" s="2" t="s">
        <v>1</v>
      </c>
      <c r="C1" s="2" t="s">
        <v>2</v>
      </c>
      <c r="D1" s="2" t="s">
        <v>3</v>
      </c>
      <c r="E1" s="2" t="s">
        <v>4</v>
      </c>
      <c r="F1" s="2" t="s">
        <v>5</v>
      </c>
      <c r="G1" s="2" t="s">
        <v>6</v>
      </c>
      <c r="H1" s="2" t="s">
        <v>7</v>
      </c>
      <c r="I1" s="2" t="s">
        <v>8</v>
      </c>
      <c r="J1" s="3" t="s">
        <v>9</v>
      </c>
    </row>
    <row r="2" spans="1:11" x14ac:dyDescent="0.35">
      <c r="A2" s="4">
        <v>1</v>
      </c>
      <c r="B2" s="5">
        <v>45</v>
      </c>
      <c r="C2" s="5" t="s">
        <v>10</v>
      </c>
      <c r="D2" s="5" t="s">
        <v>11</v>
      </c>
      <c r="E2" s="5" t="s">
        <v>12</v>
      </c>
      <c r="F2" s="5">
        <v>15000</v>
      </c>
      <c r="G2" s="5">
        <v>5</v>
      </c>
      <c r="H2" s="5" t="s">
        <v>13</v>
      </c>
      <c r="I2" s="5" t="s">
        <v>14</v>
      </c>
      <c r="J2" s="6">
        <v>4</v>
      </c>
    </row>
    <row r="3" spans="1:11" x14ac:dyDescent="0.35">
      <c r="A3" s="7">
        <v>2</v>
      </c>
      <c r="B3" s="8">
        <v>60</v>
      </c>
      <c r="C3" s="8" t="s">
        <v>15</v>
      </c>
      <c r="D3" s="8" t="s">
        <v>16</v>
      </c>
      <c r="E3" s="8" t="s">
        <v>17</v>
      </c>
      <c r="F3" s="8">
        <v>2000</v>
      </c>
      <c r="G3" s="8">
        <v>3</v>
      </c>
      <c r="H3" s="8" t="s">
        <v>18</v>
      </c>
      <c r="I3" s="8" t="s">
        <v>19</v>
      </c>
      <c r="J3" s="9">
        <v>3</v>
      </c>
    </row>
    <row r="4" spans="1:11" x14ac:dyDescent="0.35">
      <c r="A4" s="4">
        <v>3</v>
      </c>
      <c r="B4" s="5">
        <v>32</v>
      </c>
      <c r="C4" s="5" t="s">
        <v>10</v>
      </c>
      <c r="D4" s="5" t="s">
        <v>20</v>
      </c>
      <c r="E4" s="5" t="s">
        <v>21</v>
      </c>
      <c r="F4" s="5">
        <v>500</v>
      </c>
      <c r="G4" s="5">
        <v>1</v>
      </c>
      <c r="H4" s="5" t="s">
        <v>13</v>
      </c>
      <c r="I4" s="5" t="s">
        <v>14</v>
      </c>
      <c r="J4" s="6">
        <v>5</v>
      </c>
    </row>
    <row r="5" spans="1:11" x14ac:dyDescent="0.35">
      <c r="A5" s="7">
        <v>4</v>
      </c>
      <c r="B5" s="8">
        <v>75</v>
      </c>
      <c r="C5" s="8" t="s">
        <v>15</v>
      </c>
      <c r="D5" s="8" t="s">
        <v>22</v>
      </c>
      <c r="E5" s="8" t="s">
        <v>23</v>
      </c>
      <c r="F5" s="8">
        <v>10000</v>
      </c>
      <c r="G5" s="8">
        <v>7</v>
      </c>
      <c r="H5" s="8" t="s">
        <v>18</v>
      </c>
      <c r="I5" s="8" t="s">
        <v>19</v>
      </c>
      <c r="J5" s="9">
        <v>2</v>
      </c>
    </row>
    <row r="6" spans="1:11" x14ac:dyDescent="0.35">
      <c r="A6" s="4">
        <v>5</v>
      </c>
      <c r="B6" s="5">
        <v>50</v>
      </c>
      <c r="C6" s="5" t="s">
        <v>10</v>
      </c>
      <c r="D6" s="5" t="s">
        <v>24</v>
      </c>
      <c r="E6" s="5" t="s">
        <v>25</v>
      </c>
      <c r="F6" s="5">
        <v>25000</v>
      </c>
      <c r="G6" s="5">
        <v>10</v>
      </c>
      <c r="H6" s="5" t="s">
        <v>13</v>
      </c>
      <c r="I6" s="5" t="s">
        <v>14</v>
      </c>
      <c r="J6" s="6">
        <v>4</v>
      </c>
      <c r="K6">
        <f>COUNTIF(C:C,"FEMALE")</f>
        <v>265</v>
      </c>
    </row>
    <row r="7" spans="1:11" x14ac:dyDescent="0.35">
      <c r="A7" s="7">
        <v>6</v>
      </c>
      <c r="B7" s="8">
        <v>68</v>
      </c>
      <c r="C7" s="8" t="s">
        <v>15</v>
      </c>
      <c r="D7" s="8" t="s">
        <v>26</v>
      </c>
      <c r="E7" s="8" t="s">
        <v>27</v>
      </c>
      <c r="F7" s="8">
        <v>1000</v>
      </c>
      <c r="G7" s="8">
        <v>2</v>
      </c>
      <c r="H7" s="8" t="s">
        <v>13</v>
      </c>
      <c r="I7" s="8" t="s">
        <v>19</v>
      </c>
      <c r="J7" s="9">
        <v>4</v>
      </c>
    </row>
    <row r="8" spans="1:11" ht="15.5" x14ac:dyDescent="0.35">
      <c r="A8" s="4">
        <v>7</v>
      </c>
      <c r="B8" s="5">
        <v>55</v>
      </c>
      <c r="C8" s="5" t="s">
        <v>10</v>
      </c>
      <c r="D8" s="5" t="s">
        <v>28</v>
      </c>
      <c r="E8" s="5" t="s">
        <v>29</v>
      </c>
      <c r="F8" s="5">
        <v>8000</v>
      </c>
      <c r="G8" s="5">
        <v>4</v>
      </c>
      <c r="H8" s="5" t="s">
        <v>13</v>
      </c>
      <c r="I8" s="5" t="s">
        <v>14</v>
      </c>
      <c r="J8" s="6">
        <v>3</v>
      </c>
      <c r="K8" s="14">
        <f>COUNTIF(C:C,"male")</f>
        <v>234</v>
      </c>
    </row>
    <row r="9" spans="1:11" x14ac:dyDescent="0.35">
      <c r="A9" s="7">
        <v>8</v>
      </c>
      <c r="B9" s="8">
        <v>40</v>
      </c>
      <c r="C9" s="8" t="s">
        <v>15</v>
      </c>
      <c r="D9" s="8" t="s">
        <v>30</v>
      </c>
      <c r="E9" s="8" t="s">
        <v>31</v>
      </c>
      <c r="F9" s="8">
        <v>3000</v>
      </c>
      <c r="G9" s="8">
        <v>6</v>
      </c>
      <c r="H9" s="8" t="s">
        <v>13</v>
      </c>
      <c r="I9" s="8" t="s">
        <v>14</v>
      </c>
      <c r="J9" s="9">
        <v>4</v>
      </c>
    </row>
    <row r="10" spans="1:11" x14ac:dyDescent="0.35">
      <c r="A10" s="4">
        <v>9</v>
      </c>
      <c r="B10" s="5">
        <v>70</v>
      </c>
      <c r="C10" s="5" t="s">
        <v>10</v>
      </c>
      <c r="D10" s="5" t="s">
        <v>32</v>
      </c>
      <c r="E10" s="5" t="s">
        <v>33</v>
      </c>
      <c r="F10" s="5">
        <v>18000</v>
      </c>
      <c r="G10" s="5">
        <v>8</v>
      </c>
      <c r="H10" s="5" t="s">
        <v>18</v>
      </c>
      <c r="I10" s="5" t="s">
        <v>19</v>
      </c>
      <c r="J10" s="6">
        <v>2</v>
      </c>
      <c r="K10">
        <f>COUNT(A1,A:A)</f>
        <v>499</v>
      </c>
    </row>
    <row r="11" spans="1:11" x14ac:dyDescent="0.35">
      <c r="A11" s="7">
        <v>10</v>
      </c>
      <c r="B11" s="8">
        <v>25</v>
      </c>
      <c r="C11" s="8" t="s">
        <v>15</v>
      </c>
      <c r="D11" s="8" t="s">
        <v>34</v>
      </c>
      <c r="E11" s="8" t="s">
        <v>35</v>
      </c>
      <c r="F11" s="8">
        <v>100</v>
      </c>
      <c r="G11" s="8">
        <v>1</v>
      </c>
      <c r="H11" s="8" t="s">
        <v>13</v>
      </c>
      <c r="I11" s="8" t="s">
        <v>14</v>
      </c>
      <c r="J11" s="9">
        <v>5</v>
      </c>
    </row>
    <row r="12" spans="1:11" x14ac:dyDescent="0.35">
      <c r="A12" s="4">
        <v>11</v>
      </c>
      <c r="B12" s="5">
        <v>48</v>
      </c>
      <c r="C12" s="5" t="s">
        <v>10</v>
      </c>
      <c r="D12" s="5" t="s">
        <v>36</v>
      </c>
      <c r="E12" s="5" t="s">
        <v>37</v>
      </c>
      <c r="F12" s="5">
        <v>800</v>
      </c>
      <c r="G12" s="5">
        <v>2</v>
      </c>
      <c r="H12" s="5" t="s">
        <v>13</v>
      </c>
      <c r="I12" s="5" t="s">
        <v>19</v>
      </c>
      <c r="J12" s="6">
        <v>4</v>
      </c>
    </row>
    <row r="13" spans="1:11" x14ac:dyDescent="0.35">
      <c r="A13" s="7">
        <v>12</v>
      </c>
      <c r="B13" s="8">
        <v>65</v>
      </c>
      <c r="C13" s="8" t="s">
        <v>15</v>
      </c>
      <c r="D13" s="8" t="s">
        <v>38</v>
      </c>
      <c r="E13" s="8" t="s">
        <v>39</v>
      </c>
      <c r="F13" s="8">
        <v>20000</v>
      </c>
      <c r="G13" s="8">
        <v>9</v>
      </c>
      <c r="H13" s="8" t="s">
        <v>13</v>
      </c>
      <c r="I13" s="8" t="s">
        <v>14</v>
      </c>
      <c r="J13" s="9">
        <v>3</v>
      </c>
    </row>
    <row r="14" spans="1:11" x14ac:dyDescent="0.35">
      <c r="A14" s="4">
        <v>13</v>
      </c>
      <c r="B14" s="5">
        <v>30</v>
      </c>
      <c r="C14" s="5" t="s">
        <v>10</v>
      </c>
      <c r="D14" s="5" t="s">
        <v>40</v>
      </c>
      <c r="E14" s="5" t="s">
        <v>41</v>
      </c>
      <c r="F14" s="5">
        <v>12000</v>
      </c>
      <c r="G14" s="5">
        <v>3</v>
      </c>
      <c r="H14" s="5" t="s">
        <v>13</v>
      </c>
      <c r="I14" s="5" t="s">
        <v>14</v>
      </c>
      <c r="J14" s="6">
        <v>4</v>
      </c>
      <c r="K14">
        <f>SUM(F:F)</f>
        <v>4187200</v>
      </c>
    </row>
    <row r="15" spans="1:11" x14ac:dyDescent="0.35">
      <c r="A15" s="7">
        <v>14</v>
      </c>
      <c r="B15" s="8">
        <v>52</v>
      </c>
      <c r="C15" s="8" t="s">
        <v>15</v>
      </c>
      <c r="D15" s="8" t="s">
        <v>42</v>
      </c>
      <c r="E15" s="8" t="s">
        <v>43</v>
      </c>
      <c r="F15" s="8">
        <v>6000</v>
      </c>
      <c r="G15" s="8">
        <v>4</v>
      </c>
      <c r="H15" s="8" t="s">
        <v>13</v>
      </c>
      <c r="I15" s="8" t="s">
        <v>14</v>
      </c>
      <c r="J15" s="9">
        <v>3</v>
      </c>
    </row>
    <row r="16" spans="1:11" x14ac:dyDescent="0.35">
      <c r="A16" s="4">
        <v>15</v>
      </c>
      <c r="B16" s="5">
        <v>58</v>
      </c>
      <c r="C16" s="5" t="s">
        <v>10</v>
      </c>
      <c r="D16" s="5" t="s">
        <v>44</v>
      </c>
      <c r="E16" s="5" t="s">
        <v>45</v>
      </c>
      <c r="F16" s="5">
        <v>4000</v>
      </c>
      <c r="G16" s="5">
        <v>5</v>
      </c>
      <c r="H16" s="5" t="s">
        <v>13</v>
      </c>
      <c r="I16" s="5" t="s">
        <v>19</v>
      </c>
      <c r="J16" s="6">
        <v>4</v>
      </c>
    </row>
    <row r="17" spans="1:12" x14ac:dyDescent="0.35">
      <c r="A17" s="7">
        <v>16</v>
      </c>
      <c r="B17" s="8">
        <v>55</v>
      </c>
      <c r="C17" s="8" t="s">
        <v>10</v>
      </c>
      <c r="D17" s="8" t="s">
        <v>11</v>
      </c>
      <c r="E17" s="8" t="s">
        <v>12</v>
      </c>
      <c r="F17" s="8">
        <v>15000</v>
      </c>
      <c r="G17" s="8">
        <v>6</v>
      </c>
      <c r="H17" s="8" t="s">
        <v>18</v>
      </c>
      <c r="I17" s="8" t="s">
        <v>14</v>
      </c>
      <c r="J17" s="9">
        <v>3</v>
      </c>
    </row>
    <row r="18" spans="1:12" x14ac:dyDescent="0.35">
      <c r="A18" s="4">
        <v>17</v>
      </c>
      <c r="B18" s="5">
        <v>62</v>
      </c>
      <c r="C18" s="5" t="s">
        <v>15</v>
      </c>
      <c r="D18" s="5" t="s">
        <v>16</v>
      </c>
      <c r="E18" s="5" t="s">
        <v>17</v>
      </c>
      <c r="F18" s="5">
        <v>2000</v>
      </c>
      <c r="G18" s="5">
        <v>4</v>
      </c>
      <c r="H18" s="5" t="s">
        <v>13</v>
      </c>
      <c r="I18" s="5" t="s">
        <v>19</v>
      </c>
      <c r="J18" s="6">
        <v>4</v>
      </c>
    </row>
    <row r="19" spans="1:12" x14ac:dyDescent="0.35">
      <c r="A19" s="7">
        <v>18</v>
      </c>
      <c r="B19" s="8">
        <v>35</v>
      </c>
      <c r="C19" s="8" t="s">
        <v>10</v>
      </c>
      <c r="D19" s="8" t="s">
        <v>20</v>
      </c>
      <c r="E19" s="8" t="s">
        <v>21</v>
      </c>
      <c r="F19" s="8">
        <v>500</v>
      </c>
      <c r="G19" s="8">
        <v>2</v>
      </c>
      <c r="H19" s="8" t="s">
        <v>18</v>
      </c>
      <c r="I19" s="8" t="s">
        <v>14</v>
      </c>
      <c r="J19" s="9">
        <v>5</v>
      </c>
    </row>
    <row r="20" spans="1:12" x14ac:dyDescent="0.35">
      <c r="A20" s="4">
        <v>19</v>
      </c>
      <c r="B20" s="5">
        <v>78</v>
      </c>
      <c r="C20" s="5" t="s">
        <v>15</v>
      </c>
      <c r="D20" s="5" t="s">
        <v>22</v>
      </c>
      <c r="E20" s="5" t="s">
        <v>23</v>
      </c>
      <c r="F20" s="5">
        <v>10000</v>
      </c>
      <c r="G20" s="5">
        <v>8</v>
      </c>
      <c r="H20" s="5" t="s">
        <v>13</v>
      </c>
      <c r="I20" s="5" t="s">
        <v>19</v>
      </c>
      <c r="J20" s="6">
        <v>2</v>
      </c>
    </row>
    <row r="21" spans="1:12" x14ac:dyDescent="0.35">
      <c r="A21" s="7">
        <v>20</v>
      </c>
      <c r="B21" s="8">
        <v>53</v>
      </c>
      <c r="C21" s="8" t="s">
        <v>10</v>
      </c>
      <c r="D21" s="8" t="s">
        <v>24</v>
      </c>
      <c r="E21" s="8" t="s">
        <v>25</v>
      </c>
      <c r="F21" s="8">
        <v>25000</v>
      </c>
      <c r="G21" s="8">
        <v>11</v>
      </c>
      <c r="H21" s="8" t="s">
        <v>18</v>
      </c>
      <c r="I21" s="8" t="s">
        <v>14</v>
      </c>
      <c r="J21" s="9">
        <v>4</v>
      </c>
    </row>
    <row r="22" spans="1:12" x14ac:dyDescent="0.35">
      <c r="A22" s="4">
        <v>21</v>
      </c>
      <c r="B22" s="5">
        <v>72</v>
      </c>
      <c r="C22" s="5" t="s">
        <v>15</v>
      </c>
      <c r="D22" s="5" t="s">
        <v>26</v>
      </c>
      <c r="E22" s="5" t="s">
        <v>27</v>
      </c>
      <c r="F22" s="5">
        <v>1000</v>
      </c>
      <c r="G22" s="5">
        <v>3</v>
      </c>
      <c r="H22" s="5" t="s">
        <v>13</v>
      </c>
      <c r="I22" s="5" t="s">
        <v>19</v>
      </c>
      <c r="J22" s="6">
        <v>4</v>
      </c>
    </row>
    <row r="23" spans="1:12" x14ac:dyDescent="0.35">
      <c r="A23" s="7">
        <v>22</v>
      </c>
      <c r="B23" s="8">
        <v>60</v>
      </c>
      <c r="C23" s="8" t="s">
        <v>10</v>
      </c>
      <c r="D23" s="8" t="s">
        <v>28</v>
      </c>
      <c r="E23" s="8" t="s">
        <v>29</v>
      </c>
      <c r="F23" s="8">
        <v>8000</v>
      </c>
      <c r="G23" s="8">
        <v>5</v>
      </c>
      <c r="H23" s="8" t="s">
        <v>18</v>
      </c>
      <c r="I23" s="8" t="s">
        <v>14</v>
      </c>
      <c r="J23" s="9">
        <v>3</v>
      </c>
    </row>
    <row r="24" spans="1:12" x14ac:dyDescent="0.35">
      <c r="A24" s="4">
        <v>23</v>
      </c>
      <c r="B24" s="5">
        <v>45</v>
      </c>
      <c r="C24" s="5" t="s">
        <v>15</v>
      </c>
      <c r="D24" s="5" t="s">
        <v>30</v>
      </c>
      <c r="E24" s="5" t="s">
        <v>31</v>
      </c>
      <c r="F24" s="5">
        <v>3000</v>
      </c>
      <c r="G24" s="5">
        <v>7</v>
      </c>
      <c r="H24" s="5" t="s">
        <v>13</v>
      </c>
      <c r="I24" s="5" t="s">
        <v>14</v>
      </c>
      <c r="J24" s="6">
        <v>4</v>
      </c>
    </row>
    <row r="25" spans="1:12" x14ac:dyDescent="0.35">
      <c r="A25" s="7">
        <v>24</v>
      </c>
      <c r="B25" s="8">
        <v>75</v>
      </c>
      <c r="C25" s="8" t="s">
        <v>10</v>
      </c>
      <c r="D25" s="8" t="s">
        <v>32</v>
      </c>
      <c r="E25" s="8" t="s">
        <v>33</v>
      </c>
      <c r="F25" s="8">
        <v>18000</v>
      </c>
      <c r="G25" s="8">
        <v>9</v>
      </c>
      <c r="H25" s="8" t="s">
        <v>18</v>
      </c>
      <c r="I25" s="8" t="s">
        <v>19</v>
      </c>
      <c r="J25" s="9">
        <v>2</v>
      </c>
    </row>
    <row r="26" spans="1:12" x14ac:dyDescent="0.35">
      <c r="A26" s="4">
        <v>25</v>
      </c>
      <c r="B26" s="5">
        <v>28</v>
      </c>
      <c r="C26" s="5" t="s">
        <v>15</v>
      </c>
      <c r="D26" s="5" t="s">
        <v>34</v>
      </c>
      <c r="E26" s="5" t="s">
        <v>35</v>
      </c>
      <c r="F26" s="5">
        <v>100</v>
      </c>
      <c r="G26" s="5">
        <v>2</v>
      </c>
      <c r="H26" s="5" t="s">
        <v>13</v>
      </c>
      <c r="I26" s="5" t="s">
        <v>14</v>
      </c>
      <c r="J26" s="6">
        <v>5</v>
      </c>
    </row>
    <row r="27" spans="1:12" x14ac:dyDescent="0.35">
      <c r="A27" s="7">
        <v>26</v>
      </c>
      <c r="B27" s="8">
        <v>52</v>
      </c>
      <c r="C27" s="8" t="s">
        <v>10</v>
      </c>
      <c r="D27" s="8" t="s">
        <v>36</v>
      </c>
      <c r="E27" s="8" t="s">
        <v>37</v>
      </c>
      <c r="F27" s="8">
        <v>800</v>
      </c>
      <c r="G27" s="8">
        <v>3</v>
      </c>
      <c r="H27" s="8" t="s">
        <v>13</v>
      </c>
      <c r="I27" s="8" t="s">
        <v>19</v>
      </c>
      <c r="J27" s="9">
        <v>4</v>
      </c>
    </row>
    <row r="28" spans="1:12" x14ac:dyDescent="0.35">
      <c r="A28" s="4">
        <v>27</v>
      </c>
      <c r="B28" s="5">
        <v>67</v>
      </c>
      <c r="C28" s="5" t="s">
        <v>15</v>
      </c>
      <c r="D28" s="5" t="s">
        <v>38</v>
      </c>
      <c r="E28" s="5" t="s">
        <v>39</v>
      </c>
      <c r="F28" s="5">
        <v>20000</v>
      </c>
      <c r="G28" s="5">
        <v>10</v>
      </c>
      <c r="H28" s="5" t="s">
        <v>13</v>
      </c>
      <c r="I28" s="5" t="s">
        <v>14</v>
      </c>
      <c r="J28" s="6">
        <v>3</v>
      </c>
    </row>
    <row r="29" spans="1:12" x14ac:dyDescent="0.35">
      <c r="A29" s="7">
        <v>28</v>
      </c>
      <c r="B29" s="8">
        <v>35</v>
      </c>
      <c r="C29" s="8" t="s">
        <v>10</v>
      </c>
      <c r="D29" s="8" t="s">
        <v>40</v>
      </c>
      <c r="E29" s="8" t="s">
        <v>41</v>
      </c>
      <c r="F29" s="8">
        <v>12000</v>
      </c>
      <c r="G29" s="8">
        <v>4</v>
      </c>
      <c r="H29" s="8" t="s">
        <v>13</v>
      </c>
      <c r="I29" s="8" t="s">
        <v>14</v>
      </c>
      <c r="J29" s="9">
        <v>4</v>
      </c>
      <c r="L29">
        <f>COUNTIF(H:H,"NO")</f>
        <v>364</v>
      </c>
    </row>
    <row r="30" spans="1:12" x14ac:dyDescent="0.35">
      <c r="A30" s="4">
        <v>29</v>
      </c>
      <c r="B30" s="5">
        <v>50</v>
      </c>
      <c r="C30" s="5" t="s">
        <v>15</v>
      </c>
      <c r="D30" s="5" t="s">
        <v>42</v>
      </c>
      <c r="E30" s="5" t="s">
        <v>43</v>
      </c>
      <c r="F30" s="5">
        <v>6000</v>
      </c>
      <c r="G30" s="5">
        <v>5</v>
      </c>
      <c r="H30" s="5" t="s">
        <v>13</v>
      </c>
      <c r="I30" s="5" t="s">
        <v>14</v>
      </c>
      <c r="J30" s="6">
        <v>3</v>
      </c>
    </row>
    <row r="31" spans="1:12" x14ac:dyDescent="0.35">
      <c r="A31" s="7">
        <v>30</v>
      </c>
      <c r="B31" s="8">
        <v>60</v>
      </c>
      <c r="C31" s="8" t="s">
        <v>10</v>
      </c>
      <c r="D31" s="8" t="s">
        <v>44</v>
      </c>
      <c r="E31" s="8" t="s">
        <v>45</v>
      </c>
      <c r="F31" s="8">
        <v>4000</v>
      </c>
      <c r="G31" s="8">
        <v>6</v>
      </c>
      <c r="H31" s="8" t="s">
        <v>13</v>
      </c>
      <c r="I31" s="8" t="s">
        <v>19</v>
      </c>
      <c r="J31" s="9">
        <v>4</v>
      </c>
    </row>
    <row r="32" spans="1:12" x14ac:dyDescent="0.35">
      <c r="A32" s="4">
        <v>31</v>
      </c>
      <c r="B32" s="5">
        <v>48</v>
      </c>
      <c r="C32" s="5" t="s">
        <v>10</v>
      </c>
      <c r="D32" s="5" t="s">
        <v>11</v>
      </c>
      <c r="E32" s="5" t="s">
        <v>12</v>
      </c>
      <c r="F32" s="5">
        <v>15000</v>
      </c>
      <c r="G32" s="5">
        <v>7</v>
      </c>
      <c r="H32" s="5" t="s">
        <v>18</v>
      </c>
      <c r="I32" s="5" t="s">
        <v>14</v>
      </c>
      <c r="J32" s="6">
        <v>4</v>
      </c>
    </row>
    <row r="33" spans="1:10" x14ac:dyDescent="0.35">
      <c r="A33" s="7">
        <v>32</v>
      </c>
      <c r="B33" s="8">
        <v>65</v>
      </c>
      <c r="C33" s="8" t="s">
        <v>15</v>
      </c>
      <c r="D33" s="8" t="s">
        <v>16</v>
      </c>
      <c r="E33" s="8" t="s">
        <v>17</v>
      </c>
      <c r="F33" s="8">
        <v>2000</v>
      </c>
      <c r="G33" s="8">
        <v>5</v>
      </c>
      <c r="H33" s="8" t="s">
        <v>13</v>
      </c>
      <c r="I33" s="8" t="s">
        <v>19</v>
      </c>
      <c r="J33" s="9">
        <v>3</v>
      </c>
    </row>
    <row r="34" spans="1:10" x14ac:dyDescent="0.35">
      <c r="A34" s="4">
        <v>33</v>
      </c>
      <c r="B34" s="5">
        <v>30</v>
      </c>
      <c r="C34" s="5" t="s">
        <v>10</v>
      </c>
      <c r="D34" s="5" t="s">
        <v>20</v>
      </c>
      <c r="E34" s="5" t="s">
        <v>21</v>
      </c>
      <c r="F34" s="5">
        <v>500</v>
      </c>
      <c r="G34" s="5">
        <v>3</v>
      </c>
      <c r="H34" s="5" t="s">
        <v>13</v>
      </c>
      <c r="I34" s="5" t="s">
        <v>14</v>
      </c>
      <c r="J34" s="6">
        <v>5</v>
      </c>
    </row>
    <row r="35" spans="1:10" x14ac:dyDescent="0.35">
      <c r="A35" s="7">
        <v>34</v>
      </c>
      <c r="B35" s="8">
        <v>70</v>
      </c>
      <c r="C35" s="8" t="s">
        <v>15</v>
      </c>
      <c r="D35" s="8" t="s">
        <v>22</v>
      </c>
      <c r="E35" s="8" t="s">
        <v>23</v>
      </c>
      <c r="F35" s="8">
        <v>10000</v>
      </c>
      <c r="G35" s="8">
        <v>9</v>
      </c>
      <c r="H35" s="8" t="s">
        <v>18</v>
      </c>
      <c r="I35" s="8" t="s">
        <v>19</v>
      </c>
      <c r="J35" s="9">
        <v>2</v>
      </c>
    </row>
    <row r="36" spans="1:10" x14ac:dyDescent="0.35">
      <c r="A36" s="4">
        <v>35</v>
      </c>
      <c r="B36" s="5">
        <v>55</v>
      </c>
      <c r="C36" s="5" t="s">
        <v>10</v>
      </c>
      <c r="D36" s="5" t="s">
        <v>24</v>
      </c>
      <c r="E36" s="5" t="s">
        <v>25</v>
      </c>
      <c r="F36" s="5">
        <v>25000</v>
      </c>
      <c r="G36" s="5">
        <v>12</v>
      </c>
      <c r="H36" s="5" t="s">
        <v>13</v>
      </c>
      <c r="I36" s="5" t="s">
        <v>14</v>
      </c>
      <c r="J36" s="6">
        <v>4</v>
      </c>
    </row>
    <row r="37" spans="1:10" x14ac:dyDescent="0.35">
      <c r="A37" s="7">
        <v>36</v>
      </c>
      <c r="B37" s="8">
        <v>68</v>
      </c>
      <c r="C37" s="8" t="s">
        <v>15</v>
      </c>
      <c r="D37" s="8" t="s">
        <v>26</v>
      </c>
      <c r="E37" s="8" t="s">
        <v>27</v>
      </c>
      <c r="F37" s="8">
        <v>1000</v>
      </c>
      <c r="G37" s="8">
        <v>4</v>
      </c>
      <c r="H37" s="8" t="s">
        <v>13</v>
      </c>
      <c r="I37" s="8" t="s">
        <v>19</v>
      </c>
      <c r="J37" s="9">
        <v>4</v>
      </c>
    </row>
    <row r="38" spans="1:10" x14ac:dyDescent="0.35">
      <c r="A38" s="4">
        <v>37</v>
      </c>
      <c r="B38" s="5">
        <v>45</v>
      </c>
      <c r="C38" s="5" t="s">
        <v>10</v>
      </c>
      <c r="D38" s="5" t="s">
        <v>28</v>
      </c>
      <c r="E38" s="5" t="s">
        <v>29</v>
      </c>
      <c r="F38" s="5">
        <v>8000</v>
      </c>
      <c r="G38" s="5">
        <v>6</v>
      </c>
      <c r="H38" s="5" t="s">
        <v>13</v>
      </c>
      <c r="I38" s="5" t="s">
        <v>14</v>
      </c>
      <c r="J38" s="6">
        <v>3</v>
      </c>
    </row>
    <row r="39" spans="1:10" x14ac:dyDescent="0.35">
      <c r="A39" s="7">
        <v>38</v>
      </c>
      <c r="B39" s="8">
        <v>40</v>
      </c>
      <c r="C39" s="8" t="s">
        <v>15</v>
      </c>
      <c r="D39" s="8" t="s">
        <v>30</v>
      </c>
      <c r="E39" s="8" t="s">
        <v>31</v>
      </c>
      <c r="F39" s="8">
        <v>3000</v>
      </c>
      <c r="G39" s="8">
        <v>8</v>
      </c>
      <c r="H39" s="8" t="s">
        <v>13</v>
      </c>
      <c r="I39" s="8" t="s">
        <v>14</v>
      </c>
      <c r="J39" s="9">
        <v>4</v>
      </c>
    </row>
    <row r="40" spans="1:10" x14ac:dyDescent="0.35">
      <c r="A40" s="4">
        <v>39</v>
      </c>
      <c r="B40" s="5">
        <v>78</v>
      </c>
      <c r="C40" s="5" t="s">
        <v>10</v>
      </c>
      <c r="D40" s="5" t="s">
        <v>32</v>
      </c>
      <c r="E40" s="5" t="s">
        <v>33</v>
      </c>
      <c r="F40" s="5">
        <v>18000</v>
      </c>
      <c r="G40" s="5">
        <v>10</v>
      </c>
      <c r="H40" s="5" t="s">
        <v>18</v>
      </c>
      <c r="I40" s="5" t="s">
        <v>19</v>
      </c>
      <c r="J40" s="6">
        <v>2</v>
      </c>
    </row>
    <row r="41" spans="1:10" x14ac:dyDescent="0.35">
      <c r="A41" s="7">
        <v>40</v>
      </c>
      <c r="B41" s="8">
        <v>25</v>
      </c>
      <c r="C41" s="8" t="s">
        <v>15</v>
      </c>
      <c r="D41" s="8" t="s">
        <v>34</v>
      </c>
      <c r="E41" s="8" t="s">
        <v>35</v>
      </c>
      <c r="F41" s="8">
        <v>100</v>
      </c>
      <c r="G41" s="8">
        <v>3</v>
      </c>
      <c r="H41" s="8" t="s">
        <v>13</v>
      </c>
      <c r="I41" s="8" t="s">
        <v>14</v>
      </c>
      <c r="J41" s="9">
        <v>5</v>
      </c>
    </row>
    <row r="42" spans="1:10" x14ac:dyDescent="0.35">
      <c r="A42" s="4">
        <v>41</v>
      </c>
      <c r="B42" s="5">
        <v>52</v>
      </c>
      <c r="C42" s="5" t="s">
        <v>10</v>
      </c>
      <c r="D42" s="5" t="s">
        <v>36</v>
      </c>
      <c r="E42" s="5" t="s">
        <v>37</v>
      </c>
      <c r="F42" s="5">
        <v>800</v>
      </c>
      <c r="G42" s="5">
        <v>4</v>
      </c>
      <c r="H42" s="5" t="s">
        <v>13</v>
      </c>
      <c r="I42" s="5" t="s">
        <v>19</v>
      </c>
      <c r="J42" s="6">
        <v>4</v>
      </c>
    </row>
    <row r="43" spans="1:10" x14ac:dyDescent="0.35">
      <c r="A43" s="7">
        <v>42</v>
      </c>
      <c r="B43" s="8">
        <v>58</v>
      </c>
      <c r="C43" s="8" t="s">
        <v>15</v>
      </c>
      <c r="D43" s="8" t="s">
        <v>38</v>
      </c>
      <c r="E43" s="8" t="s">
        <v>39</v>
      </c>
      <c r="F43" s="8">
        <v>20000</v>
      </c>
      <c r="G43" s="8">
        <v>11</v>
      </c>
      <c r="H43" s="8" t="s">
        <v>13</v>
      </c>
      <c r="I43" s="8" t="s">
        <v>14</v>
      </c>
      <c r="J43" s="9">
        <v>3</v>
      </c>
    </row>
    <row r="44" spans="1:10" x14ac:dyDescent="0.35">
      <c r="A44" s="4">
        <v>43</v>
      </c>
      <c r="B44" s="5">
        <v>32</v>
      </c>
      <c r="C44" s="5" t="s">
        <v>10</v>
      </c>
      <c r="D44" s="5" t="s">
        <v>40</v>
      </c>
      <c r="E44" s="5" t="s">
        <v>41</v>
      </c>
      <c r="F44" s="5">
        <v>12000</v>
      </c>
      <c r="G44" s="5">
        <v>5</v>
      </c>
      <c r="H44" s="5" t="s">
        <v>13</v>
      </c>
      <c r="I44" s="5" t="s">
        <v>14</v>
      </c>
      <c r="J44" s="6">
        <v>4</v>
      </c>
    </row>
    <row r="45" spans="1:10" x14ac:dyDescent="0.35">
      <c r="A45" s="7">
        <v>44</v>
      </c>
      <c r="B45" s="8">
        <v>55</v>
      </c>
      <c r="C45" s="8" t="s">
        <v>15</v>
      </c>
      <c r="D45" s="8" t="s">
        <v>42</v>
      </c>
      <c r="E45" s="8" t="s">
        <v>43</v>
      </c>
      <c r="F45" s="8">
        <v>6000</v>
      </c>
      <c r="G45" s="8">
        <v>6</v>
      </c>
      <c r="H45" s="8" t="s">
        <v>13</v>
      </c>
      <c r="I45" s="8" t="s">
        <v>14</v>
      </c>
      <c r="J45" s="9">
        <v>3</v>
      </c>
    </row>
    <row r="46" spans="1:10" x14ac:dyDescent="0.35">
      <c r="A46" s="4">
        <v>45</v>
      </c>
      <c r="B46" s="5">
        <v>65</v>
      </c>
      <c r="C46" s="5" t="s">
        <v>10</v>
      </c>
      <c r="D46" s="5" t="s">
        <v>44</v>
      </c>
      <c r="E46" s="5" t="s">
        <v>45</v>
      </c>
      <c r="F46" s="5">
        <v>4000</v>
      </c>
      <c r="G46" s="5">
        <v>7</v>
      </c>
      <c r="H46" s="5" t="s">
        <v>13</v>
      </c>
      <c r="I46" s="5" t="s">
        <v>19</v>
      </c>
      <c r="J46" s="6">
        <v>4</v>
      </c>
    </row>
    <row r="47" spans="1:10" x14ac:dyDescent="0.35">
      <c r="A47" s="7">
        <v>46</v>
      </c>
      <c r="B47" s="8">
        <v>55</v>
      </c>
      <c r="C47" s="8" t="s">
        <v>10</v>
      </c>
      <c r="D47" s="8" t="s">
        <v>11</v>
      </c>
      <c r="E47" s="8" t="s">
        <v>12</v>
      </c>
      <c r="F47" s="8">
        <v>15000</v>
      </c>
      <c r="G47" s="8">
        <v>8</v>
      </c>
      <c r="H47" s="8" t="s">
        <v>18</v>
      </c>
      <c r="I47" s="8" t="s">
        <v>14</v>
      </c>
      <c r="J47" s="9">
        <v>3</v>
      </c>
    </row>
    <row r="48" spans="1:10" x14ac:dyDescent="0.35">
      <c r="A48" s="4">
        <v>47</v>
      </c>
      <c r="B48" s="5">
        <v>62</v>
      </c>
      <c r="C48" s="5" t="s">
        <v>15</v>
      </c>
      <c r="D48" s="5" t="s">
        <v>16</v>
      </c>
      <c r="E48" s="5" t="s">
        <v>17</v>
      </c>
      <c r="F48" s="5">
        <v>2000</v>
      </c>
      <c r="G48" s="5">
        <v>6</v>
      </c>
      <c r="H48" s="5" t="s">
        <v>13</v>
      </c>
      <c r="I48" s="5" t="s">
        <v>19</v>
      </c>
      <c r="J48" s="6">
        <v>4</v>
      </c>
    </row>
    <row r="49" spans="1:10" x14ac:dyDescent="0.35">
      <c r="A49" s="7">
        <v>48</v>
      </c>
      <c r="B49" s="8">
        <v>35</v>
      </c>
      <c r="C49" s="8" t="s">
        <v>10</v>
      </c>
      <c r="D49" s="8" t="s">
        <v>20</v>
      </c>
      <c r="E49" s="8" t="s">
        <v>21</v>
      </c>
      <c r="F49" s="8">
        <v>500</v>
      </c>
      <c r="G49" s="8">
        <v>4</v>
      </c>
      <c r="H49" s="8" t="s">
        <v>18</v>
      </c>
      <c r="I49" s="8" t="s">
        <v>14</v>
      </c>
      <c r="J49" s="9">
        <v>5</v>
      </c>
    </row>
    <row r="50" spans="1:10" x14ac:dyDescent="0.35">
      <c r="A50" s="4">
        <v>49</v>
      </c>
      <c r="B50" s="5">
        <v>78</v>
      </c>
      <c r="C50" s="5" t="s">
        <v>15</v>
      </c>
      <c r="D50" s="5" t="s">
        <v>22</v>
      </c>
      <c r="E50" s="5" t="s">
        <v>23</v>
      </c>
      <c r="F50" s="5">
        <v>10000</v>
      </c>
      <c r="G50" s="5">
        <v>10</v>
      </c>
      <c r="H50" s="5" t="s">
        <v>13</v>
      </c>
      <c r="I50" s="5" t="s">
        <v>19</v>
      </c>
      <c r="J50" s="6">
        <v>2</v>
      </c>
    </row>
    <row r="51" spans="1:10" x14ac:dyDescent="0.35">
      <c r="A51" s="7">
        <v>50</v>
      </c>
      <c r="B51" s="8">
        <v>53</v>
      </c>
      <c r="C51" s="8" t="s">
        <v>10</v>
      </c>
      <c r="D51" s="8" t="s">
        <v>24</v>
      </c>
      <c r="E51" s="8" t="s">
        <v>25</v>
      </c>
      <c r="F51" s="8">
        <v>25000</v>
      </c>
      <c r="G51" s="8">
        <v>13</v>
      </c>
      <c r="H51" s="8" t="s">
        <v>18</v>
      </c>
      <c r="I51" s="8" t="s">
        <v>14</v>
      </c>
      <c r="J51" s="9">
        <v>4</v>
      </c>
    </row>
    <row r="52" spans="1:10" x14ac:dyDescent="0.35">
      <c r="A52" s="4">
        <v>51</v>
      </c>
      <c r="B52" s="5">
        <v>72</v>
      </c>
      <c r="C52" s="5" t="s">
        <v>15</v>
      </c>
      <c r="D52" s="5" t="s">
        <v>26</v>
      </c>
      <c r="E52" s="5" t="s">
        <v>27</v>
      </c>
      <c r="F52" s="5">
        <v>1000</v>
      </c>
      <c r="G52" s="5">
        <v>5</v>
      </c>
      <c r="H52" s="5" t="s">
        <v>13</v>
      </c>
      <c r="I52" s="5" t="s">
        <v>19</v>
      </c>
      <c r="J52" s="6">
        <v>4</v>
      </c>
    </row>
    <row r="53" spans="1:10" x14ac:dyDescent="0.35">
      <c r="A53" s="7">
        <v>52</v>
      </c>
      <c r="B53" s="8">
        <v>60</v>
      </c>
      <c r="C53" s="8" t="s">
        <v>10</v>
      </c>
      <c r="D53" s="8" t="s">
        <v>28</v>
      </c>
      <c r="E53" s="8" t="s">
        <v>29</v>
      </c>
      <c r="F53" s="8">
        <v>8000</v>
      </c>
      <c r="G53" s="8">
        <v>7</v>
      </c>
      <c r="H53" s="8" t="s">
        <v>18</v>
      </c>
      <c r="I53" s="8" t="s">
        <v>14</v>
      </c>
      <c r="J53" s="9">
        <v>3</v>
      </c>
    </row>
    <row r="54" spans="1:10" x14ac:dyDescent="0.35">
      <c r="A54" s="4">
        <v>53</v>
      </c>
      <c r="B54" s="5">
        <v>45</v>
      </c>
      <c r="C54" s="5" t="s">
        <v>15</v>
      </c>
      <c r="D54" s="5" t="s">
        <v>30</v>
      </c>
      <c r="E54" s="5" t="s">
        <v>31</v>
      </c>
      <c r="F54" s="5">
        <v>3000</v>
      </c>
      <c r="G54" s="5">
        <v>9</v>
      </c>
      <c r="H54" s="5" t="s">
        <v>13</v>
      </c>
      <c r="I54" s="5" t="s">
        <v>14</v>
      </c>
      <c r="J54" s="6">
        <v>4</v>
      </c>
    </row>
    <row r="55" spans="1:10" x14ac:dyDescent="0.35">
      <c r="A55" s="7">
        <v>54</v>
      </c>
      <c r="B55" s="8">
        <v>75</v>
      </c>
      <c r="C55" s="8" t="s">
        <v>10</v>
      </c>
      <c r="D55" s="8" t="s">
        <v>32</v>
      </c>
      <c r="E55" s="8" t="s">
        <v>33</v>
      </c>
      <c r="F55" s="8">
        <v>18000</v>
      </c>
      <c r="G55" s="8">
        <v>11</v>
      </c>
      <c r="H55" s="8" t="s">
        <v>18</v>
      </c>
      <c r="I55" s="8" t="s">
        <v>19</v>
      </c>
      <c r="J55" s="9">
        <v>2</v>
      </c>
    </row>
    <row r="56" spans="1:10" x14ac:dyDescent="0.35">
      <c r="A56" s="4">
        <v>55</v>
      </c>
      <c r="B56" s="5">
        <v>28</v>
      </c>
      <c r="C56" s="5" t="s">
        <v>15</v>
      </c>
      <c r="D56" s="5" t="s">
        <v>34</v>
      </c>
      <c r="E56" s="5" t="s">
        <v>35</v>
      </c>
      <c r="F56" s="5">
        <v>100</v>
      </c>
      <c r="G56" s="5">
        <v>4</v>
      </c>
      <c r="H56" s="5" t="s">
        <v>13</v>
      </c>
      <c r="I56" s="5" t="s">
        <v>14</v>
      </c>
      <c r="J56" s="6">
        <v>5</v>
      </c>
    </row>
    <row r="57" spans="1:10" x14ac:dyDescent="0.35">
      <c r="A57" s="7">
        <v>56</v>
      </c>
      <c r="B57" s="8">
        <v>52</v>
      </c>
      <c r="C57" s="8" t="s">
        <v>10</v>
      </c>
      <c r="D57" s="8" t="s">
        <v>36</v>
      </c>
      <c r="E57" s="8" t="s">
        <v>37</v>
      </c>
      <c r="F57" s="8">
        <v>800</v>
      </c>
      <c r="G57" s="8">
        <v>5</v>
      </c>
      <c r="H57" s="8" t="s">
        <v>13</v>
      </c>
      <c r="I57" s="8" t="s">
        <v>19</v>
      </c>
      <c r="J57" s="9">
        <v>4</v>
      </c>
    </row>
    <row r="58" spans="1:10" x14ac:dyDescent="0.35">
      <c r="A58" s="4">
        <v>57</v>
      </c>
      <c r="B58" s="5">
        <v>67</v>
      </c>
      <c r="C58" s="5" t="s">
        <v>15</v>
      </c>
      <c r="D58" s="5" t="s">
        <v>38</v>
      </c>
      <c r="E58" s="5" t="s">
        <v>39</v>
      </c>
      <c r="F58" s="5">
        <v>20000</v>
      </c>
      <c r="G58" s="5">
        <v>12</v>
      </c>
      <c r="H58" s="5" t="s">
        <v>13</v>
      </c>
      <c r="I58" s="5" t="s">
        <v>14</v>
      </c>
      <c r="J58" s="6">
        <v>3</v>
      </c>
    </row>
    <row r="59" spans="1:10" x14ac:dyDescent="0.35">
      <c r="A59" s="7">
        <v>58</v>
      </c>
      <c r="B59" s="8">
        <v>35</v>
      </c>
      <c r="C59" s="8" t="s">
        <v>10</v>
      </c>
      <c r="D59" s="8" t="s">
        <v>40</v>
      </c>
      <c r="E59" s="8" t="s">
        <v>41</v>
      </c>
      <c r="F59" s="8">
        <v>12000</v>
      </c>
      <c r="G59" s="8">
        <v>6</v>
      </c>
      <c r="H59" s="8" t="s">
        <v>13</v>
      </c>
      <c r="I59" s="8" t="s">
        <v>14</v>
      </c>
      <c r="J59" s="9">
        <v>4</v>
      </c>
    </row>
    <row r="60" spans="1:10" x14ac:dyDescent="0.35">
      <c r="A60" s="4">
        <v>59</v>
      </c>
      <c r="B60" s="5">
        <v>50</v>
      </c>
      <c r="C60" s="5" t="s">
        <v>15</v>
      </c>
      <c r="D60" s="5" t="s">
        <v>42</v>
      </c>
      <c r="E60" s="5" t="s">
        <v>43</v>
      </c>
      <c r="F60" s="5">
        <v>6000</v>
      </c>
      <c r="G60" s="5">
        <v>7</v>
      </c>
      <c r="H60" s="5" t="s">
        <v>13</v>
      </c>
      <c r="I60" s="5" t="s">
        <v>14</v>
      </c>
      <c r="J60" s="6">
        <v>3</v>
      </c>
    </row>
    <row r="61" spans="1:10" x14ac:dyDescent="0.35">
      <c r="A61" s="7">
        <v>61</v>
      </c>
      <c r="B61" s="8">
        <v>48</v>
      </c>
      <c r="C61" s="8" t="s">
        <v>10</v>
      </c>
      <c r="D61" s="8" t="s">
        <v>11</v>
      </c>
      <c r="E61" s="8" t="s">
        <v>12</v>
      </c>
      <c r="F61" s="8">
        <v>15000</v>
      </c>
      <c r="G61" s="8">
        <v>9</v>
      </c>
      <c r="H61" s="8" t="s">
        <v>18</v>
      </c>
      <c r="I61" s="8" t="s">
        <v>14</v>
      </c>
      <c r="J61" s="9">
        <v>4</v>
      </c>
    </row>
    <row r="62" spans="1:10" x14ac:dyDescent="0.35">
      <c r="A62" s="4">
        <v>62</v>
      </c>
      <c r="B62" s="5">
        <v>65</v>
      </c>
      <c r="C62" s="5" t="s">
        <v>15</v>
      </c>
      <c r="D62" s="5" t="s">
        <v>16</v>
      </c>
      <c r="E62" s="5" t="s">
        <v>17</v>
      </c>
      <c r="F62" s="5">
        <v>2000</v>
      </c>
      <c r="G62" s="5">
        <v>7</v>
      </c>
      <c r="H62" s="5" t="s">
        <v>13</v>
      </c>
      <c r="I62" s="5" t="s">
        <v>19</v>
      </c>
      <c r="J62" s="6">
        <v>3</v>
      </c>
    </row>
    <row r="63" spans="1:10" x14ac:dyDescent="0.35">
      <c r="A63" s="7">
        <v>63</v>
      </c>
      <c r="B63" s="8">
        <v>30</v>
      </c>
      <c r="C63" s="8" t="s">
        <v>10</v>
      </c>
      <c r="D63" s="8" t="s">
        <v>20</v>
      </c>
      <c r="E63" s="8" t="s">
        <v>21</v>
      </c>
      <c r="F63" s="8">
        <v>500</v>
      </c>
      <c r="G63" s="8">
        <v>5</v>
      </c>
      <c r="H63" s="8" t="s">
        <v>13</v>
      </c>
      <c r="I63" s="8" t="s">
        <v>14</v>
      </c>
      <c r="J63" s="9">
        <v>5</v>
      </c>
    </row>
    <row r="64" spans="1:10" x14ac:dyDescent="0.35">
      <c r="A64" s="4">
        <v>64</v>
      </c>
      <c r="B64" s="5">
        <v>70</v>
      </c>
      <c r="C64" s="5" t="s">
        <v>15</v>
      </c>
      <c r="D64" s="5" t="s">
        <v>22</v>
      </c>
      <c r="E64" s="5" t="s">
        <v>23</v>
      </c>
      <c r="F64" s="5">
        <v>10000</v>
      </c>
      <c r="G64" s="5">
        <v>11</v>
      </c>
      <c r="H64" s="5" t="s">
        <v>18</v>
      </c>
      <c r="I64" s="5" t="s">
        <v>19</v>
      </c>
      <c r="J64" s="6">
        <v>2</v>
      </c>
    </row>
    <row r="65" spans="1:10" x14ac:dyDescent="0.35">
      <c r="A65" s="7">
        <v>65</v>
      </c>
      <c r="B65" s="8">
        <v>55</v>
      </c>
      <c r="C65" s="8" t="s">
        <v>10</v>
      </c>
      <c r="D65" s="8" t="s">
        <v>24</v>
      </c>
      <c r="E65" s="8" t="s">
        <v>25</v>
      </c>
      <c r="F65" s="8">
        <v>25000</v>
      </c>
      <c r="G65" s="8">
        <v>14</v>
      </c>
      <c r="H65" s="8" t="s">
        <v>13</v>
      </c>
      <c r="I65" s="8" t="s">
        <v>14</v>
      </c>
      <c r="J65" s="9">
        <v>4</v>
      </c>
    </row>
    <row r="66" spans="1:10" x14ac:dyDescent="0.35">
      <c r="A66" s="4">
        <v>66</v>
      </c>
      <c r="B66" s="5">
        <v>68</v>
      </c>
      <c r="C66" s="5" t="s">
        <v>15</v>
      </c>
      <c r="D66" s="5" t="s">
        <v>26</v>
      </c>
      <c r="E66" s="5" t="s">
        <v>27</v>
      </c>
      <c r="F66" s="5">
        <v>1000</v>
      </c>
      <c r="G66" s="5">
        <v>6</v>
      </c>
      <c r="H66" s="5" t="s">
        <v>13</v>
      </c>
      <c r="I66" s="5" t="s">
        <v>19</v>
      </c>
      <c r="J66" s="6">
        <v>4</v>
      </c>
    </row>
    <row r="67" spans="1:10" x14ac:dyDescent="0.35">
      <c r="A67" s="7">
        <v>67</v>
      </c>
      <c r="B67" s="8">
        <v>45</v>
      </c>
      <c r="C67" s="8" t="s">
        <v>10</v>
      </c>
      <c r="D67" s="8" t="s">
        <v>28</v>
      </c>
      <c r="E67" s="8" t="s">
        <v>29</v>
      </c>
      <c r="F67" s="8">
        <v>8000</v>
      </c>
      <c r="G67" s="8">
        <v>8</v>
      </c>
      <c r="H67" s="8" t="s">
        <v>13</v>
      </c>
      <c r="I67" s="8" t="s">
        <v>14</v>
      </c>
      <c r="J67" s="9">
        <v>3</v>
      </c>
    </row>
    <row r="68" spans="1:10" x14ac:dyDescent="0.35">
      <c r="A68" s="4">
        <v>68</v>
      </c>
      <c r="B68" s="5">
        <v>40</v>
      </c>
      <c r="C68" s="5" t="s">
        <v>15</v>
      </c>
      <c r="D68" s="5" t="s">
        <v>30</v>
      </c>
      <c r="E68" s="5" t="s">
        <v>31</v>
      </c>
      <c r="F68" s="5">
        <v>3000</v>
      </c>
      <c r="G68" s="5">
        <v>10</v>
      </c>
      <c r="H68" s="5" t="s">
        <v>13</v>
      </c>
      <c r="I68" s="5" t="s">
        <v>14</v>
      </c>
      <c r="J68" s="6">
        <v>4</v>
      </c>
    </row>
    <row r="69" spans="1:10" x14ac:dyDescent="0.35">
      <c r="A69" s="7">
        <v>69</v>
      </c>
      <c r="B69" s="8">
        <v>78</v>
      </c>
      <c r="C69" s="8" t="s">
        <v>10</v>
      </c>
      <c r="D69" s="8" t="s">
        <v>32</v>
      </c>
      <c r="E69" s="8" t="s">
        <v>33</v>
      </c>
      <c r="F69" s="8">
        <v>18000</v>
      </c>
      <c r="G69" s="8">
        <v>12</v>
      </c>
      <c r="H69" s="8" t="s">
        <v>18</v>
      </c>
      <c r="I69" s="8" t="s">
        <v>19</v>
      </c>
      <c r="J69" s="9">
        <v>2</v>
      </c>
    </row>
    <row r="70" spans="1:10" x14ac:dyDescent="0.35">
      <c r="A70" s="4">
        <v>70</v>
      </c>
      <c r="B70" s="5">
        <v>25</v>
      </c>
      <c r="C70" s="5" t="s">
        <v>15</v>
      </c>
      <c r="D70" s="5" t="s">
        <v>34</v>
      </c>
      <c r="E70" s="5" t="s">
        <v>35</v>
      </c>
      <c r="F70" s="5">
        <v>100</v>
      </c>
      <c r="G70" s="5">
        <v>5</v>
      </c>
      <c r="H70" s="5" t="s">
        <v>13</v>
      </c>
      <c r="I70" s="5" t="s">
        <v>14</v>
      </c>
      <c r="J70" s="6">
        <v>5</v>
      </c>
    </row>
    <row r="71" spans="1:10" x14ac:dyDescent="0.35">
      <c r="A71" s="7">
        <v>71</v>
      </c>
      <c r="B71" s="8">
        <v>52</v>
      </c>
      <c r="C71" s="8" t="s">
        <v>10</v>
      </c>
      <c r="D71" s="8" t="s">
        <v>36</v>
      </c>
      <c r="E71" s="8" t="s">
        <v>37</v>
      </c>
      <c r="F71" s="8">
        <v>800</v>
      </c>
      <c r="G71" s="8">
        <v>6</v>
      </c>
      <c r="H71" s="8" t="s">
        <v>13</v>
      </c>
      <c r="I71" s="8" t="s">
        <v>19</v>
      </c>
      <c r="J71" s="9">
        <v>4</v>
      </c>
    </row>
    <row r="72" spans="1:10" x14ac:dyDescent="0.35">
      <c r="A72" s="4">
        <v>72</v>
      </c>
      <c r="B72" s="5">
        <v>58</v>
      </c>
      <c r="C72" s="5" t="s">
        <v>15</v>
      </c>
      <c r="D72" s="5" t="s">
        <v>38</v>
      </c>
      <c r="E72" s="5" t="s">
        <v>39</v>
      </c>
      <c r="F72" s="5">
        <v>20000</v>
      </c>
      <c r="G72" s="5">
        <v>13</v>
      </c>
      <c r="H72" s="5" t="s">
        <v>13</v>
      </c>
      <c r="I72" s="5" t="s">
        <v>14</v>
      </c>
      <c r="J72" s="6">
        <v>3</v>
      </c>
    </row>
    <row r="73" spans="1:10" x14ac:dyDescent="0.35">
      <c r="A73" s="7">
        <v>73</v>
      </c>
      <c r="B73" s="8">
        <v>32</v>
      </c>
      <c r="C73" s="8" t="s">
        <v>10</v>
      </c>
      <c r="D73" s="8" t="s">
        <v>40</v>
      </c>
      <c r="E73" s="8" t="s">
        <v>41</v>
      </c>
      <c r="F73" s="8">
        <v>12000</v>
      </c>
      <c r="G73" s="8">
        <v>7</v>
      </c>
      <c r="H73" s="8" t="s">
        <v>13</v>
      </c>
      <c r="I73" s="8" t="s">
        <v>14</v>
      </c>
      <c r="J73" s="9">
        <v>4</v>
      </c>
    </row>
    <row r="74" spans="1:10" x14ac:dyDescent="0.35">
      <c r="A74" s="4">
        <v>74</v>
      </c>
      <c r="B74" s="5">
        <v>55</v>
      </c>
      <c r="C74" s="5" t="s">
        <v>15</v>
      </c>
      <c r="D74" s="5" t="s">
        <v>42</v>
      </c>
      <c r="E74" s="5" t="s">
        <v>43</v>
      </c>
      <c r="F74" s="5">
        <v>6000</v>
      </c>
      <c r="G74" s="5">
        <v>8</v>
      </c>
      <c r="H74" s="5" t="s">
        <v>13</v>
      </c>
      <c r="I74" s="5" t="s">
        <v>14</v>
      </c>
      <c r="J74" s="6">
        <v>3</v>
      </c>
    </row>
    <row r="75" spans="1:10" x14ac:dyDescent="0.35">
      <c r="A75" s="7">
        <v>75</v>
      </c>
      <c r="B75" s="8">
        <v>65</v>
      </c>
      <c r="C75" s="8" t="s">
        <v>10</v>
      </c>
      <c r="D75" s="8" t="s">
        <v>44</v>
      </c>
      <c r="E75" s="8" t="s">
        <v>45</v>
      </c>
      <c r="F75" s="8">
        <v>4000</v>
      </c>
      <c r="G75" s="8">
        <v>9</v>
      </c>
      <c r="H75" s="8" t="s">
        <v>13</v>
      </c>
      <c r="I75" s="8" t="s">
        <v>19</v>
      </c>
      <c r="J75" s="9">
        <v>4</v>
      </c>
    </row>
    <row r="76" spans="1:10" x14ac:dyDescent="0.35">
      <c r="A76" s="4">
        <v>76</v>
      </c>
      <c r="B76" s="5">
        <v>55</v>
      </c>
      <c r="C76" s="5" t="s">
        <v>10</v>
      </c>
      <c r="D76" s="5" t="s">
        <v>11</v>
      </c>
      <c r="E76" s="5" t="s">
        <v>12</v>
      </c>
      <c r="F76" s="5">
        <v>15000</v>
      </c>
      <c r="G76" s="5">
        <v>10</v>
      </c>
      <c r="H76" s="5" t="s">
        <v>18</v>
      </c>
      <c r="I76" s="5" t="s">
        <v>14</v>
      </c>
      <c r="J76" s="6">
        <v>3</v>
      </c>
    </row>
    <row r="77" spans="1:10" x14ac:dyDescent="0.35">
      <c r="A77" s="7">
        <v>77</v>
      </c>
      <c r="B77" s="8">
        <v>62</v>
      </c>
      <c r="C77" s="8" t="s">
        <v>15</v>
      </c>
      <c r="D77" s="8" t="s">
        <v>16</v>
      </c>
      <c r="E77" s="8" t="s">
        <v>17</v>
      </c>
      <c r="F77" s="8">
        <v>2000</v>
      </c>
      <c r="G77" s="8">
        <v>8</v>
      </c>
      <c r="H77" s="8" t="s">
        <v>13</v>
      </c>
      <c r="I77" s="8" t="s">
        <v>19</v>
      </c>
      <c r="J77" s="9">
        <v>4</v>
      </c>
    </row>
    <row r="78" spans="1:10" x14ac:dyDescent="0.35">
      <c r="A78" s="4">
        <v>78</v>
      </c>
      <c r="B78" s="5">
        <v>35</v>
      </c>
      <c r="C78" s="5" t="s">
        <v>10</v>
      </c>
      <c r="D78" s="5" t="s">
        <v>20</v>
      </c>
      <c r="E78" s="5" t="s">
        <v>21</v>
      </c>
      <c r="F78" s="5">
        <v>500</v>
      </c>
      <c r="G78" s="5">
        <v>6</v>
      </c>
      <c r="H78" s="5" t="s">
        <v>18</v>
      </c>
      <c r="I78" s="5" t="s">
        <v>14</v>
      </c>
      <c r="J78" s="6">
        <v>5</v>
      </c>
    </row>
    <row r="79" spans="1:10" x14ac:dyDescent="0.35">
      <c r="A79" s="7">
        <v>79</v>
      </c>
      <c r="B79" s="8">
        <v>78</v>
      </c>
      <c r="C79" s="8" t="s">
        <v>15</v>
      </c>
      <c r="D79" s="8" t="s">
        <v>22</v>
      </c>
      <c r="E79" s="8" t="s">
        <v>23</v>
      </c>
      <c r="F79" s="8">
        <v>10000</v>
      </c>
      <c r="G79" s="8">
        <v>12</v>
      </c>
      <c r="H79" s="8" t="s">
        <v>13</v>
      </c>
      <c r="I79" s="8" t="s">
        <v>19</v>
      </c>
      <c r="J79" s="9">
        <v>2</v>
      </c>
    </row>
    <row r="80" spans="1:10" x14ac:dyDescent="0.35">
      <c r="A80" s="4">
        <v>80</v>
      </c>
      <c r="B80" s="5">
        <v>53</v>
      </c>
      <c r="C80" s="5" t="s">
        <v>10</v>
      </c>
      <c r="D80" s="5" t="s">
        <v>24</v>
      </c>
      <c r="E80" s="5" t="s">
        <v>25</v>
      </c>
      <c r="F80" s="5">
        <v>25000</v>
      </c>
      <c r="G80" s="5">
        <v>15</v>
      </c>
      <c r="H80" s="5" t="s">
        <v>18</v>
      </c>
      <c r="I80" s="5" t="s">
        <v>14</v>
      </c>
      <c r="J80" s="6">
        <v>4</v>
      </c>
    </row>
    <row r="81" spans="1:10" x14ac:dyDescent="0.35">
      <c r="A81" s="7">
        <v>81</v>
      </c>
      <c r="B81" s="8">
        <v>72</v>
      </c>
      <c r="C81" s="8" t="s">
        <v>15</v>
      </c>
      <c r="D81" s="8" t="s">
        <v>26</v>
      </c>
      <c r="E81" s="8" t="s">
        <v>27</v>
      </c>
      <c r="F81" s="8">
        <v>1000</v>
      </c>
      <c r="G81" s="8">
        <v>7</v>
      </c>
      <c r="H81" s="8" t="s">
        <v>13</v>
      </c>
      <c r="I81" s="8" t="s">
        <v>19</v>
      </c>
      <c r="J81" s="9">
        <v>4</v>
      </c>
    </row>
    <row r="82" spans="1:10" x14ac:dyDescent="0.35">
      <c r="A82" s="4">
        <v>82</v>
      </c>
      <c r="B82" s="5">
        <v>60</v>
      </c>
      <c r="C82" s="5" t="s">
        <v>10</v>
      </c>
      <c r="D82" s="5" t="s">
        <v>28</v>
      </c>
      <c r="E82" s="5" t="s">
        <v>29</v>
      </c>
      <c r="F82" s="5">
        <v>8000</v>
      </c>
      <c r="G82" s="5">
        <v>9</v>
      </c>
      <c r="H82" s="5" t="s">
        <v>18</v>
      </c>
      <c r="I82" s="5" t="s">
        <v>14</v>
      </c>
      <c r="J82" s="6">
        <v>3</v>
      </c>
    </row>
    <row r="83" spans="1:10" x14ac:dyDescent="0.35">
      <c r="A83" s="7">
        <v>83</v>
      </c>
      <c r="B83" s="8">
        <v>45</v>
      </c>
      <c r="C83" s="8" t="s">
        <v>15</v>
      </c>
      <c r="D83" s="8" t="s">
        <v>30</v>
      </c>
      <c r="E83" s="8" t="s">
        <v>31</v>
      </c>
      <c r="F83" s="8">
        <v>3000</v>
      </c>
      <c r="G83" s="8">
        <v>11</v>
      </c>
      <c r="H83" s="8" t="s">
        <v>13</v>
      </c>
      <c r="I83" s="8" t="s">
        <v>14</v>
      </c>
      <c r="J83" s="9">
        <v>4</v>
      </c>
    </row>
    <row r="84" spans="1:10" x14ac:dyDescent="0.35">
      <c r="A84" s="4">
        <v>84</v>
      </c>
      <c r="B84" s="5">
        <v>75</v>
      </c>
      <c r="C84" s="5" t="s">
        <v>10</v>
      </c>
      <c r="D84" s="5" t="s">
        <v>32</v>
      </c>
      <c r="E84" s="5" t="s">
        <v>33</v>
      </c>
      <c r="F84" s="5">
        <v>18000</v>
      </c>
      <c r="G84" s="5">
        <v>13</v>
      </c>
      <c r="H84" s="5" t="s">
        <v>18</v>
      </c>
      <c r="I84" s="5" t="s">
        <v>19</v>
      </c>
      <c r="J84" s="6">
        <v>2</v>
      </c>
    </row>
    <row r="85" spans="1:10" x14ac:dyDescent="0.35">
      <c r="A85" s="7">
        <v>85</v>
      </c>
      <c r="B85" s="8">
        <v>28</v>
      </c>
      <c r="C85" s="8" t="s">
        <v>15</v>
      </c>
      <c r="D85" s="8" t="s">
        <v>34</v>
      </c>
      <c r="E85" s="8" t="s">
        <v>35</v>
      </c>
      <c r="F85" s="8">
        <v>100</v>
      </c>
      <c r="G85" s="8">
        <v>6</v>
      </c>
      <c r="H85" s="8" t="s">
        <v>13</v>
      </c>
      <c r="I85" s="8" t="s">
        <v>14</v>
      </c>
      <c r="J85" s="9">
        <v>5</v>
      </c>
    </row>
    <row r="86" spans="1:10" x14ac:dyDescent="0.35">
      <c r="A86" s="4">
        <v>86</v>
      </c>
      <c r="B86" s="5">
        <v>52</v>
      </c>
      <c r="C86" s="5" t="s">
        <v>10</v>
      </c>
      <c r="D86" s="5" t="s">
        <v>36</v>
      </c>
      <c r="E86" s="5" t="s">
        <v>37</v>
      </c>
      <c r="F86" s="5">
        <v>800</v>
      </c>
      <c r="G86" s="5">
        <v>7</v>
      </c>
      <c r="H86" s="5" t="s">
        <v>13</v>
      </c>
      <c r="I86" s="5" t="s">
        <v>19</v>
      </c>
      <c r="J86" s="6">
        <v>4</v>
      </c>
    </row>
    <row r="87" spans="1:10" x14ac:dyDescent="0.35">
      <c r="A87" s="7">
        <v>87</v>
      </c>
      <c r="B87" s="8">
        <v>67</v>
      </c>
      <c r="C87" s="8" t="s">
        <v>15</v>
      </c>
      <c r="D87" s="8" t="s">
        <v>38</v>
      </c>
      <c r="E87" s="8" t="s">
        <v>39</v>
      </c>
      <c r="F87" s="8">
        <v>20000</v>
      </c>
      <c r="G87" s="8">
        <v>14</v>
      </c>
      <c r="H87" s="8" t="s">
        <v>13</v>
      </c>
      <c r="I87" s="8" t="s">
        <v>14</v>
      </c>
      <c r="J87" s="9">
        <v>3</v>
      </c>
    </row>
    <row r="88" spans="1:10" x14ac:dyDescent="0.35">
      <c r="A88" s="4">
        <v>88</v>
      </c>
      <c r="B88" s="5">
        <v>35</v>
      </c>
      <c r="C88" s="5" t="s">
        <v>10</v>
      </c>
      <c r="D88" s="5" t="s">
        <v>40</v>
      </c>
      <c r="E88" s="5" t="s">
        <v>41</v>
      </c>
      <c r="F88" s="5">
        <v>12000</v>
      </c>
      <c r="G88" s="5">
        <v>8</v>
      </c>
      <c r="H88" s="5" t="s">
        <v>13</v>
      </c>
      <c r="I88" s="5" t="s">
        <v>14</v>
      </c>
      <c r="J88" s="6">
        <v>4</v>
      </c>
    </row>
    <row r="89" spans="1:10" x14ac:dyDescent="0.35">
      <c r="A89" s="7">
        <v>89</v>
      </c>
      <c r="B89" s="8">
        <v>50</v>
      </c>
      <c r="C89" s="8" t="s">
        <v>15</v>
      </c>
      <c r="D89" s="8" t="s">
        <v>42</v>
      </c>
      <c r="E89" s="8" t="s">
        <v>43</v>
      </c>
      <c r="F89" s="8">
        <v>6000</v>
      </c>
      <c r="G89" s="8">
        <v>9</v>
      </c>
      <c r="H89" s="8" t="s">
        <v>13</v>
      </c>
      <c r="I89" s="8" t="s">
        <v>14</v>
      </c>
      <c r="J89" s="9">
        <v>3</v>
      </c>
    </row>
    <row r="90" spans="1:10" x14ac:dyDescent="0.35">
      <c r="A90" s="4">
        <v>90</v>
      </c>
      <c r="B90" s="5">
        <v>60</v>
      </c>
      <c r="C90" s="5" t="s">
        <v>10</v>
      </c>
      <c r="D90" s="5" t="s">
        <v>44</v>
      </c>
      <c r="E90" s="5" t="s">
        <v>45</v>
      </c>
      <c r="F90" s="5">
        <v>4000</v>
      </c>
      <c r="G90" s="5">
        <v>10</v>
      </c>
      <c r="H90" s="5" t="s">
        <v>13</v>
      </c>
      <c r="I90" s="5" t="s">
        <v>19</v>
      </c>
      <c r="J90" s="6">
        <v>4</v>
      </c>
    </row>
    <row r="91" spans="1:10" x14ac:dyDescent="0.35">
      <c r="A91" s="7">
        <v>91</v>
      </c>
      <c r="B91" s="8">
        <v>48</v>
      </c>
      <c r="C91" s="8" t="s">
        <v>10</v>
      </c>
      <c r="D91" s="8" t="s">
        <v>11</v>
      </c>
      <c r="E91" s="8" t="s">
        <v>12</v>
      </c>
      <c r="F91" s="8">
        <v>15000</v>
      </c>
      <c r="G91" s="8">
        <v>11</v>
      </c>
      <c r="H91" s="8" t="s">
        <v>18</v>
      </c>
      <c r="I91" s="8" t="s">
        <v>14</v>
      </c>
      <c r="J91" s="9">
        <v>4</v>
      </c>
    </row>
    <row r="92" spans="1:10" x14ac:dyDescent="0.35">
      <c r="A92" s="4">
        <v>92</v>
      </c>
      <c r="B92" s="5">
        <v>65</v>
      </c>
      <c r="C92" s="5" t="s">
        <v>15</v>
      </c>
      <c r="D92" s="5" t="s">
        <v>16</v>
      </c>
      <c r="E92" s="5" t="s">
        <v>17</v>
      </c>
      <c r="F92" s="5">
        <v>2000</v>
      </c>
      <c r="G92" s="5">
        <v>9</v>
      </c>
      <c r="H92" s="5" t="s">
        <v>13</v>
      </c>
      <c r="I92" s="5" t="s">
        <v>19</v>
      </c>
      <c r="J92" s="6">
        <v>3</v>
      </c>
    </row>
    <row r="93" spans="1:10" x14ac:dyDescent="0.35">
      <c r="A93" s="7">
        <v>93</v>
      </c>
      <c r="B93" s="8">
        <v>30</v>
      </c>
      <c r="C93" s="8" t="s">
        <v>10</v>
      </c>
      <c r="D93" s="8" t="s">
        <v>20</v>
      </c>
      <c r="E93" s="8" t="s">
        <v>21</v>
      </c>
      <c r="F93" s="8">
        <v>500</v>
      </c>
      <c r="G93" s="8">
        <v>7</v>
      </c>
      <c r="H93" s="8" t="s">
        <v>13</v>
      </c>
      <c r="I93" s="8" t="s">
        <v>14</v>
      </c>
      <c r="J93" s="9">
        <v>5</v>
      </c>
    </row>
    <row r="94" spans="1:10" x14ac:dyDescent="0.35">
      <c r="A94" s="4">
        <v>94</v>
      </c>
      <c r="B94" s="5">
        <v>70</v>
      </c>
      <c r="C94" s="5" t="s">
        <v>15</v>
      </c>
      <c r="D94" s="5" t="s">
        <v>22</v>
      </c>
      <c r="E94" s="5" t="s">
        <v>23</v>
      </c>
      <c r="F94" s="5">
        <v>10000</v>
      </c>
      <c r="G94" s="5">
        <v>13</v>
      </c>
      <c r="H94" s="5" t="s">
        <v>18</v>
      </c>
      <c r="I94" s="5" t="s">
        <v>19</v>
      </c>
      <c r="J94" s="6">
        <v>2</v>
      </c>
    </row>
    <row r="95" spans="1:10" x14ac:dyDescent="0.35">
      <c r="A95" s="7">
        <v>95</v>
      </c>
      <c r="B95" s="8">
        <v>55</v>
      </c>
      <c r="C95" s="8" t="s">
        <v>10</v>
      </c>
      <c r="D95" s="8" t="s">
        <v>24</v>
      </c>
      <c r="E95" s="8" t="s">
        <v>25</v>
      </c>
      <c r="F95" s="8">
        <v>25000</v>
      </c>
      <c r="G95" s="8">
        <v>16</v>
      </c>
      <c r="H95" s="8" t="s">
        <v>13</v>
      </c>
      <c r="I95" s="8" t="s">
        <v>14</v>
      </c>
      <c r="J95" s="9">
        <v>4</v>
      </c>
    </row>
    <row r="96" spans="1:10" x14ac:dyDescent="0.35">
      <c r="A96" s="4">
        <v>96</v>
      </c>
      <c r="B96" s="5">
        <v>68</v>
      </c>
      <c r="C96" s="5" t="s">
        <v>15</v>
      </c>
      <c r="D96" s="5" t="s">
        <v>26</v>
      </c>
      <c r="E96" s="5" t="s">
        <v>27</v>
      </c>
      <c r="F96" s="5">
        <v>1000</v>
      </c>
      <c r="G96" s="5">
        <v>8</v>
      </c>
      <c r="H96" s="5" t="s">
        <v>13</v>
      </c>
      <c r="I96" s="5" t="s">
        <v>19</v>
      </c>
      <c r="J96" s="6">
        <v>4</v>
      </c>
    </row>
    <row r="97" spans="1:10" x14ac:dyDescent="0.35">
      <c r="A97" s="7">
        <v>97</v>
      </c>
      <c r="B97" s="8">
        <v>45</v>
      </c>
      <c r="C97" s="8" t="s">
        <v>10</v>
      </c>
      <c r="D97" s="8" t="s">
        <v>28</v>
      </c>
      <c r="E97" s="8" t="s">
        <v>29</v>
      </c>
      <c r="F97" s="8">
        <v>8000</v>
      </c>
      <c r="G97" s="8">
        <v>10</v>
      </c>
      <c r="H97" s="8" t="s">
        <v>13</v>
      </c>
      <c r="I97" s="8" t="s">
        <v>14</v>
      </c>
      <c r="J97" s="9">
        <v>3</v>
      </c>
    </row>
    <row r="98" spans="1:10" x14ac:dyDescent="0.35">
      <c r="A98" s="4">
        <v>98</v>
      </c>
      <c r="B98" s="5">
        <v>40</v>
      </c>
      <c r="C98" s="5" t="s">
        <v>15</v>
      </c>
      <c r="D98" s="5" t="s">
        <v>30</v>
      </c>
      <c r="E98" s="5" t="s">
        <v>31</v>
      </c>
      <c r="F98" s="5">
        <v>3000</v>
      </c>
      <c r="G98" s="5">
        <v>12</v>
      </c>
      <c r="H98" s="5" t="s">
        <v>13</v>
      </c>
      <c r="I98" s="5" t="s">
        <v>14</v>
      </c>
      <c r="J98" s="6">
        <v>4</v>
      </c>
    </row>
    <row r="99" spans="1:10" x14ac:dyDescent="0.35">
      <c r="A99" s="7">
        <v>99</v>
      </c>
      <c r="B99" s="8">
        <v>78</v>
      </c>
      <c r="C99" s="8" t="s">
        <v>10</v>
      </c>
      <c r="D99" s="8" t="s">
        <v>32</v>
      </c>
      <c r="E99" s="8" t="s">
        <v>33</v>
      </c>
      <c r="F99" s="8">
        <v>18000</v>
      </c>
      <c r="G99" s="8">
        <v>14</v>
      </c>
      <c r="H99" s="8" t="s">
        <v>18</v>
      </c>
      <c r="I99" s="8" t="s">
        <v>19</v>
      </c>
      <c r="J99" s="9">
        <v>2</v>
      </c>
    </row>
    <row r="100" spans="1:10" x14ac:dyDescent="0.35">
      <c r="A100" s="4">
        <v>100</v>
      </c>
      <c r="B100" s="5">
        <v>25</v>
      </c>
      <c r="C100" s="5" t="s">
        <v>15</v>
      </c>
      <c r="D100" s="5" t="s">
        <v>34</v>
      </c>
      <c r="E100" s="5" t="s">
        <v>35</v>
      </c>
      <c r="F100" s="5">
        <v>100</v>
      </c>
      <c r="G100" s="5">
        <v>7</v>
      </c>
      <c r="H100" s="5" t="s">
        <v>13</v>
      </c>
      <c r="I100" s="5" t="s">
        <v>14</v>
      </c>
      <c r="J100" s="6">
        <v>5</v>
      </c>
    </row>
    <row r="101" spans="1:10" x14ac:dyDescent="0.35">
      <c r="A101" s="7">
        <v>101</v>
      </c>
      <c r="B101" s="8">
        <v>52</v>
      </c>
      <c r="C101" s="8" t="s">
        <v>10</v>
      </c>
      <c r="D101" s="8" t="s">
        <v>36</v>
      </c>
      <c r="E101" s="8" t="s">
        <v>37</v>
      </c>
      <c r="F101" s="8">
        <v>800</v>
      </c>
      <c r="G101" s="8">
        <v>8</v>
      </c>
      <c r="H101" s="8" t="s">
        <v>13</v>
      </c>
      <c r="I101" s="8" t="s">
        <v>19</v>
      </c>
      <c r="J101" s="9">
        <v>4</v>
      </c>
    </row>
    <row r="102" spans="1:10" x14ac:dyDescent="0.35">
      <c r="A102" s="4">
        <v>102</v>
      </c>
      <c r="B102" s="5">
        <v>58</v>
      </c>
      <c r="C102" s="5" t="s">
        <v>15</v>
      </c>
      <c r="D102" s="5" t="s">
        <v>38</v>
      </c>
      <c r="E102" s="5" t="s">
        <v>39</v>
      </c>
      <c r="F102" s="5">
        <v>20000</v>
      </c>
      <c r="G102" s="5">
        <v>15</v>
      </c>
      <c r="H102" s="5" t="s">
        <v>13</v>
      </c>
      <c r="I102" s="5" t="s">
        <v>14</v>
      </c>
      <c r="J102" s="6">
        <v>3</v>
      </c>
    </row>
    <row r="103" spans="1:10" x14ac:dyDescent="0.35">
      <c r="A103" s="7">
        <v>103</v>
      </c>
      <c r="B103" s="8">
        <v>32</v>
      </c>
      <c r="C103" s="8" t="s">
        <v>10</v>
      </c>
      <c r="D103" s="8" t="s">
        <v>40</v>
      </c>
      <c r="E103" s="8" t="s">
        <v>41</v>
      </c>
      <c r="F103" s="8">
        <v>12000</v>
      </c>
      <c r="G103" s="8">
        <v>9</v>
      </c>
      <c r="H103" s="8" t="s">
        <v>13</v>
      </c>
      <c r="I103" s="8" t="s">
        <v>14</v>
      </c>
      <c r="J103" s="9">
        <v>4</v>
      </c>
    </row>
    <row r="104" spans="1:10" x14ac:dyDescent="0.35">
      <c r="A104" s="4">
        <v>104</v>
      </c>
      <c r="B104" s="5">
        <v>55</v>
      </c>
      <c r="C104" s="5" t="s">
        <v>15</v>
      </c>
      <c r="D104" s="5" t="s">
        <v>42</v>
      </c>
      <c r="E104" s="5" t="s">
        <v>43</v>
      </c>
      <c r="F104" s="5">
        <v>6000</v>
      </c>
      <c r="G104" s="5">
        <v>10</v>
      </c>
      <c r="H104" s="5" t="s">
        <v>13</v>
      </c>
      <c r="I104" s="5" t="s">
        <v>14</v>
      </c>
      <c r="J104" s="6">
        <v>3</v>
      </c>
    </row>
    <row r="105" spans="1:10" x14ac:dyDescent="0.35">
      <c r="A105" s="7">
        <v>105</v>
      </c>
      <c r="B105" s="8">
        <v>65</v>
      </c>
      <c r="C105" s="8" t="s">
        <v>10</v>
      </c>
      <c r="D105" s="8" t="s">
        <v>44</v>
      </c>
      <c r="E105" s="8" t="s">
        <v>45</v>
      </c>
      <c r="F105" s="8">
        <v>4000</v>
      </c>
      <c r="G105" s="8">
        <v>11</v>
      </c>
      <c r="H105" s="8" t="s">
        <v>13</v>
      </c>
      <c r="I105" s="8" t="s">
        <v>19</v>
      </c>
      <c r="J105" s="9">
        <v>4</v>
      </c>
    </row>
    <row r="106" spans="1:10" x14ac:dyDescent="0.35">
      <c r="A106" s="4">
        <v>106</v>
      </c>
      <c r="B106" s="5">
        <v>55</v>
      </c>
      <c r="C106" s="5" t="s">
        <v>10</v>
      </c>
      <c r="D106" s="5" t="s">
        <v>11</v>
      </c>
      <c r="E106" s="5" t="s">
        <v>12</v>
      </c>
      <c r="F106" s="5">
        <v>15000</v>
      </c>
      <c r="G106" s="5">
        <v>12</v>
      </c>
      <c r="H106" s="5" t="s">
        <v>18</v>
      </c>
      <c r="I106" s="5" t="s">
        <v>14</v>
      </c>
      <c r="J106" s="6">
        <v>3</v>
      </c>
    </row>
    <row r="107" spans="1:10" x14ac:dyDescent="0.35">
      <c r="A107" s="7">
        <v>107</v>
      </c>
      <c r="B107" s="8">
        <v>62</v>
      </c>
      <c r="C107" s="8" t="s">
        <v>15</v>
      </c>
      <c r="D107" s="8" t="s">
        <v>16</v>
      </c>
      <c r="E107" s="8" t="s">
        <v>17</v>
      </c>
      <c r="F107" s="8">
        <v>2000</v>
      </c>
      <c r="G107" s="8">
        <v>10</v>
      </c>
      <c r="H107" s="8" t="s">
        <v>13</v>
      </c>
      <c r="I107" s="8" t="s">
        <v>19</v>
      </c>
      <c r="J107" s="9">
        <v>4</v>
      </c>
    </row>
    <row r="108" spans="1:10" x14ac:dyDescent="0.35">
      <c r="A108" s="4">
        <v>108</v>
      </c>
      <c r="B108" s="5">
        <v>35</v>
      </c>
      <c r="C108" s="5" t="s">
        <v>10</v>
      </c>
      <c r="D108" s="5" t="s">
        <v>20</v>
      </c>
      <c r="E108" s="5" t="s">
        <v>21</v>
      </c>
      <c r="F108" s="5">
        <v>500</v>
      </c>
      <c r="G108" s="5">
        <v>8</v>
      </c>
      <c r="H108" s="5" t="s">
        <v>18</v>
      </c>
      <c r="I108" s="5" t="s">
        <v>14</v>
      </c>
      <c r="J108" s="6">
        <v>5</v>
      </c>
    </row>
    <row r="109" spans="1:10" x14ac:dyDescent="0.35">
      <c r="A109" s="7">
        <v>109</v>
      </c>
      <c r="B109" s="8">
        <v>78</v>
      </c>
      <c r="C109" s="8" t="s">
        <v>15</v>
      </c>
      <c r="D109" s="8" t="s">
        <v>22</v>
      </c>
      <c r="E109" s="8" t="s">
        <v>23</v>
      </c>
      <c r="F109" s="8">
        <v>10000</v>
      </c>
      <c r="G109" s="8">
        <v>14</v>
      </c>
      <c r="H109" s="8" t="s">
        <v>13</v>
      </c>
      <c r="I109" s="8" t="s">
        <v>19</v>
      </c>
      <c r="J109" s="9">
        <v>2</v>
      </c>
    </row>
    <row r="110" spans="1:10" x14ac:dyDescent="0.35">
      <c r="A110" s="4">
        <v>110</v>
      </c>
      <c r="B110" s="5">
        <v>53</v>
      </c>
      <c r="C110" s="5" t="s">
        <v>10</v>
      </c>
      <c r="D110" s="5" t="s">
        <v>24</v>
      </c>
      <c r="E110" s="5" t="s">
        <v>25</v>
      </c>
      <c r="F110" s="5">
        <v>25000</v>
      </c>
      <c r="G110" s="5">
        <v>17</v>
      </c>
      <c r="H110" s="5" t="s">
        <v>18</v>
      </c>
      <c r="I110" s="5" t="s">
        <v>14</v>
      </c>
      <c r="J110" s="6">
        <v>4</v>
      </c>
    </row>
    <row r="111" spans="1:10" x14ac:dyDescent="0.35">
      <c r="A111" s="7">
        <v>111</v>
      </c>
      <c r="B111" s="8">
        <v>72</v>
      </c>
      <c r="C111" s="8" t="s">
        <v>15</v>
      </c>
      <c r="D111" s="8" t="s">
        <v>26</v>
      </c>
      <c r="E111" s="8" t="s">
        <v>27</v>
      </c>
      <c r="F111" s="8">
        <v>1000</v>
      </c>
      <c r="G111" s="8">
        <v>9</v>
      </c>
      <c r="H111" s="8" t="s">
        <v>13</v>
      </c>
      <c r="I111" s="8" t="s">
        <v>19</v>
      </c>
      <c r="J111" s="9">
        <v>4</v>
      </c>
    </row>
    <row r="112" spans="1:10" x14ac:dyDescent="0.35">
      <c r="A112" s="4">
        <v>112</v>
      </c>
      <c r="B112" s="5">
        <v>60</v>
      </c>
      <c r="C112" s="5" t="s">
        <v>10</v>
      </c>
      <c r="D112" s="5" t="s">
        <v>28</v>
      </c>
      <c r="E112" s="5" t="s">
        <v>29</v>
      </c>
      <c r="F112" s="5">
        <v>8000</v>
      </c>
      <c r="G112" s="5">
        <v>11</v>
      </c>
      <c r="H112" s="5" t="s">
        <v>18</v>
      </c>
      <c r="I112" s="5" t="s">
        <v>14</v>
      </c>
      <c r="J112" s="6">
        <v>3</v>
      </c>
    </row>
    <row r="113" spans="1:10" x14ac:dyDescent="0.35">
      <c r="A113" s="7">
        <v>113</v>
      </c>
      <c r="B113" s="8">
        <v>45</v>
      </c>
      <c r="C113" s="8" t="s">
        <v>15</v>
      </c>
      <c r="D113" s="8" t="s">
        <v>30</v>
      </c>
      <c r="E113" s="8" t="s">
        <v>31</v>
      </c>
      <c r="F113" s="8">
        <v>3000</v>
      </c>
      <c r="G113" s="8">
        <v>13</v>
      </c>
      <c r="H113" s="8" t="s">
        <v>13</v>
      </c>
      <c r="I113" s="8" t="s">
        <v>14</v>
      </c>
      <c r="J113" s="9">
        <v>4</v>
      </c>
    </row>
    <row r="114" spans="1:10" x14ac:dyDescent="0.35">
      <c r="A114" s="4">
        <v>114</v>
      </c>
      <c r="B114" s="5">
        <v>75</v>
      </c>
      <c r="C114" s="5" t="s">
        <v>10</v>
      </c>
      <c r="D114" s="5" t="s">
        <v>32</v>
      </c>
      <c r="E114" s="5" t="s">
        <v>33</v>
      </c>
      <c r="F114" s="5">
        <v>18000</v>
      </c>
      <c r="G114" s="5">
        <v>15</v>
      </c>
      <c r="H114" s="5" t="s">
        <v>18</v>
      </c>
      <c r="I114" s="5" t="s">
        <v>19</v>
      </c>
      <c r="J114" s="6">
        <v>2</v>
      </c>
    </row>
    <row r="115" spans="1:10" x14ac:dyDescent="0.35">
      <c r="A115" s="7">
        <v>115</v>
      </c>
      <c r="B115" s="8">
        <v>28</v>
      </c>
      <c r="C115" s="8" t="s">
        <v>15</v>
      </c>
      <c r="D115" s="8" t="s">
        <v>34</v>
      </c>
      <c r="E115" s="8" t="s">
        <v>35</v>
      </c>
      <c r="F115" s="8">
        <v>100</v>
      </c>
      <c r="G115" s="8">
        <v>8</v>
      </c>
      <c r="H115" s="8" t="s">
        <v>13</v>
      </c>
      <c r="I115" s="8" t="s">
        <v>14</v>
      </c>
      <c r="J115" s="9">
        <v>5</v>
      </c>
    </row>
    <row r="116" spans="1:10" x14ac:dyDescent="0.35">
      <c r="A116" s="4">
        <v>116</v>
      </c>
      <c r="B116" s="5">
        <v>52</v>
      </c>
      <c r="C116" s="5" t="s">
        <v>10</v>
      </c>
      <c r="D116" s="5" t="s">
        <v>36</v>
      </c>
      <c r="E116" s="5" t="s">
        <v>37</v>
      </c>
      <c r="F116" s="5">
        <v>800</v>
      </c>
      <c r="G116" s="5">
        <v>9</v>
      </c>
      <c r="H116" s="5" t="s">
        <v>13</v>
      </c>
      <c r="I116" s="5" t="s">
        <v>19</v>
      </c>
      <c r="J116" s="6">
        <v>4</v>
      </c>
    </row>
    <row r="117" spans="1:10" x14ac:dyDescent="0.35">
      <c r="A117" s="7">
        <v>117</v>
      </c>
      <c r="B117" s="8">
        <v>67</v>
      </c>
      <c r="C117" s="8" t="s">
        <v>15</v>
      </c>
      <c r="D117" s="8" t="s">
        <v>38</v>
      </c>
      <c r="E117" s="8" t="s">
        <v>39</v>
      </c>
      <c r="F117" s="8">
        <v>20000</v>
      </c>
      <c r="G117" s="8">
        <v>16</v>
      </c>
      <c r="H117" s="8" t="s">
        <v>13</v>
      </c>
      <c r="I117" s="8" t="s">
        <v>14</v>
      </c>
      <c r="J117" s="9">
        <v>3</v>
      </c>
    </row>
    <row r="118" spans="1:10" x14ac:dyDescent="0.35">
      <c r="A118" s="4">
        <v>118</v>
      </c>
      <c r="B118" s="5">
        <v>35</v>
      </c>
      <c r="C118" s="5" t="s">
        <v>10</v>
      </c>
      <c r="D118" s="5" t="s">
        <v>40</v>
      </c>
      <c r="E118" s="5" t="s">
        <v>41</v>
      </c>
      <c r="F118" s="5">
        <v>12000</v>
      </c>
      <c r="G118" s="5">
        <v>10</v>
      </c>
      <c r="H118" s="5" t="s">
        <v>13</v>
      </c>
      <c r="I118" s="5" t="s">
        <v>14</v>
      </c>
      <c r="J118" s="6">
        <v>4</v>
      </c>
    </row>
    <row r="119" spans="1:10" x14ac:dyDescent="0.35">
      <c r="A119" s="7">
        <v>119</v>
      </c>
      <c r="B119" s="8">
        <v>50</v>
      </c>
      <c r="C119" s="8" t="s">
        <v>15</v>
      </c>
      <c r="D119" s="8" t="s">
        <v>42</v>
      </c>
      <c r="E119" s="8" t="s">
        <v>43</v>
      </c>
      <c r="F119" s="8">
        <v>6000</v>
      </c>
      <c r="G119" s="8">
        <v>11</v>
      </c>
      <c r="H119" s="8" t="s">
        <v>13</v>
      </c>
      <c r="I119" s="8" t="s">
        <v>14</v>
      </c>
      <c r="J119" s="9">
        <v>3</v>
      </c>
    </row>
    <row r="120" spans="1:10" x14ac:dyDescent="0.35">
      <c r="A120" s="4">
        <v>120</v>
      </c>
      <c r="B120" s="5">
        <v>60</v>
      </c>
      <c r="C120" s="5" t="s">
        <v>10</v>
      </c>
      <c r="D120" s="5" t="s">
        <v>44</v>
      </c>
      <c r="E120" s="5" t="s">
        <v>45</v>
      </c>
      <c r="F120" s="5">
        <v>4000</v>
      </c>
      <c r="G120" s="5">
        <v>12</v>
      </c>
      <c r="H120" s="5" t="s">
        <v>13</v>
      </c>
      <c r="I120" s="5" t="s">
        <v>19</v>
      </c>
      <c r="J120" s="6">
        <v>4</v>
      </c>
    </row>
    <row r="121" spans="1:10" x14ac:dyDescent="0.35">
      <c r="A121" s="7">
        <v>122</v>
      </c>
      <c r="B121" s="8">
        <v>65</v>
      </c>
      <c r="C121" s="8" t="s">
        <v>15</v>
      </c>
      <c r="D121" s="8" t="s">
        <v>16</v>
      </c>
      <c r="E121" s="8" t="s">
        <v>17</v>
      </c>
      <c r="F121" s="8">
        <v>2000</v>
      </c>
      <c r="G121" s="8">
        <v>11</v>
      </c>
      <c r="H121" s="8" t="s">
        <v>13</v>
      </c>
      <c r="I121" s="8" t="s">
        <v>19</v>
      </c>
      <c r="J121" s="9">
        <v>3</v>
      </c>
    </row>
    <row r="122" spans="1:10" x14ac:dyDescent="0.35">
      <c r="A122" s="4">
        <v>123</v>
      </c>
      <c r="B122" s="5">
        <v>30</v>
      </c>
      <c r="C122" s="5" t="s">
        <v>10</v>
      </c>
      <c r="D122" s="5" t="s">
        <v>20</v>
      </c>
      <c r="E122" s="5" t="s">
        <v>21</v>
      </c>
      <c r="F122" s="5">
        <v>500</v>
      </c>
      <c r="G122" s="5">
        <v>9</v>
      </c>
      <c r="H122" s="5" t="s">
        <v>13</v>
      </c>
      <c r="I122" s="5" t="s">
        <v>14</v>
      </c>
      <c r="J122" s="6">
        <v>5</v>
      </c>
    </row>
    <row r="123" spans="1:10" x14ac:dyDescent="0.35">
      <c r="A123" s="7">
        <v>124</v>
      </c>
      <c r="B123" s="8">
        <v>70</v>
      </c>
      <c r="C123" s="8" t="s">
        <v>15</v>
      </c>
      <c r="D123" s="8" t="s">
        <v>22</v>
      </c>
      <c r="E123" s="8" t="s">
        <v>23</v>
      </c>
      <c r="F123" s="8">
        <v>10000</v>
      </c>
      <c r="G123" s="8">
        <v>15</v>
      </c>
      <c r="H123" s="8" t="s">
        <v>18</v>
      </c>
      <c r="I123" s="8" t="s">
        <v>19</v>
      </c>
      <c r="J123" s="9">
        <v>2</v>
      </c>
    </row>
    <row r="124" spans="1:10" x14ac:dyDescent="0.35">
      <c r="A124" s="4">
        <v>125</v>
      </c>
      <c r="B124" s="5">
        <v>55</v>
      </c>
      <c r="C124" s="5" t="s">
        <v>10</v>
      </c>
      <c r="D124" s="5" t="s">
        <v>24</v>
      </c>
      <c r="E124" s="5" t="s">
        <v>25</v>
      </c>
      <c r="F124" s="5">
        <v>25000</v>
      </c>
      <c r="G124" s="5">
        <v>18</v>
      </c>
      <c r="H124" s="5" t="s">
        <v>13</v>
      </c>
      <c r="I124" s="5" t="s">
        <v>14</v>
      </c>
      <c r="J124" s="6">
        <v>4</v>
      </c>
    </row>
    <row r="125" spans="1:10" x14ac:dyDescent="0.35">
      <c r="A125" s="7">
        <v>126</v>
      </c>
      <c r="B125" s="8">
        <v>68</v>
      </c>
      <c r="C125" s="8" t="s">
        <v>15</v>
      </c>
      <c r="D125" s="8" t="s">
        <v>26</v>
      </c>
      <c r="E125" s="8" t="s">
        <v>27</v>
      </c>
      <c r="F125" s="8">
        <v>1000</v>
      </c>
      <c r="G125" s="8">
        <v>10</v>
      </c>
      <c r="H125" s="8" t="s">
        <v>13</v>
      </c>
      <c r="I125" s="8" t="s">
        <v>19</v>
      </c>
      <c r="J125" s="9">
        <v>4</v>
      </c>
    </row>
    <row r="126" spans="1:10" x14ac:dyDescent="0.35">
      <c r="A126" s="4">
        <v>127</v>
      </c>
      <c r="B126" s="5">
        <v>45</v>
      </c>
      <c r="C126" s="5" t="s">
        <v>10</v>
      </c>
      <c r="D126" s="5" t="s">
        <v>28</v>
      </c>
      <c r="E126" s="5" t="s">
        <v>29</v>
      </c>
      <c r="F126" s="5">
        <v>8000</v>
      </c>
      <c r="G126" s="5">
        <v>12</v>
      </c>
      <c r="H126" s="5" t="s">
        <v>13</v>
      </c>
      <c r="I126" s="5" t="s">
        <v>14</v>
      </c>
      <c r="J126" s="6">
        <v>3</v>
      </c>
    </row>
    <row r="127" spans="1:10" x14ac:dyDescent="0.35">
      <c r="A127" s="7">
        <v>128</v>
      </c>
      <c r="B127" s="8">
        <v>40</v>
      </c>
      <c r="C127" s="8" t="s">
        <v>15</v>
      </c>
      <c r="D127" s="8" t="s">
        <v>30</v>
      </c>
      <c r="E127" s="8" t="s">
        <v>31</v>
      </c>
      <c r="F127" s="8">
        <v>3000</v>
      </c>
      <c r="G127" s="8">
        <v>14</v>
      </c>
      <c r="H127" s="8" t="s">
        <v>13</v>
      </c>
      <c r="I127" s="8" t="s">
        <v>14</v>
      </c>
      <c r="J127" s="9">
        <v>4</v>
      </c>
    </row>
    <row r="128" spans="1:10" x14ac:dyDescent="0.35">
      <c r="A128" s="4">
        <v>129</v>
      </c>
      <c r="B128" s="5">
        <v>78</v>
      </c>
      <c r="C128" s="5" t="s">
        <v>10</v>
      </c>
      <c r="D128" s="5" t="s">
        <v>32</v>
      </c>
      <c r="E128" s="5" t="s">
        <v>33</v>
      </c>
      <c r="F128" s="5">
        <v>18000</v>
      </c>
      <c r="G128" s="5">
        <v>16</v>
      </c>
      <c r="H128" s="5" t="s">
        <v>18</v>
      </c>
      <c r="I128" s="5" t="s">
        <v>19</v>
      </c>
      <c r="J128" s="6">
        <v>2</v>
      </c>
    </row>
    <row r="129" spans="1:10" x14ac:dyDescent="0.35">
      <c r="A129" s="7">
        <v>130</v>
      </c>
      <c r="B129" s="8">
        <v>25</v>
      </c>
      <c r="C129" s="8" t="s">
        <v>15</v>
      </c>
      <c r="D129" s="8" t="s">
        <v>34</v>
      </c>
      <c r="E129" s="8" t="s">
        <v>35</v>
      </c>
      <c r="F129" s="8">
        <v>100</v>
      </c>
      <c r="G129" s="8">
        <v>9</v>
      </c>
      <c r="H129" s="8" t="s">
        <v>13</v>
      </c>
      <c r="I129" s="8" t="s">
        <v>14</v>
      </c>
      <c r="J129" s="9">
        <v>5</v>
      </c>
    </row>
    <row r="130" spans="1:10" x14ac:dyDescent="0.35">
      <c r="A130" s="4">
        <v>131</v>
      </c>
      <c r="B130" s="5">
        <v>52</v>
      </c>
      <c r="C130" s="5" t="s">
        <v>10</v>
      </c>
      <c r="D130" s="5" t="s">
        <v>36</v>
      </c>
      <c r="E130" s="5" t="s">
        <v>37</v>
      </c>
      <c r="F130" s="5">
        <v>800</v>
      </c>
      <c r="G130" s="5">
        <v>10</v>
      </c>
      <c r="H130" s="5" t="s">
        <v>13</v>
      </c>
      <c r="I130" s="5" t="s">
        <v>19</v>
      </c>
      <c r="J130" s="6">
        <v>4</v>
      </c>
    </row>
    <row r="131" spans="1:10" x14ac:dyDescent="0.35">
      <c r="A131" s="7">
        <v>132</v>
      </c>
      <c r="B131" s="8">
        <v>58</v>
      </c>
      <c r="C131" s="8" t="s">
        <v>15</v>
      </c>
      <c r="D131" s="8" t="s">
        <v>38</v>
      </c>
      <c r="E131" s="8" t="s">
        <v>39</v>
      </c>
      <c r="F131" s="8">
        <v>20000</v>
      </c>
      <c r="G131" s="8">
        <v>17</v>
      </c>
      <c r="H131" s="8" t="s">
        <v>13</v>
      </c>
      <c r="I131" s="8" t="s">
        <v>14</v>
      </c>
      <c r="J131" s="9">
        <v>3</v>
      </c>
    </row>
    <row r="132" spans="1:10" x14ac:dyDescent="0.35">
      <c r="A132" s="4">
        <v>133</v>
      </c>
      <c r="B132" s="5">
        <v>32</v>
      </c>
      <c r="C132" s="5" t="s">
        <v>10</v>
      </c>
      <c r="D132" s="5" t="s">
        <v>40</v>
      </c>
      <c r="E132" s="5" t="s">
        <v>41</v>
      </c>
      <c r="F132" s="5">
        <v>12000</v>
      </c>
      <c r="G132" s="5">
        <v>11</v>
      </c>
      <c r="H132" s="5" t="s">
        <v>13</v>
      </c>
      <c r="I132" s="5" t="s">
        <v>14</v>
      </c>
      <c r="J132" s="6">
        <v>4</v>
      </c>
    </row>
    <row r="133" spans="1:10" x14ac:dyDescent="0.35">
      <c r="A133" s="7">
        <v>134</v>
      </c>
      <c r="B133" s="8">
        <v>55</v>
      </c>
      <c r="C133" s="8" t="s">
        <v>15</v>
      </c>
      <c r="D133" s="8" t="s">
        <v>42</v>
      </c>
      <c r="E133" s="8" t="s">
        <v>43</v>
      </c>
      <c r="F133" s="8">
        <v>6000</v>
      </c>
      <c r="G133" s="8">
        <v>12</v>
      </c>
      <c r="H133" s="8" t="s">
        <v>13</v>
      </c>
      <c r="I133" s="8" t="s">
        <v>14</v>
      </c>
      <c r="J133" s="9">
        <v>3</v>
      </c>
    </row>
    <row r="134" spans="1:10" x14ac:dyDescent="0.35">
      <c r="A134" s="4">
        <v>135</v>
      </c>
      <c r="B134" s="5">
        <v>65</v>
      </c>
      <c r="C134" s="5" t="s">
        <v>10</v>
      </c>
      <c r="D134" s="5" t="s">
        <v>44</v>
      </c>
      <c r="E134" s="5" t="s">
        <v>45</v>
      </c>
      <c r="F134" s="5">
        <v>4000</v>
      </c>
      <c r="G134" s="5">
        <v>13</v>
      </c>
      <c r="H134" s="5" t="s">
        <v>13</v>
      </c>
      <c r="I134" s="5" t="s">
        <v>19</v>
      </c>
      <c r="J134" s="6">
        <v>4</v>
      </c>
    </row>
    <row r="135" spans="1:10" x14ac:dyDescent="0.35">
      <c r="A135" s="7">
        <v>136</v>
      </c>
      <c r="B135" s="8">
        <v>55</v>
      </c>
      <c r="C135" s="8" t="s">
        <v>10</v>
      </c>
      <c r="D135" s="8" t="s">
        <v>11</v>
      </c>
      <c r="E135" s="8" t="s">
        <v>12</v>
      </c>
      <c r="F135" s="8">
        <v>15000</v>
      </c>
      <c r="G135" s="8">
        <v>14</v>
      </c>
      <c r="H135" s="8" t="s">
        <v>18</v>
      </c>
      <c r="I135" s="8" t="s">
        <v>14</v>
      </c>
      <c r="J135" s="9">
        <v>3</v>
      </c>
    </row>
    <row r="136" spans="1:10" x14ac:dyDescent="0.35">
      <c r="A136" s="4">
        <v>137</v>
      </c>
      <c r="B136" s="5">
        <v>62</v>
      </c>
      <c r="C136" s="5" t="s">
        <v>15</v>
      </c>
      <c r="D136" s="5" t="s">
        <v>16</v>
      </c>
      <c r="E136" s="5" t="s">
        <v>17</v>
      </c>
      <c r="F136" s="5">
        <v>2000</v>
      </c>
      <c r="G136" s="5">
        <v>12</v>
      </c>
      <c r="H136" s="5" t="s">
        <v>13</v>
      </c>
      <c r="I136" s="5" t="s">
        <v>19</v>
      </c>
      <c r="J136" s="6">
        <v>4</v>
      </c>
    </row>
    <row r="137" spans="1:10" x14ac:dyDescent="0.35">
      <c r="A137" s="7">
        <v>138</v>
      </c>
      <c r="B137" s="8">
        <v>35</v>
      </c>
      <c r="C137" s="8" t="s">
        <v>10</v>
      </c>
      <c r="D137" s="8" t="s">
        <v>20</v>
      </c>
      <c r="E137" s="8" t="s">
        <v>21</v>
      </c>
      <c r="F137" s="8">
        <v>500</v>
      </c>
      <c r="G137" s="8">
        <v>10</v>
      </c>
      <c r="H137" s="8" t="s">
        <v>18</v>
      </c>
      <c r="I137" s="8" t="s">
        <v>14</v>
      </c>
      <c r="J137" s="9">
        <v>5</v>
      </c>
    </row>
    <row r="138" spans="1:10" x14ac:dyDescent="0.35">
      <c r="A138" s="4">
        <v>139</v>
      </c>
      <c r="B138" s="5">
        <v>78</v>
      </c>
      <c r="C138" s="5" t="s">
        <v>15</v>
      </c>
      <c r="D138" s="5" t="s">
        <v>22</v>
      </c>
      <c r="E138" s="5" t="s">
        <v>23</v>
      </c>
      <c r="F138" s="5">
        <v>10000</v>
      </c>
      <c r="G138" s="5">
        <v>16</v>
      </c>
      <c r="H138" s="5" t="s">
        <v>13</v>
      </c>
      <c r="I138" s="5" t="s">
        <v>19</v>
      </c>
      <c r="J138" s="6">
        <v>2</v>
      </c>
    </row>
    <row r="139" spans="1:10" x14ac:dyDescent="0.35">
      <c r="A139" s="7">
        <v>140</v>
      </c>
      <c r="B139" s="8">
        <v>53</v>
      </c>
      <c r="C139" s="8" t="s">
        <v>10</v>
      </c>
      <c r="D139" s="8" t="s">
        <v>24</v>
      </c>
      <c r="E139" s="8" t="s">
        <v>25</v>
      </c>
      <c r="F139" s="8">
        <v>25000</v>
      </c>
      <c r="G139" s="8">
        <v>19</v>
      </c>
      <c r="H139" s="8" t="s">
        <v>18</v>
      </c>
      <c r="I139" s="8" t="s">
        <v>14</v>
      </c>
      <c r="J139" s="9">
        <v>4</v>
      </c>
    </row>
    <row r="140" spans="1:10" x14ac:dyDescent="0.35">
      <c r="A140" s="4">
        <v>141</v>
      </c>
      <c r="B140" s="5">
        <v>72</v>
      </c>
      <c r="C140" s="5" t="s">
        <v>15</v>
      </c>
      <c r="D140" s="5" t="s">
        <v>26</v>
      </c>
      <c r="E140" s="5" t="s">
        <v>27</v>
      </c>
      <c r="F140" s="5">
        <v>1000</v>
      </c>
      <c r="G140" s="5">
        <v>11</v>
      </c>
      <c r="H140" s="5" t="s">
        <v>13</v>
      </c>
      <c r="I140" s="5" t="s">
        <v>19</v>
      </c>
      <c r="J140" s="6">
        <v>4</v>
      </c>
    </row>
    <row r="141" spans="1:10" x14ac:dyDescent="0.35">
      <c r="A141" s="7">
        <v>142</v>
      </c>
      <c r="B141" s="8">
        <v>60</v>
      </c>
      <c r="C141" s="8" t="s">
        <v>10</v>
      </c>
      <c r="D141" s="8" t="s">
        <v>28</v>
      </c>
      <c r="E141" s="8" t="s">
        <v>29</v>
      </c>
      <c r="F141" s="8">
        <v>8000</v>
      </c>
      <c r="G141" s="8">
        <v>13</v>
      </c>
      <c r="H141" s="8" t="s">
        <v>18</v>
      </c>
      <c r="I141" s="8" t="s">
        <v>14</v>
      </c>
      <c r="J141" s="9">
        <v>3</v>
      </c>
    </row>
    <row r="142" spans="1:10" x14ac:dyDescent="0.35">
      <c r="A142" s="4">
        <v>143</v>
      </c>
      <c r="B142" s="5">
        <v>45</v>
      </c>
      <c r="C142" s="5" t="s">
        <v>15</v>
      </c>
      <c r="D142" s="5" t="s">
        <v>30</v>
      </c>
      <c r="E142" s="5" t="s">
        <v>31</v>
      </c>
      <c r="F142" s="5">
        <v>3000</v>
      </c>
      <c r="G142" s="5">
        <v>15</v>
      </c>
      <c r="H142" s="5" t="s">
        <v>13</v>
      </c>
      <c r="I142" s="5" t="s">
        <v>14</v>
      </c>
      <c r="J142" s="6">
        <v>4</v>
      </c>
    </row>
    <row r="143" spans="1:10" x14ac:dyDescent="0.35">
      <c r="A143" s="7">
        <v>144</v>
      </c>
      <c r="B143" s="8">
        <v>75</v>
      </c>
      <c r="C143" s="8" t="s">
        <v>10</v>
      </c>
      <c r="D143" s="8" t="s">
        <v>32</v>
      </c>
      <c r="E143" s="8" t="s">
        <v>33</v>
      </c>
      <c r="F143" s="8">
        <v>18000</v>
      </c>
      <c r="G143" s="8">
        <v>17</v>
      </c>
      <c r="H143" s="8" t="s">
        <v>18</v>
      </c>
      <c r="I143" s="8" t="s">
        <v>19</v>
      </c>
      <c r="J143" s="9">
        <v>2</v>
      </c>
    </row>
    <row r="144" spans="1:10" x14ac:dyDescent="0.35">
      <c r="A144" s="4">
        <v>145</v>
      </c>
      <c r="B144" s="5">
        <v>28</v>
      </c>
      <c r="C144" s="5" t="s">
        <v>15</v>
      </c>
      <c r="D144" s="5" t="s">
        <v>34</v>
      </c>
      <c r="E144" s="5" t="s">
        <v>35</v>
      </c>
      <c r="F144" s="5">
        <v>100</v>
      </c>
      <c r="G144" s="5">
        <v>10</v>
      </c>
      <c r="H144" s="5" t="s">
        <v>13</v>
      </c>
      <c r="I144" s="5" t="s">
        <v>14</v>
      </c>
      <c r="J144" s="6">
        <v>5</v>
      </c>
    </row>
    <row r="145" spans="1:10" x14ac:dyDescent="0.35">
      <c r="A145" s="7">
        <v>146</v>
      </c>
      <c r="B145" s="8">
        <v>52</v>
      </c>
      <c r="C145" s="8" t="s">
        <v>10</v>
      </c>
      <c r="D145" s="8" t="s">
        <v>36</v>
      </c>
      <c r="E145" s="8" t="s">
        <v>37</v>
      </c>
      <c r="F145" s="8">
        <v>800</v>
      </c>
      <c r="G145" s="8">
        <v>11</v>
      </c>
      <c r="H145" s="8" t="s">
        <v>13</v>
      </c>
      <c r="I145" s="8" t="s">
        <v>19</v>
      </c>
      <c r="J145" s="9">
        <v>4</v>
      </c>
    </row>
    <row r="146" spans="1:10" x14ac:dyDescent="0.35">
      <c r="A146" s="4">
        <v>147</v>
      </c>
      <c r="B146" s="5">
        <v>67</v>
      </c>
      <c r="C146" s="5" t="s">
        <v>15</v>
      </c>
      <c r="D146" s="5" t="s">
        <v>38</v>
      </c>
      <c r="E146" s="5" t="s">
        <v>39</v>
      </c>
      <c r="F146" s="5">
        <v>20000</v>
      </c>
      <c r="G146" s="5">
        <v>18</v>
      </c>
      <c r="H146" s="5" t="s">
        <v>13</v>
      </c>
      <c r="I146" s="5" t="s">
        <v>14</v>
      </c>
      <c r="J146" s="6">
        <v>3</v>
      </c>
    </row>
    <row r="147" spans="1:10" x14ac:dyDescent="0.35">
      <c r="A147" s="7">
        <v>148</v>
      </c>
      <c r="B147" s="8">
        <v>35</v>
      </c>
      <c r="C147" s="8" t="s">
        <v>10</v>
      </c>
      <c r="D147" s="8" t="s">
        <v>40</v>
      </c>
      <c r="E147" s="8" t="s">
        <v>41</v>
      </c>
      <c r="F147" s="8">
        <v>12000</v>
      </c>
      <c r="G147" s="8">
        <v>12</v>
      </c>
      <c r="H147" s="8" t="s">
        <v>13</v>
      </c>
      <c r="I147" s="8" t="s">
        <v>14</v>
      </c>
      <c r="J147" s="9">
        <v>4</v>
      </c>
    </row>
    <row r="148" spans="1:10" x14ac:dyDescent="0.35">
      <c r="A148" s="4">
        <v>149</v>
      </c>
      <c r="B148" s="5">
        <v>50</v>
      </c>
      <c r="C148" s="5" t="s">
        <v>15</v>
      </c>
      <c r="D148" s="5" t="s">
        <v>42</v>
      </c>
      <c r="E148" s="5" t="s">
        <v>43</v>
      </c>
      <c r="F148" s="5">
        <v>6000</v>
      </c>
      <c r="G148" s="5">
        <v>13</v>
      </c>
      <c r="H148" s="5" t="s">
        <v>13</v>
      </c>
      <c r="I148" s="5" t="s">
        <v>14</v>
      </c>
      <c r="J148" s="6">
        <v>3</v>
      </c>
    </row>
    <row r="149" spans="1:10" x14ac:dyDescent="0.35">
      <c r="A149" s="7">
        <v>150</v>
      </c>
      <c r="B149" s="8">
        <v>60</v>
      </c>
      <c r="C149" s="8" t="s">
        <v>10</v>
      </c>
      <c r="D149" s="8" t="s">
        <v>44</v>
      </c>
      <c r="E149" s="8" t="s">
        <v>45</v>
      </c>
      <c r="F149" s="8">
        <v>4000</v>
      </c>
      <c r="G149" s="8">
        <v>14</v>
      </c>
      <c r="H149" s="8" t="s">
        <v>13</v>
      </c>
      <c r="I149" s="8" t="s">
        <v>19</v>
      </c>
      <c r="J149" s="9">
        <v>4</v>
      </c>
    </row>
    <row r="150" spans="1:10" x14ac:dyDescent="0.35">
      <c r="A150" s="4">
        <v>151</v>
      </c>
      <c r="B150" s="5">
        <v>48</v>
      </c>
      <c r="C150" s="5" t="s">
        <v>10</v>
      </c>
      <c r="D150" s="5" t="s">
        <v>11</v>
      </c>
      <c r="E150" s="5" t="s">
        <v>12</v>
      </c>
      <c r="F150" s="5">
        <v>15000</v>
      </c>
      <c r="G150" s="5">
        <v>15</v>
      </c>
      <c r="H150" s="5" t="s">
        <v>18</v>
      </c>
      <c r="I150" s="5" t="s">
        <v>14</v>
      </c>
      <c r="J150" s="6">
        <v>4</v>
      </c>
    </row>
    <row r="151" spans="1:10" x14ac:dyDescent="0.35">
      <c r="A151" s="7">
        <v>152</v>
      </c>
      <c r="B151" s="8">
        <v>65</v>
      </c>
      <c r="C151" s="8" t="s">
        <v>15</v>
      </c>
      <c r="D151" s="8" t="s">
        <v>16</v>
      </c>
      <c r="E151" s="8" t="s">
        <v>17</v>
      </c>
      <c r="F151" s="8">
        <v>2000</v>
      </c>
      <c r="G151" s="8">
        <v>13</v>
      </c>
      <c r="H151" s="8" t="s">
        <v>13</v>
      </c>
      <c r="I151" s="8" t="s">
        <v>19</v>
      </c>
      <c r="J151" s="9">
        <v>3</v>
      </c>
    </row>
    <row r="152" spans="1:10" x14ac:dyDescent="0.35">
      <c r="A152" s="4">
        <v>153</v>
      </c>
      <c r="B152" s="5">
        <v>30</v>
      </c>
      <c r="C152" s="5" t="s">
        <v>10</v>
      </c>
      <c r="D152" s="5" t="s">
        <v>20</v>
      </c>
      <c r="E152" s="5" t="s">
        <v>21</v>
      </c>
      <c r="F152" s="5">
        <v>500</v>
      </c>
      <c r="G152" s="5">
        <v>11</v>
      </c>
      <c r="H152" s="5" t="s">
        <v>13</v>
      </c>
      <c r="I152" s="5" t="s">
        <v>14</v>
      </c>
      <c r="J152" s="6">
        <v>5</v>
      </c>
    </row>
    <row r="153" spans="1:10" x14ac:dyDescent="0.35">
      <c r="A153" s="7">
        <v>154</v>
      </c>
      <c r="B153" s="8">
        <v>70</v>
      </c>
      <c r="C153" s="8" t="s">
        <v>15</v>
      </c>
      <c r="D153" s="8" t="s">
        <v>22</v>
      </c>
      <c r="E153" s="8" t="s">
        <v>23</v>
      </c>
      <c r="F153" s="8">
        <v>10000</v>
      </c>
      <c r="G153" s="8">
        <v>17</v>
      </c>
      <c r="H153" s="8" t="s">
        <v>18</v>
      </c>
      <c r="I153" s="8" t="s">
        <v>19</v>
      </c>
      <c r="J153" s="9">
        <v>2</v>
      </c>
    </row>
    <row r="154" spans="1:10" x14ac:dyDescent="0.35">
      <c r="A154" s="4">
        <v>155</v>
      </c>
      <c r="B154" s="5">
        <v>55</v>
      </c>
      <c r="C154" s="5" t="s">
        <v>10</v>
      </c>
      <c r="D154" s="5" t="s">
        <v>24</v>
      </c>
      <c r="E154" s="5" t="s">
        <v>25</v>
      </c>
      <c r="F154" s="5">
        <v>25000</v>
      </c>
      <c r="G154" s="5">
        <v>20</v>
      </c>
      <c r="H154" s="5" t="s">
        <v>13</v>
      </c>
      <c r="I154" s="5" t="s">
        <v>14</v>
      </c>
      <c r="J154" s="6">
        <v>4</v>
      </c>
    </row>
    <row r="155" spans="1:10" x14ac:dyDescent="0.35">
      <c r="A155" s="7">
        <v>156</v>
      </c>
      <c r="B155" s="8">
        <v>68</v>
      </c>
      <c r="C155" s="8" t="s">
        <v>15</v>
      </c>
      <c r="D155" s="8" t="s">
        <v>26</v>
      </c>
      <c r="E155" s="8" t="s">
        <v>27</v>
      </c>
      <c r="F155" s="8">
        <v>1000</v>
      </c>
      <c r="G155" s="8">
        <v>12</v>
      </c>
      <c r="H155" s="8" t="s">
        <v>13</v>
      </c>
      <c r="I155" s="8" t="s">
        <v>19</v>
      </c>
      <c r="J155" s="9">
        <v>4</v>
      </c>
    </row>
    <row r="156" spans="1:10" x14ac:dyDescent="0.35">
      <c r="A156" s="4">
        <v>157</v>
      </c>
      <c r="B156" s="5">
        <v>45</v>
      </c>
      <c r="C156" s="5" t="s">
        <v>10</v>
      </c>
      <c r="D156" s="5" t="s">
        <v>28</v>
      </c>
      <c r="E156" s="5" t="s">
        <v>29</v>
      </c>
      <c r="F156" s="5">
        <v>8000</v>
      </c>
      <c r="G156" s="5">
        <v>14</v>
      </c>
      <c r="H156" s="5" t="s">
        <v>13</v>
      </c>
      <c r="I156" s="5" t="s">
        <v>14</v>
      </c>
      <c r="J156" s="6">
        <v>3</v>
      </c>
    </row>
    <row r="157" spans="1:10" x14ac:dyDescent="0.35">
      <c r="A157" s="7">
        <v>158</v>
      </c>
      <c r="B157" s="8">
        <v>40</v>
      </c>
      <c r="C157" s="8" t="s">
        <v>15</v>
      </c>
      <c r="D157" s="8" t="s">
        <v>30</v>
      </c>
      <c r="E157" s="8" t="s">
        <v>31</v>
      </c>
      <c r="F157" s="8">
        <v>3000</v>
      </c>
      <c r="G157" s="8">
        <v>16</v>
      </c>
      <c r="H157" s="8" t="s">
        <v>13</v>
      </c>
      <c r="I157" s="8" t="s">
        <v>14</v>
      </c>
      <c r="J157" s="9">
        <v>4</v>
      </c>
    </row>
    <row r="158" spans="1:10" x14ac:dyDescent="0.35">
      <c r="A158" s="4">
        <v>159</v>
      </c>
      <c r="B158" s="5">
        <v>78</v>
      </c>
      <c r="C158" s="5" t="s">
        <v>10</v>
      </c>
      <c r="D158" s="5" t="s">
        <v>32</v>
      </c>
      <c r="E158" s="5" t="s">
        <v>33</v>
      </c>
      <c r="F158" s="5">
        <v>18000</v>
      </c>
      <c r="G158" s="5">
        <v>18</v>
      </c>
      <c r="H158" s="5" t="s">
        <v>18</v>
      </c>
      <c r="I158" s="5" t="s">
        <v>19</v>
      </c>
      <c r="J158" s="6">
        <v>2</v>
      </c>
    </row>
    <row r="159" spans="1:10" x14ac:dyDescent="0.35">
      <c r="A159" s="7">
        <v>160</v>
      </c>
      <c r="B159" s="8">
        <v>25</v>
      </c>
      <c r="C159" s="8" t="s">
        <v>15</v>
      </c>
      <c r="D159" s="8" t="s">
        <v>34</v>
      </c>
      <c r="E159" s="8" t="s">
        <v>35</v>
      </c>
      <c r="F159" s="8">
        <v>100</v>
      </c>
      <c r="G159" s="8">
        <v>11</v>
      </c>
      <c r="H159" s="8" t="s">
        <v>13</v>
      </c>
      <c r="I159" s="8" t="s">
        <v>14</v>
      </c>
      <c r="J159" s="9">
        <v>5</v>
      </c>
    </row>
    <row r="160" spans="1:10" x14ac:dyDescent="0.35">
      <c r="A160" s="4">
        <v>161</v>
      </c>
      <c r="B160" s="5">
        <v>52</v>
      </c>
      <c r="C160" s="5" t="s">
        <v>10</v>
      </c>
      <c r="D160" s="5" t="s">
        <v>36</v>
      </c>
      <c r="E160" s="5" t="s">
        <v>37</v>
      </c>
      <c r="F160" s="5">
        <v>800</v>
      </c>
      <c r="G160" s="5">
        <v>12</v>
      </c>
      <c r="H160" s="5" t="s">
        <v>13</v>
      </c>
      <c r="I160" s="5" t="s">
        <v>19</v>
      </c>
      <c r="J160" s="6">
        <v>4</v>
      </c>
    </row>
    <row r="161" spans="1:10" x14ac:dyDescent="0.35">
      <c r="A161" s="7">
        <v>162</v>
      </c>
      <c r="B161" s="8">
        <v>58</v>
      </c>
      <c r="C161" s="8" t="s">
        <v>15</v>
      </c>
      <c r="D161" s="8" t="s">
        <v>38</v>
      </c>
      <c r="E161" s="8" t="s">
        <v>39</v>
      </c>
      <c r="F161" s="8">
        <v>20000</v>
      </c>
      <c r="G161" s="8">
        <v>19</v>
      </c>
      <c r="H161" s="8" t="s">
        <v>13</v>
      </c>
      <c r="I161" s="8" t="s">
        <v>14</v>
      </c>
      <c r="J161" s="9">
        <v>3</v>
      </c>
    </row>
    <row r="162" spans="1:10" x14ac:dyDescent="0.35">
      <c r="A162" s="4">
        <v>163</v>
      </c>
      <c r="B162" s="5">
        <v>32</v>
      </c>
      <c r="C162" s="5" t="s">
        <v>10</v>
      </c>
      <c r="D162" s="5" t="s">
        <v>40</v>
      </c>
      <c r="E162" s="5" t="s">
        <v>41</v>
      </c>
      <c r="F162" s="5">
        <v>12000</v>
      </c>
      <c r="G162" s="5">
        <v>13</v>
      </c>
      <c r="H162" s="5" t="s">
        <v>13</v>
      </c>
      <c r="I162" s="5" t="s">
        <v>14</v>
      </c>
      <c r="J162" s="6">
        <v>4</v>
      </c>
    </row>
    <row r="163" spans="1:10" x14ac:dyDescent="0.35">
      <c r="A163" s="7">
        <v>164</v>
      </c>
      <c r="B163" s="8">
        <v>55</v>
      </c>
      <c r="C163" s="8" t="s">
        <v>15</v>
      </c>
      <c r="D163" s="8" t="s">
        <v>42</v>
      </c>
      <c r="E163" s="8" t="s">
        <v>43</v>
      </c>
      <c r="F163" s="8">
        <v>6000</v>
      </c>
      <c r="G163" s="8">
        <v>14</v>
      </c>
      <c r="H163" s="8" t="s">
        <v>13</v>
      </c>
      <c r="I163" s="8" t="s">
        <v>14</v>
      </c>
      <c r="J163" s="9">
        <v>3</v>
      </c>
    </row>
    <row r="164" spans="1:10" x14ac:dyDescent="0.35">
      <c r="A164" s="4">
        <v>165</v>
      </c>
      <c r="B164" s="5">
        <v>65</v>
      </c>
      <c r="C164" s="5" t="s">
        <v>10</v>
      </c>
      <c r="D164" s="5" t="s">
        <v>44</v>
      </c>
      <c r="E164" s="5" t="s">
        <v>45</v>
      </c>
      <c r="F164" s="5">
        <v>4000</v>
      </c>
      <c r="G164" s="5">
        <v>15</v>
      </c>
      <c r="H164" s="5" t="s">
        <v>13</v>
      </c>
      <c r="I164" s="5" t="s">
        <v>19</v>
      </c>
      <c r="J164" s="6">
        <v>4</v>
      </c>
    </row>
    <row r="165" spans="1:10" x14ac:dyDescent="0.35">
      <c r="A165" s="7">
        <v>166</v>
      </c>
      <c r="B165" s="8">
        <v>55</v>
      </c>
      <c r="C165" s="8" t="s">
        <v>10</v>
      </c>
      <c r="D165" s="8" t="s">
        <v>11</v>
      </c>
      <c r="E165" s="8" t="s">
        <v>12</v>
      </c>
      <c r="F165" s="8">
        <v>15000</v>
      </c>
      <c r="G165" s="8">
        <v>16</v>
      </c>
      <c r="H165" s="8" t="s">
        <v>18</v>
      </c>
      <c r="I165" s="8" t="s">
        <v>14</v>
      </c>
      <c r="J165" s="9">
        <v>3</v>
      </c>
    </row>
    <row r="166" spans="1:10" x14ac:dyDescent="0.35">
      <c r="A166" s="4">
        <v>167</v>
      </c>
      <c r="B166" s="5">
        <v>62</v>
      </c>
      <c r="C166" s="5" t="s">
        <v>15</v>
      </c>
      <c r="D166" s="5" t="s">
        <v>16</v>
      </c>
      <c r="E166" s="5" t="s">
        <v>17</v>
      </c>
      <c r="F166" s="5">
        <v>2000</v>
      </c>
      <c r="G166" s="5">
        <v>14</v>
      </c>
      <c r="H166" s="5" t="s">
        <v>13</v>
      </c>
      <c r="I166" s="5" t="s">
        <v>19</v>
      </c>
      <c r="J166" s="6">
        <v>4</v>
      </c>
    </row>
    <row r="167" spans="1:10" x14ac:dyDescent="0.35">
      <c r="A167" s="7">
        <v>168</v>
      </c>
      <c r="B167" s="8">
        <v>35</v>
      </c>
      <c r="C167" s="8" t="s">
        <v>10</v>
      </c>
      <c r="D167" s="8" t="s">
        <v>20</v>
      </c>
      <c r="E167" s="8" t="s">
        <v>21</v>
      </c>
      <c r="F167" s="8">
        <v>500</v>
      </c>
      <c r="G167" s="8">
        <v>12</v>
      </c>
      <c r="H167" s="8" t="s">
        <v>18</v>
      </c>
      <c r="I167" s="8" t="s">
        <v>14</v>
      </c>
      <c r="J167" s="9">
        <v>5</v>
      </c>
    </row>
    <row r="168" spans="1:10" x14ac:dyDescent="0.35">
      <c r="A168" s="4">
        <v>169</v>
      </c>
      <c r="B168" s="5">
        <v>78</v>
      </c>
      <c r="C168" s="5" t="s">
        <v>15</v>
      </c>
      <c r="D168" s="5" t="s">
        <v>22</v>
      </c>
      <c r="E168" s="5" t="s">
        <v>23</v>
      </c>
      <c r="F168" s="5">
        <v>10000</v>
      </c>
      <c r="G168" s="5">
        <v>18</v>
      </c>
      <c r="H168" s="5" t="s">
        <v>13</v>
      </c>
      <c r="I168" s="5" t="s">
        <v>19</v>
      </c>
      <c r="J168" s="6">
        <v>2</v>
      </c>
    </row>
    <row r="169" spans="1:10" x14ac:dyDescent="0.35">
      <c r="A169" s="7">
        <v>170</v>
      </c>
      <c r="B169" s="8">
        <v>53</v>
      </c>
      <c r="C169" s="8" t="s">
        <v>10</v>
      </c>
      <c r="D169" s="8" t="s">
        <v>24</v>
      </c>
      <c r="E169" s="8" t="s">
        <v>25</v>
      </c>
      <c r="F169" s="8">
        <v>25000</v>
      </c>
      <c r="G169" s="8">
        <v>21</v>
      </c>
      <c r="H169" s="8" t="s">
        <v>18</v>
      </c>
      <c r="I169" s="8" t="s">
        <v>14</v>
      </c>
      <c r="J169" s="9">
        <v>4</v>
      </c>
    </row>
    <row r="170" spans="1:10" x14ac:dyDescent="0.35">
      <c r="A170" s="4">
        <v>171</v>
      </c>
      <c r="B170" s="5">
        <v>72</v>
      </c>
      <c r="C170" s="5" t="s">
        <v>15</v>
      </c>
      <c r="D170" s="5" t="s">
        <v>26</v>
      </c>
      <c r="E170" s="5" t="s">
        <v>27</v>
      </c>
      <c r="F170" s="5">
        <v>1000</v>
      </c>
      <c r="G170" s="5">
        <v>13</v>
      </c>
      <c r="H170" s="5" t="s">
        <v>13</v>
      </c>
      <c r="I170" s="5" t="s">
        <v>19</v>
      </c>
      <c r="J170" s="6">
        <v>4</v>
      </c>
    </row>
    <row r="171" spans="1:10" x14ac:dyDescent="0.35">
      <c r="A171" s="7">
        <v>172</v>
      </c>
      <c r="B171" s="8">
        <v>60</v>
      </c>
      <c r="C171" s="8" t="s">
        <v>10</v>
      </c>
      <c r="D171" s="8" t="s">
        <v>28</v>
      </c>
      <c r="E171" s="8" t="s">
        <v>29</v>
      </c>
      <c r="F171" s="8">
        <v>8000</v>
      </c>
      <c r="G171" s="8">
        <v>15</v>
      </c>
      <c r="H171" s="8" t="s">
        <v>18</v>
      </c>
      <c r="I171" s="8" t="s">
        <v>14</v>
      </c>
      <c r="J171" s="9">
        <v>3</v>
      </c>
    </row>
    <row r="172" spans="1:10" x14ac:dyDescent="0.35">
      <c r="A172" s="4">
        <v>173</v>
      </c>
      <c r="B172" s="5">
        <v>45</v>
      </c>
      <c r="C172" s="5" t="s">
        <v>15</v>
      </c>
      <c r="D172" s="5" t="s">
        <v>30</v>
      </c>
      <c r="E172" s="5" t="s">
        <v>31</v>
      </c>
      <c r="F172" s="5">
        <v>3000</v>
      </c>
      <c r="G172" s="5">
        <v>17</v>
      </c>
      <c r="H172" s="5" t="s">
        <v>13</v>
      </c>
      <c r="I172" s="5" t="s">
        <v>14</v>
      </c>
      <c r="J172" s="6">
        <v>4</v>
      </c>
    </row>
    <row r="173" spans="1:10" x14ac:dyDescent="0.35">
      <c r="A173" s="7">
        <v>174</v>
      </c>
      <c r="B173" s="8">
        <v>75</v>
      </c>
      <c r="C173" s="8" t="s">
        <v>10</v>
      </c>
      <c r="D173" s="8" t="s">
        <v>32</v>
      </c>
      <c r="E173" s="8" t="s">
        <v>33</v>
      </c>
      <c r="F173" s="8">
        <v>18000</v>
      </c>
      <c r="G173" s="8">
        <v>19</v>
      </c>
      <c r="H173" s="8" t="s">
        <v>18</v>
      </c>
      <c r="I173" s="8" t="s">
        <v>19</v>
      </c>
      <c r="J173" s="9">
        <v>2</v>
      </c>
    </row>
    <row r="174" spans="1:10" x14ac:dyDescent="0.35">
      <c r="A174" s="4">
        <v>175</v>
      </c>
      <c r="B174" s="5">
        <v>28</v>
      </c>
      <c r="C174" s="5" t="s">
        <v>15</v>
      </c>
      <c r="D174" s="5" t="s">
        <v>34</v>
      </c>
      <c r="E174" s="5" t="s">
        <v>35</v>
      </c>
      <c r="F174" s="5">
        <v>100</v>
      </c>
      <c r="G174" s="5">
        <v>12</v>
      </c>
      <c r="H174" s="5" t="s">
        <v>13</v>
      </c>
      <c r="I174" s="5" t="s">
        <v>14</v>
      </c>
      <c r="J174" s="6">
        <v>5</v>
      </c>
    </row>
    <row r="175" spans="1:10" x14ac:dyDescent="0.35">
      <c r="A175" s="7">
        <v>176</v>
      </c>
      <c r="B175" s="8">
        <v>52</v>
      </c>
      <c r="C175" s="8" t="s">
        <v>10</v>
      </c>
      <c r="D175" s="8" t="s">
        <v>36</v>
      </c>
      <c r="E175" s="8" t="s">
        <v>37</v>
      </c>
      <c r="F175" s="8">
        <v>800</v>
      </c>
      <c r="G175" s="8">
        <v>13</v>
      </c>
      <c r="H175" s="8" t="s">
        <v>13</v>
      </c>
      <c r="I175" s="8" t="s">
        <v>19</v>
      </c>
      <c r="J175" s="9">
        <v>4</v>
      </c>
    </row>
    <row r="176" spans="1:10" x14ac:dyDescent="0.35">
      <c r="A176" s="4">
        <v>177</v>
      </c>
      <c r="B176" s="5">
        <v>67</v>
      </c>
      <c r="C176" s="5" t="s">
        <v>15</v>
      </c>
      <c r="D176" s="5" t="s">
        <v>38</v>
      </c>
      <c r="E176" s="5" t="s">
        <v>39</v>
      </c>
      <c r="F176" s="5">
        <v>20000</v>
      </c>
      <c r="G176" s="5">
        <v>20</v>
      </c>
      <c r="H176" s="5" t="s">
        <v>13</v>
      </c>
      <c r="I176" s="5" t="s">
        <v>14</v>
      </c>
      <c r="J176" s="6">
        <v>3</v>
      </c>
    </row>
    <row r="177" spans="1:10" x14ac:dyDescent="0.35">
      <c r="A177" s="7">
        <v>178</v>
      </c>
      <c r="B177" s="8">
        <v>35</v>
      </c>
      <c r="C177" s="8" t="s">
        <v>10</v>
      </c>
      <c r="D177" s="8" t="s">
        <v>40</v>
      </c>
      <c r="E177" s="8" t="s">
        <v>41</v>
      </c>
      <c r="F177" s="8">
        <v>12000</v>
      </c>
      <c r="G177" s="8">
        <v>14</v>
      </c>
      <c r="H177" s="8" t="s">
        <v>13</v>
      </c>
      <c r="I177" s="8" t="s">
        <v>14</v>
      </c>
      <c r="J177" s="9">
        <v>4</v>
      </c>
    </row>
    <row r="178" spans="1:10" x14ac:dyDescent="0.35">
      <c r="A178" s="4">
        <v>179</v>
      </c>
      <c r="B178" s="5">
        <v>50</v>
      </c>
      <c r="C178" s="5" t="s">
        <v>15</v>
      </c>
      <c r="D178" s="5" t="s">
        <v>42</v>
      </c>
      <c r="E178" s="5" t="s">
        <v>43</v>
      </c>
      <c r="F178" s="5">
        <v>6000</v>
      </c>
      <c r="G178" s="5">
        <v>15</v>
      </c>
      <c r="H178" s="5" t="s">
        <v>13</v>
      </c>
      <c r="I178" s="5" t="s">
        <v>14</v>
      </c>
      <c r="J178" s="6">
        <v>3</v>
      </c>
    </row>
    <row r="179" spans="1:10" x14ac:dyDescent="0.35">
      <c r="A179" s="7">
        <v>180</v>
      </c>
      <c r="B179" s="8">
        <v>60</v>
      </c>
      <c r="C179" s="8" t="s">
        <v>10</v>
      </c>
      <c r="D179" s="8" t="s">
        <v>44</v>
      </c>
      <c r="E179" s="8" t="s">
        <v>45</v>
      </c>
      <c r="F179" s="8">
        <v>4000</v>
      </c>
      <c r="G179" s="8">
        <v>16</v>
      </c>
      <c r="H179" s="8" t="s">
        <v>13</v>
      </c>
      <c r="I179" s="8" t="s">
        <v>19</v>
      </c>
      <c r="J179" s="9">
        <v>4</v>
      </c>
    </row>
    <row r="180" spans="1:10" x14ac:dyDescent="0.35">
      <c r="A180" s="4">
        <v>181</v>
      </c>
      <c r="B180" s="5">
        <v>48</v>
      </c>
      <c r="C180" s="5" t="s">
        <v>10</v>
      </c>
      <c r="D180" s="5" t="s">
        <v>11</v>
      </c>
      <c r="E180" s="5" t="s">
        <v>12</v>
      </c>
      <c r="F180" s="5">
        <v>15000</v>
      </c>
      <c r="G180" s="5">
        <v>17</v>
      </c>
      <c r="H180" s="5" t="s">
        <v>18</v>
      </c>
      <c r="I180" s="5" t="s">
        <v>14</v>
      </c>
      <c r="J180" s="6">
        <v>4</v>
      </c>
    </row>
    <row r="181" spans="1:10" x14ac:dyDescent="0.35">
      <c r="A181" s="7">
        <v>183</v>
      </c>
      <c r="B181" s="8">
        <v>30</v>
      </c>
      <c r="C181" s="8" t="s">
        <v>10</v>
      </c>
      <c r="D181" s="8" t="s">
        <v>20</v>
      </c>
      <c r="E181" s="8" t="s">
        <v>21</v>
      </c>
      <c r="F181" s="8">
        <v>500</v>
      </c>
      <c r="G181" s="8">
        <v>13</v>
      </c>
      <c r="H181" s="8" t="s">
        <v>13</v>
      </c>
      <c r="I181" s="8" t="s">
        <v>14</v>
      </c>
      <c r="J181" s="9">
        <v>5</v>
      </c>
    </row>
    <row r="182" spans="1:10" x14ac:dyDescent="0.35">
      <c r="A182" s="4">
        <v>184</v>
      </c>
      <c r="B182" s="5">
        <v>70</v>
      </c>
      <c r="C182" s="5" t="s">
        <v>15</v>
      </c>
      <c r="D182" s="5" t="s">
        <v>22</v>
      </c>
      <c r="E182" s="5" t="s">
        <v>23</v>
      </c>
      <c r="F182" s="5">
        <v>10000</v>
      </c>
      <c r="G182" s="5">
        <v>19</v>
      </c>
      <c r="H182" s="5" t="s">
        <v>18</v>
      </c>
      <c r="I182" s="5" t="s">
        <v>19</v>
      </c>
      <c r="J182" s="6">
        <v>2</v>
      </c>
    </row>
    <row r="183" spans="1:10" x14ac:dyDescent="0.35">
      <c r="A183" s="7">
        <v>185</v>
      </c>
      <c r="B183" s="8">
        <v>55</v>
      </c>
      <c r="C183" s="8" t="s">
        <v>10</v>
      </c>
      <c r="D183" s="8" t="s">
        <v>24</v>
      </c>
      <c r="E183" s="8" t="s">
        <v>25</v>
      </c>
      <c r="F183" s="8">
        <v>25000</v>
      </c>
      <c r="G183" s="8">
        <v>22</v>
      </c>
      <c r="H183" s="8" t="s">
        <v>13</v>
      </c>
      <c r="I183" s="8" t="s">
        <v>14</v>
      </c>
      <c r="J183" s="9">
        <v>4</v>
      </c>
    </row>
    <row r="184" spans="1:10" x14ac:dyDescent="0.35">
      <c r="A184" s="4">
        <v>186</v>
      </c>
      <c r="B184" s="5">
        <v>68</v>
      </c>
      <c r="C184" s="5" t="s">
        <v>15</v>
      </c>
      <c r="D184" s="5" t="s">
        <v>26</v>
      </c>
      <c r="E184" s="5" t="s">
        <v>27</v>
      </c>
      <c r="F184" s="5">
        <v>1000</v>
      </c>
      <c r="G184" s="5">
        <v>14</v>
      </c>
      <c r="H184" s="5" t="s">
        <v>13</v>
      </c>
      <c r="I184" s="5" t="s">
        <v>19</v>
      </c>
      <c r="J184" s="6">
        <v>4</v>
      </c>
    </row>
    <row r="185" spans="1:10" x14ac:dyDescent="0.35">
      <c r="A185" s="7">
        <v>187</v>
      </c>
      <c r="B185" s="8">
        <v>45</v>
      </c>
      <c r="C185" s="8" t="s">
        <v>10</v>
      </c>
      <c r="D185" s="8" t="s">
        <v>28</v>
      </c>
      <c r="E185" s="8" t="s">
        <v>29</v>
      </c>
      <c r="F185" s="8">
        <v>8000</v>
      </c>
      <c r="G185" s="8">
        <v>16</v>
      </c>
      <c r="H185" s="8" t="s">
        <v>13</v>
      </c>
      <c r="I185" s="8" t="s">
        <v>14</v>
      </c>
      <c r="J185" s="9">
        <v>3</v>
      </c>
    </row>
    <row r="186" spans="1:10" x14ac:dyDescent="0.35">
      <c r="A186" s="4">
        <v>188</v>
      </c>
      <c r="B186" s="5">
        <v>40</v>
      </c>
      <c r="C186" s="5" t="s">
        <v>15</v>
      </c>
      <c r="D186" s="5" t="s">
        <v>30</v>
      </c>
      <c r="E186" s="5" t="s">
        <v>31</v>
      </c>
      <c r="F186" s="5">
        <v>3000</v>
      </c>
      <c r="G186" s="5">
        <v>18</v>
      </c>
      <c r="H186" s="5" t="s">
        <v>13</v>
      </c>
      <c r="I186" s="5" t="s">
        <v>14</v>
      </c>
      <c r="J186" s="6">
        <v>4</v>
      </c>
    </row>
    <row r="187" spans="1:10" x14ac:dyDescent="0.35">
      <c r="A187" s="7">
        <v>189</v>
      </c>
      <c r="B187" s="8">
        <v>78</v>
      </c>
      <c r="C187" s="8" t="s">
        <v>10</v>
      </c>
      <c r="D187" s="8" t="s">
        <v>32</v>
      </c>
      <c r="E187" s="8" t="s">
        <v>33</v>
      </c>
      <c r="F187" s="8">
        <v>18000</v>
      </c>
      <c r="G187" s="8">
        <v>20</v>
      </c>
      <c r="H187" s="8" t="s">
        <v>18</v>
      </c>
      <c r="I187" s="8" t="s">
        <v>19</v>
      </c>
      <c r="J187" s="9">
        <v>2</v>
      </c>
    </row>
    <row r="188" spans="1:10" x14ac:dyDescent="0.35">
      <c r="A188" s="4">
        <v>190</v>
      </c>
      <c r="B188" s="5">
        <v>25</v>
      </c>
      <c r="C188" s="5" t="s">
        <v>15</v>
      </c>
      <c r="D188" s="5" t="s">
        <v>34</v>
      </c>
      <c r="E188" s="5" t="s">
        <v>35</v>
      </c>
      <c r="F188" s="5">
        <v>100</v>
      </c>
      <c r="G188" s="5">
        <v>13</v>
      </c>
      <c r="H188" s="5" t="s">
        <v>13</v>
      </c>
      <c r="I188" s="5" t="s">
        <v>14</v>
      </c>
      <c r="J188" s="6">
        <v>5</v>
      </c>
    </row>
    <row r="189" spans="1:10" x14ac:dyDescent="0.35">
      <c r="A189" s="7">
        <v>191</v>
      </c>
      <c r="B189" s="8">
        <v>52</v>
      </c>
      <c r="C189" s="8" t="s">
        <v>10</v>
      </c>
      <c r="D189" s="8" t="s">
        <v>36</v>
      </c>
      <c r="E189" s="8" t="s">
        <v>37</v>
      </c>
      <c r="F189" s="8">
        <v>800</v>
      </c>
      <c r="G189" s="8">
        <v>14</v>
      </c>
      <c r="H189" s="8" t="s">
        <v>13</v>
      </c>
      <c r="I189" s="8" t="s">
        <v>19</v>
      </c>
      <c r="J189" s="9">
        <v>4</v>
      </c>
    </row>
    <row r="190" spans="1:10" x14ac:dyDescent="0.35">
      <c r="A190" s="4">
        <v>192</v>
      </c>
      <c r="B190" s="5">
        <v>58</v>
      </c>
      <c r="C190" s="5" t="s">
        <v>15</v>
      </c>
      <c r="D190" s="5" t="s">
        <v>38</v>
      </c>
      <c r="E190" s="5" t="s">
        <v>39</v>
      </c>
      <c r="F190" s="5">
        <v>20000</v>
      </c>
      <c r="G190" s="5">
        <v>21</v>
      </c>
      <c r="H190" s="5" t="s">
        <v>13</v>
      </c>
      <c r="I190" s="5" t="s">
        <v>14</v>
      </c>
      <c r="J190" s="6">
        <v>3</v>
      </c>
    </row>
    <row r="191" spans="1:10" x14ac:dyDescent="0.35">
      <c r="A191" s="7">
        <v>193</v>
      </c>
      <c r="B191" s="8">
        <v>32</v>
      </c>
      <c r="C191" s="8" t="s">
        <v>10</v>
      </c>
      <c r="D191" s="8" t="s">
        <v>40</v>
      </c>
      <c r="E191" s="8" t="s">
        <v>41</v>
      </c>
      <c r="F191" s="8">
        <v>12000</v>
      </c>
      <c r="G191" s="8">
        <v>15</v>
      </c>
      <c r="H191" s="8" t="s">
        <v>13</v>
      </c>
      <c r="I191" s="8" t="s">
        <v>14</v>
      </c>
      <c r="J191" s="9">
        <v>4</v>
      </c>
    </row>
    <row r="192" spans="1:10" x14ac:dyDescent="0.35">
      <c r="A192" s="4">
        <v>194</v>
      </c>
      <c r="B192" s="5">
        <v>55</v>
      </c>
      <c r="C192" s="5" t="s">
        <v>15</v>
      </c>
      <c r="D192" s="5" t="s">
        <v>42</v>
      </c>
      <c r="E192" s="5" t="s">
        <v>43</v>
      </c>
      <c r="F192" s="5">
        <v>6000</v>
      </c>
      <c r="G192" s="5">
        <v>16</v>
      </c>
      <c r="H192" s="5" t="s">
        <v>13</v>
      </c>
      <c r="I192" s="5" t="s">
        <v>14</v>
      </c>
      <c r="J192" s="6">
        <v>3</v>
      </c>
    </row>
    <row r="193" spans="1:10" x14ac:dyDescent="0.35">
      <c r="A193" s="7">
        <v>195</v>
      </c>
      <c r="B193" s="8">
        <v>65</v>
      </c>
      <c r="C193" s="8" t="s">
        <v>10</v>
      </c>
      <c r="D193" s="8" t="s">
        <v>44</v>
      </c>
      <c r="E193" s="8" t="s">
        <v>45</v>
      </c>
      <c r="F193" s="8">
        <v>4000</v>
      </c>
      <c r="G193" s="8">
        <v>17</v>
      </c>
      <c r="H193" s="8" t="s">
        <v>13</v>
      </c>
      <c r="I193" s="8" t="s">
        <v>19</v>
      </c>
      <c r="J193" s="9">
        <v>4</v>
      </c>
    </row>
    <row r="194" spans="1:10" x14ac:dyDescent="0.35">
      <c r="A194" s="4">
        <v>196</v>
      </c>
      <c r="B194" s="5">
        <v>55</v>
      </c>
      <c r="C194" s="5" t="s">
        <v>10</v>
      </c>
      <c r="D194" s="5" t="s">
        <v>11</v>
      </c>
      <c r="E194" s="5" t="s">
        <v>12</v>
      </c>
      <c r="F194" s="5">
        <v>15000</v>
      </c>
      <c r="G194" s="5">
        <v>18</v>
      </c>
      <c r="H194" s="5" t="s">
        <v>18</v>
      </c>
      <c r="I194" s="5" t="s">
        <v>14</v>
      </c>
      <c r="J194" s="6">
        <v>3</v>
      </c>
    </row>
    <row r="195" spans="1:10" x14ac:dyDescent="0.35">
      <c r="A195" s="7">
        <v>197</v>
      </c>
      <c r="B195" s="8">
        <v>62</v>
      </c>
      <c r="C195" s="8" t="s">
        <v>15</v>
      </c>
      <c r="D195" s="8" t="s">
        <v>16</v>
      </c>
      <c r="E195" s="8" t="s">
        <v>17</v>
      </c>
      <c r="F195" s="8">
        <v>2000</v>
      </c>
      <c r="G195" s="8">
        <v>16</v>
      </c>
      <c r="H195" s="8" t="s">
        <v>13</v>
      </c>
      <c r="I195" s="8" t="s">
        <v>19</v>
      </c>
      <c r="J195" s="9">
        <v>4</v>
      </c>
    </row>
    <row r="196" spans="1:10" x14ac:dyDescent="0.35">
      <c r="A196" s="4">
        <v>198</v>
      </c>
      <c r="B196" s="5">
        <v>35</v>
      </c>
      <c r="C196" s="5" t="s">
        <v>10</v>
      </c>
      <c r="D196" s="5" t="s">
        <v>20</v>
      </c>
      <c r="E196" s="5" t="s">
        <v>21</v>
      </c>
      <c r="F196" s="5">
        <v>500</v>
      </c>
      <c r="G196" s="5">
        <v>14</v>
      </c>
      <c r="H196" s="5" t="s">
        <v>18</v>
      </c>
      <c r="I196" s="5" t="s">
        <v>14</v>
      </c>
      <c r="J196" s="6">
        <v>5</v>
      </c>
    </row>
    <row r="197" spans="1:10" x14ac:dyDescent="0.35">
      <c r="A197" s="7">
        <v>199</v>
      </c>
      <c r="B197" s="8">
        <v>78</v>
      </c>
      <c r="C197" s="8" t="s">
        <v>15</v>
      </c>
      <c r="D197" s="8" t="s">
        <v>22</v>
      </c>
      <c r="E197" s="8" t="s">
        <v>23</v>
      </c>
      <c r="F197" s="8">
        <v>10000</v>
      </c>
      <c r="G197" s="8">
        <v>20</v>
      </c>
      <c r="H197" s="8" t="s">
        <v>13</v>
      </c>
      <c r="I197" s="8" t="s">
        <v>19</v>
      </c>
      <c r="J197" s="9">
        <v>2</v>
      </c>
    </row>
    <row r="198" spans="1:10" x14ac:dyDescent="0.35">
      <c r="A198" s="4">
        <v>200</v>
      </c>
      <c r="B198" s="5">
        <v>53</v>
      </c>
      <c r="C198" s="5" t="s">
        <v>10</v>
      </c>
      <c r="D198" s="5" t="s">
        <v>24</v>
      </c>
      <c r="E198" s="5" t="s">
        <v>25</v>
      </c>
      <c r="F198" s="5">
        <v>25000</v>
      </c>
      <c r="G198" s="5">
        <v>23</v>
      </c>
      <c r="H198" s="5" t="s">
        <v>18</v>
      </c>
      <c r="I198" s="5" t="s">
        <v>14</v>
      </c>
      <c r="J198" s="6">
        <v>4</v>
      </c>
    </row>
    <row r="199" spans="1:10" x14ac:dyDescent="0.35">
      <c r="A199" s="7">
        <v>201</v>
      </c>
      <c r="B199" s="8">
        <v>72</v>
      </c>
      <c r="C199" s="8" t="s">
        <v>15</v>
      </c>
      <c r="D199" s="8" t="s">
        <v>26</v>
      </c>
      <c r="E199" s="8" t="s">
        <v>27</v>
      </c>
      <c r="F199" s="8">
        <v>1000</v>
      </c>
      <c r="G199" s="8">
        <v>15</v>
      </c>
      <c r="H199" s="8" t="s">
        <v>13</v>
      </c>
      <c r="I199" s="8" t="s">
        <v>19</v>
      </c>
      <c r="J199" s="9">
        <v>4</v>
      </c>
    </row>
    <row r="200" spans="1:10" x14ac:dyDescent="0.35">
      <c r="A200" s="4">
        <v>202</v>
      </c>
      <c r="B200" s="5">
        <v>60</v>
      </c>
      <c r="C200" s="5" t="s">
        <v>10</v>
      </c>
      <c r="D200" s="5" t="s">
        <v>28</v>
      </c>
      <c r="E200" s="5" t="s">
        <v>29</v>
      </c>
      <c r="F200" s="5">
        <v>8000</v>
      </c>
      <c r="G200" s="5">
        <v>17</v>
      </c>
      <c r="H200" s="5" t="s">
        <v>18</v>
      </c>
      <c r="I200" s="5" t="s">
        <v>14</v>
      </c>
      <c r="J200" s="6">
        <v>3</v>
      </c>
    </row>
    <row r="201" spans="1:10" x14ac:dyDescent="0.35">
      <c r="A201" s="7">
        <v>203</v>
      </c>
      <c r="B201" s="8">
        <v>45</v>
      </c>
      <c r="C201" s="8" t="s">
        <v>15</v>
      </c>
      <c r="D201" s="8" t="s">
        <v>30</v>
      </c>
      <c r="E201" s="8" t="s">
        <v>31</v>
      </c>
      <c r="F201" s="8">
        <v>3000</v>
      </c>
      <c r="G201" s="8">
        <v>19</v>
      </c>
      <c r="H201" s="8" t="s">
        <v>13</v>
      </c>
      <c r="I201" s="8" t="s">
        <v>14</v>
      </c>
      <c r="J201" s="9">
        <v>4</v>
      </c>
    </row>
    <row r="202" spans="1:10" x14ac:dyDescent="0.35">
      <c r="A202" s="4">
        <v>204</v>
      </c>
      <c r="B202" s="5">
        <v>75</v>
      </c>
      <c r="C202" s="5" t="s">
        <v>10</v>
      </c>
      <c r="D202" s="5" t="s">
        <v>32</v>
      </c>
      <c r="E202" s="5" t="s">
        <v>33</v>
      </c>
      <c r="F202" s="5">
        <v>18000</v>
      </c>
      <c r="G202" s="5">
        <v>21</v>
      </c>
      <c r="H202" s="5" t="s">
        <v>18</v>
      </c>
      <c r="I202" s="5" t="s">
        <v>19</v>
      </c>
      <c r="J202" s="6">
        <v>2</v>
      </c>
    </row>
    <row r="203" spans="1:10" x14ac:dyDescent="0.35">
      <c r="A203" s="7">
        <v>205</v>
      </c>
      <c r="B203" s="8">
        <v>28</v>
      </c>
      <c r="C203" s="8" t="s">
        <v>15</v>
      </c>
      <c r="D203" s="8" t="s">
        <v>34</v>
      </c>
      <c r="E203" s="8" t="s">
        <v>35</v>
      </c>
      <c r="F203" s="8">
        <v>100</v>
      </c>
      <c r="G203" s="8">
        <v>14</v>
      </c>
      <c r="H203" s="8" t="s">
        <v>13</v>
      </c>
      <c r="I203" s="8" t="s">
        <v>14</v>
      </c>
      <c r="J203" s="9">
        <v>5</v>
      </c>
    </row>
    <row r="204" spans="1:10" x14ac:dyDescent="0.35">
      <c r="A204" s="4">
        <v>206</v>
      </c>
      <c r="B204" s="5">
        <v>52</v>
      </c>
      <c r="C204" s="5" t="s">
        <v>10</v>
      </c>
      <c r="D204" s="5" t="s">
        <v>36</v>
      </c>
      <c r="E204" s="5" t="s">
        <v>37</v>
      </c>
      <c r="F204" s="5">
        <v>800</v>
      </c>
      <c r="G204" s="5">
        <v>15</v>
      </c>
      <c r="H204" s="5" t="s">
        <v>13</v>
      </c>
      <c r="I204" s="5" t="s">
        <v>19</v>
      </c>
      <c r="J204" s="6">
        <v>4</v>
      </c>
    </row>
    <row r="205" spans="1:10" x14ac:dyDescent="0.35">
      <c r="A205" s="7">
        <v>207</v>
      </c>
      <c r="B205" s="8">
        <v>67</v>
      </c>
      <c r="C205" s="8" t="s">
        <v>15</v>
      </c>
      <c r="D205" s="8" t="s">
        <v>38</v>
      </c>
      <c r="E205" s="8" t="s">
        <v>39</v>
      </c>
      <c r="F205" s="8">
        <v>20000</v>
      </c>
      <c r="G205" s="8">
        <v>22</v>
      </c>
      <c r="H205" s="8" t="s">
        <v>13</v>
      </c>
      <c r="I205" s="8" t="s">
        <v>14</v>
      </c>
      <c r="J205" s="9">
        <v>3</v>
      </c>
    </row>
    <row r="206" spans="1:10" x14ac:dyDescent="0.35">
      <c r="A206" s="4">
        <v>208</v>
      </c>
      <c r="B206" s="5">
        <v>35</v>
      </c>
      <c r="C206" s="5" t="s">
        <v>10</v>
      </c>
      <c r="D206" s="5" t="s">
        <v>40</v>
      </c>
      <c r="E206" s="5" t="s">
        <v>41</v>
      </c>
      <c r="F206" s="5">
        <v>12000</v>
      </c>
      <c r="G206" s="5">
        <v>16</v>
      </c>
      <c r="H206" s="5" t="s">
        <v>13</v>
      </c>
      <c r="I206" s="5" t="s">
        <v>14</v>
      </c>
      <c r="J206" s="6">
        <v>4</v>
      </c>
    </row>
    <row r="207" spans="1:10" x14ac:dyDescent="0.35">
      <c r="A207" s="7">
        <v>209</v>
      </c>
      <c r="B207" s="8">
        <v>50</v>
      </c>
      <c r="C207" s="8" t="s">
        <v>15</v>
      </c>
      <c r="D207" s="8" t="s">
        <v>42</v>
      </c>
      <c r="E207" s="8" t="s">
        <v>43</v>
      </c>
      <c r="F207" s="8">
        <v>6000</v>
      </c>
      <c r="G207" s="8">
        <v>17</v>
      </c>
      <c r="H207" s="8" t="s">
        <v>13</v>
      </c>
      <c r="I207" s="8" t="s">
        <v>14</v>
      </c>
      <c r="J207" s="9">
        <v>3</v>
      </c>
    </row>
    <row r="208" spans="1:10" x14ac:dyDescent="0.35">
      <c r="A208" s="4">
        <v>210</v>
      </c>
      <c r="B208" s="5">
        <v>60</v>
      </c>
      <c r="C208" s="5" t="s">
        <v>10</v>
      </c>
      <c r="D208" s="5" t="s">
        <v>44</v>
      </c>
      <c r="E208" s="5" t="s">
        <v>45</v>
      </c>
      <c r="F208" s="5">
        <v>4000</v>
      </c>
      <c r="G208" s="5">
        <v>18</v>
      </c>
      <c r="H208" s="5" t="s">
        <v>13</v>
      </c>
      <c r="I208" s="5" t="s">
        <v>19</v>
      </c>
      <c r="J208" s="6">
        <v>4</v>
      </c>
    </row>
    <row r="209" spans="1:10" x14ac:dyDescent="0.35">
      <c r="A209" s="7">
        <v>211</v>
      </c>
      <c r="B209" s="8">
        <v>48</v>
      </c>
      <c r="C209" s="8" t="s">
        <v>10</v>
      </c>
      <c r="D209" s="8" t="s">
        <v>11</v>
      </c>
      <c r="E209" s="8" t="s">
        <v>12</v>
      </c>
      <c r="F209" s="8">
        <v>15000</v>
      </c>
      <c r="G209" s="8">
        <v>19</v>
      </c>
      <c r="H209" s="8" t="s">
        <v>18</v>
      </c>
      <c r="I209" s="8" t="s">
        <v>14</v>
      </c>
      <c r="J209" s="9">
        <v>4</v>
      </c>
    </row>
    <row r="210" spans="1:10" x14ac:dyDescent="0.35">
      <c r="A210" s="4">
        <v>212</v>
      </c>
      <c r="B210" s="5">
        <v>65</v>
      </c>
      <c r="C210" s="5" t="s">
        <v>15</v>
      </c>
      <c r="D210" s="5" t="s">
        <v>16</v>
      </c>
      <c r="E210" s="5" t="s">
        <v>17</v>
      </c>
      <c r="F210" s="5">
        <v>2000</v>
      </c>
      <c r="G210" s="5">
        <v>17</v>
      </c>
      <c r="H210" s="5" t="s">
        <v>13</v>
      </c>
      <c r="I210" s="5" t="s">
        <v>19</v>
      </c>
      <c r="J210" s="6">
        <v>3</v>
      </c>
    </row>
    <row r="211" spans="1:10" x14ac:dyDescent="0.35">
      <c r="A211" s="7">
        <v>213</v>
      </c>
      <c r="B211" s="8">
        <v>30</v>
      </c>
      <c r="C211" s="8" t="s">
        <v>10</v>
      </c>
      <c r="D211" s="8" t="s">
        <v>20</v>
      </c>
      <c r="E211" s="8" t="s">
        <v>21</v>
      </c>
      <c r="F211" s="8">
        <v>500</v>
      </c>
      <c r="G211" s="8">
        <v>15</v>
      </c>
      <c r="H211" s="8" t="s">
        <v>13</v>
      </c>
      <c r="I211" s="8" t="s">
        <v>14</v>
      </c>
      <c r="J211" s="9">
        <v>5</v>
      </c>
    </row>
    <row r="212" spans="1:10" x14ac:dyDescent="0.35">
      <c r="A212" s="4">
        <v>214</v>
      </c>
      <c r="B212" s="5">
        <v>70</v>
      </c>
      <c r="C212" s="5" t="s">
        <v>15</v>
      </c>
      <c r="D212" s="5" t="s">
        <v>22</v>
      </c>
      <c r="E212" s="5" t="s">
        <v>23</v>
      </c>
      <c r="F212" s="5">
        <v>10000</v>
      </c>
      <c r="G212" s="5">
        <v>21</v>
      </c>
      <c r="H212" s="5" t="s">
        <v>18</v>
      </c>
      <c r="I212" s="5" t="s">
        <v>19</v>
      </c>
      <c r="J212" s="6">
        <v>2</v>
      </c>
    </row>
    <row r="213" spans="1:10" x14ac:dyDescent="0.35">
      <c r="A213" s="7">
        <v>215</v>
      </c>
      <c r="B213" s="8">
        <v>55</v>
      </c>
      <c r="C213" s="8" t="s">
        <v>10</v>
      </c>
      <c r="D213" s="8" t="s">
        <v>24</v>
      </c>
      <c r="E213" s="8" t="s">
        <v>25</v>
      </c>
      <c r="F213" s="8">
        <v>25000</v>
      </c>
      <c r="G213" s="8">
        <v>24</v>
      </c>
      <c r="H213" s="8" t="s">
        <v>13</v>
      </c>
      <c r="I213" s="8" t="s">
        <v>14</v>
      </c>
      <c r="J213" s="9">
        <v>4</v>
      </c>
    </row>
    <row r="214" spans="1:10" x14ac:dyDescent="0.35">
      <c r="A214" s="4">
        <v>216</v>
      </c>
      <c r="B214" s="5">
        <v>68</v>
      </c>
      <c r="C214" s="5" t="s">
        <v>15</v>
      </c>
      <c r="D214" s="5" t="s">
        <v>26</v>
      </c>
      <c r="E214" s="5" t="s">
        <v>27</v>
      </c>
      <c r="F214" s="5">
        <v>1000</v>
      </c>
      <c r="G214" s="5">
        <v>16</v>
      </c>
      <c r="H214" s="5" t="s">
        <v>13</v>
      </c>
      <c r="I214" s="5" t="s">
        <v>19</v>
      </c>
      <c r="J214" s="6">
        <v>4</v>
      </c>
    </row>
    <row r="215" spans="1:10" x14ac:dyDescent="0.35">
      <c r="A215" s="7">
        <v>217</v>
      </c>
      <c r="B215" s="8">
        <v>45</v>
      </c>
      <c r="C215" s="8" t="s">
        <v>10</v>
      </c>
      <c r="D215" s="8" t="s">
        <v>28</v>
      </c>
      <c r="E215" s="8" t="s">
        <v>29</v>
      </c>
      <c r="F215" s="8">
        <v>8000</v>
      </c>
      <c r="G215" s="8">
        <v>18</v>
      </c>
      <c r="H215" s="8" t="s">
        <v>13</v>
      </c>
      <c r="I215" s="8" t="s">
        <v>14</v>
      </c>
      <c r="J215" s="9">
        <v>3</v>
      </c>
    </row>
    <row r="216" spans="1:10" x14ac:dyDescent="0.35">
      <c r="A216" s="4">
        <v>218</v>
      </c>
      <c r="B216" s="5">
        <v>40</v>
      </c>
      <c r="C216" s="5" t="s">
        <v>15</v>
      </c>
      <c r="D216" s="5" t="s">
        <v>30</v>
      </c>
      <c r="E216" s="5" t="s">
        <v>31</v>
      </c>
      <c r="F216" s="5">
        <v>3000</v>
      </c>
      <c r="G216" s="5">
        <v>20</v>
      </c>
      <c r="H216" s="5" t="s">
        <v>13</v>
      </c>
      <c r="I216" s="5" t="s">
        <v>14</v>
      </c>
      <c r="J216" s="6">
        <v>4</v>
      </c>
    </row>
    <row r="217" spans="1:10" x14ac:dyDescent="0.35">
      <c r="A217" s="7">
        <v>219</v>
      </c>
      <c r="B217" s="8">
        <v>78</v>
      </c>
      <c r="C217" s="8" t="s">
        <v>10</v>
      </c>
      <c r="D217" s="8" t="s">
        <v>32</v>
      </c>
      <c r="E217" s="8" t="s">
        <v>33</v>
      </c>
      <c r="F217" s="8">
        <v>18000</v>
      </c>
      <c r="G217" s="8">
        <v>22</v>
      </c>
      <c r="H217" s="8" t="s">
        <v>18</v>
      </c>
      <c r="I217" s="8" t="s">
        <v>19</v>
      </c>
      <c r="J217" s="9">
        <v>2</v>
      </c>
    </row>
    <row r="218" spans="1:10" x14ac:dyDescent="0.35">
      <c r="A218" s="4">
        <v>220</v>
      </c>
      <c r="B218" s="5">
        <v>25</v>
      </c>
      <c r="C218" s="5" t="s">
        <v>15</v>
      </c>
      <c r="D218" s="5" t="s">
        <v>34</v>
      </c>
      <c r="E218" s="5" t="s">
        <v>35</v>
      </c>
      <c r="F218" s="5">
        <v>100</v>
      </c>
      <c r="G218" s="5">
        <v>15</v>
      </c>
      <c r="H218" s="5" t="s">
        <v>13</v>
      </c>
      <c r="I218" s="5" t="s">
        <v>14</v>
      </c>
      <c r="J218" s="6">
        <v>5</v>
      </c>
    </row>
    <row r="219" spans="1:10" x14ac:dyDescent="0.35">
      <c r="A219" s="7">
        <v>221</v>
      </c>
      <c r="B219" s="8">
        <v>52</v>
      </c>
      <c r="C219" s="8" t="s">
        <v>10</v>
      </c>
      <c r="D219" s="8" t="s">
        <v>36</v>
      </c>
      <c r="E219" s="8" t="s">
        <v>37</v>
      </c>
      <c r="F219" s="8">
        <v>800</v>
      </c>
      <c r="G219" s="8">
        <v>16</v>
      </c>
      <c r="H219" s="8" t="s">
        <v>13</v>
      </c>
      <c r="I219" s="8" t="s">
        <v>19</v>
      </c>
      <c r="J219" s="9">
        <v>4</v>
      </c>
    </row>
    <row r="220" spans="1:10" x14ac:dyDescent="0.35">
      <c r="A220" s="4">
        <v>222</v>
      </c>
      <c r="B220" s="5">
        <v>58</v>
      </c>
      <c r="C220" s="5" t="s">
        <v>15</v>
      </c>
      <c r="D220" s="5" t="s">
        <v>38</v>
      </c>
      <c r="E220" s="5" t="s">
        <v>39</v>
      </c>
      <c r="F220" s="5">
        <v>20000</v>
      </c>
      <c r="G220" s="5">
        <v>23</v>
      </c>
      <c r="H220" s="5" t="s">
        <v>13</v>
      </c>
      <c r="I220" s="5" t="s">
        <v>14</v>
      </c>
      <c r="J220" s="6">
        <v>3</v>
      </c>
    </row>
    <row r="221" spans="1:10" x14ac:dyDescent="0.35">
      <c r="A221" s="7">
        <v>223</v>
      </c>
      <c r="B221" s="8">
        <v>32</v>
      </c>
      <c r="C221" s="8" t="s">
        <v>10</v>
      </c>
      <c r="D221" s="8" t="s">
        <v>40</v>
      </c>
      <c r="E221" s="8" t="s">
        <v>41</v>
      </c>
      <c r="F221" s="8">
        <v>12000</v>
      </c>
      <c r="G221" s="8">
        <v>17</v>
      </c>
      <c r="H221" s="8" t="s">
        <v>13</v>
      </c>
      <c r="I221" s="8" t="s">
        <v>14</v>
      </c>
      <c r="J221" s="9">
        <v>4</v>
      </c>
    </row>
    <row r="222" spans="1:10" x14ac:dyDescent="0.35">
      <c r="A222" s="4">
        <v>224</v>
      </c>
      <c r="B222" s="5">
        <v>55</v>
      </c>
      <c r="C222" s="5" t="s">
        <v>15</v>
      </c>
      <c r="D222" s="5" t="s">
        <v>42</v>
      </c>
      <c r="E222" s="5" t="s">
        <v>43</v>
      </c>
      <c r="F222" s="5">
        <v>6000</v>
      </c>
      <c r="G222" s="5">
        <v>18</v>
      </c>
      <c r="H222" s="5" t="s">
        <v>13</v>
      </c>
      <c r="I222" s="5" t="s">
        <v>14</v>
      </c>
      <c r="J222" s="6">
        <v>3</v>
      </c>
    </row>
    <row r="223" spans="1:10" x14ac:dyDescent="0.35">
      <c r="A223" s="7">
        <v>225</v>
      </c>
      <c r="B223" s="8">
        <v>65</v>
      </c>
      <c r="C223" s="8" t="s">
        <v>10</v>
      </c>
      <c r="D223" s="8" t="s">
        <v>44</v>
      </c>
      <c r="E223" s="8" t="s">
        <v>45</v>
      </c>
      <c r="F223" s="8">
        <v>4000</v>
      </c>
      <c r="G223" s="8">
        <v>19</v>
      </c>
      <c r="H223" s="8" t="s">
        <v>13</v>
      </c>
      <c r="I223" s="8" t="s">
        <v>19</v>
      </c>
      <c r="J223" s="9">
        <v>4</v>
      </c>
    </row>
    <row r="224" spans="1:10" x14ac:dyDescent="0.35">
      <c r="A224" s="4">
        <v>226</v>
      </c>
      <c r="B224" s="5">
        <v>55</v>
      </c>
      <c r="C224" s="5" t="s">
        <v>10</v>
      </c>
      <c r="D224" s="5" t="s">
        <v>11</v>
      </c>
      <c r="E224" s="5" t="s">
        <v>12</v>
      </c>
      <c r="F224" s="5">
        <v>15000</v>
      </c>
      <c r="G224" s="5">
        <v>20</v>
      </c>
      <c r="H224" s="5" t="s">
        <v>18</v>
      </c>
      <c r="I224" s="5" t="s">
        <v>14</v>
      </c>
      <c r="J224" s="6">
        <v>3</v>
      </c>
    </row>
    <row r="225" spans="1:10" x14ac:dyDescent="0.35">
      <c r="A225" s="7">
        <v>227</v>
      </c>
      <c r="B225" s="8">
        <v>62</v>
      </c>
      <c r="C225" s="8" t="s">
        <v>15</v>
      </c>
      <c r="D225" s="8" t="s">
        <v>16</v>
      </c>
      <c r="E225" s="8" t="s">
        <v>17</v>
      </c>
      <c r="F225" s="8">
        <v>2000</v>
      </c>
      <c r="G225" s="8">
        <v>18</v>
      </c>
      <c r="H225" s="8" t="s">
        <v>13</v>
      </c>
      <c r="I225" s="8" t="s">
        <v>19</v>
      </c>
      <c r="J225" s="9">
        <v>4</v>
      </c>
    </row>
    <row r="226" spans="1:10" x14ac:dyDescent="0.35">
      <c r="A226" s="4">
        <v>228</v>
      </c>
      <c r="B226" s="5">
        <v>35</v>
      </c>
      <c r="C226" s="5" t="s">
        <v>10</v>
      </c>
      <c r="D226" s="5" t="s">
        <v>20</v>
      </c>
      <c r="E226" s="5" t="s">
        <v>21</v>
      </c>
      <c r="F226" s="5">
        <v>500</v>
      </c>
      <c r="G226" s="5">
        <v>16</v>
      </c>
      <c r="H226" s="5" t="s">
        <v>18</v>
      </c>
      <c r="I226" s="5" t="s">
        <v>14</v>
      </c>
      <c r="J226" s="6">
        <v>5</v>
      </c>
    </row>
    <row r="227" spans="1:10" x14ac:dyDescent="0.35">
      <c r="A227" s="7">
        <v>229</v>
      </c>
      <c r="B227" s="8">
        <v>78</v>
      </c>
      <c r="C227" s="8" t="s">
        <v>15</v>
      </c>
      <c r="D227" s="8" t="s">
        <v>22</v>
      </c>
      <c r="E227" s="8" t="s">
        <v>23</v>
      </c>
      <c r="F227" s="8">
        <v>10000</v>
      </c>
      <c r="G227" s="8">
        <v>22</v>
      </c>
      <c r="H227" s="8" t="s">
        <v>13</v>
      </c>
      <c r="I227" s="8" t="s">
        <v>19</v>
      </c>
      <c r="J227" s="9">
        <v>2</v>
      </c>
    </row>
    <row r="228" spans="1:10" x14ac:dyDescent="0.35">
      <c r="A228" s="4">
        <v>230</v>
      </c>
      <c r="B228" s="5">
        <v>53</v>
      </c>
      <c r="C228" s="5" t="s">
        <v>10</v>
      </c>
      <c r="D228" s="5" t="s">
        <v>24</v>
      </c>
      <c r="E228" s="5" t="s">
        <v>25</v>
      </c>
      <c r="F228" s="5">
        <v>25000</v>
      </c>
      <c r="G228" s="5">
        <v>25</v>
      </c>
      <c r="H228" s="5" t="s">
        <v>18</v>
      </c>
      <c r="I228" s="5" t="s">
        <v>14</v>
      </c>
      <c r="J228" s="6">
        <v>4</v>
      </c>
    </row>
    <row r="229" spans="1:10" x14ac:dyDescent="0.35">
      <c r="A229" s="7">
        <v>231</v>
      </c>
      <c r="B229" s="8">
        <v>72</v>
      </c>
      <c r="C229" s="8" t="s">
        <v>15</v>
      </c>
      <c r="D229" s="8" t="s">
        <v>26</v>
      </c>
      <c r="E229" s="8" t="s">
        <v>27</v>
      </c>
      <c r="F229" s="8">
        <v>1000</v>
      </c>
      <c r="G229" s="8">
        <v>17</v>
      </c>
      <c r="H229" s="8" t="s">
        <v>13</v>
      </c>
      <c r="I229" s="8" t="s">
        <v>19</v>
      </c>
      <c r="J229" s="9">
        <v>4</v>
      </c>
    </row>
    <row r="230" spans="1:10" x14ac:dyDescent="0.35">
      <c r="A230" s="4">
        <v>232</v>
      </c>
      <c r="B230" s="5">
        <v>60</v>
      </c>
      <c r="C230" s="5" t="s">
        <v>10</v>
      </c>
      <c r="D230" s="5" t="s">
        <v>28</v>
      </c>
      <c r="E230" s="5" t="s">
        <v>29</v>
      </c>
      <c r="F230" s="5">
        <v>8000</v>
      </c>
      <c r="G230" s="5">
        <v>19</v>
      </c>
      <c r="H230" s="5" t="s">
        <v>18</v>
      </c>
      <c r="I230" s="5" t="s">
        <v>14</v>
      </c>
      <c r="J230" s="6">
        <v>3</v>
      </c>
    </row>
    <row r="231" spans="1:10" x14ac:dyDescent="0.35">
      <c r="A231" s="7">
        <v>233</v>
      </c>
      <c r="B231" s="8">
        <v>45</v>
      </c>
      <c r="C231" s="8" t="s">
        <v>15</v>
      </c>
      <c r="D231" s="8" t="s">
        <v>30</v>
      </c>
      <c r="E231" s="8" t="s">
        <v>31</v>
      </c>
      <c r="F231" s="8">
        <v>3000</v>
      </c>
      <c r="G231" s="8">
        <v>21</v>
      </c>
      <c r="H231" s="8" t="s">
        <v>13</v>
      </c>
      <c r="I231" s="8" t="s">
        <v>14</v>
      </c>
      <c r="J231" s="9">
        <v>4</v>
      </c>
    </row>
    <row r="232" spans="1:10" x14ac:dyDescent="0.35">
      <c r="A232" s="4">
        <v>234</v>
      </c>
      <c r="B232" s="5">
        <v>75</v>
      </c>
      <c r="C232" s="5" t="s">
        <v>10</v>
      </c>
      <c r="D232" s="5" t="s">
        <v>32</v>
      </c>
      <c r="E232" s="5" t="s">
        <v>33</v>
      </c>
      <c r="F232" s="5">
        <v>18000</v>
      </c>
      <c r="G232" s="5">
        <v>23</v>
      </c>
      <c r="H232" s="5" t="s">
        <v>18</v>
      </c>
      <c r="I232" s="5" t="s">
        <v>19</v>
      </c>
      <c r="J232" s="6">
        <v>2</v>
      </c>
    </row>
    <row r="233" spans="1:10" x14ac:dyDescent="0.35">
      <c r="A233" s="7">
        <v>235</v>
      </c>
      <c r="B233" s="8">
        <v>28</v>
      </c>
      <c r="C233" s="8" t="s">
        <v>15</v>
      </c>
      <c r="D233" s="8" t="s">
        <v>34</v>
      </c>
      <c r="E233" s="8" t="s">
        <v>35</v>
      </c>
      <c r="F233" s="8">
        <v>100</v>
      </c>
      <c r="G233" s="8">
        <v>16</v>
      </c>
      <c r="H233" s="8" t="s">
        <v>13</v>
      </c>
      <c r="I233" s="8" t="s">
        <v>14</v>
      </c>
      <c r="J233" s="9">
        <v>5</v>
      </c>
    </row>
    <row r="234" spans="1:10" x14ac:dyDescent="0.35">
      <c r="A234" s="4">
        <v>236</v>
      </c>
      <c r="B234" s="5">
        <v>52</v>
      </c>
      <c r="C234" s="5" t="s">
        <v>10</v>
      </c>
      <c r="D234" s="5" t="s">
        <v>36</v>
      </c>
      <c r="E234" s="5" t="s">
        <v>37</v>
      </c>
      <c r="F234" s="5">
        <v>800</v>
      </c>
      <c r="G234" s="5">
        <v>17</v>
      </c>
      <c r="H234" s="5" t="s">
        <v>13</v>
      </c>
      <c r="I234" s="5" t="s">
        <v>19</v>
      </c>
      <c r="J234" s="6">
        <v>4</v>
      </c>
    </row>
    <row r="235" spans="1:10" x14ac:dyDescent="0.35">
      <c r="A235" s="7">
        <v>237</v>
      </c>
      <c r="B235" s="8">
        <v>67</v>
      </c>
      <c r="C235" s="8" t="s">
        <v>15</v>
      </c>
      <c r="D235" s="8" t="s">
        <v>38</v>
      </c>
      <c r="E235" s="8" t="s">
        <v>39</v>
      </c>
      <c r="F235" s="8">
        <v>20000</v>
      </c>
      <c r="G235" s="8">
        <v>24</v>
      </c>
      <c r="H235" s="8" t="s">
        <v>13</v>
      </c>
      <c r="I235" s="8" t="s">
        <v>14</v>
      </c>
      <c r="J235" s="9">
        <v>3</v>
      </c>
    </row>
    <row r="236" spans="1:10" x14ac:dyDescent="0.35">
      <c r="A236" s="4">
        <v>238</v>
      </c>
      <c r="B236" s="5">
        <v>35</v>
      </c>
      <c r="C236" s="5" t="s">
        <v>10</v>
      </c>
      <c r="D236" s="5" t="s">
        <v>40</v>
      </c>
      <c r="E236" s="5" t="s">
        <v>41</v>
      </c>
      <c r="F236" s="5">
        <v>12000</v>
      </c>
      <c r="G236" s="5">
        <v>18</v>
      </c>
      <c r="H236" s="5" t="s">
        <v>13</v>
      </c>
      <c r="I236" s="5" t="s">
        <v>14</v>
      </c>
      <c r="J236" s="6">
        <v>4</v>
      </c>
    </row>
    <row r="237" spans="1:10" x14ac:dyDescent="0.35">
      <c r="A237" s="7">
        <v>239</v>
      </c>
      <c r="B237" s="8">
        <v>50</v>
      </c>
      <c r="C237" s="8" t="s">
        <v>15</v>
      </c>
      <c r="D237" s="8" t="s">
        <v>42</v>
      </c>
      <c r="E237" s="8" t="s">
        <v>43</v>
      </c>
      <c r="F237" s="8">
        <v>6000</v>
      </c>
      <c r="G237" s="8">
        <v>19</v>
      </c>
      <c r="H237" s="8" t="s">
        <v>13</v>
      </c>
      <c r="I237" s="8" t="s">
        <v>14</v>
      </c>
      <c r="J237" s="9">
        <v>3</v>
      </c>
    </row>
    <row r="238" spans="1:10" x14ac:dyDescent="0.35">
      <c r="A238" s="4">
        <v>240</v>
      </c>
      <c r="B238" s="5">
        <v>60</v>
      </c>
      <c r="C238" s="5" t="s">
        <v>10</v>
      </c>
      <c r="D238" s="5" t="s">
        <v>44</v>
      </c>
      <c r="E238" s="5" t="s">
        <v>45</v>
      </c>
      <c r="F238" s="5">
        <v>4000</v>
      </c>
      <c r="G238" s="5">
        <v>20</v>
      </c>
      <c r="H238" s="5" t="s">
        <v>13</v>
      </c>
      <c r="I238" s="5" t="s">
        <v>19</v>
      </c>
      <c r="J238" s="6">
        <v>4</v>
      </c>
    </row>
    <row r="239" spans="1:10" x14ac:dyDescent="0.35">
      <c r="A239" s="7">
        <v>241</v>
      </c>
      <c r="B239" s="8">
        <v>48</v>
      </c>
      <c r="C239" s="8" t="s">
        <v>10</v>
      </c>
      <c r="D239" s="8" t="s">
        <v>11</v>
      </c>
      <c r="E239" s="8" t="s">
        <v>12</v>
      </c>
      <c r="F239" s="8">
        <v>15000</v>
      </c>
      <c r="G239" s="8">
        <v>21</v>
      </c>
      <c r="H239" s="8" t="s">
        <v>18</v>
      </c>
      <c r="I239" s="8" t="s">
        <v>14</v>
      </c>
      <c r="J239" s="9">
        <v>4</v>
      </c>
    </row>
    <row r="240" spans="1:10" x14ac:dyDescent="0.35">
      <c r="A240" s="4">
        <v>242</v>
      </c>
      <c r="B240" s="5">
        <v>65</v>
      </c>
      <c r="C240" s="5" t="s">
        <v>15</v>
      </c>
      <c r="D240" s="5" t="s">
        <v>16</v>
      </c>
      <c r="E240" s="5" t="s">
        <v>17</v>
      </c>
      <c r="F240" s="5">
        <v>2000</v>
      </c>
      <c r="G240" s="5">
        <v>19</v>
      </c>
      <c r="H240" s="5" t="s">
        <v>13</v>
      </c>
      <c r="I240" s="5" t="s">
        <v>19</v>
      </c>
      <c r="J240" s="6">
        <v>3</v>
      </c>
    </row>
    <row r="241" spans="1:10" x14ac:dyDescent="0.35">
      <c r="A241" s="7">
        <v>244</v>
      </c>
      <c r="B241" s="8">
        <v>70</v>
      </c>
      <c r="C241" s="8" t="s">
        <v>15</v>
      </c>
      <c r="D241" s="8" t="s">
        <v>22</v>
      </c>
      <c r="E241" s="8" t="s">
        <v>23</v>
      </c>
      <c r="F241" s="8">
        <v>10000</v>
      </c>
      <c r="G241" s="8">
        <v>23</v>
      </c>
      <c r="H241" s="8" t="s">
        <v>18</v>
      </c>
      <c r="I241" s="8" t="s">
        <v>19</v>
      </c>
      <c r="J241" s="9">
        <v>2</v>
      </c>
    </row>
    <row r="242" spans="1:10" x14ac:dyDescent="0.35">
      <c r="A242" s="4">
        <v>245</v>
      </c>
      <c r="B242" s="5">
        <v>55</v>
      </c>
      <c r="C242" s="5" t="s">
        <v>10</v>
      </c>
      <c r="D242" s="5" t="s">
        <v>24</v>
      </c>
      <c r="E242" s="5" t="s">
        <v>25</v>
      </c>
      <c r="F242" s="5">
        <v>25000</v>
      </c>
      <c r="G242" s="5">
        <v>26</v>
      </c>
      <c r="H242" s="5" t="s">
        <v>13</v>
      </c>
      <c r="I242" s="5" t="s">
        <v>14</v>
      </c>
      <c r="J242" s="6">
        <v>4</v>
      </c>
    </row>
    <row r="243" spans="1:10" x14ac:dyDescent="0.35">
      <c r="A243" s="7">
        <v>246</v>
      </c>
      <c r="B243" s="8">
        <v>68</v>
      </c>
      <c r="C243" s="8" t="s">
        <v>15</v>
      </c>
      <c r="D243" s="8" t="s">
        <v>26</v>
      </c>
      <c r="E243" s="8" t="s">
        <v>27</v>
      </c>
      <c r="F243" s="8">
        <v>1000</v>
      </c>
      <c r="G243" s="8">
        <v>18</v>
      </c>
      <c r="H243" s="8" t="s">
        <v>13</v>
      </c>
      <c r="I243" s="8" t="s">
        <v>19</v>
      </c>
      <c r="J243" s="9">
        <v>4</v>
      </c>
    </row>
    <row r="244" spans="1:10" x14ac:dyDescent="0.35">
      <c r="A244" s="4">
        <v>247</v>
      </c>
      <c r="B244" s="5">
        <v>45</v>
      </c>
      <c r="C244" s="5" t="s">
        <v>10</v>
      </c>
      <c r="D244" s="5" t="s">
        <v>28</v>
      </c>
      <c r="E244" s="5" t="s">
        <v>29</v>
      </c>
      <c r="F244" s="5">
        <v>8000</v>
      </c>
      <c r="G244" s="5">
        <v>20</v>
      </c>
      <c r="H244" s="5" t="s">
        <v>13</v>
      </c>
      <c r="I244" s="5" t="s">
        <v>14</v>
      </c>
      <c r="J244" s="6">
        <v>3</v>
      </c>
    </row>
    <row r="245" spans="1:10" x14ac:dyDescent="0.35">
      <c r="A245" s="7">
        <v>248</v>
      </c>
      <c r="B245" s="8">
        <v>40</v>
      </c>
      <c r="C245" s="8" t="s">
        <v>15</v>
      </c>
      <c r="D245" s="8" t="s">
        <v>30</v>
      </c>
      <c r="E245" s="8" t="s">
        <v>31</v>
      </c>
      <c r="F245" s="8">
        <v>3000</v>
      </c>
      <c r="G245" s="8">
        <v>22</v>
      </c>
      <c r="H245" s="8" t="s">
        <v>13</v>
      </c>
      <c r="I245" s="8" t="s">
        <v>14</v>
      </c>
      <c r="J245" s="9">
        <v>4</v>
      </c>
    </row>
    <row r="246" spans="1:10" x14ac:dyDescent="0.35">
      <c r="A246" s="4">
        <v>249</v>
      </c>
      <c r="B246" s="5">
        <v>78</v>
      </c>
      <c r="C246" s="5" t="s">
        <v>10</v>
      </c>
      <c r="D246" s="5" t="s">
        <v>32</v>
      </c>
      <c r="E246" s="5" t="s">
        <v>33</v>
      </c>
      <c r="F246" s="5">
        <v>18000</v>
      </c>
      <c r="G246" s="5">
        <v>24</v>
      </c>
      <c r="H246" s="5" t="s">
        <v>18</v>
      </c>
      <c r="I246" s="5" t="s">
        <v>19</v>
      </c>
      <c r="J246" s="6">
        <v>2</v>
      </c>
    </row>
    <row r="247" spans="1:10" x14ac:dyDescent="0.35">
      <c r="A247" s="7">
        <v>250</v>
      </c>
      <c r="B247" s="8">
        <v>25</v>
      </c>
      <c r="C247" s="8" t="s">
        <v>15</v>
      </c>
      <c r="D247" s="8" t="s">
        <v>34</v>
      </c>
      <c r="E247" s="8" t="s">
        <v>35</v>
      </c>
      <c r="F247" s="8">
        <v>100</v>
      </c>
      <c r="G247" s="8">
        <v>17</v>
      </c>
      <c r="H247" s="8" t="s">
        <v>13</v>
      </c>
      <c r="I247" s="8" t="s">
        <v>14</v>
      </c>
      <c r="J247" s="9">
        <v>5</v>
      </c>
    </row>
    <row r="248" spans="1:10" x14ac:dyDescent="0.35">
      <c r="A248" s="4">
        <v>251</v>
      </c>
      <c r="B248" s="5">
        <v>52</v>
      </c>
      <c r="C248" s="5" t="s">
        <v>10</v>
      </c>
      <c r="D248" s="5" t="s">
        <v>36</v>
      </c>
      <c r="E248" s="5" t="s">
        <v>37</v>
      </c>
      <c r="F248" s="5">
        <v>800</v>
      </c>
      <c r="G248" s="5">
        <v>18</v>
      </c>
      <c r="H248" s="5" t="s">
        <v>13</v>
      </c>
      <c r="I248" s="5" t="s">
        <v>19</v>
      </c>
      <c r="J248" s="6">
        <v>4</v>
      </c>
    </row>
    <row r="249" spans="1:10" x14ac:dyDescent="0.35">
      <c r="A249" s="7">
        <v>252</v>
      </c>
      <c r="B249" s="8">
        <v>58</v>
      </c>
      <c r="C249" s="8" t="s">
        <v>15</v>
      </c>
      <c r="D249" s="8" t="s">
        <v>38</v>
      </c>
      <c r="E249" s="8" t="s">
        <v>39</v>
      </c>
      <c r="F249" s="8">
        <v>20000</v>
      </c>
      <c r="G249" s="8">
        <v>25</v>
      </c>
      <c r="H249" s="8" t="s">
        <v>13</v>
      </c>
      <c r="I249" s="8" t="s">
        <v>14</v>
      </c>
      <c r="J249" s="9">
        <v>3</v>
      </c>
    </row>
    <row r="250" spans="1:10" x14ac:dyDescent="0.35">
      <c r="A250" s="4">
        <v>253</v>
      </c>
      <c r="B250" s="5">
        <v>32</v>
      </c>
      <c r="C250" s="5" t="s">
        <v>10</v>
      </c>
      <c r="D250" s="5" t="s">
        <v>40</v>
      </c>
      <c r="E250" s="5" t="s">
        <v>41</v>
      </c>
      <c r="F250" s="5">
        <v>12000</v>
      </c>
      <c r="G250" s="5">
        <v>19</v>
      </c>
      <c r="H250" s="5" t="s">
        <v>13</v>
      </c>
      <c r="I250" s="5" t="s">
        <v>14</v>
      </c>
      <c r="J250" s="6">
        <v>4</v>
      </c>
    </row>
    <row r="251" spans="1:10" x14ac:dyDescent="0.35">
      <c r="A251" s="7">
        <v>254</v>
      </c>
      <c r="B251" s="8">
        <v>55</v>
      </c>
      <c r="C251" s="8" t="s">
        <v>15</v>
      </c>
      <c r="D251" s="8" t="s">
        <v>42</v>
      </c>
      <c r="E251" s="8" t="s">
        <v>43</v>
      </c>
      <c r="F251" s="8">
        <v>6000</v>
      </c>
      <c r="G251" s="8">
        <v>20</v>
      </c>
      <c r="H251" s="8" t="s">
        <v>13</v>
      </c>
      <c r="I251" s="8" t="s">
        <v>14</v>
      </c>
      <c r="J251" s="9">
        <v>3</v>
      </c>
    </row>
    <row r="252" spans="1:10" x14ac:dyDescent="0.35">
      <c r="A252" s="4">
        <v>255</v>
      </c>
      <c r="B252" s="5">
        <v>65</v>
      </c>
      <c r="C252" s="5" t="s">
        <v>10</v>
      </c>
      <c r="D252" s="5" t="s">
        <v>44</v>
      </c>
      <c r="E252" s="5" t="s">
        <v>45</v>
      </c>
      <c r="F252" s="5">
        <v>4000</v>
      </c>
      <c r="G252" s="5">
        <v>21</v>
      </c>
      <c r="H252" s="5" t="s">
        <v>13</v>
      </c>
      <c r="I252" s="5" t="s">
        <v>19</v>
      </c>
      <c r="J252" s="6">
        <v>4</v>
      </c>
    </row>
    <row r="253" spans="1:10" x14ac:dyDescent="0.35">
      <c r="A253" s="7">
        <v>256</v>
      </c>
      <c r="B253" s="8">
        <v>55</v>
      </c>
      <c r="C253" s="8" t="s">
        <v>10</v>
      </c>
      <c r="D253" s="8" t="s">
        <v>11</v>
      </c>
      <c r="E253" s="8" t="s">
        <v>12</v>
      </c>
      <c r="F253" s="8">
        <v>15000</v>
      </c>
      <c r="G253" s="8">
        <v>22</v>
      </c>
      <c r="H253" s="8" t="s">
        <v>18</v>
      </c>
      <c r="I253" s="8" t="s">
        <v>14</v>
      </c>
      <c r="J253" s="9">
        <v>3</v>
      </c>
    </row>
    <row r="254" spans="1:10" x14ac:dyDescent="0.35">
      <c r="A254" s="4">
        <v>257</v>
      </c>
      <c r="B254" s="5">
        <v>62</v>
      </c>
      <c r="C254" s="5" t="s">
        <v>15</v>
      </c>
      <c r="D254" s="5" t="s">
        <v>16</v>
      </c>
      <c r="E254" s="5" t="s">
        <v>17</v>
      </c>
      <c r="F254" s="5">
        <v>2000</v>
      </c>
      <c r="G254" s="5">
        <v>20</v>
      </c>
      <c r="H254" s="5" t="s">
        <v>13</v>
      </c>
      <c r="I254" s="5" t="s">
        <v>19</v>
      </c>
      <c r="J254" s="6">
        <v>4</v>
      </c>
    </row>
    <row r="255" spans="1:10" x14ac:dyDescent="0.35">
      <c r="A255" s="7">
        <v>258</v>
      </c>
      <c r="B255" s="8">
        <v>35</v>
      </c>
      <c r="C255" s="8" t="s">
        <v>10</v>
      </c>
      <c r="D255" s="8" t="s">
        <v>20</v>
      </c>
      <c r="E255" s="8" t="s">
        <v>21</v>
      </c>
      <c r="F255" s="8">
        <v>500</v>
      </c>
      <c r="G255" s="8">
        <v>18</v>
      </c>
      <c r="H255" s="8" t="s">
        <v>18</v>
      </c>
      <c r="I255" s="8" t="s">
        <v>14</v>
      </c>
      <c r="J255" s="9">
        <v>5</v>
      </c>
    </row>
    <row r="256" spans="1:10" x14ac:dyDescent="0.35">
      <c r="A256" s="4">
        <v>259</v>
      </c>
      <c r="B256" s="5">
        <v>78</v>
      </c>
      <c r="C256" s="5" t="s">
        <v>15</v>
      </c>
      <c r="D256" s="5" t="s">
        <v>22</v>
      </c>
      <c r="E256" s="5" t="s">
        <v>23</v>
      </c>
      <c r="F256" s="5">
        <v>10000</v>
      </c>
      <c r="G256" s="5">
        <v>24</v>
      </c>
      <c r="H256" s="5" t="s">
        <v>13</v>
      </c>
      <c r="I256" s="5" t="s">
        <v>19</v>
      </c>
      <c r="J256" s="6">
        <v>2</v>
      </c>
    </row>
    <row r="257" spans="1:10" x14ac:dyDescent="0.35">
      <c r="A257" s="7">
        <v>260</v>
      </c>
      <c r="B257" s="8">
        <v>53</v>
      </c>
      <c r="C257" s="8" t="s">
        <v>10</v>
      </c>
      <c r="D257" s="8" t="s">
        <v>24</v>
      </c>
      <c r="E257" s="8" t="s">
        <v>25</v>
      </c>
      <c r="F257" s="8">
        <v>25000</v>
      </c>
      <c r="G257" s="8">
        <v>27</v>
      </c>
      <c r="H257" s="8" t="s">
        <v>18</v>
      </c>
      <c r="I257" s="8" t="s">
        <v>14</v>
      </c>
      <c r="J257" s="9">
        <v>4</v>
      </c>
    </row>
    <row r="258" spans="1:10" x14ac:dyDescent="0.35">
      <c r="A258" s="4">
        <v>261</v>
      </c>
      <c r="B258" s="5">
        <v>72</v>
      </c>
      <c r="C258" s="5" t="s">
        <v>15</v>
      </c>
      <c r="D258" s="5" t="s">
        <v>26</v>
      </c>
      <c r="E258" s="5" t="s">
        <v>27</v>
      </c>
      <c r="F258" s="5">
        <v>1000</v>
      </c>
      <c r="G258" s="5">
        <v>19</v>
      </c>
      <c r="H258" s="5" t="s">
        <v>13</v>
      </c>
      <c r="I258" s="5" t="s">
        <v>19</v>
      </c>
      <c r="J258" s="6">
        <v>4</v>
      </c>
    </row>
    <row r="259" spans="1:10" x14ac:dyDescent="0.35">
      <c r="A259" s="7">
        <v>262</v>
      </c>
      <c r="B259" s="8">
        <v>60</v>
      </c>
      <c r="C259" s="8" t="s">
        <v>10</v>
      </c>
      <c r="D259" s="8" t="s">
        <v>28</v>
      </c>
      <c r="E259" s="8" t="s">
        <v>29</v>
      </c>
      <c r="F259" s="8">
        <v>8000</v>
      </c>
      <c r="G259" s="8">
        <v>21</v>
      </c>
      <c r="H259" s="8" t="s">
        <v>18</v>
      </c>
      <c r="I259" s="8" t="s">
        <v>14</v>
      </c>
      <c r="J259" s="9">
        <v>3</v>
      </c>
    </row>
    <row r="260" spans="1:10" x14ac:dyDescent="0.35">
      <c r="A260" s="4">
        <v>263</v>
      </c>
      <c r="B260" s="5">
        <v>45</v>
      </c>
      <c r="C260" s="5" t="s">
        <v>15</v>
      </c>
      <c r="D260" s="5" t="s">
        <v>30</v>
      </c>
      <c r="E260" s="5" t="s">
        <v>31</v>
      </c>
      <c r="F260" s="5">
        <v>3000</v>
      </c>
      <c r="G260" s="5">
        <v>23</v>
      </c>
      <c r="H260" s="5" t="s">
        <v>13</v>
      </c>
      <c r="I260" s="5" t="s">
        <v>14</v>
      </c>
      <c r="J260" s="6">
        <v>4</v>
      </c>
    </row>
    <row r="261" spans="1:10" x14ac:dyDescent="0.35">
      <c r="A261" s="7">
        <v>264</v>
      </c>
      <c r="B261" s="8">
        <v>75</v>
      </c>
      <c r="C261" s="8" t="s">
        <v>10</v>
      </c>
      <c r="D261" s="8" t="s">
        <v>32</v>
      </c>
      <c r="E261" s="8" t="s">
        <v>33</v>
      </c>
      <c r="F261" s="8">
        <v>18000</v>
      </c>
      <c r="G261" s="8">
        <v>25</v>
      </c>
      <c r="H261" s="8" t="s">
        <v>18</v>
      </c>
      <c r="I261" s="8" t="s">
        <v>19</v>
      </c>
      <c r="J261" s="9">
        <v>2</v>
      </c>
    </row>
    <row r="262" spans="1:10" x14ac:dyDescent="0.35">
      <c r="A262" s="4">
        <v>265</v>
      </c>
      <c r="B262" s="5">
        <v>28</v>
      </c>
      <c r="C262" s="5" t="s">
        <v>15</v>
      </c>
      <c r="D262" s="5" t="s">
        <v>34</v>
      </c>
      <c r="E262" s="5" t="s">
        <v>35</v>
      </c>
      <c r="F262" s="5">
        <v>100</v>
      </c>
      <c r="G262" s="5">
        <v>18</v>
      </c>
      <c r="H262" s="5" t="s">
        <v>13</v>
      </c>
      <c r="I262" s="5" t="s">
        <v>14</v>
      </c>
      <c r="J262" s="6">
        <v>5</v>
      </c>
    </row>
    <row r="263" spans="1:10" x14ac:dyDescent="0.35">
      <c r="A263" s="7">
        <v>266</v>
      </c>
      <c r="B263" s="8">
        <v>52</v>
      </c>
      <c r="C263" s="8" t="s">
        <v>10</v>
      </c>
      <c r="D263" s="8" t="s">
        <v>36</v>
      </c>
      <c r="E263" s="8" t="s">
        <v>37</v>
      </c>
      <c r="F263" s="8">
        <v>800</v>
      </c>
      <c r="G263" s="8">
        <v>19</v>
      </c>
      <c r="H263" s="8" t="s">
        <v>13</v>
      </c>
      <c r="I263" s="8" t="s">
        <v>19</v>
      </c>
      <c r="J263" s="9">
        <v>4</v>
      </c>
    </row>
    <row r="264" spans="1:10" x14ac:dyDescent="0.35">
      <c r="A264" s="4">
        <v>267</v>
      </c>
      <c r="B264" s="5">
        <v>67</v>
      </c>
      <c r="C264" s="5" t="s">
        <v>15</v>
      </c>
      <c r="D264" s="5" t="s">
        <v>38</v>
      </c>
      <c r="E264" s="5" t="s">
        <v>39</v>
      </c>
      <c r="F264" s="5">
        <v>20000</v>
      </c>
      <c r="G264" s="5">
        <v>26</v>
      </c>
      <c r="H264" s="5" t="s">
        <v>13</v>
      </c>
      <c r="I264" s="5" t="s">
        <v>14</v>
      </c>
      <c r="J264" s="6">
        <v>3</v>
      </c>
    </row>
    <row r="265" spans="1:10" x14ac:dyDescent="0.35">
      <c r="A265" s="7">
        <v>268</v>
      </c>
      <c r="B265" s="8">
        <v>35</v>
      </c>
      <c r="C265" s="8" t="s">
        <v>10</v>
      </c>
      <c r="D265" s="8" t="s">
        <v>40</v>
      </c>
      <c r="E265" s="8" t="s">
        <v>41</v>
      </c>
      <c r="F265" s="8">
        <v>12000</v>
      </c>
      <c r="G265" s="8">
        <v>20</v>
      </c>
      <c r="H265" s="8" t="s">
        <v>13</v>
      </c>
      <c r="I265" s="8" t="s">
        <v>14</v>
      </c>
      <c r="J265" s="9">
        <v>4</v>
      </c>
    </row>
    <row r="266" spans="1:10" x14ac:dyDescent="0.35">
      <c r="A266" s="4">
        <v>269</v>
      </c>
      <c r="B266" s="5">
        <v>50</v>
      </c>
      <c r="C266" s="5" t="s">
        <v>15</v>
      </c>
      <c r="D266" s="5" t="s">
        <v>42</v>
      </c>
      <c r="E266" s="5" t="s">
        <v>43</v>
      </c>
      <c r="F266" s="5">
        <v>6000</v>
      </c>
      <c r="G266" s="5">
        <v>21</v>
      </c>
      <c r="H266" s="5" t="s">
        <v>13</v>
      </c>
      <c r="I266" s="5" t="s">
        <v>14</v>
      </c>
      <c r="J266" s="6">
        <v>3</v>
      </c>
    </row>
    <row r="267" spans="1:10" x14ac:dyDescent="0.35">
      <c r="A267" s="7">
        <v>270</v>
      </c>
      <c r="B267" s="8">
        <v>60</v>
      </c>
      <c r="C267" s="8" t="s">
        <v>10</v>
      </c>
      <c r="D267" s="8" t="s">
        <v>44</v>
      </c>
      <c r="E267" s="8" t="s">
        <v>45</v>
      </c>
      <c r="F267" s="8">
        <v>4000</v>
      </c>
      <c r="G267" s="8">
        <v>22</v>
      </c>
      <c r="H267" s="8" t="s">
        <v>13</v>
      </c>
      <c r="I267" s="8" t="s">
        <v>19</v>
      </c>
      <c r="J267" s="9">
        <v>4</v>
      </c>
    </row>
    <row r="268" spans="1:10" x14ac:dyDescent="0.35">
      <c r="A268" s="4">
        <v>271</v>
      </c>
      <c r="B268" s="5">
        <v>48</v>
      </c>
      <c r="C268" s="5" t="s">
        <v>10</v>
      </c>
      <c r="D268" s="5" t="s">
        <v>11</v>
      </c>
      <c r="E268" s="5" t="s">
        <v>12</v>
      </c>
      <c r="F268" s="5">
        <v>15000</v>
      </c>
      <c r="G268" s="5">
        <v>23</v>
      </c>
      <c r="H268" s="5" t="s">
        <v>18</v>
      </c>
      <c r="I268" s="5" t="s">
        <v>14</v>
      </c>
      <c r="J268" s="6">
        <v>4</v>
      </c>
    </row>
    <row r="269" spans="1:10" x14ac:dyDescent="0.35">
      <c r="A269" s="7">
        <v>272</v>
      </c>
      <c r="B269" s="8">
        <v>65</v>
      </c>
      <c r="C269" s="8" t="s">
        <v>15</v>
      </c>
      <c r="D269" s="8" t="s">
        <v>16</v>
      </c>
      <c r="E269" s="8" t="s">
        <v>17</v>
      </c>
      <c r="F269" s="8">
        <v>2000</v>
      </c>
      <c r="G269" s="8">
        <v>21</v>
      </c>
      <c r="H269" s="8" t="s">
        <v>13</v>
      </c>
      <c r="I269" s="8" t="s">
        <v>19</v>
      </c>
      <c r="J269" s="9">
        <v>3</v>
      </c>
    </row>
    <row r="270" spans="1:10" x14ac:dyDescent="0.35">
      <c r="A270" s="4">
        <v>273</v>
      </c>
      <c r="B270" s="5">
        <v>30</v>
      </c>
      <c r="C270" s="5" t="s">
        <v>10</v>
      </c>
      <c r="D270" s="5" t="s">
        <v>20</v>
      </c>
      <c r="E270" s="5" t="s">
        <v>21</v>
      </c>
      <c r="F270" s="5">
        <v>500</v>
      </c>
      <c r="G270" s="5">
        <v>19</v>
      </c>
      <c r="H270" s="5" t="s">
        <v>13</v>
      </c>
      <c r="I270" s="5" t="s">
        <v>14</v>
      </c>
      <c r="J270" s="6">
        <v>5</v>
      </c>
    </row>
    <row r="271" spans="1:10" x14ac:dyDescent="0.35">
      <c r="A271" s="7">
        <v>274</v>
      </c>
      <c r="B271" s="8">
        <v>70</v>
      </c>
      <c r="C271" s="8" t="s">
        <v>15</v>
      </c>
      <c r="D271" s="8" t="s">
        <v>22</v>
      </c>
      <c r="E271" s="8" t="s">
        <v>23</v>
      </c>
      <c r="F271" s="8">
        <v>10000</v>
      </c>
      <c r="G271" s="8">
        <v>25</v>
      </c>
      <c r="H271" s="8" t="s">
        <v>18</v>
      </c>
      <c r="I271" s="8" t="s">
        <v>19</v>
      </c>
      <c r="J271" s="9">
        <v>2</v>
      </c>
    </row>
    <row r="272" spans="1:10" x14ac:dyDescent="0.35">
      <c r="A272" s="4">
        <v>275</v>
      </c>
      <c r="B272" s="5">
        <v>55</v>
      </c>
      <c r="C272" s="5" t="s">
        <v>10</v>
      </c>
      <c r="D272" s="5" t="s">
        <v>24</v>
      </c>
      <c r="E272" s="5" t="s">
        <v>25</v>
      </c>
      <c r="F272" s="5">
        <v>25000</v>
      </c>
      <c r="G272" s="5">
        <v>28</v>
      </c>
      <c r="H272" s="5" t="s">
        <v>13</v>
      </c>
      <c r="I272" s="5" t="s">
        <v>14</v>
      </c>
      <c r="J272" s="6">
        <v>4</v>
      </c>
    </row>
    <row r="273" spans="1:10" x14ac:dyDescent="0.35">
      <c r="A273" s="7">
        <v>276</v>
      </c>
      <c r="B273" s="8">
        <v>68</v>
      </c>
      <c r="C273" s="8" t="s">
        <v>15</v>
      </c>
      <c r="D273" s="8" t="s">
        <v>26</v>
      </c>
      <c r="E273" s="8" t="s">
        <v>27</v>
      </c>
      <c r="F273" s="8">
        <v>1000</v>
      </c>
      <c r="G273" s="8">
        <v>20</v>
      </c>
      <c r="H273" s="8" t="s">
        <v>13</v>
      </c>
      <c r="I273" s="8" t="s">
        <v>19</v>
      </c>
      <c r="J273" s="9">
        <v>4</v>
      </c>
    </row>
    <row r="274" spans="1:10" x14ac:dyDescent="0.35">
      <c r="A274" s="4">
        <v>277</v>
      </c>
      <c r="B274" s="5">
        <v>45</v>
      </c>
      <c r="C274" s="5" t="s">
        <v>10</v>
      </c>
      <c r="D274" s="5" t="s">
        <v>28</v>
      </c>
      <c r="E274" s="5" t="s">
        <v>29</v>
      </c>
      <c r="F274" s="5">
        <v>8000</v>
      </c>
      <c r="G274" s="5">
        <v>22</v>
      </c>
      <c r="H274" s="5" t="s">
        <v>13</v>
      </c>
      <c r="I274" s="5" t="s">
        <v>14</v>
      </c>
      <c r="J274" s="6">
        <v>3</v>
      </c>
    </row>
    <row r="275" spans="1:10" x14ac:dyDescent="0.35">
      <c r="A275" s="7">
        <v>278</v>
      </c>
      <c r="B275" s="8">
        <v>40</v>
      </c>
      <c r="C275" s="8" t="s">
        <v>15</v>
      </c>
      <c r="D275" s="8" t="s">
        <v>30</v>
      </c>
      <c r="E275" s="8" t="s">
        <v>31</v>
      </c>
      <c r="F275" s="8">
        <v>3000</v>
      </c>
      <c r="G275" s="8">
        <v>24</v>
      </c>
      <c r="H275" s="8" t="s">
        <v>13</v>
      </c>
      <c r="I275" s="8" t="s">
        <v>14</v>
      </c>
      <c r="J275" s="9">
        <v>4</v>
      </c>
    </row>
    <row r="276" spans="1:10" x14ac:dyDescent="0.35">
      <c r="A276" s="4">
        <v>279</v>
      </c>
      <c r="B276" s="5">
        <v>78</v>
      </c>
      <c r="C276" s="5" t="s">
        <v>10</v>
      </c>
      <c r="D276" s="5" t="s">
        <v>32</v>
      </c>
      <c r="E276" s="5" t="s">
        <v>33</v>
      </c>
      <c r="F276" s="5">
        <v>18000</v>
      </c>
      <c r="G276" s="5">
        <v>26</v>
      </c>
      <c r="H276" s="5" t="s">
        <v>18</v>
      </c>
      <c r="I276" s="5" t="s">
        <v>19</v>
      </c>
      <c r="J276" s="6">
        <v>2</v>
      </c>
    </row>
    <row r="277" spans="1:10" x14ac:dyDescent="0.35">
      <c r="A277" s="7">
        <v>280</v>
      </c>
      <c r="B277" s="8">
        <v>25</v>
      </c>
      <c r="C277" s="8" t="s">
        <v>15</v>
      </c>
      <c r="D277" s="8" t="s">
        <v>34</v>
      </c>
      <c r="E277" s="8" t="s">
        <v>35</v>
      </c>
      <c r="F277" s="8">
        <v>100</v>
      </c>
      <c r="G277" s="8">
        <v>19</v>
      </c>
      <c r="H277" s="8" t="s">
        <v>13</v>
      </c>
      <c r="I277" s="8" t="s">
        <v>14</v>
      </c>
      <c r="J277" s="9">
        <v>5</v>
      </c>
    </row>
    <row r="278" spans="1:10" x14ac:dyDescent="0.35">
      <c r="A278" s="4">
        <v>281</v>
      </c>
      <c r="B278" s="5">
        <v>52</v>
      </c>
      <c r="C278" s="5" t="s">
        <v>10</v>
      </c>
      <c r="D278" s="5" t="s">
        <v>36</v>
      </c>
      <c r="E278" s="5" t="s">
        <v>37</v>
      </c>
      <c r="F278" s="5">
        <v>800</v>
      </c>
      <c r="G278" s="5">
        <v>20</v>
      </c>
      <c r="H278" s="5" t="s">
        <v>13</v>
      </c>
      <c r="I278" s="5" t="s">
        <v>19</v>
      </c>
      <c r="J278" s="6">
        <v>4</v>
      </c>
    </row>
    <row r="279" spans="1:10" x14ac:dyDescent="0.35">
      <c r="A279" s="7">
        <v>282</v>
      </c>
      <c r="B279" s="8">
        <v>58</v>
      </c>
      <c r="C279" s="8" t="s">
        <v>15</v>
      </c>
      <c r="D279" s="8" t="s">
        <v>38</v>
      </c>
      <c r="E279" s="8" t="s">
        <v>39</v>
      </c>
      <c r="F279" s="8">
        <v>20000</v>
      </c>
      <c r="G279" s="8">
        <v>27</v>
      </c>
      <c r="H279" s="8" t="s">
        <v>13</v>
      </c>
      <c r="I279" s="8" t="s">
        <v>14</v>
      </c>
      <c r="J279" s="9">
        <v>3</v>
      </c>
    </row>
    <row r="280" spans="1:10" x14ac:dyDescent="0.35">
      <c r="A280" s="4">
        <v>283</v>
      </c>
      <c r="B280" s="5">
        <v>32</v>
      </c>
      <c r="C280" s="5" t="s">
        <v>10</v>
      </c>
      <c r="D280" s="5" t="s">
        <v>40</v>
      </c>
      <c r="E280" s="5" t="s">
        <v>41</v>
      </c>
      <c r="F280" s="5">
        <v>12000</v>
      </c>
      <c r="G280" s="5">
        <v>21</v>
      </c>
      <c r="H280" s="5" t="s">
        <v>13</v>
      </c>
      <c r="I280" s="5" t="s">
        <v>14</v>
      </c>
      <c r="J280" s="6">
        <v>4</v>
      </c>
    </row>
    <row r="281" spans="1:10" x14ac:dyDescent="0.35">
      <c r="A281" s="7">
        <v>284</v>
      </c>
      <c r="B281" s="8">
        <v>55</v>
      </c>
      <c r="C281" s="8" t="s">
        <v>15</v>
      </c>
      <c r="D281" s="8" t="s">
        <v>42</v>
      </c>
      <c r="E281" s="8" t="s">
        <v>43</v>
      </c>
      <c r="F281" s="8">
        <v>6000</v>
      </c>
      <c r="G281" s="8">
        <v>22</v>
      </c>
      <c r="H281" s="8" t="s">
        <v>13</v>
      </c>
      <c r="I281" s="8" t="s">
        <v>14</v>
      </c>
      <c r="J281" s="9">
        <v>3</v>
      </c>
    </row>
    <row r="282" spans="1:10" x14ac:dyDescent="0.35">
      <c r="A282" s="4">
        <v>285</v>
      </c>
      <c r="B282" s="5">
        <v>65</v>
      </c>
      <c r="C282" s="5" t="s">
        <v>10</v>
      </c>
      <c r="D282" s="5" t="s">
        <v>44</v>
      </c>
      <c r="E282" s="5" t="s">
        <v>45</v>
      </c>
      <c r="F282" s="5">
        <v>4000</v>
      </c>
      <c r="G282" s="5">
        <v>23</v>
      </c>
      <c r="H282" s="5" t="s">
        <v>13</v>
      </c>
      <c r="I282" s="5" t="s">
        <v>19</v>
      </c>
      <c r="J282" s="6">
        <v>4</v>
      </c>
    </row>
    <row r="283" spans="1:10" x14ac:dyDescent="0.35">
      <c r="A283" s="7">
        <v>286</v>
      </c>
      <c r="B283" s="8">
        <v>55</v>
      </c>
      <c r="C283" s="8" t="s">
        <v>10</v>
      </c>
      <c r="D283" s="8" t="s">
        <v>11</v>
      </c>
      <c r="E283" s="8" t="s">
        <v>12</v>
      </c>
      <c r="F283" s="8">
        <v>15000</v>
      </c>
      <c r="G283" s="8">
        <v>24</v>
      </c>
      <c r="H283" s="8" t="s">
        <v>18</v>
      </c>
      <c r="I283" s="8" t="s">
        <v>14</v>
      </c>
      <c r="J283" s="9">
        <v>3</v>
      </c>
    </row>
    <row r="284" spans="1:10" x14ac:dyDescent="0.35">
      <c r="A284" s="4">
        <v>287</v>
      </c>
      <c r="B284" s="5">
        <v>62</v>
      </c>
      <c r="C284" s="5" t="s">
        <v>15</v>
      </c>
      <c r="D284" s="5" t="s">
        <v>16</v>
      </c>
      <c r="E284" s="5" t="s">
        <v>17</v>
      </c>
      <c r="F284" s="5">
        <v>2000</v>
      </c>
      <c r="G284" s="5">
        <v>22</v>
      </c>
      <c r="H284" s="5" t="s">
        <v>13</v>
      </c>
      <c r="I284" s="5" t="s">
        <v>19</v>
      </c>
      <c r="J284" s="6">
        <v>4</v>
      </c>
    </row>
    <row r="285" spans="1:10" x14ac:dyDescent="0.35">
      <c r="A285" s="7">
        <v>288</v>
      </c>
      <c r="B285" s="8">
        <v>35</v>
      </c>
      <c r="C285" s="8" t="s">
        <v>10</v>
      </c>
      <c r="D285" s="8" t="s">
        <v>20</v>
      </c>
      <c r="E285" s="8" t="s">
        <v>21</v>
      </c>
      <c r="F285" s="8">
        <v>500</v>
      </c>
      <c r="G285" s="8">
        <v>20</v>
      </c>
      <c r="H285" s="8" t="s">
        <v>18</v>
      </c>
      <c r="I285" s="8" t="s">
        <v>14</v>
      </c>
      <c r="J285" s="9">
        <v>5</v>
      </c>
    </row>
    <row r="286" spans="1:10" x14ac:dyDescent="0.35">
      <c r="A286" s="4">
        <v>289</v>
      </c>
      <c r="B286" s="5">
        <v>78</v>
      </c>
      <c r="C286" s="5" t="s">
        <v>15</v>
      </c>
      <c r="D286" s="5" t="s">
        <v>22</v>
      </c>
      <c r="E286" s="5" t="s">
        <v>23</v>
      </c>
      <c r="F286" s="5">
        <v>10000</v>
      </c>
      <c r="G286" s="5">
        <v>26</v>
      </c>
      <c r="H286" s="5" t="s">
        <v>13</v>
      </c>
      <c r="I286" s="5" t="s">
        <v>19</v>
      </c>
      <c r="J286" s="6">
        <v>2</v>
      </c>
    </row>
    <row r="287" spans="1:10" x14ac:dyDescent="0.35">
      <c r="A287" s="7">
        <v>290</v>
      </c>
      <c r="B287" s="8">
        <v>53</v>
      </c>
      <c r="C287" s="8" t="s">
        <v>10</v>
      </c>
      <c r="D287" s="8" t="s">
        <v>24</v>
      </c>
      <c r="E287" s="8" t="s">
        <v>25</v>
      </c>
      <c r="F287" s="8">
        <v>25000</v>
      </c>
      <c r="G287" s="8">
        <v>29</v>
      </c>
      <c r="H287" s="8" t="s">
        <v>18</v>
      </c>
      <c r="I287" s="8" t="s">
        <v>14</v>
      </c>
      <c r="J287" s="9">
        <v>4</v>
      </c>
    </row>
    <row r="288" spans="1:10" x14ac:dyDescent="0.35">
      <c r="A288" s="4">
        <v>291</v>
      </c>
      <c r="B288" s="5">
        <v>72</v>
      </c>
      <c r="C288" s="5" t="s">
        <v>15</v>
      </c>
      <c r="D288" s="5" t="s">
        <v>26</v>
      </c>
      <c r="E288" s="5" t="s">
        <v>27</v>
      </c>
      <c r="F288" s="5">
        <v>1000</v>
      </c>
      <c r="G288" s="5">
        <v>21</v>
      </c>
      <c r="H288" s="5" t="s">
        <v>13</v>
      </c>
      <c r="I288" s="5" t="s">
        <v>19</v>
      </c>
      <c r="J288" s="6">
        <v>4</v>
      </c>
    </row>
    <row r="289" spans="1:10" x14ac:dyDescent="0.35">
      <c r="A289" s="7">
        <v>292</v>
      </c>
      <c r="B289" s="8">
        <v>60</v>
      </c>
      <c r="C289" s="8" t="s">
        <v>10</v>
      </c>
      <c r="D289" s="8" t="s">
        <v>28</v>
      </c>
      <c r="E289" s="8" t="s">
        <v>29</v>
      </c>
      <c r="F289" s="8">
        <v>8000</v>
      </c>
      <c r="G289" s="8">
        <v>23</v>
      </c>
      <c r="H289" s="8" t="s">
        <v>18</v>
      </c>
      <c r="I289" s="8" t="s">
        <v>14</v>
      </c>
      <c r="J289" s="9">
        <v>3</v>
      </c>
    </row>
    <row r="290" spans="1:10" x14ac:dyDescent="0.35">
      <c r="A290" s="4">
        <v>293</v>
      </c>
      <c r="B290" s="5">
        <v>45</v>
      </c>
      <c r="C290" s="5" t="s">
        <v>15</v>
      </c>
      <c r="D290" s="5" t="s">
        <v>30</v>
      </c>
      <c r="E290" s="5" t="s">
        <v>31</v>
      </c>
      <c r="F290" s="5">
        <v>3000</v>
      </c>
      <c r="G290" s="5">
        <v>25</v>
      </c>
      <c r="H290" s="5" t="s">
        <v>13</v>
      </c>
      <c r="I290" s="5" t="s">
        <v>14</v>
      </c>
      <c r="J290" s="6">
        <v>4</v>
      </c>
    </row>
    <row r="291" spans="1:10" x14ac:dyDescent="0.35">
      <c r="A291" s="7">
        <v>294</v>
      </c>
      <c r="B291" s="8">
        <v>75</v>
      </c>
      <c r="C291" s="8" t="s">
        <v>10</v>
      </c>
      <c r="D291" s="8" t="s">
        <v>32</v>
      </c>
      <c r="E291" s="8" t="s">
        <v>33</v>
      </c>
      <c r="F291" s="8">
        <v>18000</v>
      </c>
      <c r="G291" s="8">
        <v>27</v>
      </c>
      <c r="H291" s="8" t="s">
        <v>18</v>
      </c>
      <c r="I291" s="8" t="s">
        <v>19</v>
      </c>
      <c r="J291" s="9">
        <v>2</v>
      </c>
    </row>
    <row r="292" spans="1:10" x14ac:dyDescent="0.35">
      <c r="A292" s="4">
        <v>296</v>
      </c>
      <c r="B292" s="5">
        <v>52</v>
      </c>
      <c r="C292" s="5" t="s">
        <v>10</v>
      </c>
      <c r="D292" s="5" t="s">
        <v>36</v>
      </c>
      <c r="E292" s="5" t="s">
        <v>37</v>
      </c>
      <c r="F292" s="5">
        <v>800</v>
      </c>
      <c r="G292" s="5">
        <v>21</v>
      </c>
      <c r="H292" s="5" t="s">
        <v>13</v>
      </c>
      <c r="I292" s="5" t="s">
        <v>19</v>
      </c>
      <c r="J292" s="6">
        <v>4</v>
      </c>
    </row>
    <row r="293" spans="1:10" x14ac:dyDescent="0.35">
      <c r="A293" s="7">
        <v>297</v>
      </c>
      <c r="B293" s="8">
        <v>67</v>
      </c>
      <c r="C293" s="8" t="s">
        <v>15</v>
      </c>
      <c r="D293" s="8" t="s">
        <v>38</v>
      </c>
      <c r="E293" s="8" t="s">
        <v>39</v>
      </c>
      <c r="F293" s="8">
        <v>20000</v>
      </c>
      <c r="G293" s="8">
        <v>28</v>
      </c>
      <c r="H293" s="8" t="s">
        <v>13</v>
      </c>
      <c r="I293" s="8" t="s">
        <v>14</v>
      </c>
      <c r="J293" s="9">
        <v>3</v>
      </c>
    </row>
    <row r="294" spans="1:10" x14ac:dyDescent="0.35">
      <c r="A294" s="4">
        <v>298</v>
      </c>
      <c r="B294" s="5">
        <v>35</v>
      </c>
      <c r="C294" s="5" t="s">
        <v>10</v>
      </c>
      <c r="D294" s="5" t="s">
        <v>40</v>
      </c>
      <c r="E294" s="5" t="s">
        <v>41</v>
      </c>
      <c r="F294" s="5">
        <v>12000</v>
      </c>
      <c r="G294" s="5">
        <v>22</v>
      </c>
      <c r="H294" s="5" t="s">
        <v>13</v>
      </c>
      <c r="I294" s="5" t="s">
        <v>14</v>
      </c>
      <c r="J294" s="6">
        <v>4</v>
      </c>
    </row>
    <row r="295" spans="1:10" x14ac:dyDescent="0.35">
      <c r="A295" s="7">
        <v>299</v>
      </c>
      <c r="B295" s="8">
        <v>50</v>
      </c>
      <c r="C295" s="8" t="s">
        <v>15</v>
      </c>
      <c r="D295" s="8" t="s">
        <v>42</v>
      </c>
      <c r="E295" s="8" t="s">
        <v>43</v>
      </c>
      <c r="F295" s="8">
        <v>6000</v>
      </c>
      <c r="G295" s="8">
        <v>23</v>
      </c>
      <c r="H295" s="8" t="s">
        <v>13</v>
      </c>
      <c r="I295" s="8" t="s">
        <v>14</v>
      </c>
      <c r="J295" s="9">
        <v>3</v>
      </c>
    </row>
    <row r="296" spans="1:10" x14ac:dyDescent="0.35">
      <c r="A296" s="4">
        <v>300</v>
      </c>
      <c r="B296" s="5">
        <v>60</v>
      </c>
      <c r="C296" s="5" t="s">
        <v>10</v>
      </c>
      <c r="D296" s="5" t="s">
        <v>44</v>
      </c>
      <c r="E296" s="5" t="s">
        <v>45</v>
      </c>
      <c r="F296" s="5">
        <v>4000</v>
      </c>
      <c r="G296" s="5">
        <v>24</v>
      </c>
      <c r="H296" s="5" t="s">
        <v>13</v>
      </c>
      <c r="I296" s="5" t="s">
        <v>19</v>
      </c>
      <c r="J296" s="6">
        <v>4</v>
      </c>
    </row>
    <row r="297" spans="1:10" x14ac:dyDescent="0.35">
      <c r="A297" s="7">
        <v>301</v>
      </c>
      <c r="B297" s="8">
        <v>48</v>
      </c>
      <c r="C297" s="8" t="s">
        <v>10</v>
      </c>
      <c r="D297" s="8" t="s">
        <v>11</v>
      </c>
      <c r="E297" s="8" t="s">
        <v>12</v>
      </c>
      <c r="F297" s="8">
        <v>15000</v>
      </c>
      <c r="G297" s="8">
        <v>25</v>
      </c>
      <c r="H297" s="8" t="s">
        <v>18</v>
      </c>
      <c r="I297" s="8" t="s">
        <v>14</v>
      </c>
      <c r="J297" s="9">
        <v>4</v>
      </c>
    </row>
    <row r="298" spans="1:10" x14ac:dyDescent="0.35">
      <c r="A298" s="4">
        <v>302</v>
      </c>
      <c r="B298" s="5">
        <v>65</v>
      </c>
      <c r="C298" s="5" t="s">
        <v>15</v>
      </c>
      <c r="D298" s="5" t="s">
        <v>16</v>
      </c>
      <c r="E298" s="5" t="s">
        <v>17</v>
      </c>
      <c r="F298" s="5">
        <v>2000</v>
      </c>
      <c r="G298" s="5">
        <v>23</v>
      </c>
      <c r="H298" s="5" t="s">
        <v>13</v>
      </c>
      <c r="I298" s="5" t="s">
        <v>19</v>
      </c>
      <c r="J298" s="6">
        <v>3</v>
      </c>
    </row>
    <row r="299" spans="1:10" x14ac:dyDescent="0.35">
      <c r="A299" s="7">
        <v>303</v>
      </c>
      <c r="B299" s="8">
        <v>30</v>
      </c>
      <c r="C299" s="8" t="s">
        <v>10</v>
      </c>
      <c r="D299" s="8" t="s">
        <v>20</v>
      </c>
      <c r="E299" s="8" t="s">
        <v>21</v>
      </c>
      <c r="F299" s="8">
        <v>500</v>
      </c>
      <c r="G299" s="8">
        <v>21</v>
      </c>
      <c r="H299" s="8" t="s">
        <v>13</v>
      </c>
      <c r="I299" s="8" t="s">
        <v>14</v>
      </c>
      <c r="J299" s="9">
        <v>5</v>
      </c>
    </row>
    <row r="300" spans="1:10" x14ac:dyDescent="0.35">
      <c r="A300" s="4">
        <v>304</v>
      </c>
      <c r="B300" s="5">
        <v>70</v>
      </c>
      <c r="C300" s="5" t="s">
        <v>15</v>
      </c>
      <c r="D300" s="5" t="s">
        <v>22</v>
      </c>
      <c r="E300" s="5" t="s">
        <v>23</v>
      </c>
      <c r="F300" s="5">
        <v>10000</v>
      </c>
      <c r="G300" s="5">
        <v>27</v>
      </c>
      <c r="H300" s="5" t="s">
        <v>18</v>
      </c>
      <c r="I300" s="5" t="s">
        <v>19</v>
      </c>
      <c r="J300" s="6">
        <v>2</v>
      </c>
    </row>
    <row r="301" spans="1:10" x14ac:dyDescent="0.35">
      <c r="A301" s="7">
        <v>305</v>
      </c>
      <c r="B301" s="8">
        <v>55</v>
      </c>
      <c r="C301" s="8" t="s">
        <v>10</v>
      </c>
      <c r="D301" s="8" t="s">
        <v>24</v>
      </c>
      <c r="E301" s="8" t="s">
        <v>25</v>
      </c>
      <c r="F301" s="8">
        <v>25000</v>
      </c>
      <c r="G301" s="8">
        <v>30</v>
      </c>
      <c r="H301" s="8" t="s">
        <v>13</v>
      </c>
      <c r="I301" s="8" t="s">
        <v>14</v>
      </c>
      <c r="J301" s="9">
        <v>4</v>
      </c>
    </row>
    <row r="302" spans="1:10" x14ac:dyDescent="0.35">
      <c r="A302" s="4">
        <v>306</v>
      </c>
      <c r="B302" s="5">
        <v>68</v>
      </c>
      <c r="C302" s="5" t="s">
        <v>15</v>
      </c>
      <c r="D302" s="5" t="s">
        <v>26</v>
      </c>
      <c r="E302" s="5" t="s">
        <v>27</v>
      </c>
      <c r="F302" s="5">
        <v>1000</v>
      </c>
      <c r="G302" s="5">
        <v>22</v>
      </c>
      <c r="H302" s="5" t="s">
        <v>13</v>
      </c>
      <c r="I302" s="5" t="s">
        <v>19</v>
      </c>
      <c r="J302" s="6">
        <v>4</v>
      </c>
    </row>
    <row r="303" spans="1:10" x14ac:dyDescent="0.35">
      <c r="A303" s="7">
        <v>307</v>
      </c>
      <c r="B303" s="8">
        <v>45</v>
      </c>
      <c r="C303" s="8" t="s">
        <v>10</v>
      </c>
      <c r="D303" s="8" t="s">
        <v>28</v>
      </c>
      <c r="E303" s="8" t="s">
        <v>29</v>
      </c>
      <c r="F303" s="8">
        <v>8000</v>
      </c>
      <c r="G303" s="8">
        <v>24</v>
      </c>
      <c r="H303" s="8" t="s">
        <v>13</v>
      </c>
      <c r="I303" s="8" t="s">
        <v>14</v>
      </c>
      <c r="J303" s="9">
        <v>3</v>
      </c>
    </row>
    <row r="304" spans="1:10" x14ac:dyDescent="0.35">
      <c r="A304" s="4">
        <v>308</v>
      </c>
      <c r="B304" s="5">
        <v>40</v>
      </c>
      <c r="C304" s="5" t="s">
        <v>15</v>
      </c>
      <c r="D304" s="5" t="s">
        <v>30</v>
      </c>
      <c r="E304" s="5" t="s">
        <v>31</v>
      </c>
      <c r="F304" s="5">
        <v>3000</v>
      </c>
      <c r="G304" s="5">
        <v>26</v>
      </c>
      <c r="H304" s="5" t="s">
        <v>13</v>
      </c>
      <c r="I304" s="5" t="s">
        <v>14</v>
      </c>
      <c r="J304" s="6">
        <v>4</v>
      </c>
    </row>
    <row r="305" spans="1:10" x14ac:dyDescent="0.35">
      <c r="A305" s="7">
        <v>309</v>
      </c>
      <c r="B305" s="8">
        <v>78</v>
      </c>
      <c r="C305" s="8" t="s">
        <v>10</v>
      </c>
      <c r="D305" s="8" t="s">
        <v>32</v>
      </c>
      <c r="E305" s="8" t="s">
        <v>33</v>
      </c>
      <c r="F305" s="8">
        <v>18000</v>
      </c>
      <c r="G305" s="8">
        <v>28</v>
      </c>
      <c r="H305" s="8" t="s">
        <v>18</v>
      </c>
      <c r="I305" s="8" t="s">
        <v>19</v>
      </c>
      <c r="J305" s="9">
        <v>2</v>
      </c>
    </row>
    <row r="306" spans="1:10" x14ac:dyDescent="0.35">
      <c r="A306" s="4">
        <v>310</v>
      </c>
      <c r="B306" s="5">
        <v>25</v>
      </c>
      <c r="C306" s="5" t="s">
        <v>15</v>
      </c>
      <c r="D306" s="5" t="s">
        <v>34</v>
      </c>
      <c r="E306" s="5" t="s">
        <v>35</v>
      </c>
      <c r="F306" s="5">
        <v>100</v>
      </c>
      <c r="G306" s="5">
        <v>21</v>
      </c>
      <c r="H306" s="5" t="s">
        <v>13</v>
      </c>
      <c r="I306" s="5" t="s">
        <v>14</v>
      </c>
      <c r="J306" s="6">
        <v>5</v>
      </c>
    </row>
    <row r="307" spans="1:10" x14ac:dyDescent="0.35">
      <c r="A307" s="7">
        <v>311</v>
      </c>
      <c r="B307" s="8">
        <v>52</v>
      </c>
      <c r="C307" s="8" t="s">
        <v>10</v>
      </c>
      <c r="D307" s="8" t="s">
        <v>36</v>
      </c>
      <c r="E307" s="8" t="s">
        <v>37</v>
      </c>
      <c r="F307" s="8">
        <v>800</v>
      </c>
      <c r="G307" s="8">
        <v>22</v>
      </c>
      <c r="H307" s="8" t="s">
        <v>13</v>
      </c>
      <c r="I307" s="8" t="s">
        <v>19</v>
      </c>
      <c r="J307" s="9">
        <v>4</v>
      </c>
    </row>
    <row r="308" spans="1:10" x14ac:dyDescent="0.35">
      <c r="A308" s="4">
        <v>312</v>
      </c>
      <c r="B308" s="5">
        <v>58</v>
      </c>
      <c r="C308" s="5" t="s">
        <v>15</v>
      </c>
      <c r="D308" s="5" t="s">
        <v>38</v>
      </c>
      <c r="E308" s="5" t="s">
        <v>39</v>
      </c>
      <c r="F308" s="5">
        <v>20000</v>
      </c>
      <c r="G308" s="5">
        <v>29</v>
      </c>
      <c r="H308" s="5" t="s">
        <v>13</v>
      </c>
      <c r="I308" s="5" t="s">
        <v>14</v>
      </c>
      <c r="J308" s="6">
        <v>3</v>
      </c>
    </row>
    <row r="309" spans="1:10" x14ac:dyDescent="0.35">
      <c r="A309" s="7">
        <v>313</v>
      </c>
      <c r="B309" s="8">
        <v>32</v>
      </c>
      <c r="C309" s="8" t="s">
        <v>10</v>
      </c>
      <c r="D309" s="8" t="s">
        <v>40</v>
      </c>
      <c r="E309" s="8" t="s">
        <v>41</v>
      </c>
      <c r="F309" s="8">
        <v>12000</v>
      </c>
      <c r="G309" s="8">
        <v>23</v>
      </c>
      <c r="H309" s="8" t="s">
        <v>13</v>
      </c>
      <c r="I309" s="8" t="s">
        <v>14</v>
      </c>
      <c r="J309" s="9">
        <v>4</v>
      </c>
    </row>
    <row r="310" spans="1:10" x14ac:dyDescent="0.35">
      <c r="A310" s="4">
        <v>314</v>
      </c>
      <c r="B310" s="5">
        <v>55</v>
      </c>
      <c r="C310" s="5" t="s">
        <v>15</v>
      </c>
      <c r="D310" s="5" t="s">
        <v>42</v>
      </c>
      <c r="E310" s="5" t="s">
        <v>43</v>
      </c>
      <c r="F310" s="5">
        <v>6000</v>
      </c>
      <c r="G310" s="5">
        <v>24</v>
      </c>
      <c r="H310" s="5" t="s">
        <v>13</v>
      </c>
      <c r="I310" s="5" t="s">
        <v>14</v>
      </c>
      <c r="J310" s="6">
        <v>3</v>
      </c>
    </row>
    <row r="311" spans="1:10" x14ac:dyDescent="0.35">
      <c r="A311" s="7">
        <v>315</v>
      </c>
      <c r="B311" s="8">
        <v>65</v>
      </c>
      <c r="C311" s="8" t="s">
        <v>10</v>
      </c>
      <c r="D311" s="8" t="s">
        <v>44</v>
      </c>
      <c r="E311" s="8" t="s">
        <v>45</v>
      </c>
      <c r="F311" s="8">
        <v>4000</v>
      </c>
      <c r="G311" s="8">
        <v>25</v>
      </c>
      <c r="H311" s="8" t="s">
        <v>13</v>
      </c>
      <c r="I311" s="8" t="s">
        <v>19</v>
      </c>
      <c r="J311" s="9">
        <v>4</v>
      </c>
    </row>
    <row r="312" spans="1:10" x14ac:dyDescent="0.35">
      <c r="A312" s="4">
        <v>316</v>
      </c>
      <c r="B312" s="5">
        <v>55</v>
      </c>
      <c r="C312" s="5" t="s">
        <v>10</v>
      </c>
      <c r="D312" s="5" t="s">
        <v>11</v>
      </c>
      <c r="E312" s="5" t="s">
        <v>12</v>
      </c>
      <c r="F312" s="5">
        <v>15000</v>
      </c>
      <c r="G312" s="5">
        <v>26</v>
      </c>
      <c r="H312" s="5" t="s">
        <v>18</v>
      </c>
      <c r="I312" s="5" t="s">
        <v>14</v>
      </c>
      <c r="J312" s="6">
        <v>3</v>
      </c>
    </row>
    <row r="313" spans="1:10" x14ac:dyDescent="0.35">
      <c r="A313" s="7">
        <v>317</v>
      </c>
      <c r="B313" s="8">
        <v>62</v>
      </c>
      <c r="C313" s="8" t="s">
        <v>15</v>
      </c>
      <c r="D313" s="8" t="s">
        <v>16</v>
      </c>
      <c r="E313" s="8" t="s">
        <v>17</v>
      </c>
      <c r="F313" s="8">
        <v>2000</v>
      </c>
      <c r="G313" s="8">
        <v>24</v>
      </c>
      <c r="H313" s="8" t="s">
        <v>13</v>
      </c>
      <c r="I313" s="8" t="s">
        <v>19</v>
      </c>
      <c r="J313" s="9">
        <v>4</v>
      </c>
    </row>
    <row r="314" spans="1:10" x14ac:dyDescent="0.35">
      <c r="A314" s="4">
        <v>318</v>
      </c>
      <c r="B314" s="5">
        <v>35</v>
      </c>
      <c r="C314" s="5" t="s">
        <v>10</v>
      </c>
      <c r="D314" s="5" t="s">
        <v>20</v>
      </c>
      <c r="E314" s="5" t="s">
        <v>21</v>
      </c>
      <c r="F314" s="5">
        <v>500</v>
      </c>
      <c r="G314" s="5">
        <v>22</v>
      </c>
      <c r="H314" s="5" t="s">
        <v>18</v>
      </c>
      <c r="I314" s="5" t="s">
        <v>14</v>
      </c>
      <c r="J314" s="6">
        <v>5</v>
      </c>
    </row>
    <row r="315" spans="1:10" x14ac:dyDescent="0.35">
      <c r="A315" s="7">
        <v>319</v>
      </c>
      <c r="B315" s="8">
        <v>78</v>
      </c>
      <c r="C315" s="8" t="s">
        <v>15</v>
      </c>
      <c r="D315" s="8" t="s">
        <v>22</v>
      </c>
      <c r="E315" s="8" t="s">
        <v>23</v>
      </c>
      <c r="F315" s="8">
        <v>10000</v>
      </c>
      <c r="G315" s="8">
        <v>28</v>
      </c>
      <c r="H315" s="8" t="s">
        <v>13</v>
      </c>
      <c r="I315" s="8" t="s">
        <v>19</v>
      </c>
      <c r="J315" s="9">
        <v>2</v>
      </c>
    </row>
    <row r="316" spans="1:10" x14ac:dyDescent="0.35">
      <c r="A316" s="4">
        <v>320</v>
      </c>
      <c r="B316" s="5">
        <v>53</v>
      </c>
      <c r="C316" s="5" t="s">
        <v>10</v>
      </c>
      <c r="D316" s="5" t="s">
        <v>24</v>
      </c>
      <c r="E316" s="5" t="s">
        <v>25</v>
      </c>
      <c r="F316" s="5">
        <v>25000</v>
      </c>
      <c r="G316" s="5">
        <v>31</v>
      </c>
      <c r="H316" s="5" t="s">
        <v>18</v>
      </c>
      <c r="I316" s="5" t="s">
        <v>14</v>
      </c>
      <c r="J316" s="6">
        <v>4</v>
      </c>
    </row>
    <row r="317" spans="1:10" x14ac:dyDescent="0.35">
      <c r="A317" s="7">
        <v>321</v>
      </c>
      <c r="B317" s="8">
        <v>72</v>
      </c>
      <c r="C317" s="8" t="s">
        <v>15</v>
      </c>
      <c r="D317" s="8" t="s">
        <v>26</v>
      </c>
      <c r="E317" s="8" t="s">
        <v>27</v>
      </c>
      <c r="F317" s="8">
        <v>1000</v>
      </c>
      <c r="G317" s="8">
        <v>23</v>
      </c>
      <c r="H317" s="8" t="s">
        <v>13</v>
      </c>
      <c r="I317" s="8" t="s">
        <v>19</v>
      </c>
      <c r="J317" s="9">
        <v>4</v>
      </c>
    </row>
    <row r="318" spans="1:10" x14ac:dyDescent="0.35">
      <c r="A318" s="4">
        <v>322</v>
      </c>
      <c r="B318" s="5">
        <v>60</v>
      </c>
      <c r="C318" s="5" t="s">
        <v>10</v>
      </c>
      <c r="D318" s="5" t="s">
        <v>28</v>
      </c>
      <c r="E318" s="5" t="s">
        <v>29</v>
      </c>
      <c r="F318" s="5">
        <v>8000</v>
      </c>
      <c r="G318" s="5">
        <v>25</v>
      </c>
      <c r="H318" s="5" t="s">
        <v>18</v>
      </c>
      <c r="I318" s="5" t="s">
        <v>14</v>
      </c>
      <c r="J318" s="6">
        <v>3</v>
      </c>
    </row>
    <row r="319" spans="1:10" x14ac:dyDescent="0.35">
      <c r="A319" s="7">
        <v>323</v>
      </c>
      <c r="B319" s="8">
        <v>45</v>
      </c>
      <c r="C319" s="8" t="s">
        <v>15</v>
      </c>
      <c r="D319" s="8" t="s">
        <v>30</v>
      </c>
      <c r="E319" s="8" t="s">
        <v>31</v>
      </c>
      <c r="F319" s="8">
        <v>3000</v>
      </c>
      <c r="G319" s="8">
        <v>27</v>
      </c>
      <c r="H319" s="8" t="s">
        <v>13</v>
      </c>
      <c r="I319" s="8" t="s">
        <v>14</v>
      </c>
      <c r="J319" s="9">
        <v>4</v>
      </c>
    </row>
    <row r="320" spans="1:10" x14ac:dyDescent="0.35">
      <c r="A320" s="4">
        <v>324</v>
      </c>
      <c r="B320" s="5">
        <v>75</v>
      </c>
      <c r="C320" s="5" t="s">
        <v>10</v>
      </c>
      <c r="D320" s="5" t="s">
        <v>32</v>
      </c>
      <c r="E320" s="5" t="s">
        <v>33</v>
      </c>
      <c r="F320" s="5">
        <v>18000</v>
      </c>
      <c r="G320" s="5">
        <v>29</v>
      </c>
      <c r="H320" s="5" t="s">
        <v>18</v>
      </c>
      <c r="I320" s="5" t="s">
        <v>19</v>
      </c>
      <c r="J320" s="6">
        <v>2</v>
      </c>
    </row>
    <row r="321" spans="1:10" x14ac:dyDescent="0.35">
      <c r="A321" s="7">
        <v>325</v>
      </c>
      <c r="B321" s="8">
        <v>28</v>
      </c>
      <c r="C321" s="8" t="s">
        <v>15</v>
      </c>
      <c r="D321" s="8" t="s">
        <v>34</v>
      </c>
      <c r="E321" s="8" t="s">
        <v>35</v>
      </c>
      <c r="F321" s="8">
        <v>100</v>
      </c>
      <c r="G321" s="8">
        <v>22</v>
      </c>
      <c r="H321" s="8" t="s">
        <v>13</v>
      </c>
      <c r="I321" s="8" t="s">
        <v>14</v>
      </c>
      <c r="J321" s="9">
        <v>5</v>
      </c>
    </row>
    <row r="322" spans="1:10" x14ac:dyDescent="0.35">
      <c r="A322" s="4">
        <v>326</v>
      </c>
      <c r="B322" s="5">
        <v>52</v>
      </c>
      <c r="C322" s="5" t="s">
        <v>10</v>
      </c>
      <c r="D322" s="5" t="s">
        <v>36</v>
      </c>
      <c r="E322" s="5" t="s">
        <v>37</v>
      </c>
      <c r="F322" s="5">
        <v>800</v>
      </c>
      <c r="G322" s="5">
        <v>23</v>
      </c>
      <c r="H322" s="5" t="s">
        <v>13</v>
      </c>
      <c r="I322" s="5" t="s">
        <v>19</v>
      </c>
      <c r="J322" s="6">
        <v>4</v>
      </c>
    </row>
    <row r="323" spans="1:10" x14ac:dyDescent="0.35">
      <c r="A323" s="7">
        <v>327</v>
      </c>
      <c r="B323" s="8">
        <v>67</v>
      </c>
      <c r="C323" s="8" t="s">
        <v>15</v>
      </c>
      <c r="D323" s="8" t="s">
        <v>38</v>
      </c>
      <c r="E323" s="8" t="s">
        <v>39</v>
      </c>
      <c r="F323" s="8">
        <v>20000</v>
      </c>
      <c r="G323" s="8">
        <v>30</v>
      </c>
      <c r="H323" s="8" t="s">
        <v>13</v>
      </c>
      <c r="I323" s="8" t="s">
        <v>14</v>
      </c>
      <c r="J323" s="9">
        <v>3</v>
      </c>
    </row>
    <row r="324" spans="1:10" x14ac:dyDescent="0.35">
      <c r="A324" s="4">
        <v>328</v>
      </c>
      <c r="B324" s="5">
        <v>35</v>
      </c>
      <c r="C324" s="5" t="s">
        <v>10</v>
      </c>
      <c r="D324" s="5" t="s">
        <v>40</v>
      </c>
      <c r="E324" s="5" t="s">
        <v>41</v>
      </c>
      <c r="F324" s="5">
        <v>12000</v>
      </c>
      <c r="G324" s="5">
        <v>24</v>
      </c>
      <c r="H324" s="5" t="s">
        <v>13</v>
      </c>
      <c r="I324" s="5" t="s">
        <v>14</v>
      </c>
      <c r="J324" s="6">
        <v>4</v>
      </c>
    </row>
    <row r="325" spans="1:10" x14ac:dyDescent="0.35">
      <c r="A325" s="7">
        <v>329</v>
      </c>
      <c r="B325" s="8">
        <v>50</v>
      </c>
      <c r="C325" s="8" t="s">
        <v>15</v>
      </c>
      <c r="D325" s="8" t="s">
        <v>42</v>
      </c>
      <c r="E325" s="8" t="s">
        <v>43</v>
      </c>
      <c r="F325" s="8">
        <v>6000</v>
      </c>
      <c r="G325" s="8">
        <v>25</v>
      </c>
      <c r="H325" s="8" t="s">
        <v>13</v>
      </c>
      <c r="I325" s="8" t="s">
        <v>14</v>
      </c>
      <c r="J325" s="9">
        <v>3</v>
      </c>
    </row>
    <row r="326" spans="1:10" x14ac:dyDescent="0.35">
      <c r="A326" s="4">
        <v>330</v>
      </c>
      <c r="B326" s="5">
        <v>60</v>
      </c>
      <c r="C326" s="5" t="s">
        <v>10</v>
      </c>
      <c r="D326" s="5" t="s">
        <v>44</v>
      </c>
      <c r="E326" s="5" t="s">
        <v>45</v>
      </c>
      <c r="F326" s="5">
        <v>4000</v>
      </c>
      <c r="G326" s="5">
        <v>26</v>
      </c>
      <c r="H326" s="5" t="s">
        <v>13</v>
      </c>
      <c r="I326" s="5" t="s">
        <v>19</v>
      </c>
      <c r="J326" s="6">
        <v>4</v>
      </c>
    </row>
    <row r="327" spans="1:10" x14ac:dyDescent="0.35">
      <c r="A327" s="7">
        <v>331</v>
      </c>
      <c r="B327" s="8">
        <v>48</v>
      </c>
      <c r="C327" s="8" t="s">
        <v>10</v>
      </c>
      <c r="D327" s="8" t="s">
        <v>11</v>
      </c>
      <c r="E327" s="8" t="s">
        <v>12</v>
      </c>
      <c r="F327" s="8">
        <v>15000</v>
      </c>
      <c r="G327" s="8">
        <v>27</v>
      </c>
      <c r="H327" s="8" t="s">
        <v>18</v>
      </c>
      <c r="I327" s="8" t="s">
        <v>14</v>
      </c>
      <c r="J327" s="9">
        <v>4</v>
      </c>
    </row>
    <row r="328" spans="1:10" x14ac:dyDescent="0.35">
      <c r="A328" s="4">
        <v>332</v>
      </c>
      <c r="B328" s="5">
        <v>65</v>
      </c>
      <c r="C328" s="5" t="s">
        <v>15</v>
      </c>
      <c r="D328" s="5" t="s">
        <v>16</v>
      </c>
      <c r="E328" s="5" t="s">
        <v>17</v>
      </c>
      <c r="F328" s="5">
        <v>2000</v>
      </c>
      <c r="G328" s="5">
        <v>25</v>
      </c>
      <c r="H328" s="5" t="s">
        <v>13</v>
      </c>
      <c r="I328" s="5" t="s">
        <v>19</v>
      </c>
      <c r="J328" s="6">
        <v>3</v>
      </c>
    </row>
    <row r="329" spans="1:10" x14ac:dyDescent="0.35">
      <c r="A329" s="7">
        <v>333</v>
      </c>
      <c r="B329" s="8">
        <v>30</v>
      </c>
      <c r="C329" s="8" t="s">
        <v>10</v>
      </c>
      <c r="D329" s="8" t="s">
        <v>20</v>
      </c>
      <c r="E329" s="8" t="s">
        <v>21</v>
      </c>
      <c r="F329" s="8">
        <v>500</v>
      </c>
      <c r="G329" s="8">
        <v>23</v>
      </c>
      <c r="H329" s="8" t="s">
        <v>13</v>
      </c>
      <c r="I329" s="8" t="s">
        <v>14</v>
      </c>
      <c r="J329" s="9">
        <v>5</v>
      </c>
    </row>
    <row r="330" spans="1:10" x14ac:dyDescent="0.35">
      <c r="A330" s="4">
        <v>334</v>
      </c>
      <c r="B330" s="5">
        <v>70</v>
      </c>
      <c r="C330" s="5" t="s">
        <v>15</v>
      </c>
      <c r="D330" s="5" t="s">
        <v>22</v>
      </c>
      <c r="E330" s="5" t="s">
        <v>23</v>
      </c>
      <c r="F330" s="5">
        <v>10000</v>
      </c>
      <c r="G330" s="5">
        <v>29</v>
      </c>
      <c r="H330" s="5" t="s">
        <v>18</v>
      </c>
      <c r="I330" s="5" t="s">
        <v>19</v>
      </c>
      <c r="J330" s="6">
        <v>2</v>
      </c>
    </row>
    <row r="331" spans="1:10" x14ac:dyDescent="0.35">
      <c r="A331" s="7">
        <v>335</v>
      </c>
      <c r="B331" s="8">
        <v>55</v>
      </c>
      <c r="C331" s="8" t="s">
        <v>10</v>
      </c>
      <c r="D331" s="8" t="s">
        <v>24</v>
      </c>
      <c r="E331" s="8" t="s">
        <v>25</v>
      </c>
      <c r="F331" s="8">
        <v>25000</v>
      </c>
      <c r="G331" s="8">
        <v>32</v>
      </c>
      <c r="H331" s="8" t="s">
        <v>13</v>
      </c>
      <c r="I331" s="8" t="s">
        <v>14</v>
      </c>
      <c r="J331" s="9">
        <v>4</v>
      </c>
    </row>
    <row r="332" spans="1:10" x14ac:dyDescent="0.35">
      <c r="A332" s="4">
        <v>336</v>
      </c>
      <c r="B332" s="5">
        <v>68</v>
      </c>
      <c r="C332" s="5" t="s">
        <v>15</v>
      </c>
      <c r="D332" s="5" t="s">
        <v>26</v>
      </c>
      <c r="E332" s="5" t="s">
        <v>27</v>
      </c>
      <c r="F332" s="5">
        <v>1000</v>
      </c>
      <c r="G332" s="5">
        <v>24</v>
      </c>
      <c r="H332" s="5" t="s">
        <v>13</v>
      </c>
      <c r="I332" s="5" t="s">
        <v>19</v>
      </c>
      <c r="J332" s="6">
        <v>4</v>
      </c>
    </row>
    <row r="333" spans="1:10" x14ac:dyDescent="0.35">
      <c r="A333" s="7">
        <v>337</v>
      </c>
      <c r="B333" s="8">
        <v>45</v>
      </c>
      <c r="C333" s="8" t="s">
        <v>10</v>
      </c>
      <c r="D333" s="8" t="s">
        <v>28</v>
      </c>
      <c r="E333" s="8" t="s">
        <v>29</v>
      </c>
      <c r="F333" s="8">
        <v>8000</v>
      </c>
      <c r="G333" s="8">
        <v>26</v>
      </c>
      <c r="H333" s="8" t="s">
        <v>13</v>
      </c>
      <c r="I333" s="8" t="s">
        <v>14</v>
      </c>
      <c r="J333" s="9">
        <v>3</v>
      </c>
    </row>
    <row r="334" spans="1:10" x14ac:dyDescent="0.35">
      <c r="A334" s="4">
        <v>338</v>
      </c>
      <c r="B334" s="5">
        <v>40</v>
      </c>
      <c r="C334" s="5" t="s">
        <v>15</v>
      </c>
      <c r="D334" s="5" t="s">
        <v>30</v>
      </c>
      <c r="E334" s="5" t="s">
        <v>31</v>
      </c>
      <c r="F334" s="5">
        <v>3000</v>
      </c>
      <c r="G334" s="5">
        <v>28</v>
      </c>
      <c r="H334" s="5" t="s">
        <v>13</v>
      </c>
      <c r="I334" s="5" t="s">
        <v>14</v>
      </c>
      <c r="J334" s="6">
        <v>4</v>
      </c>
    </row>
    <row r="335" spans="1:10" x14ac:dyDescent="0.35">
      <c r="A335" s="7">
        <v>339</v>
      </c>
      <c r="B335" s="8">
        <v>78</v>
      </c>
      <c r="C335" s="8" t="s">
        <v>10</v>
      </c>
      <c r="D335" s="8" t="s">
        <v>32</v>
      </c>
      <c r="E335" s="8" t="s">
        <v>33</v>
      </c>
      <c r="F335" s="8">
        <v>18000</v>
      </c>
      <c r="G335" s="8">
        <v>30</v>
      </c>
      <c r="H335" s="8" t="s">
        <v>18</v>
      </c>
      <c r="I335" s="8" t="s">
        <v>19</v>
      </c>
      <c r="J335" s="9">
        <v>2</v>
      </c>
    </row>
    <row r="336" spans="1:10" x14ac:dyDescent="0.35">
      <c r="A336" s="4">
        <v>340</v>
      </c>
      <c r="B336" s="5">
        <v>25</v>
      </c>
      <c r="C336" s="5" t="s">
        <v>15</v>
      </c>
      <c r="D336" s="5" t="s">
        <v>34</v>
      </c>
      <c r="E336" s="5" t="s">
        <v>35</v>
      </c>
      <c r="F336" s="5">
        <v>100</v>
      </c>
      <c r="G336" s="5">
        <v>23</v>
      </c>
      <c r="H336" s="5" t="s">
        <v>13</v>
      </c>
      <c r="I336" s="5" t="s">
        <v>14</v>
      </c>
      <c r="J336" s="6">
        <v>5</v>
      </c>
    </row>
    <row r="337" spans="1:10" x14ac:dyDescent="0.35">
      <c r="A337" s="7">
        <v>341</v>
      </c>
      <c r="B337" s="8">
        <v>52</v>
      </c>
      <c r="C337" s="8" t="s">
        <v>10</v>
      </c>
      <c r="D337" s="8" t="s">
        <v>36</v>
      </c>
      <c r="E337" s="8" t="s">
        <v>37</v>
      </c>
      <c r="F337" s="8">
        <v>800</v>
      </c>
      <c r="G337" s="8">
        <v>24</v>
      </c>
      <c r="H337" s="8" t="s">
        <v>13</v>
      </c>
      <c r="I337" s="8" t="s">
        <v>19</v>
      </c>
      <c r="J337" s="9">
        <v>4</v>
      </c>
    </row>
    <row r="338" spans="1:10" x14ac:dyDescent="0.35">
      <c r="A338" s="4">
        <v>342</v>
      </c>
      <c r="B338" s="5">
        <v>58</v>
      </c>
      <c r="C338" s="5" t="s">
        <v>15</v>
      </c>
      <c r="D338" s="5" t="s">
        <v>38</v>
      </c>
      <c r="E338" s="5" t="s">
        <v>39</v>
      </c>
      <c r="F338" s="5">
        <v>20000</v>
      </c>
      <c r="G338" s="5">
        <v>31</v>
      </c>
      <c r="H338" s="5" t="s">
        <v>13</v>
      </c>
      <c r="I338" s="5" t="s">
        <v>14</v>
      </c>
      <c r="J338" s="6">
        <v>3</v>
      </c>
    </row>
    <row r="339" spans="1:10" x14ac:dyDescent="0.35">
      <c r="A339" s="7">
        <v>343</v>
      </c>
      <c r="B339" s="8">
        <v>32</v>
      </c>
      <c r="C339" s="8" t="s">
        <v>10</v>
      </c>
      <c r="D339" s="8" t="s">
        <v>40</v>
      </c>
      <c r="E339" s="8" t="s">
        <v>41</v>
      </c>
      <c r="F339" s="8">
        <v>12000</v>
      </c>
      <c r="G339" s="8">
        <v>25</v>
      </c>
      <c r="H339" s="8" t="s">
        <v>13</v>
      </c>
      <c r="I339" s="8" t="s">
        <v>14</v>
      </c>
      <c r="J339" s="9">
        <v>4</v>
      </c>
    </row>
    <row r="340" spans="1:10" x14ac:dyDescent="0.35">
      <c r="A340" s="4">
        <v>344</v>
      </c>
      <c r="B340" s="5">
        <v>55</v>
      </c>
      <c r="C340" s="5" t="s">
        <v>15</v>
      </c>
      <c r="D340" s="5" t="s">
        <v>42</v>
      </c>
      <c r="E340" s="5" t="s">
        <v>43</v>
      </c>
      <c r="F340" s="5">
        <v>6000</v>
      </c>
      <c r="G340" s="5">
        <v>26</v>
      </c>
      <c r="H340" s="5" t="s">
        <v>13</v>
      </c>
      <c r="I340" s="5" t="s">
        <v>14</v>
      </c>
      <c r="J340" s="6">
        <v>3</v>
      </c>
    </row>
    <row r="341" spans="1:10" x14ac:dyDescent="0.35">
      <c r="A341" s="7">
        <v>345</v>
      </c>
      <c r="B341" s="8">
        <v>65</v>
      </c>
      <c r="C341" s="8" t="s">
        <v>10</v>
      </c>
      <c r="D341" s="8" t="s">
        <v>44</v>
      </c>
      <c r="E341" s="8" t="s">
        <v>45</v>
      </c>
      <c r="F341" s="8">
        <v>4000</v>
      </c>
      <c r="G341" s="8">
        <v>27</v>
      </c>
      <c r="H341" s="8" t="s">
        <v>13</v>
      </c>
      <c r="I341" s="8" t="s">
        <v>19</v>
      </c>
      <c r="J341" s="9">
        <v>4</v>
      </c>
    </row>
    <row r="342" spans="1:10" x14ac:dyDescent="0.35">
      <c r="A342" s="4">
        <v>346</v>
      </c>
      <c r="B342" s="5">
        <v>55</v>
      </c>
      <c r="C342" s="5" t="s">
        <v>10</v>
      </c>
      <c r="D342" s="5" t="s">
        <v>11</v>
      </c>
      <c r="E342" s="5" t="s">
        <v>12</v>
      </c>
      <c r="F342" s="5">
        <v>15000</v>
      </c>
      <c r="G342" s="5">
        <v>28</v>
      </c>
      <c r="H342" s="5" t="s">
        <v>18</v>
      </c>
      <c r="I342" s="5" t="s">
        <v>14</v>
      </c>
      <c r="J342" s="6">
        <v>3</v>
      </c>
    </row>
    <row r="343" spans="1:10" x14ac:dyDescent="0.35">
      <c r="A343" s="7">
        <v>347</v>
      </c>
      <c r="B343" s="8">
        <v>62</v>
      </c>
      <c r="C343" s="8" t="s">
        <v>15</v>
      </c>
      <c r="D343" s="8" t="s">
        <v>16</v>
      </c>
      <c r="E343" s="8" t="s">
        <v>17</v>
      </c>
      <c r="F343" s="8">
        <v>2000</v>
      </c>
      <c r="G343" s="8">
        <v>26</v>
      </c>
      <c r="H343" s="8" t="s">
        <v>13</v>
      </c>
      <c r="I343" s="8" t="s">
        <v>19</v>
      </c>
      <c r="J343" s="9">
        <v>4</v>
      </c>
    </row>
    <row r="344" spans="1:10" x14ac:dyDescent="0.35">
      <c r="A344" s="4">
        <v>348</v>
      </c>
      <c r="B344" s="5">
        <v>35</v>
      </c>
      <c r="C344" s="5" t="s">
        <v>10</v>
      </c>
      <c r="D344" s="5" t="s">
        <v>20</v>
      </c>
      <c r="E344" s="5" t="s">
        <v>21</v>
      </c>
      <c r="F344" s="5">
        <v>500</v>
      </c>
      <c r="G344" s="5">
        <v>24</v>
      </c>
      <c r="H344" s="5" t="s">
        <v>18</v>
      </c>
      <c r="I344" s="5" t="s">
        <v>14</v>
      </c>
      <c r="J344" s="6">
        <v>5</v>
      </c>
    </row>
    <row r="345" spans="1:10" x14ac:dyDescent="0.35">
      <c r="A345" s="7">
        <v>349</v>
      </c>
      <c r="B345" s="8">
        <v>78</v>
      </c>
      <c r="C345" s="8" t="s">
        <v>15</v>
      </c>
      <c r="D345" s="8" t="s">
        <v>22</v>
      </c>
      <c r="E345" s="8" t="s">
        <v>23</v>
      </c>
      <c r="F345" s="8">
        <v>10000</v>
      </c>
      <c r="G345" s="8">
        <v>30</v>
      </c>
      <c r="H345" s="8" t="s">
        <v>13</v>
      </c>
      <c r="I345" s="8" t="s">
        <v>19</v>
      </c>
      <c r="J345" s="9">
        <v>2</v>
      </c>
    </row>
    <row r="346" spans="1:10" x14ac:dyDescent="0.35">
      <c r="A346" s="4">
        <v>350</v>
      </c>
      <c r="B346" s="5">
        <v>53</v>
      </c>
      <c r="C346" s="5" t="s">
        <v>10</v>
      </c>
      <c r="D346" s="5" t="s">
        <v>24</v>
      </c>
      <c r="E346" s="5" t="s">
        <v>25</v>
      </c>
      <c r="F346" s="5">
        <v>25000</v>
      </c>
      <c r="G346" s="5">
        <v>33</v>
      </c>
      <c r="H346" s="5" t="s">
        <v>18</v>
      </c>
      <c r="I346" s="5" t="s">
        <v>14</v>
      </c>
      <c r="J346" s="6">
        <v>4</v>
      </c>
    </row>
    <row r="347" spans="1:10" x14ac:dyDescent="0.35">
      <c r="A347" s="7">
        <v>351</v>
      </c>
      <c r="B347" s="8">
        <v>72</v>
      </c>
      <c r="C347" s="8" t="s">
        <v>15</v>
      </c>
      <c r="D347" s="8" t="s">
        <v>26</v>
      </c>
      <c r="E347" s="8" t="s">
        <v>27</v>
      </c>
      <c r="F347" s="8">
        <v>1000</v>
      </c>
      <c r="G347" s="8">
        <v>25</v>
      </c>
      <c r="H347" s="8" t="s">
        <v>13</v>
      </c>
      <c r="I347" s="8" t="s">
        <v>19</v>
      </c>
      <c r="J347" s="9">
        <v>4</v>
      </c>
    </row>
    <row r="348" spans="1:10" x14ac:dyDescent="0.35">
      <c r="A348" s="4">
        <v>352</v>
      </c>
      <c r="B348" s="5">
        <v>60</v>
      </c>
      <c r="C348" s="5" t="s">
        <v>10</v>
      </c>
      <c r="D348" s="5" t="s">
        <v>28</v>
      </c>
      <c r="E348" s="5" t="s">
        <v>29</v>
      </c>
      <c r="F348" s="5">
        <v>8000</v>
      </c>
      <c r="G348" s="5">
        <v>27</v>
      </c>
      <c r="H348" s="5" t="s">
        <v>18</v>
      </c>
      <c r="I348" s="5" t="s">
        <v>14</v>
      </c>
      <c r="J348" s="6">
        <v>3</v>
      </c>
    </row>
    <row r="349" spans="1:10" x14ac:dyDescent="0.35">
      <c r="A349" s="7">
        <v>353</v>
      </c>
      <c r="B349" s="8">
        <v>45</v>
      </c>
      <c r="C349" s="8" t="s">
        <v>15</v>
      </c>
      <c r="D349" s="8" t="s">
        <v>30</v>
      </c>
      <c r="E349" s="8" t="s">
        <v>31</v>
      </c>
      <c r="F349" s="8">
        <v>3000</v>
      </c>
      <c r="G349" s="8">
        <v>29</v>
      </c>
      <c r="H349" s="8" t="s">
        <v>13</v>
      </c>
      <c r="I349" s="8" t="s">
        <v>14</v>
      </c>
      <c r="J349" s="9">
        <v>4</v>
      </c>
    </row>
    <row r="350" spans="1:10" x14ac:dyDescent="0.35">
      <c r="A350" s="4">
        <v>354</v>
      </c>
      <c r="B350" s="5">
        <v>75</v>
      </c>
      <c r="C350" s="5" t="s">
        <v>10</v>
      </c>
      <c r="D350" s="5" t="s">
        <v>32</v>
      </c>
      <c r="E350" s="5" t="s">
        <v>33</v>
      </c>
      <c r="F350" s="5">
        <v>18000</v>
      </c>
      <c r="G350" s="5">
        <v>31</v>
      </c>
      <c r="H350" s="5" t="s">
        <v>18</v>
      </c>
      <c r="I350" s="5" t="s">
        <v>19</v>
      </c>
      <c r="J350" s="6">
        <v>2</v>
      </c>
    </row>
    <row r="351" spans="1:10" x14ac:dyDescent="0.35">
      <c r="A351" s="7">
        <v>355</v>
      </c>
      <c r="B351" s="8">
        <v>28</v>
      </c>
      <c r="C351" s="8" t="s">
        <v>15</v>
      </c>
      <c r="D351" s="8" t="s">
        <v>34</v>
      </c>
      <c r="E351" s="8" t="s">
        <v>35</v>
      </c>
      <c r="F351" s="8">
        <v>100</v>
      </c>
      <c r="G351" s="8">
        <v>24</v>
      </c>
      <c r="H351" s="8" t="s">
        <v>13</v>
      </c>
      <c r="I351" s="8" t="s">
        <v>14</v>
      </c>
      <c r="J351" s="9">
        <v>5</v>
      </c>
    </row>
    <row r="352" spans="1:10" x14ac:dyDescent="0.35">
      <c r="A352" s="4">
        <v>357</v>
      </c>
      <c r="B352" s="5">
        <v>67</v>
      </c>
      <c r="C352" s="5" t="s">
        <v>15</v>
      </c>
      <c r="D352" s="5" t="s">
        <v>38</v>
      </c>
      <c r="E352" s="5" t="s">
        <v>39</v>
      </c>
      <c r="F352" s="5">
        <v>20000</v>
      </c>
      <c r="G352" s="5">
        <v>32</v>
      </c>
      <c r="H352" s="5" t="s">
        <v>13</v>
      </c>
      <c r="I352" s="5" t="s">
        <v>14</v>
      </c>
      <c r="J352" s="6">
        <v>3</v>
      </c>
    </row>
    <row r="353" spans="1:10" x14ac:dyDescent="0.35">
      <c r="A353" s="7">
        <v>358</v>
      </c>
      <c r="B353" s="8">
        <v>35</v>
      </c>
      <c r="C353" s="8" t="s">
        <v>10</v>
      </c>
      <c r="D353" s="8" t="s">
        <v>40</v>
      </c>
      <c r="E353" s="8" t="s">
        <v>41</v>
      </c>
      <c r="F353" s="8">
        <v>12000</v>
      </c>
      <c r="G353" s="8">
        <v>26</v>
      </c>
      <c r="H353" s="8" t="s">
        <v>13</v>
      </c>
      <c r="I353" s="8" t="s">
        <v>14</v>
      </c>
      <c r="J353" s="9">
        <v>4</v>
      </c>
    </row>
    <row r="354" spans="1:10" x14ac:dyDescent="0.35">
      <c r="A354" s="4">
        <v>359</v>
      </c>
      <c r="B354" s="5">
        <v>50</v>
      </c>
      <c r="C354" s="5" t="s">
        <v>15</v>
      </c>
      <c r="D354" s="5" t="s">
        <v>42</v>
      </c>
      <c r="E354" s="5" t="s">
        <v>43</v>
      </c>
      <c r="F354" s="5">
        <v>6000</v>
      </c>
      <c r="G354" s="5">
        <v>27</v>
      </c>
      <c r="H354" s="5" t="s">
        <v>13</v>
      </c>
      <c r="I354" s="5" t="s">
        <v>14</v>
      </c>
      <c r="J354" s="6">
        <v>3</v>
      </c>
    </row>
    <row r="355" spans="1:10" x14ac:dyDescent="0.35">
      <c r="A355" s="7">
        <v>360</v>
      </c>
      <c r="B355" s="8">
        <v>60</v>
      </c>
      <c r="C355" s="8" t="s">
        <v>10</v>
      </c>
      <c r="D355" s="8" t="s">
        <v>44</v>
      </c>
      <c r="E355" s="8" t="s">
        <v>45</v>
      </c>
      <c r="F355" s="8">
        <v>4000</v>
      </c>
      <c r="G355" s="8">
        <v>28</v>
      </c>
      <c r="H355" s="8" t="s">
        <v>13</v>
      </c>
      <c r="I355" s="8" t="s">
        <v>19</v>
      </c>
      <c r="J355" s="9">
        <v>4</v>
      </c>
    </row>
    <row r="356" spans="1:10" x14ac:dyDescent="0.35">
      <c r="A356" s="4">
        <v>361</v>
      </c>
      <c r="B356" s="5">
        <v>48</v>
      </c>
      <c r="C356" s="5" t="s">
        <v>10</v>
      </c>
      <c r="D356" s="5" t="s">
        <v>11</v>
      </c>
      <c r="E356" s="5" t="s">
        <v>12</v>
      </c>
      <c r="F356" s="5">
        <v>15000</v>
      </c>
      <c r="G356" s="5">
        <v>29</v>
      </c>
      <c r="H356" s="5" t="s">
        <v>18</v>
      </c>
      <c r="I356" s="5" t="s">
        <v>14</v>
      </c>
      <c r="J356" s="6">
        <v>4</v>
      </c>
    </row>
    <row r="357" spans="1:10" x14ac:dyDescent="0.35">
      <c r="A357" s="7">
        <v>362</v>
      </c>
      <c r="B357" s="8">
        <v>65</v>
      </c>
      <c r="C357" s="8" t="s">
        <v>15</v>
      </c>
      <c r="D357" s="8" t="s">
        <v>16</v>
      </c>
      <c r="E357" s="8" t="s">
        <v>17</v>
      </c>
      <c r="F357" s="8">
        <v>2000</v>
      </c>
      <c r="G357" s="8">
        <v>27</v>
      </c>
      <c r="H357" s="8" t="s">
        <v>13</v>
      </c>
      <c r="I357" s="8" t="s">
        <v>19</v>
      </c>
      <c r="J357" s="9">
        <v>3</v>
      </c>
    </row>
    <row r="358" spans="1:10" x14ac:dyDescent="0.35">
      <c r="A358" s="4">
        <v>363</v>
      </c>
      <c r="B358" s="5">
        <v>30</v>
      </c>
      <c r="C358" s="5" t="s">
        <v>10</v>
      </c>
      <c r="D358" s="5" t="s">
        <v>20</v>
      </c>
      <c r="E358" s="5" t="s">
        <v>21</v>
      </c>
      <c r="F358" s="5">
        <v>500</v>
      </c>
      <c r="G358" s="5">
        <v>25</v>
      </c>
      <c r="H358" s="5" t="s">
        <v>13</v>
      </c>
      <c r="I358" s="5" t="s">
        <v>14</v>
      </c>
      <c r="J358" s="6">
        <v>5</v>
      </c>
    </row>
    <row r="359" spans="1:10" x14ac:dyDescent="0.35">
      <c r="A359" s="7">
        <v>364</v>
      </c>
      <c r="B359" s="8">
        <v>70</v>
      </c>
      <c r="C359" s="8" t="s">
        <v>15</v>
      </c>
      <c r="D359" s="8" t="s">
        <v>22</v>
      </c>
      <c r="E359" s="8" t="s">
        <v>23</v>
      </c>
      <c r="F359" s="8">
        <v>10000</v>
      </c>
      <c r="G359" s="8">
        <v>31</v>
      </c>
      <c r="H359" s="8" t="s">
        <v>18</v>
      </c>
      <c r="I359" s="8" t="s">
        <v>19</v>
      </c>
      <c r="J359" s="9">
        <v>2</v>
      </c>
    </row>
    <row r="360" spans="1:10" x14ac:dyDescent="0.35">
      <c r="A360" s="4">
        <v>365</v>
      </c>
      <c r="B360" s="5">
        <v>55</v>
      </c>
      <c r="C360" s="5" t="s">
        <v>10</v>
      </c>
      <c r="D360" s="5" t="s">
        <v>24</v>
      </c>
      <c r="E360" s="5" t="s">
        <v>25</v>
      </c>
      <c r="F360" s="5">
        <v>25000</v>
      </c>
      <c r="G360" s="5">
        <v>34</v>
      </c>
      <c r="H360" s="5" t="s">
        <v>13</v>
      </c>
      <c r="I360" s="5" t="s">
        <v>14</v>
      </c>
      <c r="J360" s="6">
        <v>4</v>
      </c>
    </row>
    <row r="361" spans="1:10" x14ac:dyDescent="0.35">
      <c r="A361" s="7">
        <v>366</v>
      </c>
      <c r="B361" s="8">
        <v>68</v>
      </c>
      <c r="C361" s="8" t="s">
        <v>15</v>
      </c>
      <c r="D361" s="8" t="s">
        <v>26</v>
      </c>
      <c r="E361" s="8" t="s">
        <v>27</v>
      </c>
      <c r="F361" s="8">
        <v>1000</v>
      </c>
      <c r="G361" s="8">
        <v>26</v>
      </c>
      <c r="H361" s="8" t="s">
        <v>13</v>
      </c>
      <c r="I361" s="8" t="s">
        <v>19</v>
      </c>
      <c r="J361" s="9">
        <v>4</v>
      </c>
    </row>
    <row r="362" spans="1:10" x14ac:dyDescent="0.35">
      <c r="A362" s="4">
        <v>367</v>
      </c>
      <c r="B362" s="5">
        <v>45</v>
      </c>
      <c r="C362" s="5" t="s">
        <v>10</v>
      </c>
      <c r="D362" s="5" t="s">
        <v>28</v>
      </c>
      <c r="E362" s="5" t="s">
        <v>29</v>
      </c>
      <c r="F362" s="5">
        <v>8000</v>
      </c>
      <c r="G362" s="5">
        <v>28</v>
      </c>
      <c r="H362" s="5" t="s">
        <v>13</v>
      </c>
      <c r="I362" s="5" t="s">
        <v>14</v>
      </c>
      <c r="J362" s="6">
        <v>3</v>
      </c>
    </row>
    <row r="363" spans="1:10" x14ac:dyDescent="0.35">
      <c r="A363" s="7">
        <v>368</v>
      </c>
      <c r="B363" s="8">
        <v>40</v>
      </c>
      <c r="C363" s="8" t="s">
        <v>15</v>
      </c>
      <c r="D363" s="8" t="s">
        <v>30</v>
      </c>
      <c r="E363" s="8" t="s">
        <v>31</v>
      </c>
      <c r="F363" s="8">
        <v>3000</v>
      </c>
      <c r="G363" s="8">
        <v>30</v>
      </c>
      <c r="H363" s="8" t="s">
        <v>13</v>
      </c>
      <c r="I363" s="8" t="s">
        <v>14</v>
      </c>
      <c r="J363" s="9">
        <v>4</v>
      </c>
    </row>
    <row r="364" spans="1:10" x14ac:dyDescent="0.35">
      <c r="A364" s="4">
        <v>369</v>
      </c>
      <c r="B364" s="5">
        <v>78</v>
      </c>
      <c r="C364" s="5" t="s">
        <v>10</v>
      </c>
      <c r="D364" s="5" t="s">
        <v>32</v>
      </c>
      <c r="E364" s="5" t="s">
        <v>33</v>
      </c>
      <c r="F364" s="5">
        <v>18000</v>
      </c>
      <c r="G364" s="5">
        <v>32</v>
      </c>
      <c r="H364" s="5" t="s">
        <v>18</v>
      </c>
      <c r="I364" s="5" t="s">
        <v>19</v>
      </c>
      <c r="J364" s="6">
        <v>2</v>
      </c>
    </row>
    <row r="365" spans="1:10" x14ac:dyDescent="0.35">
      <c r="A365" s="7">
        <v>370</v>
      </c>
      <c r="B365" s="8">
        <v>25</v>
      </c>
      <c r="C365" s="8" t="s">
        <v>15</v>
      </c>
      <c r="D365" s="8" t="s">
        <v>34</v>
      </c>
      <c r="E365" s="8" t="s">
        <v>35</v>
      </c>
      <c r="F365" s="8">
        <v>100</v>
      </c>
      <c r="G365" s="8">
        <v>25</v>
      </c>
      <c r="H365" s="8" t="s">
        <v>13</v>
      </c>
      <c r="I365" s="8" t="s">
        <v>14</v>
      </c>
      <c r="J365" s="9">
        <v>5</v>
      </c>
    </row>
    <row r="366" spans="1:10" x14ac:dyDescent="0.35">
      <c r="A366" s="4">
        <v>371</v>
      </c>
      <c r="B366" s="5">
        <v>52</v>
      </c>
      <c r="C366" s="5" t="s">
        <v>10</v>
      </c>
      <c r="D366" s="5" t="s">
        <v>36</v>
      </c>
      <c r="E366" s="5" t="s">
        <v>37</v>
      </c>
      <c r="F366" s="5">
        <v>800</v>
      </c>
      <c r="G366" s="5">
        <v>26</v>
      </c>
      <c r="H366" s="5" t="s">
        <v>13</v>
      </c>
      <c r="I366" s="5" t="s">
        <v>19</v>
      </c>
      <c r="J366" s="6">
        <v>4</v>
      </c>
    </row>
    <row r="367" spans="1:10" x14ac:dyDescent="0.35">
      <c r="A367" s="7">
        <v>372</v>
      </c>
      <c r="B367" s="8">
        <v>58</v>
      </c>
      <c r="C367" s="8" t="s">
        <v>15</v>
      </c>
      <c r="D367" s="8" t="s">
        <v>38</v>
      </c>
      <c r="E367" s="8" t="s">
        <v>39</v>
      </c>
      <c r="F367" s="8">
        <v>20000</v>
      </c>
      <c r="G367" s="8">
        <v>33</v>
      </c>
      <c r="H367" s="8" t="s">
        <v>13</v>
      </c>
      <c r="I367" s="8" t="s">
        <v>14</v>
      </c>
      <c r="J367" s="9">
        <v>3</v>
      </c>
    </row>
    <row r="368" spans="1:10" x14ac:dyDescent="0.35">
      <c r="A368" s="4">
        <v>373</v>
      </c>
      <c r="B368" s="5">
        <v>32</v>
      </c>
      <c r="C368" s="5" t="s">
        <v>10</v>
      </c>
      <c r="D368" s="5" t="s">
        <v>40</v>
      </c>
      <c r="E368" s="5" t="s">
        <v>41</v>
      </c>
      <c r="F368" s="5">
        <v>12000</v>
      </c>
      <c r="G368" s="5">
        <v>27</v>
      </c>
      <c r="H368" s="5" t="s">
        <v>13</v>
      </c>
      <c r="I368" s="5" t="s">
        <v>14</v>
      </c>
      <c r="J368" s="6">
        <v>4</v>
      </c>
    </row>
    <row r="369" spans="1:10" x14ac:dyDescent="0.35">
      <c r="A369" s="7">
        <v>374</v>
      </c>
      <c r="B369" s="8">
        <v>55</v>
      </c>
      <c r="C369" s="8" t="s">
        <v>15</v>
      </c>
      <c r="D369" s="8" t="s">
        <v>42</v>
      </c>
      <c r="E369" s="8" t="s">
        <v>43</v>
      </c>
      <c r="F369" s="8">
        <v>6000</v>
      </c>
      <c r="G369" s="8">
        <v>28</v>
      </c>
      <c r="H369" s="8" t="s">
        <v>13</v>
      </c>
      <c r="I369" s="8" t="s">
        <v>14</v>
      </c>
      <c r="J369" s="9">
        <v>3</v>
      </c>
    </row>
    <row r="370" spans="1:10" x14ac:dyDescent="0.35">
      <c r="A370" s="4">
        <v>375</v>
      </c>
      <c r="B370" s="5">
        <v>65</v>
      </c>
      <c r="C370" s="5" t="s">
        <v>10</v>
      </c>
      <c r="D370" s="5" t="s">
        <v>44</v>
      </c>
      <c r="E370" s="5" t="s">
        <v>45</v>
      </c>
      <c r="F370" s="5">
        <v>4000</v>
      </c>
      <c r="G370" s="5">
        <v>29</v>
      </c>
      <c r="H370" s="5" t="s">
        <v>13</v>
      </c>
      <c r="I370" s="5" t="s">
        <v>19</v>
      </c>
      <c r="J370" s="6">
        <v>4</v>
      </c>
    </row>
    <row r="371" spans="1:10" x14ac:dyDescent="0.35">
      <c r="A371" s="7">
        <v>376</v>
      </c>
      <c r="B371" s="8">
        <v>55</v>
      </c>
      <c r="C371" s="8" t="s">
        <v>10</v>
      </c>
      <c r="D371" s="8" t="s">
        <v>11</v>
      </c>
      <c r="E371" s="8" t="s">
        <v>12</v>
      </c>
      <c r="F371" s="8">
        <v>15000</v>
      </c>
      <c r="G371" s="8">
        <v>30</v>
      </c>
      <c r="H371" s="8" t="s">
        <v>18</v>
      </c>
      <c r="I371" s="8" t="s">
        <v>14</v>
      </c>
      <c r="J371" s="9">
        <v>3</v>
      </c>
    </row>
    <row r="372" spans="1:10" x14ac:dyDescent="0.35">
      <c r="A372" s="4">
        <v>377</v>
      </c>
      <c r="B372" s="5">
        <v>62</v>
      </c>
      <c r="C372" s="5" t="s">
        <v>15</v>
      </c>
      <c r="D372" s="5" t="s">
        <v>16</v>
      </c>
      <c r="E372" s="5" t="s">
        <v>17</v>
      </c>
      <c r="F372" s="5">
        <v>2000</v>
      </c>
      <c r="G372" s="5">
        <v>28</v>
      </c>
      <c r="H372" s="5" t="s">
        <v>13</v>
      </c>
      <c r="I372" s="5" t="s">
        <v>19</v>
      </c>
      <c r="J372" s="6">
        <v>4</v>
      </c>
    </row>
    <row r="373" spans="1:10" x14ac:dyDescent="0.35">
      <c r="A373" s="7">
        <v>378</v>
      </c>
      <c r="B373" s="8">
        <v>35</v>
      </c>
      <c r="C373" s="8" t="s">
        <v>10</v>
      </c>
      <c r="D373" s="8" t="s">
        <v>20</v>
      </c>
      <c r="E373" s="8" t="s">
        <v>21</v>
      </c>
      <c r="F373" s="8">
        <v>500</v>
      </c>
      <c r="G373" s="8">
        <v>26</v>
      </c>
      <c r="H373" s="8" t="s">
        <v>18</v>
      </c>
      <c r="I373" s="8" t="s">
        <v>14</v>
      </c>
      <c r="J373" s="9">
        <v>5</v>
      </c>
    </row>
    <row r="374" spans="1:10" x14ac:dyDescent="0.35">
      <c r="A374" s="4">
        <v>379</v>
      </c>
      <c r="B374" s="5">
        <v>78</v>
      </c>
      <c r="C374" s="5" t="s">
        <v>15</v>
      </c>
      <c r="D374" s="5" t="s">
        <v>22</v>
      </c>
      <c r="E374" s="5" t="s">
        <v>23</v>
      </c>
      <c r="F374" s="5">
        <v>10000</v>
      </c>
      <c r="G374" s="5">
        <v>33</v>
      </c>
      <c r="H374" s="5" t="s">
        <v>13</v>
      </c>
      <c r="I374" s="5" t="s">
        <v>19</v>
      </c>
      <c r="J374" s="6">
        <v>2</v>
      </c>
    </row>
    <row r="375" spans="1:10" x14ac:dyDescent="0.35">
      <c r="A375" s="7">
        <v>380</v>
      </c>
      <c r="B375" s="8">
        <v>53</v>
      </c>
      <c r="C375" s="8" t="s">
        <v>10</v>
      </c>
      <c r="D375" s="8" t="s">
        <v>24</v>
      </c>
      <c r="E375" s="8" t="s">
        <v>25</v>
      </c>
      <c r="F375" s="8">
        <v>25000</v>
      </c>
      <c r="G375" s="8">
        <v>35</v>
      </c>
      <c r="H375" s="8" t="s">
        <v>18</v>
      </c>
      <c r="I375" s="8" t="s">
        <v>14</v>
      </c>
      <c r="J375" s="9">
        <v>4</v>
      </c>
    </row>
    <row r="376" spans="1:10" x14ac:dyDescent="0.35">
      <c r="A376" s="4">
        <v>381</v>
      </c>
      <c r="B376" s="5">
        <v>72</v>
      </c>
      <c r="C376" s="5" t="s">
        <v>15</v>
      </c>
      <c r="D376" s="5" t="s">
        <v>26</v>
      </c>
      <c r="E376" s="5" t="s">
        <v>27</v>
      </c>
      <c r="F376" s="5">
        <v>1000</v>
      </c>
      <c r="G376" s="5">
        <v>27</v>
      </c>
      <c r="H376" s="5" t="s">
        <v>13</v>
      </c>
      <c r="I376" s="5" t="s">
        <v>19</v>
      </c>
      <c r="J376" s="6">
        <v>4</v>
      </c>
    </row>
    <row r="377" spans="1:10" x14ac:dyDescent="0.35">
      <c r="A377" s="7">
        <v>382</v>
      </c>
      <c r="B377" s="8">
        <v>60</v>
      </c>
      <c r="C377" s="8" t="s">
        <v>10</v>
      </c>
      <c r="D377" s="8" t="s">
        <v>28</v>
      </c>
      <c r="E377" s="8" t="s">
        <v>29</v>
      </c>
      <c r="F377" s="8">
        <v>8000</v>
      </c>
      <c r="G377" s="8">
        <v>29</v>
      </c>
      <c r="H377" s="8" t="s">
        <v>18</v>
      </c>
      <c r="I377" s="8" t="s">
        <v>14</v>
      </c>
      <c r="J377" s="9">
        <v>3</v>
      </c>
    </row>
    <row r="378" spans="1:10" x14ac:dyDescent="0.35">
      <c r="A378" s="4">
        <v>383</v>
      </c>
      <c r="B378" s="5">
        <v>45</v>
      </c>
      <c r="C378" s="5" t="s">
        <v>15</v>
      </c>
      <c r="D378" s="5" t="s">
        <v>30</v>
      </c>
      <c r="E378" s="5" t="s">
        <v>31</v>
      </c>
      <c r="F378" s="5">
        <v>3000</v>
      </c>
      <c r="G378" s="5">
        <v>31</v>
      </c>
      <c r="H378" s="5" t="s">
        <v>13</v>
      </c>
      <c r="I378" s="5" t="s">
        <v>14</v>
      </c>
      <c r="J378" s="6">
        <v>4</v>
      </c>
    </row>
    <row r="379" spans="1:10" x14ac:dyDescent="0.35">
      <c r="A379" s="7">
        <v>384</v>
      </c>
      <c r="B379" s="8">
        <v>75</v>
      </c>
      <c r="C379" s="8" t="s">
        <v>10</v>
      </c>
      <c r="D379" s="8" t="s">
        <v>32</v>
      </c>
      <c r="E379" s="8" t="s">
        <v>33</v>
      </c>
      <c r="F379" s="8">
        <v>18000</v>
      </c>
      <c r="G379" s="8">
        <v>33</v>
      </c>
      <c r="H379" s="8" t="s">
        <v>18</v>
      </c>
      <c r="I379" s="8" t="s">
        <v>19</v>
      </c>
      <c r="J379" s="9">
        <v>2</v>
      </c>
    </row>
    <row r="380" spans="1:10" x14ac:dyDescent="0.35">
      <c r="A380" s="4">
        <v>385</v>
      </c>
      <c r="B380" s="5">
        <v>28</v>
      </c>
      <c r="C380" s="5" t="s">
        <v>15</v>
      </c>
      <c r="D380" s="5" t="s">
        <v>34</v>
      </c>
      <c r="E380" s="5" t="s">
        <v>35</v>
      </c>
      <c r="F380" s="5">
        <v>100</v>
      </c>
      <c r="G380" s="5">
        <v>26</v>
      </c>
      <c r="H380" s="5" t="s">
        <v>13</v>
      </c>
      <c r="I380" s="5" t="s">
        <v>14</v>
      </c>
      <c r="J380" s="6">
        <v>5</v>
      </c>
    </row>
    <row r="381" spans="1:10" x14ac:dyDescent="0.35">
      <c r="A381" s="7">
        <v>386</v>
      </c>
      <c r="B381" s="8">
        <v>52</v>
      </c>
      <c r="C381" s="8" t="s">
        <v>10</v>
      </c>
      <c r="D381" s="8" t="s">
        <v>36</v>
      </c>
      <c r="E381" s="8" t="s">
        <v>37</v>
      </c>
      <c r="F381" s="8">
        <v>800</v>
      </c>
      <c r="G381" s="8">
        <v>27</v>
      </c>
      <c r="H381" s="8" t="s">
        <v>13</v>
      </c>
      <c r="I381" s="8" t="s">
        <v>19</v>
      </c>
      <c r="J381" s="9">
        <v>4</v>
      </c>
    </row>
    <row r="382" spans="1:10" x14ac:dyDescent="0.35">
      <c r="A382" s="4">
        <v>387</v>
      </c>
      <c r="B382" s="5">
        <v>67</v>
      </c>
      <c r="C382" s="5" t="s">
        <v>15</v>
      </c>
      <c r="D382" s="5" t="s">
        <v>38</v>
      </c>
      <c r="E382" s="5" t="s">
        <v>39</v>
      </c>
      <c r="F382" s="5">
        <v>20000</v>
      </c>
      <c r="G382" s="5">
        <v>34</v>
      </c>
      <c r="H382" s="5" t="s">
        <v>13</v>
      </c>
      <c r="I382" s="5" t="s">
        <v>14</v>
      </c>
      <c r="J382" s="6">
        <v>3</v>
      </c>
    </row>
    <row r="383" spans="1:10" x14ac:dyDescent="0.35">
      <c r="A383" s="7">
        <v>388</v>
      </c>
      <c r="B383" s="8">
        <v>35</v>
      </c>
      <c r="C383" s="8" t="s">
        <v>10</v>
      </c>
      <c r="D383" s="8" t="s">
        <v>40</v>
      </c>
      <c r="E383" s="8" t="s">
        <v>41</v>
      </c>
      <c r="F383" s="8">
        <v>12000</v>
      </c>
      <c r="G383" s="8">
        <v>28</v>
      </c>
      <c r="H383" s="8" t="s">
        <v>13</v>
      </c>
      <c r="I383" s="8" t="s">
        <v>14</v>
      </c>
      <c r="J383" s="9">
        <v>4</v>
      </c>
    </row>
    <row r="384" spans="1:10" x14ac:dyDescent="0.35">
      <c r="A384" s="4">
        <v>389</v>
      </c>
      <c r="B384" s="5">
        <v>50</v>
      </c>
      <c r="C384" s="5" t="s">
        <v>15</v>
      </c>
      <c r="D384" s="5" t="s">
        <v>42</v>
      </c>
      <c r="E384" s="5" t="s">
        <v>43</v>
      </c>
      <c r="F384" s="5">
        <v>6000</v>
      </c>
      <c r="G384" s="5">
        <v>29</v>
      </c>
      <c r="H384" s="5" t="s">
        <v>13</v>
      </c>
      <c r="I384" s="5" t="s">
        <v>14</v>
      </c>
      <c r="J384" s="6">
        <v>3</v>
      </c>
    </row>
    <row r="385" spans="1:10" x14ac:dyDescent="0.35">
      <c r="A385" s="7">
        <v>390</v>
      </c>
      <c r="B385" s="8">
        <v>60</v>
      </c>
      <c r="C385" s="8" t="s">
        <v>10</v>
      </c>
      <c r="D385" s="8" t="s">
        <v>44</v>
      </c>
      <c r="E385" s="8" t="s">
        <v>45</v>
      </c>
      <c r="F385" s="8">
        <v>4000</v>
      </c>
      <c r="G385" s="8">
        <v>30</v>
      </c>
      <c r="H385" s="8" t="s">
        <v>13</v>
      </c>
      <c r="I385" s="8" t="s">
        <v>19</v>
      </c>
      <c r="J385" s="9">
        <v>4</v>
      </c>
    </row>
    <row r="386" spans="1:10" x14ac:dyDescent="0.35">
      <c r="A386" s="4">
        <v>391</v>
      </c>
      <c r="B386" s="5">
        <v>48</v>
      </c>
      <c r="C386" s="5" t="s">
        <v>10</v>
      </c>
      <c r="D386" s="5" t="s">
        <v>11</v>
      </c>
      <c r="E386" s="5" t="s">
        <v>12</v>
      </c>
      <c r="F386" s="5">
        <v>15000</v>
      </c>
      <c r="G386" s="5">
        <v>31</v>
      </c>
      <c r="H386" s="5" t="s">
        <v>18</v>
      </c>
      <c r="I386" s="5" t="s">
        <v>14</v>
      </c>
      <c r="J386" s="6">
        <v>4</v>
      </c>
    </row>
    <row r="387" spans="1:10" x14ac:dyDescent="0.35">
      <c r="A387" s="7">
        <v>392</v>
      </c>
      <c r="B387" s="8">
        <v>65</v>
      </c>
      <c r="C387" s="8" t="s">
        <v>15</v>
      </c>
      <c r="D387" s="8" t="s">
        <v>16</v>
      </c>
      <c r="E387" s="8" t="s">
        <v>17</v>
      </c>
      <c r="F387" s="8">
        <v>2000</v>
      </c>
      <c r="G387" s="8">
        <v>29</v>
      </c>
      <c r="H387" s="8" t="s">
        <v>13</v>
      </c>
      <c r="I387" s="8" t="s">
        <v>19</v>
      </c>
      <c r="J387" s="9">
        <v>3</v>
      </c>
    </row>
    <row r="388" spans="1:10" x14ac:dyDescent="0.35">
      <c r="A388" s="4">
        <v>393</v>
      </c>
      <c r="B388" s="5">
        <v>30</v>
      </c>
      <c r="C388" s="5" t="s">
        <v>10</v>
      </c>
      <c r="D388" s="5" t="s">
        <v>20</v>
      </c>
      <c r="E388" s="5" t="s">
        <v>21</v>
      </c>
      <c r="F388" s="5">
        <v>500</v>
      </c>
      <c r="G388" s="5">
        <v>27</v>
      </c>
      <c r="H388" s="5" t="s">
        <v>13</v>
      </c>
      <c r="I388" s="5" t="s">
        <v>14</v>
      </c>
      <c r="J388" s="6">
        <v>5</v>
      </c>
    </row>
    <row r="389" spans="1:10" x14ac:dyDescent="0.35">
      <c r="A389" s="7">
        <v>394</v>
      </c>
      <c r="B389" s="8">
        <v>70</v>
      </c>
      <c r="C389" s="8" t="s">
        <v>15</v>
      </c>
      <c r="D389" s="8" t="s">
        <v>22</v>
      </c>
      <c r="E389" s="8" t="s">
        <v>23</v>
      </c>
      <c r="F389" s="8">
        <v>10000</v>
      </c>
      <c r="G389" s="8">
        <v>34</v>
      </c>
      <c r="H389" s="8" t="s">
        <v>18</v>
      </c>
      <c r="I389" s="8" t="s">
        <v>19</v>
      </c>
      <c r="J389" s="9">
        <v>2</v>
      </c>
    </row>
    <row r="390" spans="1:10" x14ac:dyDescent="0.35">
      <c r="A390" s="4">
        <v>395</v>
      </c>
      <c r="B390" s="5">
        <v>55</v>
      </c>
      <c r="C390" s="5" t="s">
        <v>10</v>
      </c>
      <c r="D390" s="5" t="s">
        <v>24</v>
      </c>
      <c r="E390" s="5" t="s">
        <v>25</v>
      </c>
      <c r="F390" s="5">
        <v>25000</v>
      </c>
      <c r="G390" s="5">
        <v>36</v>
      </c>
      <c r="H390" s="5" t="s">
        <v>13</v>
      </c>
      <c r="I390" s="5" t="s">
        <v>14</v>
      </c>
      <c r="J390" s="6">
        <v>4</v>
      </c>
    </row>
    <row r="391" spans="1:10" x14ac:dyDescent="0.35">
      <c r="A391" s="7">
        <v>396</v>
      </c>
      <c r="B391" s="8">
        <v>68</v>
      </c>
      <c r="C391" s="8" t="s">
        <v>15</v>
      </c>
      <c r="D391" s="8" t="s">
        <v>26</v>
      </c>
      <c r="E391" s="8" t="s">
        <v>27</v>
      </c>
      <c r="F391" s="8">
        <v>1000</v>
      </c>
      <c r="G391" s="8">
        <v>28</v>
      </c>
      <c r="H391" s="8" t="s">
        <v>13</v>
      </c>
      <c r="I391" s="8" t="s">
        <v>19</v>
      </c>
      <c r="J391" s="9">
        <v>4</v>
      </c>
    </row>
    <row r="392" spans="1:10" x14ac:dyDescent="0.35">
      <c r="A392" s="4">
        <v>397</v>
      </c>
      <c r="B392" s="5">
        <v>45</v>
      </c>
      <c r="C392" s="5" t="s">
        <v>10</v>
      </c>
      <c r="D392" s="5" t="s">
        <v>28</v>
      </c>
      <c r="E392" s="5" t="s">
        <v>29</v>
      </c>
      <c r="F392" s="5">
        <v>8000</v>
      </c>
      <c r="G392" s="5">
        <v>30</v>
      </c>
      <c r="H392" s="5" t="s">
        <v>13</v>
      </c>
      <c r="I392" s="5" t="s">
        <v>14</v>
      </c>
      <c r="J392" s="6">
        <v>3</v>
      </c>
    </row>
    <row r="393" spans="1:10" x14ac:dyDescent="0.35">
      <c r="A393" s="7">
        <v>398</v>
      </c>
      <c r="B393" s="8">
        <v>40</v>
      </c>
      <c r="C393" s="8" t="s">
        <v>15</v>
      </c>
      <c r="D393" s="8" t="s">
        <v>30</v>
      </c>
      <c r="E393" s="8" t="s">
        <v>31</v>
      </c>
      <c r="F393" s="8">
        <v>3000</v>
      </c>
      <c r="G393" s="8">
        <v>32</v>
      </c>
      <c r="H393" s="8" t="s">
        <v>13</v>
      </c>
      <c r="I393" s="8" t="s">
        <v>14</v>
      </c>
      <c r="J393" s="9">
        <v>4</v>
      </c>
    </row>
    <row r="394" spans="1:10" x14ac:dyDescent="0.35">
      <c r="A394" s="4">
        <v>399</v>
      </c>
      <c r="B394" s="5">
        <v>78</v>
      </c>
      <c r="C394" s="5" t="s">
        <v>10</v>
      </c>
      <c r="D394" s="5" t="s">
        <v>32</v>
      </c>
      <c r="E394" s="5" t="s">
        <v>33</v>
      </c>
      <c r="F394" s="5">
        <v>18000</v>
      </c>
      <c r="G394" s="5">
        <v>34</v>
      </c>
      <c r="H394" s="5" t="s">
        <v>18</v>
      </c>
      <c r="I394" s="5" t="s">
        <v>19</v>
      </c>
      <c r="J394" s="6">
        <v>2</v>
      </c>
    </row>
    <row r="395" spans="1:10" x14ac:dyDescent="0.35">
      <c r="A395" s="7">
        <v>400</v>
      </c>
      <c r="B395" s="8">
        <v>25</v>
      </c>
      <c r="C395" s="8" t="s">
        <v>15</v>
      </c>
      <c r="D395" s="8" t="s">
        <v>34</v>
      </c>
      <c r="E395" s="8" t="s">
        <v>35</v>
      </c>
      <c r="F395" s="8">
        <v>100</v>
      </c>
      <c r="G395" s="8">
        <v>27</v>
      </c>
      <c r="H395" s="8" t="s">
        <v>13</v>
      </c>
      <c r="I395" s="8" t="s">
        <v>14</v>
      </c>
      <c r="J395" s="9">
        <v>5</v>
      </c>
    </row>
    <row r="396" spans="1:10" x14ac:dyDescent="0.35">
      <c r="A396" s="4">
        <v>401</v>
      </c>
      <c r="B396" s="5">
        <v>52</v>
      </c>
      <c r="C396" s="5" t="s">
        <v>10</v>
      </c>
      <c r="D396" s="5" t="s">
        <v>36</v>
      </c>
      <c r="E396" s="5" t="s">
        <v>37</v>
      </c>
      <c r="F396" s="5">
        <v>800</v>
      </c>
      <c r="G396" s="5">
        <v>28</v>
      </c>
      <c r="H396" s="5" t="s">
        <v>13</v>
      </c>
      <c r="I396" s="5" t="s">
        <v>19</v>
      </c>
      <c r="J396" s="6">
        <v>4</v>
      </c>
    </row>
    <row r="397" spans="1:10" x14ac:dyDescent="0.35">
      <c r="A397" s="7">
        <v>402</v>
      </c>
      <c r="B397" s="8">
        <v>58</v>
      </c>
      <c r="C397" s="8" t="s">
        <v>15</v>
      </c>
      <c r="D397" s="8" t="s">
        <v>38</v>
      </c>
      <c r="E397" s="8" t="s">
        <v>39</v>
      </c>
      <c r="F397" s="8">
        <v>20000</v>
      </c>
      <c r="G397" s="8">
        <v>35</v>
      </c>
      <c r="H397" s="8" t="s">
        <v>13</v>
      </c>
      <c r="I397" s="8" t="s">
        <v>14</v>
      </c>
      <c r="J397" s="9">
        <v>3</v>
      </c>
    </row>
    <row r="398" spans="1:10" x14ac:dyDescent="0.35">
      <c r="A398" s="4">
        <v>403</v>
      </c>
      <c r="B398" s="5">
        <v>32</v>
      </c>
      <c r="C398" s="5" t="s">
        <v>10</v>
      </c>
      <c r="D398" s="5" t="s">
        <v>40</v>
      </c>
      <c r="E398" s="5" t="s">
        <v>41</v>
      </c>
      <c r="F398" s="5">
        <v>12000</v>
      </c>
      <c r="G398" s="5">
        <v>29</v>
      </c>
      <c r="H398" s="5" t="s">
        <v>13</v>
      </c>
      <c r="I398" s="5" t="s">
        <v>14</v>
      </c>
      <c r="J398" s="6">
        <v>4</v>
      </c>
    </row>
    <row r="399" spans="1:10" x14ac:dyDescent="0.35">
      <c r="A399" s="7">
        <v>404</v>
      </c>
      <c r="B399" s="8">
        <v>55</v>
      </c>
      <c r="C399" s="8" t="s">
        <v>15</v>
      </c>
      <c r="D399" s="8" t="s">
        <v>42</v>
      </c>
      <c r="E399" s="8" t="s">
        <v>43</v>
      </c>
      <c r="F399" s="8">
        <v>6000</v>
      </c>
      <c r="G399" s="8">
        <v>30</v>
      </c>
      <c r="H399" s="8" t="s">
        <v>13</v>
      </c>
      <c r="I399" s="8" t="s">
        <v>14</v>
      </c>
      <c r="J399" s="9">
        <v>3</v>
      </c>
    </row>
    <row r="400" spans="1:10" x14ac:dyDescent="0.35">
      <c r="A400" s="4">
        <v>405</v>
      </c>
      <c r="B400" s="5">
        <v>65</v>
      </c>
      <c r="C400" s="5" t="s">
        <v>10</v>
      </c>
      <c r="D400" s="5" t="s">
        <v>44</v>
      </c>
      <c r="E400" s="5" t="s">
        <v>45</v>
      </c>
      <c r="F400" s="5">
        <v>4000</v>
      </c>
      <c r="G400" s="5">
        <v>31</v>
      </c>
      <c r="H400" s="5" t="s">
        <v>13</v>
      </c>
      <c r="I400" s="5" t="s">
        <v>19</v>
      </c>
      <c r="J400" s="6">
        <v>4</v>
      </c>
    </row>
    <row r="401" spans="1:10" x14ac:dyDescent="0.35">
      <c r="A401" s="7">
        <v>406</v>
      </c>
      <c r="B401" s="8">
        <v>55</v>
      </c>
      <c r="C401" s="8" t="s">
        <v>10</v>
      </c>
      <c r="D401" s="8" t="s">
        <v>11</v>
      </c>
      <c r="E401" s="8" t="s">
        <v>12</v>
      </c>
      <c r="F401" s="8">
        <v>15000</v>
      </c>
      <c r="G401" s="8">
        <v>32</v>
      </c>
      <c r="H401" s="8" t="s">
        <v>18</v>
      </c>
      <c r="I401" s="8" t="s">
        <v>14</v>
      </c>
      <c r="J401" s="9">
        <v>3</v>
      </c>
    </row>
    <row r="402" spans="1:10" x14ac:dyDescent="0.35">
      <c r="A402" s="4">
        <v>407</v>
      </c>
      <c r="B402" s="5">
        <v>62</v>
      </c>
      <c r="C402" s="5" t="s">
        <v>15</v>
      </c>
      <c r="D402" s="5" t="s">
        <v>16</v>
      </c>
      <c r="E402" s="5" t="s">
        <v>17</v>
      </c>
      <c r="F402" s="5">
        <v>2000</v>
      </c>
      <c r="G402" s="5">
        <v>30</v>
      </c>
      <c r="H402" s="5" t="s">
        <v>13</v>
      </c>
      <c r="I402" s="5" t="s">
        <v>19</v>
      </c>
      <c r="J402" s="6">
        <v>4</v>
      </c>
    </row>
    <row r="403" spans="1:10" x14ac:dyDescent="0.35">
      <c r="A403" s="7">
        <v>408</v>
      </c>
      <c r="B403" s="8">
        <v>35</v>
      </c>
      <c r="C403" s="8" t="s">
        <v>10</v>
      </c>
      <c r="D403" s="8" t="s">
        <v>20</v>
      </c>
      <c r="E403" s="8" t="s">
        <v>21</v>
      </c>
      <c r="F403" s="8">
        <v>500</v>
      </c>
      <c r="G403" s="8">
        <v>28</v>
      </c>
      <c r="H403" s="8" t="s">
        <v>18</v>
      </c>
      <c r="I403" s="8" t="s">
        <v>14</v>
      </c>
      <c r="J403" s="9">
        <v>5</v>
      </c>
    </row>
    <row r="404" spans="1:10" x14ac:dyDescent="0.35">
      <c r="A404" s="4">
        <v>409</v>
      </c>
      <c r="B404" s="5">
        <v>78</v>
      </c>
      <c r="C404" s="5" t="s">
        <v>15</v>
      </c>
      <c r="D404" s="5" t="s">
        <v>22</v>
      </c>
      <c r="E404" s="5" t="s">
        <v>23</v>
      </c>
      <c r="F404" s="5">
        <v>10000</v>
      </c>
      <c r="G404" s="5">
        <v>35</v>
      </c>
      <c r="H404" s="5" t="s">
        <v>13</v>
      </c>
      <c r="I404" s="5" t="s">
        <v>19</v>
      </c>
      <c r="J404" s="6">
        <v>2</v>
      </c>
    </row>
    <row r="405" spans="1:10" x14ac:dyDescent="0.35">
      <c r="A405" s="7">
        <v>410</v>
      </c>
      <c r="B405" s="8">
        <v>53</v>
      </c>
      <c r="C405" s="8" t="s">
        <v>10</v>
      </c>
      <c r="D405" s="8" t="s">
        <v>24</v>
      </c>
      <c r="E405" s="8" t="s">
        <v>25</v>
      </c>
      <c r="F405" s="8">
        <v>25000</v>
      </c>
      <c r="G405" s="8">
        <v>37</v>
      </c>
      <c r="H405" s="8" t="s">
        <v>18</v>
      </c>
      <c r="I405" s="8" t="s">
        <v>14</v>
      </c>
      <c r="J405" s="9">
        <v>4</v>
      </c>
    </row>
    <row r="406" spans="1:10" x14ac:dyDescent="0.35">
      <c r="A406" s="4">
        <v>411</v>
      </c>
      <c r="B406" s="5">
        <v>72</v>
      </c>
      <c r="C406" s="5" t="s">
        <v>15</v>
      </c>
      <c r="D406" s="5" t="s">
        <v>26</v>
      </c>
      <c r="E406" s="5" t="s">
        <v>27</v>
      </c>
      <c r="F406" s="5">
        <v>1000</v>
      </c>
      <c r="G406" s="5">
        <v>29</v>
      </c>
      <c r="H406" s="5" t="s">
        <v>13</v>
      </c>
      <c r="I406" s="5" t="s">
        <v>19</v>
      </c>
      <c r="J406" s="6">
        <v>4</v>
      </c>
    </row>
    <row r="407" spans="1:10" x14ac:dyDescent="0.35">
      <c r="A407" s="7">
        <v>412</v>
      </c>
      <c r="B407" s="8">
        <v>60</v>
      </c>
      <c r="C407" s="8" t="s">
        <v>10</v>
      </c>
      <c r="D407" s="8" t="s">
        <v>28</v>
      </c>
      <c r="E407" s="8" t="s">
        <v>29</v>
      </c>
      <c r="F407" s="8">
        <v>8000</v>
      </c>
      <c r="G407" s="8">
        <v>31</v>
      </c>
      <c r="H407" s="8" t="s">
        <v>18</v>
      </c>
      <c r="I407" s="8" t="s">
        <v>14</v>
      </c>
      <c r="J407" s="9">
        <v>3</v>
      </c>
    </row>
    <row r="408" spans="1:10" x14ac:dyDescent="0.35">
      <c r="A408" s="4">
        <v>413</v>
      </c>
      <c r="B408" s="5">
        <v>45</v>
      </c>
      <c r="C408" s="5" t="s">
        <v>15</v>
      </c>
      <c r="D408" s="5" t="s">
        <v>30</v>
      </c>
      <c r="E408" s="5" t="s">
        <v>31</v>
      </c>
      <c r="F408" s="5">
        <v>3000</v>
      </c>
      <c r="G408" s="5">
        <v>33</v>
      </c>
      <c r="H408" s="5" t="s">
        <v>13</v>
      </c>
      <c r="I408" s="5" t="s">
        <v>14</v>
      </c>
      <c r="J408" s="6">
        <v>4</v>
      </c>
    </row>
    <row r="409" spans="1:10" x14ac:dyDescent="0.35">
      <c r="A409" s="7">
        <v>414</v>
      </c>
      <c r="B409" s="8">
        <v>75</v>
      </c>
      <c r="C409" s="8" t="s">
        <v>10</v>
      </c>
      <c r="D409" s="8" t="s">
        <v>32</v>
      </c>
      <c r="E409" s="8" t="s">
        <v>33</v>
      </c>
      <c r="F409" s="8">
        <v>18000</v>
      </c>
      <c r="G409" s="8">
        <v>35</v>
      </c>
      <c r="H409" s="8" t="s">
        <v>18</v>
      </c>
      <c r="I409" s="8" t="s">
        <v>19</v>
      </c>
      <c r="J409" s="9">
        <v>2</v>
      </c>
    </row>
    <row r="410" spans="1:10" x14ac:dyDescent="0.35">
      <c r="A410" s="4">
        <v>415</v>
      </c>
      <c r="B410" s="5">
        <v>28</v>
      </c>
      <c r="C410" s="5" t="s">
        <v>15</v>
      </c>
      <c r="D410" s="5" t="s">
        <v>34</v>
      </c>
      <c r="E410" s="5" t="s">
        <v>35</v>
      </c>
      <c r="F410" s="5">
        <v>100</v>
      </c>
      <c r="G410" s="5">
        <v>28</v>
      </c>
      <c r="H410" s="5" t="s">
        <v>13</v>
      </c>
      <c r="I410" s="5" t="s">
        <v>14</v>
      </c>
      <c r="J410" s="6">
        <v>5</v>
      </c>
    </row>
    <row r="411" spans="1:10" x14ac:dyDescent="0.35">
      <c r="A411" s="7">
        <v>416</v>
      </c>
      <c r="B411" s="8">
        <v>52</v>
      </c>
      <c r="C411" s="8" t="s">
        <v>10</v>
      </c>
      <c r="D411" s="8" t="s">
        <v>36</v>
      </c>
      <c r="E411" s="8" t="s">
        <v>37</v>
      </c>
      <c r="F411" s="8">
        <v>800</v>
      </c>
      <c r="G411" s="8">
        <v>29</v>
      </c>
      <c r="H411" s="8" t="s">
        <v>13</v>
      </c>
      <c r="I411" s="8" t="s">
        <v>19</v>
      </c>
      <c r="J411" s="9">
        <v>4</v>
      </c>
    </row>
    <row r="412" spans="1:10" x14ac:dyDescent="0.35">
      <c r="A412" s="4">
        <v>418</v>
      </c>
      <c r="B412" s="5">
        <v>35</v>
      </c>
      <c r="C412" s="5" t="s">
        <v>10</v>
      </c>
      <c r="D412" s="5" t="s">
        <v>40</v>
      </c>
      <c r="E412" s="5" t="s">
        <v>41</v>
      </c>
      <c r="F412" s="5">
        <v>12000</v>
      </c>
      <c r="G412" s="5">
        <v>30</v>
      </c>
      <c r="H412" s="5" t="s">
        <v>13</v>
      </c>
      <c r="I412" s="5" t="s">
        <v>14</v>
      </c>
      <c r="J412" s="6">
        <v>4</v>
      </c>
    </row>
    <row r="413" spans="1:10" x14ac:dyDescent="0.35">
      <c r="A413" s="7">
        <v>419</v>
      </c>
      <c r="B413" s="8">
        <v>50</v>
      </c>
      <c r="C413" s="8" t="s">
        <v>15</v>
      </c>
      <c r="D413" s="8" t="s">
        <v>42</v>
      </c>
      <c r="E413" s="8" t="s">
        <v>43</v>
      </c>
      <c r="F413" s="8">
        <v>6000</v>
      </c>
      <c r="G413" s="8">
        <v>31</v>
      </c>
      <c r="H413" s="8" t="s">
        <v>13</v>
      </c>
      <c r="I413" s="8" t="s">
        <v>14</v>
      </c>
      <c r="J413" s="9">
        <v>3</v>
      </c>
    </row>
    <row r="414" spans="1:10" x14ac:dyDescent="0.35">
      <c r="A414" s="4">
        <v>420</v>
      </c>
      <c r="B414" s="5">
        <v>60</v>
      </c>
      <c r="C414" s="5" t="s">
        <v>10</v>
      </c>
      <c r="D414" s="5" t="s">
        <v>44</v>
      </c>
      <c r="E414" s="5" t="s">
        <v>45</v>
      </c>
      <c r="F414" s="5">
        <v>4000</v>
      </c>
      <c r="G414" s="5">
        <v>32</v>
      </c>
      <c r="H414" s="5" t="s">
        <v>13</v>
      </c>
      <c r="I414" s="5" t="s">
        <v>19</v>
      </c>
      <c r="J414" s="6">
        <v>4</v>
      </c>
    </row>
    <row r="415" spans="1:10" x14ac:dyDescent="0.35">
      <c r="A415" s="7">
        <v>421</v>
      </c>
      <c r="B415" s="8">
        <v>48</v>
      </c>
      <c r="C415" s="8" t="s">
        <v>10</v>
      </c>
      <c r="D415" s="8" t="s">
        <v>11</v>
      </c>
      <c r="E415" s="8" t="s">
        <v>12</v>
      </c>
      <c r="F415" s="8">
        <v>15000</v>
      </c>
      <c r="G415" s="8">
        <v>33</v>
      </c>
      <c r="H415" s="8" t="s">
        <v>18</v>
      </c>
      <c r="I415" s="8" t="s">
        <v>14</v>
      </c>
      <c r="J415" s="9">
        <v>4</v>
      </c>
    </row>
    <row r="416" spans="1:10" x14ac:dyDescent="0.35">
      <c r="A416" s="4">
        <v>422</v>
      </c>
      <c r="B416" s="5">
        <v>65</v>
      </c>
      <c r="C416" s="5" t="s">
        <v>15</v>
      </c>
      <c r="D416" s="5" t="s">
        <v>16</v>
      </c>
      <c r="E416" s="5" t="s">
        <v>17</v>
      </c>
      <c r="F416" s="5">
        <v>2000</v>
      </c>
      <c r="G416" s="5">
        <v>31</v>
      </c>
      <c r="H416" s="5" t="s">
        <v>13</v>
      </c>
      <c r="I416" s="5" t="s">
        <v>19</v>
      </c>
      <c r="J416" s="6">
        <v>3</v>
      </c>
    </row>
    <row r="417" spans="1:10" x14ac:dyDescent="0.35">
      <c r="A417" s="7">
        <v>423</v>
      </c>
      <c r="B417" s="8">
        <v>30</v>
      </c>
      <c r="C417" s="8" t="s">
        <v>10</v>
      </c>
      <c r="D417" s="8" t="s">
        <v>20</v>
      </c>
      <c r="E417" s="8" t="s">
        <v>21</v>
      </c>
      <c r="F417" s="8">
        <v>500</v>
      </c>
      <c r="G417" s="8">
        <v>29</v>
      </c>
      <c r="H417" s="8" t="s">
        <v>13</v>
      </c>
      <c r="I417" s="8" t="s">
        <v>14</v>
      </c>
      <c r="J417" s="9">
        <v>5</v>
      </c>
    </row>
    <row r="418" spans="1:10" x14ac:dyDescent="0.35">
      <c r="A418" s="4">
        <v>424</v>
      </c>
      <c r="B418" s="5">
        <v>70</v>
      </c>
      <c r="C418" s="5" t="s">
        <v>15</v>
      </c>
      <c r="D418" s="5" t="s">
        <v>22</v>
      </c>
      <c r="E418" s="5" t="s">
        <v>23</v>
      </c>
      <c r="F418" s="5">
        <v>10000</v>
      </c>
      <c r="G418" s="5">
        <v>36</v>
      </c>
      <c r="H418" s="5" t="s">
        <v>18</v>
      </c>
      <c r="I418" s="5" t="s">
        <v>19</v>
      </c>
      <c r="J418" s="6">
        <v>2</v>
      </c>
    </row>
    <row r="419" spans="1:10" x14ac:dyDescent="0.35">
      <c r="A419" s="7">
        <v>425</v>
      </c>
      <c r="B419" s="8">
        <v>55</v>
      </c>
      <c r="C419" s="8" t="s">
        <v>10</v>
      </c>
      <c r="D419" s="8" t="s">
        <v>24</v>
      </c>
      <c r="E419" s="8" t="s">
        <v>25</v>
      </c>
      <c r="F419" s="8">
        <v>25000</v>
      </c>
      <c r="G419" s="8">
        <v>38</v>
      </c>
      <c r="H419" s="8" t="s">
        <v>13</v>
      </c>
      <c r="I419" s="8" t="s">
        <v>14</v>
      </c>
      <c r="J419" s="9">
        <v>4</v>
      </c>
    </row>
    <row r="420" spans="1:10" x14ac:dyDescent="0.35">
      <c r="A420" s="4">
        <v>426</v>
      </c>
      <c r="B420" s="5">
        <v>68</v>
      </c>
      <c r="C420" s="5" t="s">
        <v>15</v>
      </c>
      <c r="D420" s="5" t="s">
        <v>26</v>
      </c>
      <c r="E420" s="5" t="s">
        <v>27</v>
      </c>
      <c r="F420" s="5">
        <v>1000</v>
      </c>
      <c r="G420" s="5">
        <v>30</v>
      </c>
      <c r="H420" s="5" t="s">
        <v>13</v>
      </c>
      <c r="I420" s="5" t="s">
        <v>19</v>
      </c>
      <c r="J420" s="6">
        <v>4</v>
      </c>
    </row>
    <row r="421" spans="1:10" x14ac:dyDescent="0.35">
      <c r="A421" s="7">
        <v>427</v>
      </c>
      <c r="B421" s="8">
        <v>45</v>
      </c>
      <c r="C421" s="8" t="s">
        <v>10</v>
      </c>
      <c r="D421" s="8" t="s">
        <v>28</v>
      </c>
      <c r="E421" s="8" t="s">
        <v>29</v>
      </c>
      <c r="F421" s="8">
        <v>8000</v>
      </c>
      <c r="G421" s="8">
        <v>32</v>
      </c>
      <c r="H421" s="8" t="s">
        <v>13</v>
      </c>
      <c r="I421" s="8" t="s">
        <v>14</v>
      </c>
      <c r="J421" s="9">
        <v>3</v>
      </c>
    </row>
    <row r="422" spans="1:10" x14ac:dyDescent="0.35">
      <c r="A422" s="4">
        <v>428</v>
      </c>
      <c r="B422" s="5">
        <v>40</v>
      </c>
      <c r="C422" s="5" t="s">
        <v>15</v>
      </c>
      <c r="D422" s="5" t="s">
        <v>30</v>
      </c>
      <c r="E422" s="5" t="s">
        <v>31</v>
      </c>
      <c r="F422" s="5">
        <v>3000</v>
      </c>
      <c r="G422" s="5">
        <v>34</v>
      </c>
      <c r="H422" s="5" t="s">
        <v>13</v>
      </c>
      <c r="I422" s="5" t="s">
        <v>14</v>
      </c>
      <c r="J422" s="6">
        <v>4</v>
      </c>
    </row>
    <row r="423" spans="1:10" x14ac:dyDescent="0.35">
      <c r="A423" s="7">
        <v>429</v>
      </c>
      <c r="B423" s="8">
        <v>78</v>
      </c>
      <c r="C423" s="8" t="s">
        <v>10</v>
      </c>
      <c r="D423" s="8" t="s">
        <v>32</v>
      </c>
      <c r="E423" s="8" t="s">
        <v>33</v>
      </c>
      <c r="F423" s="8">
        <v>18000</v>
      </c>
      <c r="G423" s="8">
        <v>36</v>
      </c>
      <c r="H423" s="8" t="s">
        <v>18</v>
      </c>
      <c r="I423" s="8" t="s">
        <v>19</v>
      </c>
      <c r="J423" s="9">
        <v>2</v>
      </c>
    </row>
    <row r="424" spans="1:10" x14ac:dyDescent="0.35">
      <c r="A424" s="4">
        <v>430</v>
      </c>
      <c r="B424" s="5">
        <v>25</v>
      </c>
      <c r="C424" s="5" t="s">
        <v>15</v>
      </c>
      <c r="D424" s="5" t="s">
        <v>34</v>
      </c>
      <c r="E424" s="5" t="s">
        <v>35</v>
      </c>
      <c r="F424" s="5">
        <v>100</v>
      </c>
      <c r="G424" s="5">
        <v>29</v>
      </c>
      <c r="H424" s="5" t="s">
        <v>13</v>
      </c>
      <c r="I424" s="5" t="s">
        <v>14</v>
      </c>
      <c r="J424" s="6">
        <v>5</v>
      </c>
    </row>
    <row r="425" spans="1:10" x14ac:dyDescent="0.35">
      <c r="A425" s="7">
        <v>431</v>
      </c>
      <c r="B425" s="8">
        <v>52</v>
      </c>
      <c r="C425" s="8" t="s">
        <v>10</v>
      </c>
      <c r="D425" s="8" t="s">
        <v>36</v>
      </c>
      <c r="E425" s="8" t="s">
        <v>37</v>
      </c>
      <c r="F425" s="8">
        <v>800</v>
      </c>
      <c r="G425" s="8">
        <v>30</v>
      </c>
      <c r="H425" s="8" t="s">
        <v>13</v>
      </c>
      <c r="I425" s="8" t="s">
        <v>19</v>
      </c>
      <c r="J425" s="9">
        <v>4</v>
      </c>
    </row>
    <row r="426" spans="1:10" x14ac:dyDescent="0.35">
      <c r="A426" s="4">
        <v>432</v>
      </c>
      <c r="B426" s="5">
        <v>58</v>
      </c>
      <c r="C426" s="5" t="s">
        <v>15</v>
      </c>
      <c r="D426" s="5" t="s">
        <v>38</v>
      </c>
      <c r="E426" s="5" t="s">
        <v>39</v>
      </c>
      <c r="F426" s="5">
        <v>20000</v>
      </c>
      <c r="G426" s="5">
        <v>37</v>
      </c>
      <c r="H426" s="5" t="s">
        <v>13</v>
      </c>
      <c r="I426" s="5" t="s">
        <v>14</v>
      </c>
      <c r="J426" s="6">
        <v>3</v>
      </c>
    </row>
    <row r="427" spans="1:10" x14ac:dyDescent="0.35">
      <c r="A427" s="7">
        <v>433</v>
      </c>
      <c r="B427" s="8">
        <v>32</v>
      </c>
      <c r="C427" s="8" t="s">
        <v>10</v>
      </c>
      <c r="D427" s="8" t="s">
        <v>40</v>
      </c>
      <c r="E427" s="8" t="s">
        <v>41</v>
      </c>
      <c r="F427" s="8">
        <v>12000</v>
      </c>
      <c r="G427" s="8">
        <v>31</v>
      </c>
      <c r="H427" s="8" t="s">
        <v>13</v>
      </c>
      <c r="I427" s="8" t="s">
        <v>14</v>
      </c>
      <c r="J427" s="9">
        <v>4</v>
      </c>
    </row>
    <row r="428" spans="1:10" x14ac:dyDescent="0.35">
      <c r="A428" s="4">
        <v>434</v>
      </c>
      <c r="B428" s="5">
        <v>55</v>
      </c>
      <c r="C428" s="5" t="s">
        <v>15</v>
      </c>
      <c r="D428" s="5" t="s">
        <v>42</v>
      </c>
      <c r="E428" s="5" t="s">
        <v>43</v>
      </c>
      <c r="F428" s="5">
        <v>6000</v>
      </c>
      <c r="G428" s="5">
        <v>32</v>
      </c>
      <c r="H428" s="5" t="s">
        <v>13</v>
      </c>
      <c r="I428" s="5" t="s">
        <v>14</v>
      </c>
      <c r="J428" s="6">
        <v>3</v>
      </c>
    </row>
    <row r="429" spans="1:10" x14ac:dyDescent="0.35">
      <c r="A429" s="7">
        <v>435</v>
      </c>
      <c r="B429" s="8">
        <v>65</v>
      </c>
      <c r="C429" s="8" t="s">
        <v>10</v>
      </c>
      <c r="D429" s="8" t="s">
        <v>44</v>
      </c>
      <c r="E429" s="8" t="s">
        <v>45</v>
      </c>
      <c r="F429" s="8">
        <v>4000</v>
      </c>
      <c r="G429" s="8">
        <v>33</v>
      </c>
      <c r="H429" s="8" t="s">
        <v>13</v>
      </c>
      <c r="I429" s="8" t="s">
        <v>19</v>
      </c>
      <c r="J429" s="9">
        <v>4</v>
      </c>
    </row>
    <row r="430" spans="1:10" x14ac:dyDescent="0.35">
      <c r="A430" s="4">
        <v>436</v>
      </c>
      <c r="B430" s="5">
        <v>55</v>
      </c>
      <c r="C430" s="5" t="s">
        <v>10</v>
      </c>
      <c r="D430" s="5" t="s">
        <v>11</v>
      </c>
      <c r="E430" s="5" t="s">
        <v>12</v>
      </c>
      <c r="F430" s="5">
        <v>15000</v>
      </c>
      <c r="G430" s="5">
        <v>34</v>
      </c>
      <c r="H430" s="5" t="s">
        <v>18</v>
      </c>
      <c r="I430" s="5" t="s">
        <v>14</v>
      </c>
      <c r="J430" s="6">
        <v>3</v>
      </c>
    </row>
    <row r="431" spans="1:10" x14ac:dyDescent="0.35">
      <c r="A431" s="7">
        <v>437</v>
      </c>
      <c r="B431" s="8">
        <v>62</v>
      </c>
      <c r="C431" s="8" t="s">
        <v>15</v>
      </c>
      <c r="D431" s="8" t="s">
        <v>16</v>
      </c>
      <c r="E431" s="8" t="s">
        <v>17</v>
      </c>
      <c r="F431" s="8">
        <v>2000</v>
      </c>
      <c r="G431" s="8">
        <v>32</v>
      </c>
      <c r="H431" s="8" t="s">
        <v>13</v>
      </c>
      <c r="I431" s="8" t="s">
        <v>19</v>
      </c>
      <c r="J431" s="9">
        <v>4</v>
      </c>
    </row>
    <row r="432" spans="1:10" x14ac:dyDescent="0.35">
      <c r="A432" s="4">
        <v>438</v>
      </c>
      <c r="B432" s="5">
        <v>35</v>
      </c>
      <c r="C432" s="5" t="s">
        <v>10</v>
      </c>
      <c r="D432" s="5" t="s">
        <v>20</v>
      </c>
      <c r="E432" s="5" t="s">
        <v>21</v>
      </c>
      <c r="F432" s="5">
        <v>500</v>
      </c>
      <c r="G432" s="5">
        <v>30</v>
      </c>
      <c r="H432" s="5" t="s">
        <v>18</v>
      </c>
      <c r="I432" s="5" t="s">
        <v>14</v>
      </c>
      <c r="J432" s="6">
        <v>5</v>
      </c>
    </row>
    <row r="433" spans="1:10" x14ac:dyDescent="0.35">
      <c r="A433" s="7">
        <v>439</v>
      </c>
      <c r="B433" s="8">
        <v>78</v>
      </c>
      <c r="C433" s="8" t="s">
        <v>15</v>
      </c>
      <c r="D433" s="8" t="s">
        <v>22</v>
      </c>
      <c r="E433" s="8" t="s">
        <v>23</v>
      </c>
      <c r="F433" s="8">
        <v>10000</v>
      </c>
      <c r="G433" s="8">
        <v>37</v>
      </c>
      <c r="H433" s="8" t="s">
        <v>13</v>
      </c>
      <c r="I433" s="8" t="s">
        <v>19</v>
      </c>
      <c r="J433" s="9">
        <v>2</v>
      </c>
    </row>
    <row r="434" spans="1:10" x14ac:dyDescent="0.35">
      <c r="A434" s="4">
        <v>440</v>
      </c>
      <c r="B434" s="5">
        <v>53</v>
      </c>
      <c r="C434" s="5" t="s">
        <v>10</v>
      </c>
      <c r="D434" s="5" t="s">
        <v>24</v>
      </c>
      <c r="E434" s="5" t="s">
        <v>25</v>
      </c>
      <c r="F434" s="5">
        <v>25000</v>
      </c>
      <c r="G434" s="5">
        <v>39</v>
      </c>
      <c r="H434" s="5" t="s">
        <v>18</v>
      </c>
      <c r="I434" s="5" t="s">
        <v>14</v>
      </c>
      <c r="J434" s="6">
        <v>4</v>
      </c>
    </row>
    <row r="435" spans="1:10" x14ac:dyDescent="0.35">
      <c r="A435" s="7">
        <v>441</v>
      </c>
      <c r="B435" s="8">
        <v>72</v>
      </c>
      <c r="C435" s="8" t="s">
        <v>15</v>
      </c>
      <c r="D435" s="8" t="s">
        <v>26</v>
      </c>
      <c r="E435" s="8" t="s">
        <v>27</v>
      </c>
      <c r="F435" s="8">
        <v>1000</v>
      </c>
      <c r="G435" s="8">
        <v>31</v>
      </c>
      <c r="H435" s="8" t="s">
        <v>13</v>
      </c>
      <c r="I435" s="8" t="s">
        <v>19</v>
      </c>
      <c r="J435" s="9">
        <v>4</v>
      </c>
    </row>
    <row r="436" spans="1:10" x14ac:dyDescent="0.35">
      <c r="A436" s="4">
        <v>442</v>
      </c>
      <c r="B436" s="5">
        <v>60</v>
      </c>
      <c r="C436" s="5" t="s">
        <v>10</v>
      </c>
      <c r="D436" s="5" t="s">
        <v>28</v>
      </c>
      <c r="E436" s="5" t="s">
        <v>29</v>
      </c>
      <c r="F436" s="5">
        <v>8000</v>
      </c>
      <c r="G436" s="5">
        <v>33</v>
      </c>
      <c r="H436" s="5" t="s">
        <v>18</v>
      </c>
      <c r="I436" s="5" t="s">
        <v>14</v>
      </c>
      <c r="J436" s="6">
        <v>3</v>
      </c>
    </row>
    <row r="437" spans="1:10" x14ac:dyDescent="0.35">
      <c r="A437" s="7">
        <v>443</v>
      </c>
      <c r="B437" s="8">
        <v>45</v>
      </c>
      <c r="C437" s="8" t="s">
        <v>15</v>
      </c>
      <c r="D437" s="8" t="s">
        <v>30</v>
      </c>
      <c r="E437" s="8" t="s">
        <v>31</v>
      </c>
      <c r="F437" s="8">
        <v>3000</v>
      </c>
      <c r="G437" s="8">
        <v>35</v>
      </c>
      <c r="H437" s="8" t="s">
        <v>13</v>
      </c>
      <c r="I437" s="8" t="s">
        <v>14</v>
      </c>
      <c r="J437" s="9">
        <v>4</v>
      </c>
    </row>
    <row r="438" spans="1:10" x14ac:dyDescent="0.35">
      <c r="A438" s="4">
        <v>444</v>
      </c>
      <c r="B438" s="5">
        <v>75</v>
      </c>
      <c r="C438" s="5" t="s">
        <v>10</v>
      </c>
      <c r="D438" s="5" t="s">
        <v>32</v>
      </c>
      <c r="E438" s="5" t="s">
        <v>33</v>
      </c>
      <c r="F438" s="5">
        <v>18000</v>
      </c>
      <c r="G438" s="5">
        <v>37</v>
      </c>
      <c r="H438" s="5" t="s">
        <v>18</v>
      </c>
      <c r="I438" s="5" t="s">
        <v>19</v>
      </c>
      <c r="J438" s="6">
        <v>2</v>
      </c>
    </row>
    <row r="439" spans="1:10" x14ac:dyDescent="0.35">
      <c r="A439" s="7">
        <v>445</v>
      </c>
      <c r="B439" s="8">
        <v>28</v>
      </c>
      <c r="C439" s="8" t="s">
        <v>15</v>
      </c>
      <c r="D439" s="8" t="s">
        <v>34</v>
      </c>
      <c r="E439" s="8" t="s">
        <v>35</v>
      </c>
      <c r="F439" s="8">
        <v>100</v>
      </c>
      <c r="G439" s="8">
        <v>30</v>
      </c>
      <c r="H439" s="8" t="s">
        <v>13</v>
      </c>
      <c r="I439" s="8" t="s">
        <v>14</v>
      </c>
      <c r="J439" s="9">
        <v>5</v>
      </c>
    </row>
    <row r="440" spans="1:10" x14ac:dyDescent="0.35">
      <c r="A440" s="4">
        <v>446</v>
      </c>
      <c r="B440" s="5">
        <v>52</v>
      </c>
      <c r="C440" s="5" t="s">
        <v>10</v>
      </c>
      <c r="D440" s="5" t="s">
        <v>36</v>
      </c>
      <c r="E440" s="5" t="s">
        <v>37</v>
      </c>
      <c r="F440" s="5">
        <v>800</v>
      </c>
      <c r="G440" s="5">
        <v>31</v>
      </c>
      <c r="H440" s="5" t="s">
        <v>13</v>
      </c>
      <c r="I440" s="5" t="s">
        <v>19</v>
      </c>
      <c r="J440" s="6">
        <v>4</v>
      </c>
    </row>
    <row r="441" spans="1:10" x14ac:dyDescent="0.35">
      <c r="A441" s="7">
        <v>447</v>
      </c>
      <c r="B441" s="8">
        <v>67</v>
      </c>
      <c r="C441" s="8" t="s">
        <v>15</v>
      </c>
      <c r="D441" s="8" t="s">
        <v>38</v>
      </c>
      <c r="E441" s="8" t="s">
        <v>39</v>
      </c>
      <c r="F441" s="8">
        <v>20000</v>
      </c>
      <c r="G441" s="8">
        <v>38</v>
      </c>
      <c r="H441" s="8" t="s">
        <v>13</v>
      </c>
      <c r="I441" s="8" t="s">
        <v>14</v>
      </c>
      <c r="J441" s="9">
        <v>3</v>
      </c>
    </row>
    <row r="442" spans="1:10" x14ac:dyDescent="0.35">
      <c r="A442" s="4">
        <v>448</v>
      </c>
      <c r="B442" s="5">
        <v>35</v>
      </c>
      <c r="C442" s="5" t="s">
        <v>10</v>
      </c>
      <c r="D442" s="5" t="s">
        <v>40</v>
      </c>
      <c r="E442" s="5" t="s">
        <v>41</v>
      </c>
      <c r="F442" s="5">
        <v>12000</v>
      </c>
      <c r="G442" s="5">
        <v>32</v>
      </c>
      <c r="H442" s="5" t="s">
        <v>13</v>
      </c>
      <c r="I442" s="5" t="s">
        <v>14</v>
      </c>
      <c r="J442" s="6">
        <v>4</v>
      </c>
    </row>
    <row r="443" spans="1:10" x14ac:dyDescent="0.35">
      <c r="A443" s="7">
        <v>449</v>
      </c>
      <c r="B443" s="8">
        <v>50</v>
      </c>
      <c r="C443" s="8" t="s">
        <v>15</v>
      </c>
      <c r="D443" s="8" t="s">
        <v>42</v>
      </c>
      <c r="E443" s="8" t="s">
        <v>43</v>
      </c>
      <c r="F443" s="8">
        <v>6000</v>
      </c>
      <c r="G443" s="8">
        <v>33</v>
      </c>
      <c r="H443" s="8" t="s">
        <v>13</v>
      </c>
      <c r="I443" s="8" t="s">
        <v>14</v>
      </c>
      <c r="J443" s="9">
        <v>3</v>
      </c>
    </row>
    <row r="444" spans="1:10" x14ac:dyDescent="0.35">
      <c r="A444" s="4">
        <v>450</v>
      </c>
      <c r="B444" s="5">
        <v>60</v>
      </c>
      <c r="C444" s="5" t="s">
        <v>10</v>
      </c>
      <c r="D444" s="5" t="s">
        <v>44</v>
      </c>
      <c r="E444" s="5" t="s">
        <v>45</v>
      </c>
      <c r="F444" s="5">
        <v>4000</v>
      </c>
      <c r="G444" s="5">
        <v>34</v>
      </c>
      <c r="H444" s="5" t="s">
        <v>13</v>
      </c>
      <c r="I444" s="5" t="s">
        <v>19</v>
      </c>
      <c r="J444" s="6">
        <v>4</v>
      </c>
    </row>
    <row r="445" spans="1:10" x14ac:dyDescent="0.35">
      <c r="A445" s="7">
        <v>451</v>
      </c>
      <c r="B445" s="8">
        <v>48</v>
      </c>
      <c r="C445" s="8" t="s">
        <v>10</v>
      </c>
      <c r="D445" s="8" t="s">
        <v>11</v>
      </c>
      <c r="E445" s="8" t="s">
        <v>12</v>
      </c>
      <c r="F445" s="8">
        <v>15000</v>
      </c>
      <c r="G445" s="8">
        <v>35</v>
      </c>
      <c r="H445" s="8" t="s">
        <v>18</v>
      </c>
      <c r="I445" s="8" t="s">
        <v>14</v>
      </c>
      <c r="J445" s="9">
        <v>4</v>
      </c>
    </row>
    <row r="446" spans="1:10" x14ac:dyDescent="0.35">
      <c r="A446" s="4">
        <v>452</v>
      </c>
      <c r="B446" s="5">
        <v>65</v>
      </c>
      <c r="C446" s="5" t="s">
        <v>15</v>
      </c>
      <c r="D446" s="5" t="s">
        <v>16</v>
      </c>
      <c r="E446" s="5" t="s">
        <v>17</v>
      </c>
      <c r="F446" s="5">
        <v>2000</v>
      </c>
      <c r="G446" s="5">
        <v>33</v>
      </c>
      <c r="H446" s="5" t="s">
        <v>13</v>
      </c>
      <c r="I446" s="5" t="s">
        <v>19</v>
      </c>
      <c r="J446" s="6">
        <v>3</v>
      </c>
    </row>
    <row r="447" spans="1:10" x14ac:dyDescent="0.35">
      <c r="A447" s="7">
        <v>453</v>
      </c>
      <c r="B447" s="8">
        <v>30</v>
      </c>
      <c r="C447" s="8" t="s">
        <v>10</v>
      </c>
      <c r="D447" s="8" t="s">
        <v>20</v>
      </c>
      <c r="E447" s="8" t="s">
        <v>21</v>
      </c>
      <c r="F447" s="8">
        <v>500</v>
      </c>
      <c r="G447" s="8">
        <v>31</v>
      </c>
      <c r="H447" s="8" t="s">
        <v>13</v>
      </c>
      <c r="I447" s="8" t="s">
        <v>14</v>
      </c>
      <c r="J447" s="9">
        <v>5</v>
      </c>
    </row>
    <row r="448" spans="1:10" x14ac:dyDescent="0.35">
      <c r="A448" s="4">
        <v>454</v>
      </c>
      <c r="B448" s="5">
        <v>70</v>
      </c>
      <c r="C448" s="5" t="s">
        <v>15</v>
      </c>
      <c r="D448" s="5" t="s">
        <v>22</v>
      </c>
      <c r="E448" s="5" t="s">
        <v>23</v>
      </c>
      <c r="F448" s="5">
        <v>10000</v>
      </c>
      <c r="G448" s="5">
        <v>38</v>
      </c>
      <c r="H448" s="5" t="s">
        <v>18</v>
      </c>
      <c r="I448" s="5" t="s">
        <v>19</v>
      </c>
      <c r="J448" s="6">
        <v>2</v>
      </c>
    </row>
    <row r="449" spans="1:10" x14ac:dyDescent="0.35">
      <c r="A449" s="7">
        <v>455</v>
      </c>
      <c r="B449" s="8">
        <v>55</v>
      </c>
      <c r="C449" s="8" t="s">
        <v>10</v>
      </c>
      <c r="D449" s="8" t="s">
        <v>24</v>
      </c>
      <c r="E449" s="8" t="s">
        <v>25</v>
      </c>
      <c r="F449" s="8">
        <v>25000</v>
      </c>
      <c r="G449" s="8">
        <v>40</v>
      </c>
      <c r="H449" s="8" t="s">
        <v>13</v>
      </c>
      <c r="I449" s="8" t="s">
        <v>14</v>
      </c>
      <c r="J449" s="9">
        <v>4</v>
      </c>
    </row>
    <row r="450" spans="1:10" x14ac:dyDescent="0.35">
      <c r="A450" s="4">
        <v>456</v>
      </c>
      <c r="B450" s="5">
        <v>68</v>
      </c>
      <c r="C450" s="5" t="s">
        <v>15</v>
      </c>
      <c r="D450" s="5" t="s">
        <v>26</v>
      </c>
      <c r="E450" s="5" t="s">
        <v>27</v>
      </c>
      <c r="F450" s="5">
        <v>1000</v>
      </c>
      <c r="G450" s="5">
        <v>32</v>
      </c>
      <c r="H450" s="5" t="s">
        <v>13</v>
      </c>
      <c r="I450" s="5" t="s">
        <v>19</v>
      </c>
      <c r="J450" s="6">
        <v>4</v>
      </c>
    </row>
    <row r="451" spans="1:10" x14ac:dyDescent="0.35">
      <c r="A451" s="7">
        <v>457</v>
      </c>
      <c r="B451" s="8">
        <v>45</v>
      </c>
      <c r="C451" s="8" t="s">
        <v>10</v>
      </c>
      <c r="D451" s="8" t="s">
        <v>28</v>
      </c>
      <c r="E451" s="8" t="s">
        <v>29</v>
      </c>
      <c r="F451" s="8">
        <v>8000</v>
      </c>
      <c r="G451" s="8">
        <v>34</v>
      </c>
      <c r="H451" s="8" t="s">
        <v>13</v>
      </c>
      <c r="I451" s="8" t="s">
        <v>14</v>
      </c>
      <c r="J451" s="9">
        <v>3</v>
      </c>
    </row>
    <row r="452" spans="1:10" x14ac:dyDescent="0.35">
      <c r="A452" s="4">
        <v>458</v>
      </c>
      <c r="B452" s="5">
        <v>40</v>
      </c>
      <c r="C452" s="5" t="s">
        <v>15</v>
      </c>
      <c r="D452" s="5" t="s">
        <v>30</v>
      </c>
      <c r="E452" s="5" t="s">
        <v>31</v>
      </c>
      <c r="F452" s="5">
        <v>3000</v>
      </c>
      <c r="G452" s="5">
        <v>36</v>
      </c>
      <c r="H452" s="5" t="s">
        <v>13</v>
      </c>
      <c r="I452" s="5" t="s">
        <v>14</v>
      </c>
      <c r="J452" s="6">
        <v>4</v>
      </c>
    </row>
    <row r="453" spans="1:10" x14ac:dyDescent="0.35">
      <c r="A453" s="7">
        <v>459</v>
      </c>
      <c r="B453" s="8">
        <v>78</v>
      </c>
      <c r="C453" s="8" t="s">
        <v>10</v>
      </c>
      <c r="D453" s="8" t="s">
        <v>32</v>
      </c>
      <c r="E453" s="8" t="s">
        <v>33</v>
      </c>
      <c r="F453" s="8">
        <v>18000</v>
      </c>
      <c r="G453" s="8">
        <v>38</v>
      </c>
      <c r="H453" s="8" t="s">
        <v>18</v>
      </c>
      <c r="I453" s="8" t="s">
        <v>19</v>
      </c>
      <c r="J453" s="9">
        <v>2</v>
      </c>
    </row>
    <row r="454" spans="1:10" x14ac:dyDescent="0.35">
      <c r="A454" s="4">
        <v>460</v>
      </c>
      <c r="B454" s="5">
        <v>25</v>
      </c>
      <c r="C454" s="5" t="s">
        <v>15</v>
      </c>
      <c r="D454" s="5" t="s">
        <v>34</v>
      </c>
      <c r="E454" s="5" t="s">
        <v>35</v>
      </c>
      <c r="F454" s="5">
        <v>100</v>
      </c>
      <c r="G454" s="5">
        <v>31</v>
      </c>
      <c r="H454" s="5" t="s">
        <v>13</v>
      </c>
      <c r="I454" s="5" t="s">
        <v>14</v>
      </c>
      <c r="J454" s="6">
        <v>5</v>
      </c>
    </row>
    <row r="455" spans="1:10" x14ac:dyDescent="0.35">
      <c r="A455" s="7">
        <v>461</v>
      </c>
      <c r="B455" s="8">
        <v>52</v>
      </c>
      <c r="C455" s="8" t="s">
        <v>10</v>
      </c>
      <c r="D455" s="8" t="s">
        <v>36</v>
      </c>
      <c r="E455" s="8" t="s">
        <v>37</v>
      </c>
      <c r="F455" s="8">
        <v>800</v>
      </c>
      <c r="G455" s="8">
        <v>32</v>
      </c>
      <c r="H455" s="8" t="s">
        <v>13</v>
      </c>
      <c r="I455" s="8" t="s">
        <v>19</v>
      </c>
      <c r="J455" s="9">
        <v>4</v>
      </c>
    </row>
    <row r="456" spans="1:10" x14ac:dyDescent="0.35">
      <c r="A456" s="4">
        <v>462</v>
      </c>
      <c r="B456" s="5">
        <v>58</v>
      </c>
      <c r="C456" s="5" t="s">
        <v>15</v>
      </c>
      <c r="D456" s="5" t="s">
        <v>38</v>
      </c>
      <c r="E456" s="5" t="s">
        <v>39</v>
      </c>
      <c r="F456" s="5">
        <v>20000</v>
      </c>
      <c r="G456" s="5">
        <v>39</v>
      </c>
      <c r="H456" s="5" t="s">
        <v>13</v>
      </c>
      <c r="I456" s="5" t="s">
        <v>14</v>
      </c>
      <c r="J456" s="6">
        <v>3</v>
      </c>
    </row>
    <row r="457" spans="1:10" x14ac:dyDescent="0.35">
      <c r="A457" s="7">
        <v>463</v>
      </c>
      <c r="B457" s="8">
        <v>32</v>
      </c>
      <c r="C457" s="8" t="s">
        <v>10</v>
      </c>
      <c r="D457" s="8" t="s">
        <v>40</v>
      </c>
      <c r="E457" s="8" t="s">
        <v>41</v>
      </c>
      <c r="F457" s="8">
        <v>12000</v>
      </c>
      <c r="G457" s="8">
        <v>33</v>
      </c>
      <c r="H457" s="8" t="s">
        <v>13</v>
      </c>
      <c r="I457" s="8" t="s">
        <v>14</v>
      </c>
      <c r="J457" s="9">
        <v>4</v>
      </c>
    </row>
    <row r="458" spans="1:10" x14ac:dyDescent="0.35">
      <c r="A458" s="4">
        <v>464</v>
      </c>
      <c r="B458" s="5">
        <v>55</v>
      </c>
      <c r="C458" s="5" t="s">
        <v>15</v>
      </c>
      <c r="D458" s="5" t="s">
        <v>42</v>
      </c>
      <c r="E458" s="5" t="s">
        <v>43</v>
      </c>
      <c r="F458" s="5">
        <v>6000</v>
      </c>
      <c r="G458" s="5">
        <v>34</v>
      </c>
      <c r="H458" s="5" t="s">
        <v>13</v>
      </c>
      <c r="I458" s="5" t="s">
        <v>14</v>
      </c>
      <c r="J458" s="6">
        <v>3</v>
      </c>
    </row>
    <row r="459" spans="1:10" x14ac:dyDescent="0.35">
      <c r="A459" s="7">
        <v>465</v>
      </c>
      <c r="B459" s="8">
        <v>65</v>
      </c>
      <c r="C459" s="8" t="s">
        <v>10</v>
      </c>
      <c r="D459" s="8" t="s">
        <v>44</v>
      </c>
      <c r="E459" s="8" t="s">
        <v>45</v>
      </c>
      <c r="F459" s="8">
        <v>4000</v>
      </c>
      <c r="G459" s="8">
        <v>35</v>
      </c>
      <c r="H459" s="8" t="s">
        <v>13</v>
      </c>
      <c r="I459" s="8" t="s">
        <v>19</v>
      </c>
      <c r="J459" s="9">
        <v>4</v>
      </c>
    </row>
    <row r="460" spans="1:10" x14ac:dyDescent="0.35">
      <c r="A460" s="4">
        <v>466</v>
      </c>
      <c r="B460" s="5">
        <v>55</v>
      </c>
      <c r="C460" s="5" t="s">
        <v>10</v>
      </c>
      <c r="D460" s="5" t="s">
        <v>11</v>
      </c>
      <c r="E460" s="5" t="s">
        <v>12</v>
      </c>
      <c r="F460" s="5">
        <v>15000</v>
      </c>
      <c r="G460" s="5">
        <v>36</v>
      </c>
      <c r="H460" s="5" t="s">
        <v>18</v>
      </c>
      <c r="I460" s="5" t="s">
        <v>14</v>
      </c>
      <c r="J460" s="6">
        <v>3</v>
      </c>
    </row>
    <row r="461" spans="1:10" x14ac:dyDescent="0.35">
      <c r="A461" s="7">
        <v>467</v>
      </c>
      <c r="B461" s="8">
        <v>62</v>
      </c>
      <c r="C461" s="8" t="s">
        <v>15</v>
      </c>
      <c r="D461" s="8" t="s">
        <v>16</v>
      </c>
      <c r="E461" s="8" t="s">
        <v>17</v>
      </c>
      <c r="F461" s="8">
        <v>2000</v>
      </c>
      <c r="G461" s="8">
        <v>34</v>
      </c>
      <c r="H461" s="8" t="s">
        <v>13</v>
      </c>
      <c r="I461" s="8" t="s">
        <v>19</v>
      </c>
      <c r="J461" s="9">
        <v>4</v>
      </c>
    </row>
    <row r="462" spans="1:10" x14ac:dyDescent="0.35">
      <c r="A462" s="4">
        <v>468</v>
      </c>
      <c r="B462" s="5">
        <v>35</v>
      </c>
      <c r="C462" s="5" t="s">
        <v>10</v>
      </c>
      <c r="D462" s="5" t="s">
        <v>20</v>
      </c>
      <c r="E462" s="5" t="s">
        <v>21</v>
      </c>
      <c r="F462" s="5">
        <v>500</v>
      </c>
      <c r="G462" s="5">
        <v>32</v>
      </c>
      <c r="H462" s="5" t="s">
        <v>18</v>
      </c>
      <c r="I462" s="5" t="s">
        <v>14</v>
      </c>
      <c r="J462" s="6">
        <v>5</v>
      </c>
    </row>
    <row r="463" spans="1:10" x14ac:dyDescent="0.35">
      <c r="A463" s="7">
        <v>469</v>
      </c>
      <c r="B463" s="8">
        <v>78</v>
      </c>
      <c r="C463" s="8" t="s">
        <v>15</v>
      </c>
      <c r="D463" s="8" t="s">
        <v>22</v>
      </c>
      <c r="E463" s="8" t="s">
        <v>23</v>
      </c>
      <c r="F463" s="8">
        <v>10000</v>
      </c>
      <c r="G463" s="8">
        <v>39</v>
      </c>
      <c r="H463" s="8" t="s">
        <v>13</v>
      </c>
      <c r="I463" s="8" t="s">
        <v>19</v>
      </c>
      <c r="J463" s="9">
        <v>2</v>
      </c>
    </row>
    <row r="464" spans="1:10" x14ac:dyDescent="0.35">
      <c r="A464" s="4">
        <v>470</v>
      </c>
      <c r="B464" s="5">
        <v>53</v>
      </c>
      <c r="C464" s="5" t="s">
        <v>10</v>
      </c>
      <c r="D464" s="5" t="s">
        <v>24</v>
      </c>
      <c r="E464" s="5" t="s">
        <v>25</v>
      </c>
      <c r="F464" s="5">
        <v>25000</v>
      </c>
      <c r="G464" s="5">
        <v>41</v>
      </c>
      <c r="H464" s="5" t="s">
        <v>18</v>
      </c>
      <c r="I464" s="5" t="s">
        <v>14</v>
      </c>
      <c r="J464" s="6">
        <v>4</v>
      </c>
    </row>
    <row r="465" spans="1:10" x14ac:dyDescent="0.35">
      <c r="A465" s="7">
        <v>471</v>
      </c>
      <c r="B465" s="8">
        <v>72</v>
      </c>
      <c r="C465" s="8" t="s">
        <v>15</v>
      </c>
      <c r="D465" s="8" t="s">
        <v>26</v>
      </c>
      <c r="E465" s="8" t="s">
        <v>27</v>
      </c>
      <c r="F465" s="8">
        <v>1000</v>
      </c>
      <c r="G465" s="8">
        <v>33</v>
      </c>
      <c r="H465" s="8" t="s">
        <v>13</v>
      </c>
      <c r="I465" s="8" t="s">
        <v>19</v>
      </c>
      <c r="J465" s="9">
        <v>4</v>
      </c>
    </row>
    <row r="466" spans="1:10" x14ac:dyDescent="0.35">
      <c r="A466" s="4">
        <v>472</v>
      </c>
      <c r="B466" s="5">
        <v>60</v>
      </c>
      <c r="C466" s="5" t="s">
        <v>10</v>
      </c>
      <c r="D466" s="5" t="s">
        <v>28</v>
      </c>
      <c r="E466" s="5" t="s">
        <v>29</v>
      </c>
      <c r="F466" s="5">
        <v>8000</v>
      </c>
      <c r="G466" s="5">
        <v>35</v>
      </c>
      <c r="H466" s="5" t="s">
        <v>18</v>
      </c>
      <c r="I466" s="5" t="s">
        <v>14</v>
      </c>
      <c r="J466" s="6">
        <v>3</v>
      </c>
    </row>
    <row r="467" spans="1:10" x14ac:dyDescent="0.35">
      <c r="A467" s="7">
        <v>473</v>
      </c>
      <c r="B467" s="8">
        <v>45</v>
      </c>
      <c r="C467" s="8" t="s">
        <v>15</v>
      </c>
      <c r="D467" s="8" t="s">
        <v>30</v>
      </c>
      <c r="E467" s="8" t="s">
        <v>31</v>
      </c>
      <c r="F467" s="8">
        <v>3000</v>
      </c>
      <c r="G467" s="8">
        <v>37</v>
      </c>
      <c r="H467" s="8" t="s">
        <v>13</v>
      </c>
      <c r="I467" s="8" t="s">
        <v>14</v>
      </c>
      <c r="J467" s="9">
        <v>4</v>
      </c>
    </row>
    <row r="468" spans="1:10" x14ac:dyDescent="0.35">
      <c r="A468" s="4">
        <v>474</v>
      </c>
      <c r="B468" s="5">
        <v>75</v>
      </c>
      <c r="C468" s="5" t="s">
        <v>10</v>
      </c>
      <c r="D468" s="5" t="s">
        <v>32</v>
      </c>
      <c r="E468" s="5" t="s">
        <v>33</v>
      </c>
      <c r="F468" s="5">
        <v>18000</v>
      </c>
      <c r="G468" s="5">
        <v>39</v>
      </c>
      <c r="H468" s="5" t="s">
        <v>18</v>
      </c>
      <c r="I468" s="5" t="s">
        <v>19</v>
      </c>
      <c r="J468" s="6">
        <v>2</v>
      </c>
    </row>
    <row r="469" spans="1:10" x14ac:dyDescent="0.35">
      <c r="A469" s="7">
        <v>475</v>
      </c>
      <c r="B469" s="8">
        <v>28</v>
      </c>
      <c r="C469" s="8" t="s">
        <v>15</v>
      </c>
      <c r="D469" s="8" t="s">
        <v>34</v>
      </c>
      <c r="E469" s="8" t="s">
        <v>35</v>
      </c>
      <c r="F469" s="8">
        <v>100</v>
      </c>
      <c r="G469" s="8">
        <v>32</v>
      </c>
      <c r="H469" s="8" t="s">
        <v>13</v>
      </c>
      <c r="I469" s="8" t="s">
        <v>14</v>
      </c>
      <c r="J469" s="9">
        <v>5</v>
      </c>
    </row>
    <row r="470" spans="1:10" x14ac:dyDescent="0.35">
      <c r="A470" s="4">
        <v>476</v>
      </c>
      <c r="B470" s="5">
        <v>52</v>
      </c>
      <c r="C470" s="5" t="s">
        <v>10</v>
      </c>
      <c r="D470" s="5" t="s">
        <v>36</v>
      </c>
      <c r="E470" s="5" t="s">
        <v>37</v>
      </c>
      <c r="F470" s="5">
        <v>800</v>
      </c>
      <c r="G470" s="5">
        <v>33</v>
      </c>
      <c r="H470" s="5" t="s">
        <v>13</v>
      </c>
      <c r="I470" s="5" t="s">
        <v>19</v>
      </c>
      <c r="J470" s="6">
        <v>4</v>
      </c>
    </row>
    <row r="471" spans="1:10" x14ac:dyDescent="0.35">
      <c r="A471" s="7">
        <v>477</v>
      </c>
      <c r="B471" s="8">
        <v>67</v>
      </c>
      <c r="C471" s="8" t="s">
        <v>15</v>
      </c>
      <c r="D471" s="8" t="s">
        <v>38</v>
      </c>
      <c r="E471" s="8" t="s">
        <v>39</v>
      </c>
      <c r="F471" s="8">
        <v>20000</v>
      </c>
      <c r="G471" s="8">
        <v>40</v>
      </c>
      <c r="H471" s="8" t="s">
        <v>13</v>
      </c>
      <c r="I471" s="8" t="s">
        <v>14</v>
      </c>
      <c r="J471" s="9">
        <v>3</v>
      </c>
    </row>
    <row r="472" spans="1:10" x14ac:dyDescent="0.35">
      <c r="A472" s="4">
        <v>479</v>
      </c>
      <c r="B472" s="5">
        <v>50</v>
      </c>
      <c r="C472" s="5" t="s">
        <v>15</v>
      </c>
      <c r="D472" s="5" t="s">
        <v>42</v>
      </c>
      <c r="E472" s="5" t="s">
        <v>43</v>
      </c>
      <c r="F472" s="5">
        <v>6000</v>
      </c>
      <c r="G472" s="5">
        <v>35</v>
      </c>
      <c r="H472" s="5" t="s">
        <v>13</v>
      </c>
      <c r="I472" s="5" t="s">
        <v>14</v>
      </c>
      <c r="J472" s="6">
        <v>3</v>
      </c>
    </row>
    <row r="473" spans="1:10" x14ac:dyDescent="0.35">
      <c r="A473" s="7">
        <v>480</v>
      </c>
      <c r="B473" s="8">
        <v>60</v>
      </c>
      <c r="C473" s="8" t="s">
        <v>10</v>
      </c>
      <c r="D473" s="8" t="s">
        <v>44</v>
      </c>
      <c r="E473" s="8" t="s">
        <v>45</v>
      </c>
      <c r="F473" s="8">
        <v>4000</v>
      </c>
      <c r="G473" s="8">
        <v>36</v>
      </c>
      <c r="H473" s="8" t="s">
        <v>13</v>
      </c>
      <c r="I473" s="8" t="s">
        <v>19</v>
      </c>
      <c r="J473" s="9">
        <v>4</v>
      </c>
    </row>
    <row r="474" spans="1:10" x14ac:dyDescent="0.35">
      <c r="A474" s="4">
        <v>481</v>
      </c>
      <c r="B474" s="5">
        <v>48</v>
      </c>
      <c r="C474" s="5" t="s">
        <v>10</v>
      </c>
      <c r="D474" s="5" t="s">
        <v>11</v>
      </c>
      <c r="E474" s="5" t="s">
        <v>12</v>
      </c>
      <c r="F474" s="5">
        <v>15000</v>
      </c>
      <c r="G474" s="5">
        <v>37</v>
      </c>
      <c r="H474" s="5" t="s">
        <v>18</v>
      </c>
      <c r="I474" s="5" t="s">
        <v>14</v>
      </c>
      <c r="J474" s="6">
        <v>4</v>
      </c>
    </row>
    <row r="475" spans="1:10" x14ac:dyDescent="0.35">
      <c r="A475" s="7">
        <v>482</v>
      </c>
      <c r="B475" s="8">
        <v>65</v>
      </c>
      <c r="C475" s="8" t="s">
        <v>15</v>
      </c>
      <c r="D475" s="8" t="s">
        <v>16</v>
      </c>
      <c r="E475" s="8" t="s">
        <v>17</v>
      </c>
      <c r="F475" s="8">
        <v>2000</v>
      </c>
      <c r="G475" s="8">
        <v>35</v>
      </c>
      <c r="H475" s="8" t="s">
        <v>13</v>
      </c>
      <c r="I475" s="8" t="s">
        <v>19</v>
      </c>
      <c r="J475" s="9">
        <v>3</v>
      </c>
    </row>
    <row r="476" spans="1:10" x14ac:dyDescent="0.35">
      <c r="A476" s="4">
        <v>483</v>
      </c>
      <c r="B476" s="5">
        <v>30</v>
      </c>
      <c r="C476" s="5" t="s">
        <v>10</v>
      </c>
      <c r="D476" s="5" t="s">
        <v>20</v>
      </c>
      <c r="E476" s="5" t="s">
        <v>21</v>
      </c>
      <c r="F476" s="5">
        <v>500</v>
      </c>
      <c r="G476" s="5">
        <v>33</v>
      </c>
      <c r="H476" s="5" t="s">
        <v>13</v>
      </c>
      <c r="I476" s="5" t="s">
        <v>14</v>
      </c>
      <c r="J476" s="6">
        <v>5</v>
      </c>
    </row>
    <row r="477" spans="1:10" x14ac:dyDescent="0.35">
      <c r="A477" s="7">
        <v>484</v>
      </c>
      <c r="B477" s="8">
        <v>70</v>
      </c>
      <c r="C477" s="8" t="s">
        <v>15</v>
      </c>
      <c r="D477" s="8" t="s">
        <v>22</v>
      </c>
      <c r="E477" s="8" t="s">
        <v>23</v>
      </c>
      <c r="F477" s="8">
        <v>10000</v>
      </c>
      <c r="G477" s="8">
        <v>40</v>
      </c>
      <c r="H477" s="8" t="s">
        <v>18</v>
      </c>
      <c r="I477" s="8" t="s">
        <v>19</v>
      </c>
      <c r="J477" s="9">
        <v>2</v>
      </c>
    </row>
    <row r="478" spans="1:10" x14ac:dyDescent="0.35">
      <c r="A478" s="4">
        <v>485</v>
      </c>
      <c r="B478" s="5">
        <v>55</v>
      </c>
      <c r="C478" s="5" t="s">
        <v>10</v>
      </c>
      <c r="D478" s="5" t="s">
        <v>24</v>
      </c>
      <c r="E478" s="5" t="s">
        <v>25</v>
      </c>
      <c r="F478" s="5">
        <v>25000</v>
      </c>
      <c r="G478" s="5">
        <v>42</v>
      </c>
      <c r="H478" s="5" t="s">
        <v>13</v>
      </c>
      <c r="I478" s="5" t="s">
        <v>14</v>
      </c>
      <c r="J478" s="6">
        <v>4</v>
      </c>
    </row>
    <row r="479" spans="1:10" x14ac:dyDescent="0.35">
      <c r="A479" s="7">
        <v>486</v>
      </c>
      <c r="B479" s="8">
        <v>68</v>
      </c>
      <c r="C479" s="8" t="s">
        <v>15</v>
      </c>
      <c r="D479" s="8" t="s">
        <v>26</v>
      </c>
      <c r="E479" s="8" t="s">
        <v>27</v>
      </c>
      <c r="F479" s="8">
        <v>1000</v>
      </c>
      <c r="G479" s="8">
        <v>34</v>
      </c>
      <c r="H479" s="8" t="s">
        <v>13</v>
      </c>
      <c r="I479" s="8" t="s">
        <v>19</v>
      </c>
      <c r="J479" s="9">
        <v>4</v>
      </c>
    </row>
    <row r="480" spans="1:10" x14ac:dyDescent="0.35">
      <c r="A480" s="4">
        <v>487</v>
      </c>
      <c r="B480" s="5">
        <v>45</v>
      </c>
      <c r="C480" s="5" t="s">
        <v>10</v>
      </c>
      <c r="D480" s="5" t="s">
        <v>28</v>
      </c>
      <c r="E480" s="5" t="s">
        <v>29</v>
      </c>
      <c r="F480" s="5">
        <v>8000</v>
      </c>
      <c r="G480" s="5">
        <v>36</v>
      </c>
      <c r="H480" s="5" t="s">
        <v>13</v>
      </c>
      <c r="I480" s="5" t="s">
        <v>14</v>
      </c>
      <c r="J480" s="6">
        <v>3</v>
      </c>
    </row>
    <row r="481" spans="1:10" x14ac:dyDescent="0.35">
      <c r="A481" s="7">
        <v>488</v>
      </c>
      <c r="B481" s="8">
        <v>40</v>
      </c>
      <c r="C481" s="8" t="s">
        <v>15</v>
      </c>
      <c r="D481" s="8" t="s">
        <v>30</v>
      </c>
      <c r="E481" s="8" t="s">
        <v>31</v>
      </c>
      <c r="F481" s="8">
        <v>3000</v>
      </c>
      <c r="G481" s="8">
        <v>38</v>
      </c>
      <c r="H481" s="8" t="s">
        <v>13</v>
      </c>
      <c r="I481" s="8" t="s">
        <v>14</v>
      </c>
      <c r="J481" s="9">
        <v>4</v>
      </c>
    </row>
    <row r="482" spans="1:10" x14ac:dyDescent="0.35">
      <c r="A482" s="4">
        <v>489</v>
      </c>
      <c r="B482" s="5">
        <v>78</v>
      </c>
      <c r="C482" s="5" t="s">
        <v>10</v>
      </c>
      <c r="D482" s="5" t="s">
        <v>32</v>
      </c>
      <c r="E482" s="5" t="s">
        <v>33</v>
      </c>
      <c r="F482" s="5">
        <v>18000</v>
      </c>
      <c r="G482" s="5">
        <v>40</v>
      </c>
      <c r="H482" s="5" t="s">
        <v>18</v>
      </c>
      <c r="I482" s="5" t="s">
        <v>19</v>
      </c>
      <c r="J482" s="6">
        <v>2</v>
      </c>
    </row>
    <row r="483" spans="1:10" x14ac:dyDescent="0.35">
      <c r="A483" s="7">
        <v>490</v>
      </c>
      <c r="B483" s="8">
        <v>25</v>
      </c>
      <c r="C483" s="8" t="s">
        <v>15</v>
      </c>
      <c r="D483" s="8" t="s">
        <v>34</v>
      </c>
      <c r="E483" s="8" t="s">
        <v>35</v>
      </c>
      <c r="F483" s="8">
        <v>100</v>
      </c>
      <c r="G483" s="8">
        <v>33</v>
      </c>
      <c r="H483" s="8" t="s">
        <v>13</v>
      </c>
      <c r="I483" s="8" t="s">
        <v>14</v>
      </c>
      <c r="J483" s="9">
        <v>5</v>
      </c>
    </row>
    <row r="484" spans="1:10" x14ac:dyDescent="0.35">
      <c r="A484" s="4">
        <v>491</v>
      </c>
      <c r="B484" s="5">
        <v>52</v>
      </c>
      <c r="C484" s="5" t="s">
        <v>10</v>
      </c>
      <c r="D484" s="5" t="s">
        <v>36</v>
      </c>
      <c r="E484" s="5" t="s">
        <v>37</v>
      </c>
      <c r="F484" s="5">
        <v>800</v>
      </c>
      <c r="G484" s="5">
        <v>34</v>
      </c>
      <c r="H484" s="5" t="s">
        <v>13</v>
      </c>
      <c r="I484" s="5" t="s">
        <v>19</v>
      </c>
      <c r="J484" s="6">
        <v>4</v>
      </c>
    </row>
    <row r="485" spans="1:10" x14ac:dyDescent="0.35">
      <c r="A485" s="7">
        <v>492</v>
      </c>
      <c r="B485" s="8">
        <v>58</v>
      </c>
      <c r="C485" s="8" t="s">
        <v>15</v>
      </c>
      <c r="D485" s="8" t="s">
        <v>38</v>
      </c>
      <c r="E485" s="8" t="s">
        <v>39</v>
      </c>
      <c r="F485" s="8">
        <v>20000</v>
      </c>
      <c r="G485" s="8">
        <v>41</v>
      </c>
      <c r="H485" s="8" t="s">
        <v>13</v>
      </c>
      <c r="I485" s="8" t="s">
        <v>14</v>
      </c>
      <c r="J485" s="9">
        <v>3</v>
      </c>
    </row>
    <row r="486" spans="1:10" x14ac:dyDescent="0.35">
      <c r="A486" s="4">
        <v>493</v>
      </c>
      <c r="B486" s="5">
        <v>32</v>
      </c>
      <c r="C486" s="5" t="s">
        <v>10</v>
      </c>
      <c r="D486" s="5" t="s">
        <v>40</v>
      </c>
      <c r="E486" s="5" t="s">
        <v>41</v>
      </c>
      <c r="F486" s="5">
        <v>12000</v>
      </c>
      <c r="G486" s="5">
        <v>35</v>
      </c>
      <c r="H486" s="5" t="s">
        <v>13</v>
      </c>
      <c r="I486" s="5" t="s">
        <v>14</v>
      </c>
      <c r="J486" s="6">
        <v>4</v>
      </c>
    </row>
    <row r="487" spans="1:10" x14ac:dyDescent="0.35">
      <c r="A487" s="7">
        <v>494</v>
      </c>
      <c r="B487" s="8">
        <v>55</v>
      </c>
      <c r="C487" s="8" t="s">
        <v>15</v>
      </c>
      <c r="D487" s="8" t="s">
        <v>42</v>
      </c>
      <c r="E487" s="8" t="s">
        <v>43</v>
      </c>
      <c r="F487" s="8">
        <v>6000</v>
      </c>
      <c r="G487" s="8">
        <v>36</v>
      </c>
      <c r="H487" s="8" t="s">
        <v>13</v>
      </c>
      <c r="I487" s="8" t="s">
        <v>14</v>
      </c>
      <c r="J487" s="9">
        <v>3</v>
      </c>
    </row>
    <row r="488" spans="1:10" x14ac:dyDescent="0.35">
      <c r="A488" s="4">
        <v>495</v>
      </c>
      <c r="B488" s="5">
        <v>65</v>
      </c>
      <c r="C488" s="5" t="s">
        <v>10</v>
      </c>
      <c r="D488" s="5" t="s">
        <v>44</v>
      </c>
      <c r="E488" s="5" t="s">
        <v>45</v>
      </c>
      <c r="F488" s="5">
        <v>4000</v>
      </c>
      <c r="G488" s="5">
        <v>37</v>
      </c>
      <c r="H488" s="5" t="s">
        <v>13</v>
      </c>
      <c r="I488" s="5" t="s">
        <v>19</v>
      </c>
      <c r="J488" s="6">
        <v>4</v>
      </c>
    </row>
    <row r="489" spans="1:10" x14ac:dyDescent="0.35">
      <c r="A489" s="7">
        <v>496</v>
      </c>
      <c r="B489" s="8">
        <v>55</v>
      </c>
      <c r="C489" s="8" t="s">
        <v>10</v>
      </c>
      <c r="D489" s="8" t="s">
        <v>11</v>
      </c>
      <c r="E489" s="8" t="s">
        <v>12</v>
      </c>
      <c r="F489" s="8">
        <v>15000</v>
      </c>
      <c r="G489" s="8">
        <v>38</v>
      </c>
      <c r="H489" s="8" t="s">
        <v>18</v>
      </c>
      <c r="I489" s="8" t="s">
        <v>14</v>
      </c>
      <c r="J489" s="9">
        <v>3</v>
      </c>
    </row>
    <row r="490" spans="1:10" x14ac:dyDescent="0.35">
      <c r="A490" s="4">
        <v>497</v>
      </c>
      <c r="B490" s="5">
        <v>62</v>
      </c>
      <c r="C490" s="5" t="s">
        <v>15</v>
      </c>
      <c r="D490" s="5" t="s">
        <v>16</v>
      </c>
      <c r="E490" s="5" t="s">
        <v>17</v>
      </c>
      <c r="F490" s="5">
        <v>2000</v>
      </c>
      <c r="G490" s="5">
        <v>36</v>
      </c>
      <c r="H490" s="5" t="s">
        <v>13</v>
      </c>
      <c r="I490" s="5" t="s">
        <v>19</v>
      </c>
      <c r="J490" s="6">
        <v>4</v>
      </c>
    </row>
    <row r="491" spans="1:10" x14ac:dyDescent="0.35">
      <c r="A491" s="7">
        <v>498</v>
      </c>
      <c r="B491" s="8">
        <v>35</v>
      </c>
      <c r="C491" s="8" t="s">
        <v>10</v>
      </c>
      <c r="D491" s="8" t="s">
        <v>20</v>
      </c>
      <c r="E491" s="8" t="s">
        <v>21</v>
      </c>
      <c r="F491" s="8">
        <v>500</v>
      </c>
      <c r="G491" s="8">
        <v>34</v>
      </c>
      <c r="H491" s="8" t="s">
        <v>18</v>
      </c>
      <c r="I491" s="8" t="s">
        <v>14</v>
      </c>
      <c r="J491" s="9">
        <v>5</v>
      </c>
    </row>
    <row r="492" spans="1:10" x14ac:dyDescent="0.35">
      <c r="A492" s="4">
        <v>499</v>
      </c>
      <c r="B492" s="5">
        <v>78</v>
      </c>
      <c r="C492" s="5" t="s">
        <v>15</v>
      </c>
      <c r="D492" s="5" t="s">
        <v>22</v>
      </c>
      <c r="E492" s="5" t="s">
        <v>23</v>
      </c>
      <c r="F492" s="5">
        <v>10000</v>
      </c>
      <c r="G492" s="5">
        <v>41</v>
      </c>
      <c r="H492" s="5" t="s">
        <v>13</v>
      </c>
      <c r="I492" s="5" t="s">
        <v>19</v>
      </c>
      <c r="J492" s="6">
        <v>2</v>
      </c>
    </row>
    <row r="493" spans="1:10" x14ac:dyDescent="0.35">
      <c r="A493" s="7">
        <v>500</v>
      </c>
      <c r="B493" s="8">
        <v>53</v>
      </c>
      <c r="C493" s="8" t="s">
        <v>10</v>
      </c>
      <c r="D493" s="8" t="s">
        <v>24</v>
      </c>
      <c r="E493" s="8" t="s">
        <v>25</v>
      </c>
      <c r="F493" s="8">
        <v>25000</v>
      </c>
      <c r="G493" s="8">
        <v>43</v>
      </c>
      <c r="H493" s="8" t="s">
        <v>18</v>
      </c>
      <c r="I493" s="8" t="s">
        <v>14</v>
      </c>
      <c r="J493" s="9">
        <v>4</v>
      </c>
    </row>
    <row r="494" spans="1:10" x14ac:dyDescent="0.35">
      <c r="A494" s="4">
        <v>501</v>
      </c>
      <c r="B494" s="5">
        <v>72</v>
      </c>
      <c r="C494" s="5" t="s">
        <v>15</v>
      </c>
      <c r="D494" s="5" t="s">
        <v>26</v>
      </c>
      <c r="E494" s="5" t="s">
        <v>27</v>
      </c>
      <c r="F494" s="5">
        <v>1000</v>
      </c>
      <c r="G494" s="5">
        <v>35</v>
      </c>
      <c r="H494" s="5" t="s">
        <v>13</v>
      </c>
      <c r="I494" s="5" t="s">
        <v>19</v>
      </c>
      <c r="J494" s="6">
        <v>4</v>
      </c>
    </row>
    <row r="495" spans="1:10" x14ac:dyDescent="0.35">
      <c r="A495" s="7">
        <v>502</v>
      </c>
      <c r="B495" s="8">
        <v>60</v>
      </c>
      <c r="C495" s="8" t="s">
        <v>10</v>
      </c>
      <c r="D495" s="8" t="s">
        <v>28</v>
      </c>
      <c r="E495" s="8" t="s">
        <v>29</v>
      </c>
      <c r="F495" s="8">
        <v>8000</v>
      </c>
      <c r="G495" s="8">
        <v>37</v>
      </c>
      <c r="H495" s="8" t="s">
        <v>18</v>
      </c>
      <c r="I495" s="8" t="s">
        <v>14</v>
      </c>
      <c r="J495" s="9">
        <v>3</v>
      </c>
    </row>
    <row r="496" spans="1:10" x14ac:dyDescent="0.35">
      <c r="A496" s="4">
        <v>503</v>
      </c>
      <c r="B496" s="5">
        <v>45</v>
      </c>
      <c r="C496" s="5" t="s">
        <v>15</v>
      </c>
      <c r="D496" s="5" t="s">
        <v>30</v>
      </c>
      <c r="E496" s="5" t="s">
        <v>31</v>
      </c>
      <c r="F496" s="5">
        <v>3000</v>
      </c>
      <c r="G496" s="5">
        <v>39</v>
      </c>
      <c r="H496" s="5" t="s">
        <v>13</v>
      </c>
      <c r="I496" s="5" t="s">
        <v>14</v>
      </c>
      <c r="J496" s="6">
        <v>4</v>
      </c>
    </row>
    <row r="497" spans="1:10" x14ac:dyDescent="0.35">
      <c r="A497" s="7">
        <v>504</v>
      </c>
      <c r="B497" s="8">
        <v>75</v>
      </c>
      <c r="C497" s="8" t="s">
        <v>10</v>
      </c>
      <c r="D497" s="8" t="s">
        <v>32</v>
      </c>
      <c r="E497" s="8" t="s">
        <v>33</v>
      </c>
      <c r="F497" s="8">
        <v>18000</v>
      </c>
      <c r="G497" s="8">
        <v>41</v>
      </c>
      <c r="H497" s="8" t="s">
        <v>18</v>
      </c>
      <c r="I497" s="8" t="s">
        <v>19</v>
      </c>
      <c r="J497" s="9">
        <v>2</v>
      </c>
    </row>
    <row r="498" spans="1:10" x14ac:dyDescent="0.35">
      <c r="A498" s="4">
        <v>505</v>
      </c>
      <c r="B498" s="5">
        <v>28</v>
      </c>
      <c r="C498" s="5" t="s">
        <v>15</v>
      </c>
      <c r="D498" s="5" t="s">
        <v>34</v>
      </c>
      <c r="E498" s="5" t="s">
        <v>35</v>
      </c>
      <c r="F498" s="5">
        <v>100</v>
      </c>
      <c r="G498" s="5">
        <v>34</v>
      </c>
      <c r="H498" s="5" t="s">
        <v>13</v>
      </c>
      <c r="I498" s="5" t="s">
        <v>14</v>
      </c>
      <c r="J498" s="6">
        <v>5</v>
      </c>
    </row>
    <row r="499" spans="1:10" x14ac:dyDescent="0.35">
      <c r="A499" s="7">
        <v>506</v>
      </c>
      <c r="B499" s="8">
        <v>52</v>
      </c>
      <c r="C499" s="8" t="s">
        <v>10</v>
      </c>
      <c r="D499" s="8" t="s">
        <v>36</v>
      </c>
      <c r="E499" s="8" t="s">
        <v>37</v>
      </c>
      <c r="F499" s="8">
        <v>800</v>
      </c>
      <c r="G499" s="8">
        <v>35</v>
      </c>
      <c r="H499" s="8" t="s">
        <v>13</v>
      </c>
      <c r="I499" s="8" t="s">
        <v>19</v>
      </c>
      <c r="J499" s="9">
        <v>4</v>
      </c>
    </row>
    <row r="500" spans="1:10" x14ac:dyDescent="0.35">
      <c r="A500" s="4">
        <v>507</v>
      </c>
      <c r="B500" s="5">
        <v>67</v>
      </c>
      <c r="C500" s="5" t="s">
        <v>15</v>
      </c>
      <c r="D500" s="5" t="s">
        <v>38</v>
      </c>
      <c r="E500" s="5" t="s">
        <v>39</v>
      </c>
      <c r="F500" s="5">
        <v>20000</v>
      </c>
      <c r="G500" s="5">
        <v>42</v>
      </c>
      <c r="H500" s="5" t="s">
        <v>13</v>
      </c>
      <c r="I500" s="5" t="s">
        <v>14</v>
      </c>
      <c r="J500" s="6">
        <v>3</v>
      </c>
    </row>
    <row r="501" spans="1:10" x14ac:dyDescent="0.35">
      <c r="A501" s="13"/>
      <c r="B501" s="13"/>
      <c r="C501" s="13"/>
      <c r="D501" s="13"/>
      <c r="E501" s="13"/>
      <c r="F501" s="13"/>
      <c r="G501" s="13"/>
      <c r="H501" s="13"/>
      <c r="I501" s="13"/>
      <c r="J501" s="13"/>
    </row>
  </sheetData>
  <autoFilter ref="A1:K500" xr:uid="{DEFA7BCB-8F25-4178-AA13-0EC28C7D782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Sheet3</vt:lpstr>
      <vt:lpstr>Sheet4</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parveen thurab</cp:lastModifiedBy>
  <dcterms:created xsi:type="dcterms:W3CDTF">2025-07-03T16:00:51Z</dcterms:created>
  <dcterms:modified xsi:type="dcterms:W3CDTF">2025-07-06T15:37:49Z</dcterms:modified>
</cp:coreProperties>
</file>