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E\EDX\PythonForResearch\"/>
    </mc:Choice>
  </mc:AlternateContent>
  <xr:revisionPtr revIDLastSave="0" documentId="13_ncr:1_{B594E9C3-59F0-494B-BF19-9E075D1C4B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8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78" i="1" l="1"/>
  <c r="T75" i="1"/>
  <c r="T70" i="1"/>
  <c r="T69" i="1"/>
  <c r="T60" i="1"/>
  <c r="T52" i="1"/>
  <c r="T50" i="1"/>
  <c r="T47" i="1"/>
  <c r="T43" i="1"/>
  <c r="T41" i="1"/>
  <c r="T40" i="1"/>
  <c r="T28" i="1"/>
  <c r="T21" i="1"/>
  <c r="T17" i="1"/>
  <c r="T4" i="1"/>
  <c r="F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2" i="2"/>
  <c r="BD48" i="1" l="1"/>
  <c r="BL48" i="1" s="1"/>
  <c r="AB47" i="1"/>
  <c r="BD45" i="1"/>
  <c r="BL45" i="1" s="1"/>
  <c r="AU14" i="1"/>
  <c r="BC14" i="1" s="1"/>
  <c r="BD4" i="1"/>
  <c r="BL4" i="1" s="1"/>
  <c r="BD5" i="1"/>
  <c r="BL5" i="1" s="1"/>
  <c r="BD6" i="1"/>
  <c r="BD7" i="1"/>
  <c r="BD8" i="1"/>
  <c r="BD9" i="1"/>
  <c r="BD10" i="1"/>
  <c r="BD11" i="1"/>
  <c r="BD12" i="1"/>
  <c r="BD13" i="1"/>
  <c r="BL13" i="1" s="1"/>
  <c r="BD14" i="1"/>
  <c r="BD15" i="1"/>
  <c r="BD17" i="1"/>
  <c r="BL17" i="1" s="1"/>
  <c r="BD18" i="1"/>
  <c r="BL18" i="1" s="1"/>
  <c r="BD19" i="1"/>
  <c r="BL19" i="1" s="1"/>
  <c r="BD20" i="1"/>
  <c r="BD21" i="1"/>
  <c r="BD22" i="1"/>
  <c r="BL22" i="1" s="1"/>
  <c r="BD23" i="1"/>
  <c r="BD24" i="1"/>
  <c r="BD25" i="1"/>
  <c r="BD26" i="1"/>
  <c r="BD27" i="1"/>
  <c r="BL27" i="1" s="1"/>
  <c r="BD28" i="1"/>
  <c r="BD29" i="1"/>
  <c r="BD30" i="1"/>
  <c r="BD31" i="1"/>
  <c r="BD32" i="1"/>
  <c r="BL32" i="1" s="1"/>
  <c r="BD33" i="1"/>
  <c r="BD34" i="1"/>
  <c r="BL34" i="1" s="1"/>
  <c r="BD35" i="1"/>
  <c r="BL35" i="1" s="1"/>
  <c r="BD36" i="1"/>
  <c r="BL36" i="1" s="1"/>
  <c r="BD37" i="1"/>
  <c r="BD38" i="1"/>
  <c r="BD39" i="1"/>
  <c r="BD40" i="1"/>
  <c r="BD41" i="1"/>
  <c r="BD42" i="1"/>
  <c r="BD43" i="1"/>
  <c r="BD44" i="1"/>
  <c r="BD46" i="1"/>
  <c r="BL46" i="1" s="1"/>
  <c r="BD47" i="1"/>
  <c r="BD49" i="1"/>
  <c r="BL49" i="1" s="1"/>
  <c r="BD50" i="1"/>
  <c r="BD51" i="1"/>
  <c r="BD52" i="1"/>
  <c r="BD53" i="1"/>
  <c r="BL53" i="1" s="1"/>
  <c r="BD54" i="1"/>
  <c r="BD55" i="1"/>
  <c r="BD56" i="1"/>
  <c r="BD57" i="1"/>
  <c r="BD58" i="1"/>
  <c r="BD59" i="1"/>
  <c r="BD60" i="1"/>
  <c r="BD61" i="1"/>
  <c r="BL61" i="1" s="1"/>
  <c r="BD62" i="1"/>
  <c r="BL62" i="1" s="1"/>
  <c r="BD63" i="1"/>
  <c r="BD64" i="1"/>
  <c r="BL64" i="1" s="1"/>
  <c r="BD65" i="1"/>
  <c r="BL65" i="1" s="1"/>
  <c r="BD66" i="1"/>
  <c r="BD67" i="1"/>
  <c r="BD68" i="1"/>
  <c r="BD69" i="1"/>
  <c r="BD70" i="1"/>
  <c r="BD71" i="1"/>
  <c r="BD72" i="1"/>
  <c r="BL72" i="1" s="1"/>
  <c r="BD73" i="1"/>
  <c r="BL73" i="1" s="1"/>
  <c r="BD74" i="1"/>
  <c r="BL74" i="1" s="1"/>
  <c r="BD75" i="1"/>
  <c r="BD76" i="1"/>
  <c r="BL76" i="1" s="1"/>
  <c r="BD77" i="1"/>
  <c r="BD78" i="1"/>
  <c r="BD79" i="1"/>
  <c r="BL79" i="1" s="1"/>
  <c r="BD3" i="1"/>
  <c r="BL3" i="1" s="1"/>
  <c r="AU5" i="1"/>
  <c r="BC5" i="1" s="1"/>
  <c r="AU7" i="1"/>
  <c r="BC7" i="1" s="1"/>
  <c r="AU13" i="1"/>
  <c r="AU15" i="1"/>
  <c r="BC15" i="1" s="1"/>
  <c r="AU17" i="1"/>
  <c r="BC17" i="1" s="1"/>
  <c r="AU18" i="1"/>
  <c r="BC18" i="1" s="1"/>
  <c r="AU19" i="1"/>
  <c r="AU20" i="1"/>
  <c r="BC20" i="1" s="1"/>
  <c r="AU24" i="1"/>
  <c r="BC24" i="1" s="1"/>
  <c r="AU25" i="1"/>
  <c r="BC25" i="1" s="1"/>
  <c r="AU26" i="1"/>
  <c r="BC26" i="1" s="1"/>
  <c r="AU29" i="1"/>
  <c r="AU30" i="1"/>
  <c r="AU31" i="1"/>
  <c r="AU34" i="1"/>
  <c r="BC34" i="1" s="1"/>
  <c r="AU35" i="1"/>
  <c r="BC35" i="1" s="1"/>
  <c r="AU36" i="1"/>
  <c r="BC36" i="1" s="1"/>
  <c r="AU37" i="1"/>
  <c r="AU38" i="1"/>
  <c r="AU43" i="1"/>
  <c r="BC43" i="1" s="1"/>
  <c r="AU44" i="1"/>
  <c r="AU46" i="1"/>
  <c r="AU48" i="1"/>
  <c r="BC48" i="1" s="1"/>
  <c r="AU50" i="1"/>
  <c r="BC50" i="1" s="1"/>
  <c r="AU51" i="1"/>
  <c r="BC51" i="1" s="1"/>
  <c r="AU52" i="1"/>
  <c r="AU53" i="1"/>
  <c r="AU54" i="1"/>
  <c r="AU55" i="1"/>
  <c r="AU56" i="1"/>
  <c r="AU57" i="1"/>
  <c r="BC57" i="1" s="1"/>
  <c r="AU58" i="1"/>
  <c r="BC58" i="1" s="1"/>
  <c r="AU60" i="1"/>
  <c r="BC60" i="1" s="1"/>
  <c r="AU62" i="1"/>
  <c r="AU64" i="1"/>
  <c r="BC64" i="1" s="1"/>
  <c r="AU65" i="1"/>
  <c r="BC65" i="1" s="1"/>
  <c r="AU66" i="1"/>
  <c r="BC66" i="1" s="1"/>
  <c r="AU67" i="1"/>
  <c r="AU68" i="1"/>
  <c r="BC68" i="1" s="1"/>
  <c r="AU69" i="1"/>
  <c r="BC69" i="1" s="1"/>
  <c r="AU71" i="1"/>
  <c r="BC71" i="1" s="1"/>
  <c r="AU72" i="1"/>
  <c r="BC72" i="1" s="1"/>
  <c r="AU73" i="1"/>
  <c r="BC73" i="1" s="1"/>
  <c r="AU74" i="1"/>
  <c r="BC74" i="1" s="1"/>
  <c r="AU75" i="1"/>
  <c r="AU76" i="1"/>
  <c r="AU77" i="1"/>
  <c r="AU79" i="1"/>
  <c r="AU3" i="1"/>
  <c r="AL4" i="1"/>
  <c r="AL5" i="1"/>
  <c r="AT5" i="1" s="1"/>
  <c r="AL6" i="1"/>
  <c r="AT6" i="1" s="1"/>
  <c r="AL8" i="1"/>
  <c r="AL9" i="1"/>
  <c r="AL10" i="1"/>
  <c r="AT10" i="1" s="1"/>
  <c r="AL12" i="1"/>
  <c r="AT12" i="1" s="1"/>
  <c r="AL13" i="1"/>
  <c r="AT13" i="1" s="1"/>
  <c r="AL14" i="1"/>
  <c r="AL15" i="1"/>
  <c r="AL16" i="1"/>
  <c r="AL17" i="1"/>
  <c r="AL18" i="1"/>
  <c r="AL19" i="1"/>
  <c r="AT19" i="1" s="1"/>
  <c r="AL20" i="1"/>
  <c r="AT20" i="1" s="1"/>
  <c r="AL21" i="1"/>
  <c r="AT21" i="1" s="1"/>
  <c r="AL22" i="1"/>
  <c r="AL23" i="1"/>
  <c r="AL24" i="1"/>
  <c r="AL25" i="1"/>
  <c r="AL26" i="1"/>
  <c r="AT26" i="1" s="1"/>
  <c r="AL28" i="1"/>
  <c r="AT28" i="1" s="1"/>
  <c r="AL29" i="1"/>
  <c r="AT29" i="1" s="1"/>
  <c r="AL30" i="1"/>
  <c r="AT30" i="1" s="1"/>
  <c r="AL31" i="1"/>
  <c r="AL33" i="1"/>
  <c r="AL34" i="1"/>
  <c r="AL35" i="1"/>
  <c r="AT35" i="1" s="1"/>
  <c r="AL36" i="1"/>
  <c r="AT36" i="1" s="1"/>
  <c r="AL37" i="1"/>
  <c r="AT37" i="1" s="1"/>
  <c r="AL38" i="1"/>
  <c r="AT38" i="1" s="1"/>
  <c r="AL40" i="1"/>
  <c r="AT40" i="1" s="1"/>
  <c r="AL43" i="1"/>
  <c r="AL44" i="1"/>
  <c r="AL46" i="1"/>
  <c r="AT46" i="1" s="1"/>
  <c r="AL48" i="1"/>
  <c r="AL49" i="1"/>
  <c r="AT49" i="1" s="1"/>
  <c r="AL50" i="1"/>
  <c r="AT50" i="1" s="1"/>
  <c r="AL51" i="1"/>
  <c r="AT51" i="1" s="1"/>
  <c r="AL52" i="1"/>
  <c r="AT52" i="1" s="1"/>
  <c r="AL53" i="1"/>
  <c r="AL54" i="1"/>
  <c r="AT54" i="1" s="1"/>
  <c r="AL55" i="1"/>
  <c r="AT55" i="1" s="1"/>
  <c r="AL56" i="1"/>
  <c r="AL57" i="1"/>
  <c r="AL58" i="1"/>
  <c r="AT58" i="1" s="1"/>
  <c r="AL60" i="1"/>
  <c r="AT60" i="1" s="1"/>
  <c r="AL62" i="1"/>
  <c r="AT62" i="1" s="1"/>
  <c r="AL64" i="1"/>
  <c r="AL65" i="1"/>
  <c r="AL66" i="1"/>
  <c r="AL67" i="1"/>
  <c r="AT67" i="1" s="1"/>
  <c r="AL68" i="1"/>
  <c r="AT68" i="1" s="1"/>
  <c r="AL69" i="1"/>
  <c r="AT69" i="1" s="1"/>
  <c r="AL70" i="1"/>
  <c r="AT70" i="1" s="1"/>
  <c r="AL71" i="1"/>
  <c r="AT71" i="1" s="1"/>
  <c r="AL72" i="1"/>
  <c r="AL73" i="1"/>
  <c r="AL74" i="1"/>
  <c r="AL75" i="1"/>
  <c r="AT75" i="1" s="1"/>
  <c r="AL76" i="1"/>
  <c r="AT76" i="1" s="1"/>
  <c r="AL77" i="1"/>
  <c r="AT77" i="1" s="1"/>
  <c r="AL78" i="1"/>
  <c r="AT78" i="1" s="1"/>
  <c r="AL79" i="1"/>
  <c r="AT79" i="1" s="1"/>
  <c r="AL3" i="1"/>
  <c r="AC4" i="1"/>
  <c r="AC5" i="1"/>
  <c r="AC6" i="1"/>
  <c r="AC8" i="1"/>
  <c r="AK8" i="1" s="1"/>
  <c r="AC9" i="1"/>
  <c r="AK9" i="1" s="1"/>
  <c r="AC10" i="1"/>
  <c r="AK10" i="1" s="1"/>
  <c r="AC11" i="1"/>
  <c r="AK11" i="1" s="1"/>
  <c r="AC12" i="1"/>
  <c r="AC13" i="1"/>
  <c r="AC14" i="1"/>
  <c r="AC15" i="1"/>
  <c r="AC16" i="1"/>
  <c r="AC17" i="1"/>
  <c r="AC18" i="1"/>
  <c r="AK18" i="1" s="1"/>
  <c r="AC19" i="1"/>
  <c r="AK19" i="1" s="1"/>
  <c r="AC20" i="1"/>
  <c r="AC21" i="1"/>
  <c r="AC22" i="1"/>
  <c r="AC23" i="1"/>
  <c r="AK23" i="1" s="1"/>
  <c r="AC24" i="1"/>
  <c r="AK24" i="1" s="1"/>
  <c r="AC25" i="1"/>
  <c r="AK25" i="1" s="1"/>
  <c r="AC26" i="1"/>
  <c r="AK26" i="1" s="1"/>
  <c r="AC27" i="1"/>
  <c r="AK27" i="1" s="1"/>
  <c r="AC28" i="1"/>
  <c r="AC29" i="1"/>
  <c r="AK29" i="1" s="1"/>
  <c r="AC30" i="1"/>
  <c r="AC31" i="1"/>
  <c r="AK31" i="1" s="1"/>
  <c r="AC32" i="1"/>
  <c r="AC33" i="1"/>
  <c r="AC34" i="1"/>
  <c r="AK34" i="1" s="1"/>
  <c r="AC35" i="1"/>
  <c r="AC36" i="1"/>
  <c r="AC37" i="1"/>
  <c r="AC38" i="1"/>
  <c r="AC39" i="1"/>
  <c r="AC40" i="1"/>
  <c r="AK40" i="1" s="1"/>
  <c r="AC41" i="1"/>
  <c r="AK41" i="1" s="1"/>
  <c r="AC42" i="1"/>
  <c r="AK42" i="1" s="1"/>
  <c r="AC43" i="1"/>
  <c r="AC44" i="1"/>
  <c r="AC45" i="1"/>
  <c r="AC46" i="1"/>
  <c r="AC47" i="1"/>
  <c r="AC48" i="1"/>
  <c r="AC49" i="1"/>
  <c r="AK49" i="1" s="1"/>
  <c r="AC50" i="1"/>
  <c r="AC51" i="1"/>
  <c r="AK51" i="1" s="1"/>
  <c r="AC52" i="1"/>
  <c r="AC53" i="1"/>
  <c r="AC54" i="1"/>
  <c r="AC55" i="1"/>
  <c r="AC56" i="1"/>
  <c r="AC57" i="1"/>
  <c r="AK57" i="1" s="1"/>
  <c r="AC58" i="1"/>
  <c r="AK58" i="1" s="1"/>
  <c r="AC59" i="1"/>
  <c r="AK59" i="1" s="1"/>
  <c r="AC60" i="1"/>
  <c r="AC61" i="1"/>
  <c r="AC62" i="1"/>
  <c r="AC63" i="1"/>
  <c r="AC64" i="1"/>
  <c r="AK64" i="1" s="1"/>
  <c r="AC65" i="1"/>
  <c r="AC66" i="1"/>
  <c r="AK66" i="1" s="1"/>
  <c r="AC67" i="1"/>
  <c r="AK67" i="1" s="1"/>
  <c r="AC68" i="1"/>
  <c r="AC69" i="1"/>
  <c r="AC70" i="1"/>
  <c r="AC71" i="1"/>
  <c r="AC72" i="1"/>
  <c r="AK72" i="1" s="1"/>
  <c r="AC73" i="1"/>
  <c r="AK73" i="1" s="1"/>
  <c r="AC74" i="1"/>
  <c r="AK74" i="1" s="1"/>
  <c r="AC75" i="1"/>
  <c r="AK75" i="1" s="1"/>
  <c r="AC76" i="1"/>
  <c r="AC77" i="1"/>
  <c r="AK77" i="1" s="1"/>
  <c r="AC78" i="1"/>
  <c r="AC79" i="1"/>
  <c r="AC3" i="1"/>
  <c r="AK3" i="1" s="1"/>
  <c r="AB5" i="1"/>
  <c r="AB21" i="1"/>
  <c r="AB28" i="1"/>
  <c r="AB54" i="1"/>
  <c r="AB63" i="1"/>
  <c r="AB64" i="1"/>
  <c r="AB70" i="1"/>
  <c r="BL7" i="1"/>
  <c r="BL8" i="1"/>
  <c r="BL9" i="1"/>
  <c r="BL15" i="1"/>
  <c r="BL24" i="1"/>
  <c r="BL25" i="1"/>
  <c r="BL26" i="1"/>
  <c r="BL30" i="1"/>
  <c r="BL31" i="1"/>
  <c r="BL40" i="1"/>
  <c r="BL44" i="1"/>
  <c r="BL55" i="1"/>
  <c r="BL56" i="1"/>
  <c r="BL57" i="1"/>
  <c r="BL58" i="1"/>
  <c r="BL66" i="1"/>
  <c r="BL67" i="1"/>
  <c r="BL68" i="1"/>
  <c r="BL69" i="1"/>
  <c r="BL71" i="1"/>
  <c r="BC12" i="1"/>
  <c r="BC13" i="1"/>
  <c r="BC19" i="1"/>
  <c r="BC29" i="1"/>
  <c r="BC30" i="1"/>
  <c r="BC31" i="1"/>
  <c r="BC37" i="1"/>
  <c r="BC38" i="1"/>
  <c r="BC44" i="1"/>
  <c r="BC46" i="1"/>
  <c r="BC52" i="1"/>
  <c r="BC53" i="1"/>
  <c r="BC54" i="1"/>
  <c r="BC55" i="1"/>
  <c r="BC56" i="1"/>
  <c r="BC62" i="1"/>
  <c r="BC67" i="1"/>
  <c r="BC75" i="1"/>
  <c r="BC76" i="1"/>
  <c r="BC77" i="1"/>
  <c r="BC79" i="1"/>
  <c r="BC3" i="1"/>
  <c r="AT7" i="1"/>
  <c r="AT8" i="1"/>
  <c r="AT14" i="1"/>
  <c r="AT15" i="1"/>
  <c r="AT16" i="1"/>
  <c r="AT17" i="1"/>
  <c r="AT18" i="1"/>
  <c r="AT22" i="1"/>
  <c r="AT23" i="1"/>
  <c r="AT24" i="1"/>
  <c r="AT25" i="1"/>
  <c r="AT31" i="1"/>
  <c r="AT33" i="1"/>
  <c r="AT34" i="1"/>
  <c r="AT43" i="1"/>
  <c r="AT44" i="1"/>
  <c r="AT48" i="1"/>
  <c r="AT53" i="1"/>
  <c r="AT56" i="1"/>
  <c r="AT57" i="1"/>
  <c r="AT64" i="1"/>
  <c r="AT65" i="1"/>
  <c r="AT66" i="1"/>
  <c r="AT72" i="1"/>
  <c r="AT73" i="1"/>
  <c r="AT74" i="1"/>
  <c r="AT4" i="1"/>
  <c r="AT3" i="1"/>
  <c r="AK30" i="1"/>
  <c r="AK36" i="1"/>
  <c r="AK37" i="1"/>
  <c r="AK38" i="1"/>
  <c r="AK39" i="1"/>
  <c r="AK44" i="1"/>
  <c r="AK45" i="1"/>
  <c r="AK46" i="1"/>
  <c r="AK47" i="1"/>
  <c r="AK48" i="1"/>
  <c r="AK52" i="1"/>
  <c r="AK53" i="1"/>
  <c r="AK54" i="1"/>
  <c r="AK55" i="1"/>
  <c r="AK56" i="1"/>
  <c r="AK60" i="1"/>
  <c r="AK61" i="1"/>
  <c r="AK63" i="1"/>
  <c r="AK65" i="1"/>
  <c r="AK68" i="1"/>
  <c r="AK69" i="1"/>
  <c r="AK71" i="1"/>
  <c r="AK76" i="1"/>
  <c r="AK78" i="1"/>
  <c r="AK79" i="1"/>
  <c r="AK12" i="1"/>
  <c r="AK13" i="1"/>
  <c r="AK14" i="1"/>
  <c r="AK15" i="1"/>
  <c r="AK16" i="1"/>
  <c r="AK20" i="1"/>
  <c r="AK21" i="1"/>
  <c r="AK28" i="1"/>
  <c r="AK4" i="1"/>
  <c r="AK5" i="1"/>
  <c r="AB52" i="1"/>
  <c r="AB58" i="1"/>
  <c r="AB60" i="1"/>
  <c r="AB66" i="1"/>
  <c r="AB67" i="1"/>
  <c r="AB68" i="1"/>
  <c r="AB69" i="1"/>
  <c r="AB75" i="1"/>
  <c r="AB78" i="1"/>
  <c r="AB17" i="1"/>
  <c r="AB18" i="1"/>
  <c r="AB23" i="1"/>
  <c r="AB26" i="1"/>
  <c r="AB33" i="1"/>
  <c r="AB35" i="1"/>
  <c r="AB36" i="1"/>
  <c r="AB37" i="1"/>
  <c r="AB40" i="1"/>
  <c r="AB41" i="1"/>
  <c r="AB42" i="1"/>
  <c r="AB43" i="1"/>
  <c r="AB45" i="1"/>
  <c r="AB10" i="1"/>
  <c r="AB15" i="1"/>
  <c r="AB3" i="1"/>
  <c r="S5" i="1"/>
  <c r="T5" i="1" s="1"/>
  <c r="S9" i="1"/>
  <c r="T9" i="1" s="1"/>
  <c r="S10" i="1"/>
  <c r="T10" i="1" s="1"/>
  <c r="S11" i="1"/>
  <c r="T11" i="1" s="1"/>
  <c r="AB11" i="1" s="1"/>
  <c r="S12" i="1"/>
  <c r="T12" i="1" s="1"/>
  <c r="AB12" i="1" s="1"/>
  <c r="S13" i="1"/>
  <c r="T13" i="1" s="1"/>
  <c r="S14" i="1"/>
  <c r="T14" i="1" s="1"/>
  <c r="AB14" i="1" s="1"/>
  <c r="S15" i="1"/>
  <c r="T15" i="1" s="1"/>
  <c r="S16" i="1"/>
  <c r="T16" i="1" s="1"/>
  <c r="AB16" i="1" s="1"/>
  <c r="S18" i="1"/>
  <c r="T18" i="1" s="1"/>
  <c r="S19" i="1"/>
  <c r="T19" i="1" s="1"/>
  <c r="AB19" i="1" s="1"/>
  <c r="S20" i="1"/>
  <c r="T20" i="1" s="1"/>
  <c r="AB20" i="1" s="1"/>
  <c r="S22" i="1"/>
  <c r="T22" i="1" s="1"/>
  <c r="S23" i="1"/>
  <c r="T23" i="1" s="1"/>
  <c r="S24" i="1"/>
  <c r="T24" i="1" s="1"/>
  <c r="AB24" i="1" s="1"/>
  <c r="S25" i="1"/>
  <c r="T25" i="1" s="1"/>
  <c r="S26" i="1"/>
  <c r="T26" i="1" s="1"/>
  <c r="S27" i="1"/>
  <c r="T27" i="1" s="1"/>
  <c r="S29" i="1"/>
  <c r="T29" i="1" s="1"/>
  <c r="S30" i="1"/>
  <c r="T30" i="1" s="1"/>
  <c r="AB30" i="1" s="1"/>
  <c r="S31" i="1"/>
  <c r="T31" i="1" s="1"/>
  <c r="S32" i="1"/>
  <c r="T32" i="1" s="1"/>
  <c r="S33" i="1"/>
  <c r="T33" i="1" s="1"/>
  <c r="S34" i="1"/>
  <c r="T34" i="1" s="1"/>
  <c r="AB34" i="1" s="1"/>
  <c r="S35" i="1"/>
  <c r="T35" i="1" s="1"/>
  <c r="S36" i="1"/>
  <c r="T36" i="1" s="1"/>
  <c r="S37" i="1"/>
  <c r="T37" i="1" s="1"/>
  <c r="S38" i="1"/>
  <c r="T38" i="1" s="1"/>
  <c r="AB38" i="1" s="1"/>
  <c r="S39" i="1"/>
  <c r="T39" i="1" s="1"/>
  <c r="AB39" i="1" s="1"/>
  <c r="S42" i="1"/>
  <c r="T42" i="1" s="1"/>
  <c r="S44" i="1"/>
  <c r="T44" i="1" s="1"/>
  <c r="AB44" i="1" s="1"/>
  <c r="S45" i="1"/>
  <c r="T45" i="1" s="1"/>
  <c r="S46" i="1"/>
  <c r="T46" i="1" s="1"/>
  <c r="AB46" i="1" s="1"/>
  <c r="S48" i="1"/>
  <c r="T48" i="1" s="1"/>
  <c r="AB48" i="1" s="1"/>
  <c r="S49" i="1"/>
  <c r="T49" i="1" s="1"/>
  <c r="AB49" i="1" s="1"/>
  <c r="S51" i="1"/>
  <c r="T51" i="1" s="1"/>
  <c r="AB51" i="1" s="1"/>
  <c r="S53" i="1"/>
  <c r="T53" i="1" s="1"/>
  <c r="AB53" i="1" s="1"/>
  <c r="S54" i="1"/>
  <c r="T54" i="1" s="1"/>
  <c r="S55" i="1"/>
  <c r="T55" i="1" s="1"/>
  <c r="S56" i="1"/>
  <c r="T56" i="1" s="1"/>
  <c r="AB56" i="1" s="1"/>
  <c r="S57" i="1"/>
  <c r="T57" i="1" s="1"/>
  <c r="S58" i="1"/>
  <c r="T58" i="1" s="1"/>
  <c r="S59" i="1"/>
  <c r="T59" i="1" s="1"/>
  <c r="AB59" i="1" s="1"/>
  <c r="S61" i="1"/>
  <c r="T61" i="1" s="1"/>
  <c r="AB61" i="1" s="1"/>
  <c r="S62" i="1"/>
  <c r="T62" i="1" s="1"/>
  <c r="AB62" i="1" s="1"/>
  <c r="S63" i="1"/>
  <c r="T63" i="1" s="1"/>
  <c r="S64" i="1"/>
  <c r="T64" i="1" s="1"/>
  <c r="S65" i="1"/>
  <c r="T65" i="1" s="1"/>
  <c r="AB65" i="1" s="1"/>
  <c r="S66" i="1"/>
  <c r="T66" i="1" s="1"/>
  <c r="S67" i="1"/>
  <c r="T67" i="1" s="1"/>
  <c r="S68" i="1"/>
  <c r="T68" i="1" s="1"/>
  <c r="S71" i="1"/>
  <c r="T71" i="1" s="1"/>
  <c r="AB71" i="1" s="1"/>
  <c r="S72" i="1"/>
  <c r="T72" i="1" s="1"/>
  <c r="AB72" i="1" s="1"/>
  <c r="S73" i="1"/>
  <c r="T73" i="1" s="1"/>
  <c r="AB73" i="1" s="1"/>
  <c r="S74" i="1"/>
  <c r="T74" i="1" s="1"/>
  <c r="AB74" i="1" s="1"/>
  <c r="S76" i="1"/>
  <c r="T76" i="1" s="1"/>
  <c r="S77" i="1"/>
  <c r="T77" i="1" s="1"/>
  <c r="AB77" i="1" s="1"/>
  <c r="S79" i="1"/>
  <c r="T79" i="1" s="1"/>
  <c r="AB79" i="1" s="1"/>
  <c r="S8" i="1"/>
  <c r="T8" i="1" s="1"/>
  <c r="AB8" i="1" s="1"/>
  <c r="S7" i="1"/>
  <c r="T7" i="1" s="1"/>
  <c r="S6" i="1"/>
  <c r="T6" i="1" s="1"/>
  <c r="AB6" i="1" s="1"/>
  <c r="S3" i="1"/>
  <c r="T3" i="1" s="1"/>
</calcChain>
</file>

<file path=xl/sharedStrings.xml><?xml version="1.0" encoding="utf-8"?>
<sst xmlns="http://schemas.openxmlformats.org/spreadsheetml/2006/main" count="393" uniqueCount="111">
  <si>
    <t>Patient</t>
  </si>
  <si>
    <t>Gender</t>
  </si>
  <si>
    <t>Age</t>
  </si>
  <si>
    <t>Race</t>
  </si>
  <si>
    <t>Ethnicity</t>
  </si>
  <si>
    <t>Birthdate</t>
  </si>
  <si>
    <t>12 Months</t>
  </si>
  <si>
    <t>15 Months</t>
  </si>
  <si>
    <t>18 Months</t>
  </si>
  <si>
    <t>21 Months</t>
  </si>
  <si>
    <t>24 Months</t>
  </si>
  <si>
    <t>Sensory</t>
  </si>
  <si>
    <t>GW-06</t>
  </si>
  <si>
    <t>Total</t>
  </si>
  <si>
    <t>Induction</t>
  </si>
  <si>
    <t>f</t>
  </si>
  <si>
    <t>White</t>
  </si>
  <si>
    <t>Not Hispanic or Latino</t>
  </si>
  <si>
    <t>Induction Date</t>
  </si>
  <si>
    <t>VU-24</t>
  </si>
  <si>
    <t>m</t>
  </si>
  <si>
    <t>GW-08</t>
  </si>
  <si>
    <t>none</t>
  </si>
  <si>
    <t>GW-04</t>
  </si>
  <si>
    <t>Black</t>
  </si>
  <si>
    <t>Temp</t>
  </si>
  <si>
    <t>Vibration</t>
  </si>
  <si>
    <t>Strength</t>
  </si>
  <si>
    <t>Reflex</t>
  </si>
  <si>
    <t>GW-11</t>
  </si>
  <si>
    <t>GW-13</t>
  </si>
  <si>
    <t>GW-14</t>
  </si>
  <si>
    <t>Hispanic or Latino</t>
  </si>
  <si>
    <t>GW-17</t>
  </si>
  <si>
    <t>GW-19</t>
  </si>
  <si>
    <t>GW-26</t>
  </si>
  <si>
    <t>IU-03</t>
  </si>
  <si>
    <t>IU-08</t>
  </si>
  <si>
    <t>IU-09</t>
  </si>
  <si>
    <t>IU-14</t>
  </si>
  <si>
    <t>IU-17</t>
  </si>
  <si>
    <t>IU-18</t>
  </si>
  <si>
    <t>IU-19</t>
  </si>
  <si>
    <t>IU-22</t>
  </si>
  <si>
    <t>IU-23</t>
  </si>
  <si>
    <t>IU-25</t>
  </si>
  <si>
    <t>IU-26</t>
  </si>
  <si>
    <t>IU-27</t>
  </si>
  <si>
    <t>IU-28</t>
  </si>
  <si>
    <t>IU-30</t>
  </si>
  <si>
    <t>IU-32</t>
  </si>
  <si>
    <t>IU-33</t>
  </si>
  <si>
    <t>IU-34</t>
  </si>
  <si>
    <t>IU-36</t>
  </si>
  <si>
    <t>IU-37</t>
  </si>
  <si>
    <t>IU-38</t>
  </si>
  <si>
    <t>IU-39</t>
  </si>
  <si>
    <t>IU-41</t>
  </si>
  <si>
    <t>IU-43</t>
  </si>
  <si>
    <t>IU-45</t>
  </si>
  <si>
    <t>IU-49</t>
  </si>
  <si>
    <t>UM-03</t>
  </si>
  <si>
    <t>UM-05</t>
  </si>
  <si>
    <t>UM-06</t>
  </si>
  <si>
    <t>UM-12</t>
  </si>
  <si>
    <t>UM-13</t>
  </si>
  <si>
    <t>UM-17</t>
  </si>
  <si>
    <t>UM-21</t>
  </si>
  <si>
    <t>UM-22</t>
  </si>
  <si>
    <t>UM-25</t>
  </si>
  <si>
    <t>UM-28</t>
  </si>
  <si>
    <t>UM-29</t>
  </si>
  <si>
    <t>UM-31</t>
  </si>
  <si>
    <t>VU-01</t>
  </si>
  <si>
    <t>VU-04</t>
  </si>
  <si>
    <t>VU-05</t>
  </si>
  <si>
    <t>VU-10</t>
  </si>
  <si>
    <t>VU-11</t>
  </si>
  <si>
    <t>VU-12</t>
  </si>
  <si>
    <t>VU-14</t>
  </si>
  <si>
    <t>VU-18</t>
  </si>
  <si>
    <t>VU-19</t>
  </si>
  <si>
    <t>VU-26</t>
  </si>
  <si>
    <t>VU-27</t>
  </si>
  <si>
    <t>VU-29</t>
  </si>
  <si>
    <t>VU-30</t>
  </si>
  <si>
    <t>VU-32</t>
  </si>
  <si>
    <t>VU-33</t>
  </si>
  <si>
    <t>Asian</t>
  </si>
  <si>
    <t>VU-23</t>
  </si>
  <si>
    <t>VU-34</t>
  </si>
  <si>
    <t>VU-36</t>
  </si>
  <si>
    <t>no</t>
  </si>
  <si>
    <t>no value</t>
  </si>
  <si>
    <t>GW-05</t>
  </si>
  <si>
    <t>Row #</t>
  </si>
  <si>
    <t>IU-15</t>
  </si>
  <si>
    <t>IU-21</t>
  </si>
  <si>
    <t>IU-29</t>
  </si>
  <si>
    <t>IU-46</t>
  </si>
  <si>
    <t>IU-47</t>
  </si>
  <si>
    <t>IU-51</t>
  </si>
  <si>
    <t>UM-09</t>
  </si>
  <si>
    <t>UM-14</t>
  </si>
  <si>
    <t>None</t>
  </si>
  <si>
    <t>UM-18</t>
  </si>
  <si>
    <t>VU-03</t>
  </si>
  <si>
    <t>VU-22</t>
  </si>
  <si>
    <t>Numbness</t>
  </si>
  <si>
    <t>Tingling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</si>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</sst>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14" fontId="0" fillId="0" borderId="3" xfId="0" applyNumberFormat="1" applyFill="1" applyBorder="1"/>
    <xf numFmtId="14" fontId="0" fillId="0" borderId="0" xfId="0" applyNumberFormat="1" applyFill="1"/>
    <xf numFmtId="0" fontId="1" fillId="0" borderId="0" xfId="0" applyFont="1" applyFill="1"/>
    <xf numFmtId="14" fontId="0" fillId="2" borderId="0" xfId="0" applyNumberFormat="1" applyFill="1"/>
    <xf numFmtId="0" fontId="0" fillId="2" borderId="0" xfId="0" applyFill="1"/>
    <xf numFmtId="0" fontId="1" fillId="0" borderId="0" xfId="0" applyNumberFormat="1" applyFont="1" applyFill="1"/>
    <xf numFmtId="0" fontId="5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9"/>
  <sheetViews>
    <sheetView tabSelected="1" topLeftCell="AE1" zoomScale="92" zoomScaleNormal="92" zoomScalePageLayoutView="92" workbookViewId="0">
      <selection activeCell="I8" sqref="I8"/>
    </sheetView>
  </sheetViews>
  <sheetFormatPr defaultColWidth="8.54296875" defaultRowHeight="14.5" x14ac:dyDescent="0.35"/>
  <cols>
    <col min="1" max="1" width="0" style="1" hidden="1" customWidth="1"/>
    <col min="2" max="5" width="8.54296875" style="1"/>
    <col min="6" max="6" width="21.6328125" style="1" customWidth="1"/>
    <col min="7" max="7" width="20.36328125" style="1" customWidth="1"/>
    <col min="8" max="8" width="13.1796875" style="1" bestFit="1" customWidth="1"/>
    <col min="9" max="13" width="13.1796875" style="1" customWidth="1"/>
    <col min="14" max="23" width="8.54296875" style="1"/>
    <col min="24" max="24" width="8.54296875" style="1" customWidth="1"/>
    <col min="25" max="27" width="8.54296875" style="1"/>
    <col min="28" max="28" width="9.1796875" style="6" bestFit="1" customWidth="1"/>
    <col min="29" max="36" width="8.54296875" style="1"/>
    <col min="37" max="37" width="8.54296875" style="6"/>
    <col min="38" max="45" width="8.54296875" style="1"/>
    <col min="46" max="46" width="8.54296875" style="6"/>
    <col min="47" max="54" width="8.54296875" style="1"/>
    <col min="55" max="55" width="8.54296875" style="6"/>
    <col min="56" max="63" width="8.54296875" style="1"/>
    <col min="64" max="64" width="8.54296875" style="6"/>
    <col min="65" max="16384" width="8.54296875" style="1"/>
  </cols>
  <sheetData>
    <row r="1" spans="1:65" s="6" customFormat="1" x14ac:dyDescent="0.3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18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12" t="s">
        <v>14</v>
      </c>
      <c r="O1" s="12"/>
      <c r="P1" s="12"/>
      <c r="Q1" s="12"/>
      <c r="R1" s="12"/>
      <c r="S1" s="11"/>
      <c r="T1" s="12" t="s">
        <v>6</v>
      </c>
      <c r="U1" s="12"/>
      <c r="V1" s="12"/>
      <c r="W1" s="12"/>
      <c r="X1" s="12"/>
      <c r="Y1" s="12"/>
      <c r="Z1" s="12"/>
      <c r="AA1" s="12"/>
      <c r="AB1" s="12"/>
      <c r="AC1" s="12" t="s">
        <v>7</v>
      </c>
      <c r="AD1" s="12"/>
      <c r="AE1" s="12"/>
      <c r="AF1" s="12"/>
      <c r="AG1" s="12"/>
      <c r="AH1" s="12"/>
      <c r="AI1" s="12"/>
      <c r="AJ1" s="12"/>
      <c r="AK1" s="12"/>
      <c r="AL1" s="12" t="s">
        <v>8</v>
      </c>
      <c r="AM1" s="12"/>
      <c r="AN1" s="12"/>
      <c r="AO1" s="12"/>
      <c r="AP1" s="12"/>
      <c r="AQ1" s="12"/>
      <c r="AR1" s="12"/>
      <c r="AS1" s="12"/>
      <c r="AT1" s="12"/>
      <c r="AU1" s="12" t="s">
        <v>9</v>
      </c>
      <c r="AV1" s="12"/>
      <c r="AW1" s="12"/>
      <c r="AX1" s="12"/>
      <c r="AY1" s="12"/>
      <c r="AZ1" s="12"/>
      <c r="BA1" s="12"/>
      <c r="BB1" s="12"/>
      <c r="BC1" s="12"/>
      <c r="BD1" s="12" t="s">
        <v>10</v>
      </c>
      <c r="BE1" s="12"/>
      <c r="BF1" s="12"/>
      <c r="BG1" s="12"/>
      <c r="BH1" s="12"/>
      <c r="BI1" s="12"/>
      <c r="BJ1" s="12"/>
      <c r="BK1" s="12"/>
      <c r="BL1" s="12"/>
      <c r="BM1" s="6" t="s">
        <v>95</v>
      </c>
    </row>
    <row r="2" spans="1:65" s="6" customFormat="1" x14ac:dyDescent="0.35">
      <c r="N2" s="6" t="s">
        <v>11</v>
      </c>
      <c r="O2" s="6" t="s">
        <v>25</v>
      </c>
      <c r="P2" s="6" t="s">
        <v>26</v>
      </c>
      <c r="Q2" s="6" t="s">
        <v>27</v>
      </c>
      <c r="R2" s="6" t="s">
        <v>28</v>
      </c>
      <c r="S2" s="6" t="s">
        <v>13</v>
      </c>
      <c r="T2" s="6" t="s">
        <v>11</v>
      </c>
      <c r="U2" s="6" t="s">
        <v>108</v>
      </c>
      <c r="V2" s="6" t="s">
        <v>109</v>
      </c>
      <c r="W2" s="6" t="s">
        <v>110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13</v>
      </c>
      <c r="AC2" s="6" t="s">
        <v>11</v>
      </c>
      <c r="AD2" s="6" t="s">
        <v>108</v>
      </c>
      <c r="AE2" s="6" t="s">
        <v>109</v>
      </c>
      <c r="AF2" s="6" t="s">
        <v>110</v>
      </c>
      <c r="AG2" s="6" t="s">
        <v>25</v>
      </c>
      <c r="AH2" s="6" t="s">
        <v>26</v>
      </c>
      <c r="AI2" s="6" t="s">
        <v>27</v>
      </c>
      <c r="AJ2" s="6" t="s">
        <v>28</v>
      </c>
      <c r="AK2" s="6" t="s">
        <v>13</v>
      </c>
      <c r="AL2" s="6" t="s">
        <v>11</v>
      </c>
      <c r="AM2" s="6" t="s">
        <v>108</v>
      </c>
      <c r="AN2" s="6" t="s">
        <v>109</v>
      </c>
      <c r="AO2" s="6" t="s">
        <v>110</v>
      </c>
      <c r="AP2" s="6" t="s">
        <v>25</v>
      </c>
      <c r="AQ2" s="6" t="s">
        <v>26</v>
      </c>
      <c r="AR2" s="6" t="s">
        <v>27</v>
      </c>
      <c r="AS2" s="6" t="s">
        <v>28</v>
      </c>
      <c r="AT2" s="6" t="s">
        <v>13</v>
      </c>
      <c r="AU2" s="6" t="s">
        <v>11</v>
      </c>
      <c r="AV2" s="6" t="s">
        <v>108</v>
      </c>
      <c r="AW2" s="6" t="s">
        <v>109</v>
      </c>
      <c r="AX2" s="6" t="s">
        <v>110</v>
      </c>
      <c r="AY2" s="6" t="s">
        <v>25</v>
      </c>
      <c r="AZ2" s="6" t="s">
        <v>26</v>
      </c>
      <c r="BA2" s="6" t="s">
        <v>27</v>
      </c>
      <c r="BB2" s="6" t="s">
        <v>28</v>
      </c>
      <c r="BC2" s="6" t="s">
        <v>13</v>
      </c>
      <c r="BD2" s="6" t="s">
        <v>11</v>
      </c>
      <c r="BE2" s="6" t="s">
        <v>108</v>
      </c>
      <c r="BF2" s="6" t="s">
        <v>109</v>
      </c>
      <c r="BG2" s="6" t="s">
        <v>110</v>
      </c>
      <c r="BH2" s="6" t="s">
        <v>25</v>
      </c>
      <c r="BI2" s="6" t="s">
        <v>26</v>
      </c>
      <c r="BJ2" s="6" t="s">
        <v>27</v>
      </c>
      <c r="BK2" s="6" t="s">
        <v>28</v>
      </c>
      <c r="BL2" s="6" t="s">
        <v>13</v>
      </c>
    </row>
    <row r="3" spans="1:65" x14ac:dyDescent="0.35">
      <c r="A3" s="2">
        <v>43</v>
      </c>
      <c r="B3" s="3" t="s">
        <v>23</v>
      </c>
      <c r="C3" s="3" t="s">
        <v>20</v>
      </c>
      <c r="D3" s="3">
        <v>14</v>
      </c>
      <c r="E3" s="3" t="s">
        <v>24</v>
      </c>
      <c r="F3" s="3" t="s">
        <v>17</v>
      </c>
      <c r="G3" s="4">
        <v>35354</v>
      </c>
      <c r="H3" s="5">
        <v>40610</v>
      </c>
      <c r="I3" s="5">
        <v>40945</v>
      </c>
      <c r="J3" s="5">
        <v>41058</v>
      </c>
      <c r="K3" s="5">
        <v>41171</v>
      </c>
      <c r="L3" s="5">
        <v>41262</v>
      </c>
      <c r="M3" s="5">
        <v>41346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f>SUM(N3:R3)</f>
        <v>0</v>
      </c>
      <c r="T3">
        <f>SUM(O3:S3)/5</f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6">
        <f>SUM(T3+X3+Y3+Z3+AA3)</f>
        <v>1</v>
      </c>
      <c r="AC3" s="1">
        <f>MAX(AD3:AF3)</f>
        <v>0</v>
      </c>
      <c r="AD3" s="1">
        <v>0</v>
      </c>
      <c r="AE3" s="1">
        <v>0</v>
      </c>
      <c r="AF3" s="1">
        <v>0</v>
      </c>
      <c r="AG3" s="1">
        <v>1</v>
      </c>
      <c r="AH3" s="1">
        <v>1</v>
      </c>
      <c r="AI3" s="1">
        <v>1</v>
      </c>
      <c r="AJ3" s="1">
        <v>4</v>
      </c>
      <c r="AK3" s="6">
        <f>AC3+AG3+AH3+AI3+AJ3</f>
        <v>7</v>
      </c>
      <c r="AL3" s="1">
        <f>MAX(AM3:AO3)</f>
        <v>0</v>
      </c>
      <c r="AM3" s="1">
        <v>0</v>
      </c>
      <c r="AN3" s="1">
        <v>0</v>
      </c>
      <c r="AO3" s="1">
        <v>0</v>
      </c>
      <c r="AP3" s="1">
        <v>2</v>
      </c>
      <c r="AQ3" s="1">
        <v>3</v>
      </c>
      <c r="AR3" s="1">
        <v>0</v>
      </c>
      <c r="AS3" s="1">
        <v>2</v>
      </c>
      <c r="AT3" s="6">
        <f>AL3+AP3+AQ3+AR3+AS3</f>
        <v>7</v>
      </c>
      <c r="AU3" s="1">
        <f>MAX(AV3:AX3)</f>
        <v>0</v>
      </c>
      <c r="AV3" s="1">
        <v>0</v>
      </c>
      <c r="AW3" s="1">
        <v>0</v>
      </c>
      <c r="AX3" s="1">
        <v>0</v>
      </c>
      <c r="AY3" s="1">
        <v>2</v>
      </c>
      <c r="AZ3" s="1">
        <v>2</v>
      </c>
      <c r="BA3" s="1">
        <v>1</v>
      </c>
      <c r="BB3" s="1">
        <v>2</v>
      </c>
      <c r="BC3" s="6">
        <f>AU3+AY3+AZ3+BA3+BB3</f>
        <v>7</v>
      </c>
      <c r="BD3" s="1">
        <f>MAX(BE3:BG3)</f>
        <v>0</v>
      </c>
      <c r="BE3" s="1">
        <v>0</v>
      </c>
      <c r="BF3" s="1">
        <v>0</v>
      </c>
      <c r="BG3" s="1">
        <v>0</v>
      </c>
      <c r="BH3" s="1">
        <v>3</v>
      </c>
      <c r="BI3" s="1">
        <v>2</v>
      </c>
      <c r="BJ3" s="1">
        <v>0</v>
      </c>
      <c r="BK3" s="1">
        <v>4</v>
      </c>
      <c r="BL3" s="6">
        <f>BD3+BH3+BI3+BJ3+BK3</f>
        <v>9</v>
      </c>
    </row>
    <row r="4" spans="1:65" x14ac:dyDescent="0.35">
      <c r="A4" s="2">
        <v>51</v>
      </c>
      <c r="B4" s="3" t="s">
        <v>94</v>
      </c>
      <c r="C4" s="3" t="s">
        <v>15</v>
      </c>
      <c r="D4" s="3">
        <v>5</v>
      </c>
      <c r="E4" s="3" t="s">
        <v>16</v>
      </c>
      <c r="F4" s="3" t="s">
        <v>32</v>
      </c>
      <c r="G4" s="4">
        <v>38944</v>
      </c>
      <c r="H4" s="5"/>
      <c r="I4" s="5"/>
      <c r="J4" s="5"/>
      <c r="K4" s="5"/>
      <c r="L4" s="5"/>
      <c r="M4" s="5"/>
      <c r="T4">
        <f>SUM(O4:S4)/5</f>
        <v>0</v>
      </c>
      <c r="U4" s="1">
        <v>0</v>
      </c>
      <c r="V4" s="1">
        <v>0</v>
      </c>
      <c r="W4" s="1">
        <v>0</v>
      </c>
      <c r="AB4" s="6">
        <v>5.0199999999999996</v>
      </c>
      <c r="AC4" s="1">
        <f t="shared" ref="AC4:AC67" si="0">MAX(AD4:AF4)</f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4</v>
      </c>
      <c r="AK4" s="6">
        <f t="shared" ref="AK4:AK67" si="1">AC4+AG4+AH4+AI4+AJ4</f>
        <v>5</v>
      </c>
      <c r="AL4" s="1">
        <f t="shared" ref="AL4:AL67" si="2">MAX(AM4:AO4)</f>
        <v>0</v>
      </c>
      <c r="AM4" s="1">
        <v>0</v>
      </c>
      <c r="AN4" s="1">
        <v>0</v>
      </c>
      <c r="AO4" s="1">
        <v>0</v>
      </c>
      <c r="AP4" s="1">
        <v>1</v>
      </c>
      <c r="AQ4" s="1">
        <v>1</v>
      </c>
      <c r="AR4" s="1">
        <v>1</v>
      </c>
      <c r="AS4" s="1">
        <v>4</v>
      </c>
      <c r="AT4" s="6">
        <f t="shared" ref="AT4:AT67" si="3">AL4+AP4+AQ4+AR4+AS4</f>
        <v>7</v>
      </c>
      <c r="BC4" s="9">
        <v>6.59</v>
      </c>
      <c r="BD4" s="1">
        <f t="shared" ref="BD4:BD67" si="4">MAX(BE4:BG4)</f>
        <v>2</v>
      </c>
      <c r="BE4" s="1">
        <v>0</v>
      </c>
      <c r="BF4" s="1">
        <v>2</v>
      </c>
      <c r="BG4" s="1">
        <v>0</v>
      </c>
      <c r="BH4" s="1">
        <v>3</v>
      </c>
      <c r="BI4" s="1">
        <v>2</v>
      </c>
      <c r="BJ4" s="1">
        <v>1</v>
      </c>
      <c r="BK4" s="1">
        <v>4</v>
      </c>
      <c r="BL4" s="6">
        <f t="shared" ref="BL4:BL67" si="5">BD4+BH4+BI4+BJ4+BK4</f>
        <v>12</v>
      </c>
    </row>
    <row r="5" spans="1:65" x14ac:dyDescent="0.35">
      <c r="A5" s="2">
        <v>54</v>
      </c>
      <c r="B5" s="3" t="s">
        <v>12</v>
      </c>
      <c r="C5" s="3" t="s">
        <v>15</v>
      </c>
      <c r="D5" s="3">
        <v>14</v>
      </c>
      <c r="E5" s="3" t="s">
        <v>16</v>
      </c>
      <c r="F5" s="3" t="s">
        <v>17</v>
      </c>
      <c r="G5" s="4">
        <v>35391</v>
      </c>
      <c r="H5" s="5">
        <v>40760</v>
      </c>
      <c r="I5" s="5">
        <v>41127</v>
      </c>
      <c r="J5" s="5">
        <v>41208</v>
      </c>
      <c r="K5" s="5">
        <v>41302</v>
      </c>
      <c r="L5" s="5">
        <v>41386</v>
      </c>
      <c r="M5" s="5">
        <v>41414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f t="shared" ref="S5:S16" si="6">SUM(N5:R5)</f>
        <v>0</v>
      </c>
      <c r="T5">
        <f t="shared" ref="T5:T68" si="7">SUM(O5:S5)/5</f>
        <v>0</v>
      </c>
      <c r="U5" s="1">
        <v>2</v>
      </c>
      <c r="V5" s="1">
        <v>0</v>
      </c>
      <c r="W5" s="1">
        <v>0</v>
      </c>
      <c r="X5" s="1">
        <v>2</v>
      </c>
      <c r="Y5" s="1">
        <v>3</v>
      </c>
      <c r="Z5" s="1">
        <v>4</v>
      </c>
      <c r="AA5" s="1">
        <v>4</v>
      </c>
      <c r="AB5" s="6">
        <f>SUM(T5+X5+Y5+Z5+AA5)</f>
        <v>13</v>
      </c>
      <c r="AC5" s="1">
        <f t="shared" si="0"/>
        <v>4</v>
      </c>
      <c r="AD5" s="1">
        <v>4</v>
      </c>
      <c r="AE5" s="1">
        <v>4</v>
      </c>
      <c r="AF5" s="1">
        <v>4</v>
      </c>
      <c r="AG5" s="1">
        <v>3</v>
      </c>
      <c r="AH5" s="1">
        <v>3</v>
      </c>
      <c r="AI5" s="1">
        <v>4</v>
      </c>
      <c r="AJ5" s="1">
        <v>4</v>
      </c>
      <c r="AK5" s="6">
        <f t="shared" si="1"/>
        <v>18</v>
      </c>
      <c r="AL5" s="1">
        <f t="shared" si="2"/>
        <v>3</v>
      </c>
      <c r="AM5" s="1">
        <v>3</v>
      </c>
      <c r="AN5" s="1">
        <v>3</v>
      </c>
      <c r="AO5" s="1">
        <v>0</v>
      </c>
      <c r="AP5" s="1">
        <v>3</v>
      </c>
      <c r="AQ5" s="1">
        <v>3</v>
      </c>
      <c r="AR5" s="1">
        <v>4</v>
      </c>
      <c r="AS5" s="1">
        <v>4</v>
      </c>
      <c r="AT5" s="6">
        <f t="shared" si="3"/>
        <v>17</v>
      </c>
      <c r="AU5" s="1">
        <f t="shared" ref="AU5:AU67" si="8">MAX(AV5:AX5)</f>
        <v>3</v>
      </c>
      <c r="AV5" s="1">
        <v>3</v>
      </c>
      <c r="AW5" s="1">
        <v>3</v>
      </c>
      <c r="AX5" s="1">
        <v>0</v>
      </c>
      <c r="AY5" s="1">
        <v>3</v>
      </c>
      <c r="AZ5" s="1">
        <v>3</v>
      </c>
      <c r="BA5" s="1">
        <v>4</v>
      </c>
      <c r="BB5" s="1">
        <v>4</v>
      </c>
      <c r="BC5" s="6">
        <f t="shared" ref="BC5:BC67" si="9">AU5+AY5+AZ5+BA5+BB5</f>
        <v>17</v>
      </c>
      <c r="BD5" s="1">
        <f t="shared" si="4"/>
        <v>4</v>
      </c>
      <c r="BE5" s="1">
        <v>4</v>
      </c>
      <c r="BF5" s="1">
        <v>3</v>
      </c>
      <c r="BG5" s="1">
        <v>0</v>
      </c>
      <c r="BH5" s="1">
        <v>2</v>
      </c>
      <c r="BI5" s="1">
        <v>4</v>
      </c>
      <c r="BJ5" s="1">
        <v>3</v>
      </c>
      <c r="BK5" s="1">
        <v>4</v>
      </c>
      <c r="BL5" s="6">
        <f t="shared" si="5"/>
        <v>17</v>
      </c>
    </row>
    <row r="6" spans="1:65" x14ac:dyDescent="0.35">
      <c r="A6" s="2">
        <v>72</v>
      </c>
      <c r="B6" s="3" t="s">
        <v>21</v>
      </c>
      <c r="C6" s="3" t="s">
        <v>20</v>
      </c>
      <c r="D6" s="3">
        <v>9</v>
      </c>
      <c r="E6" s="3" t="s">
        <v>22</v>
      </c>
      <c r="F6" s="3" t="s">
        <v>17</v>
      </c>
      <c r="G6" s="4">
        <v>37257</v>
      </c>
      <c r="H6" s="5">
        <v>40898</v>
      </c>
      <c r="I6" s="5">
        <v>40911</v>
      </c>
      <c r="J6" s="5">
        <v>40911</v>
      </c>
      <c r="K6" s="7"/>
      <c r="L6" s="7"/>
      <c r="M6" s="7"/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f t="shared" si="6"/>
        <v>0</v>
      </c>
      <c r="T6">
        <f t="shared" si="7"/>
        <v>0</v>
      </c>
      <c r="U6" s="1">
        <v>1</v>
      </c>
      <c r="V6" s="1">
        <v>0</v>
      </c>
      <c r="W6" s="1">
        <v>0</v>
      </c>
      <c r="X6" s="1">
        <v>2</v>
      </c>
      <c r="Y6" s="1">
        <v>0</v>
      </c>
      <c r="Z6" s="1">
        <v>0</v>
      </c>
      <c r="AA6" s="1">
        <v>4</v>
      </c>
      <c r="AB6" s="6">
        <f>SUM(T6+X6+Y6+Z6+AA6)</f>
        <v>6</v>
      </c>
      <c r="AC6" s="1">
        <f t="shared" si="0"/>
        <v>0</v>
      </c>
      <c r="AG6" s="1">
        <v>2</v>
      </c>
      <c r="AH6" s="1">
        <v>0</v>
      </c>
      <c r="AI6" s="1">
        <v>0</v>
      </c>
      <c r="AJ6" s="1">
        <v>0</v>
      </c>
      <c r="AK6" s="6">
        <v>7.48</v>
      </c>
      <c r="AL6" s="1">
        <f t="shared" si="2"/>
        <v>0</v>
      </c>
      <c r="AM6" s="1">
        <v>0</v>
      </c>
      <c r="AN6" s="1">
        <v>0</v>
      </c>
      <c r="AO6" s="1">
        <v>0</v>
      </c>
      <c r="AP6" s="1">
        <v>2</v>
      </c>
      <c r="AQ6" s="1">
        <v>2</v>
      </c>
      <c r="AR6" s="1">
        <v>0</v>
      </c>
      <c r="AS6" s="1">
        <v>4</v>
      </c>
      <c r="AT6" s="6">
        <f t="shared" si="3"/>
        <v>8</v>
      </c>
      <c r="BC6" s="6">
        <v>8.08</v>
      </c>
      <c r="BD6" s="1">
        <f t="shared" si="4"/>
        <v>0</v>
      </c>
      <c r="BL6" s="6">
        <v>9.99</v>
      </c>
    </row>
    <row r="7" spans="1:65" x14ac:dyDescent="0.35">
      <c r="A7" s="2">
        <v>81</v>
      </c>
      <c r="B7" s="3" t="s">
        <v>29</v>
      </c>
      <c r="C7" s="3" t="s">
        <v>15</v>
      </c>
      <c r="D7" s="3">
        <v>12</v>
      </c>
      <c r="E7" s="3" t="s">
        <v>24</v>
      </c>
      <c r="F7" s="3" t="s">
        <v>17</v>
      </c>
      <c r="G7" s="4">
        <v>36471</v>
      </c>
      <c r="H7" s="5">
        <v>41033</v>
      </c>
      <c r="I7" s="5">
        <v>41453</v>
      </c>
      <c r="J7" s="5">
        <v>41818</v>
      </c>
      <c r="K7" s="8"/>
      <c r="L7" s="5">
        <v>41698</v>
      </c>
      <c r="M7" s="8"/>
      <c r="N7" s="1">
        <v>0</v>
      </c>
      <c r="O7" s="1">
        <v>2</v>
      </c>
      <c r="P7" s="1">
        <v>0</v>
      </c>
      <c r="Q7" s="1">
        <v>1</v>
      </c>
      <c r="R7" s="1">
        <v>2</v>
      </c>
      <c r="S7" s="1">
        <f t="shared" si="6"/>
        <v>5</v>
      </c>
      <c r="T7">
        <f t="shared" si="7"/>
        <v>2</v>
      </c>
      <c r="AB7" s="6">
        <v>3.49</v>
      </c>
      <c r="AK7" s="6">
        <v>3.49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4</v>
      </c>
      <c r="AT7" s="6">
        <f t="shared" si="3"/>
        <v>4</v>
      </c>
      <c r="AU7" s="1">
        <f t="shared" si="8"/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6">
        <f t="shared" si="9"/>
        <v>1</v>
      </c>
      <c r="BD7" s="1">
        <f t="shared" si="4"/>
        <v>0</v>
      </c>
      <c r="BE7" s="1">
        <v>0</v>
      </c>
      <c r="BF7" s="1">
        <v>0</v>
      </c>
      <c r="BG7" s="1">
        <v>0</v>
      </c>
      <c r="BH7" s="1">
        <v>1</v>
      </c>
      <c r="BI7" s="1">
        <v>1</v>
      </c>
      <c r="BJ7" s="1">
        <v>1</v>
      </c>
      <c r="BK7" s="1">
        <v>4</v>
      </c>
      <c r="BL7" s="6">
        <f t="shared" si="5"/>
        <v>7</v>
      </c>
    </row>
    <row r="8" spans="1:65" x14ac:dyDescent="0.35">
      <c r="A8" s="2">
        <v>96</v>
      </c>
      <c r="B8" s="3" t="s">
        <v>30</v>
      </c>
      <c r="C8" s="3" t="s">
        <v>15</v>
      </c>
      <c r="D8" s="3">
        <v>7</v>
      </c>
      <c r="E8" s="3" t="s">
        <v>16</v>
      </c>
      <c r="F8" s="3" t="s">
        <v>17</v>
      </c>
      <c r="G8" s="4">
        <v>38540</v>
      </c>
      <c r="H8" s="5">
        <v>41127</v>
      </c>
      <c r="I8" s="5">
        <v>41520</v>
      </c>
      <c r="J8" s="8"/>
      <c r="K8" s="5">
        <v>41660</v>
      </c>
      <c r="L8" s="5">
        <v>41743</v>
      </c>
      <c r="M8" s="5">
        <v>41856</v>
      </c>
      <c r="N8" s="1">
        <v>0</v>
      </c>
      <c r="O8" s="1">
        <v>1</v>
      </c>
      <c r="P8" s="1">
        <v>2</v>
      </c>
      <c r="Q8" s="1">
        <v>0</v>
      </c>
      <c r="R8" s="1">
        <v>1</v>
      </c>
      <c r="S8" s="1">
        <f t="shared" si="6"/>
        <v>4</v>
      </c>
      <c r="T8">
        <f t="shared" si="7"/>
        <v>1.6</v>
      </c>
      <c r="U8" s="1">
        <v>0</v>
      </c>
      <c r="V8" s="1">
        <v>0</v>
      </c>
      <c r="W8" s="1">
        <v>0</v>
      </c>
      <c r="X8" s="1">
        <v>2</v>
      </c>
      <c r="Y8" s="1">
        <v>1</v>
      </c>
      <c r="Z8" s="1">
        <v>1</v>
      </c>
      <c r="AA8" s="1">
        <v>2</v>
      </c>
      <c r="AB8" s="6">
        <f t="shared" ref="AB8:AB70" si="10">SUM(T8+X8+Y8+Z8+AA8)</f>
        <v>7.6</v>
      </c>
      <c r="AC8" s="1">
        <f t="shared" si="0"/>
        <v>0</v>
      </c>
      <c r="AD8" s="1">
        <v>0</v>
      </c>
      <c r="AE8" s="1">
        <v>0</v>
      </c>
      <c r="AF8" s="1">
        <v>0</v>
      </c>
      <c r="AG8" s="1">
        <v>2</v>
      </c>
      <c r="AH8" s="1">
        <v>2</v>
      </c>
      <c r="AI8" s="1">
        <v>0</v>
      </c>
      <c r="AJ8" s="1">
        <v>2</v>
      </c>
      <c r="AK8" s="6">
        <f t="shared" si="1"/>
        <v>6</v>
      </c>
      <c r="AL8" s="1">
        <f t="shared" si="2"/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6">
        <f t="shared" si="3"/>
        <v>1</v>
      </c>
      <c r="BC8" s="6">
        <v>3.59</v>
      </c>
      <c r="BD8" s="1">
        <f t="shared" si="4"/>
        <v>0</v>
      </c>
      <c r="BE8" s="1">
        <v>0</v>
      </c>
      <c r="BF8" s="1">
        <v>0</v>
      </c>
      <c r="BG8" s="1">
        <v>0</v>
      </c>
      <c r="BH8" s="1">
        <v>3</v>
      </c>
      <c r="BI8" s="1">
        <v>1</v>
      </c>
      <c r="BJ8" s="1">
        <v>0</v>
      </c>
      <c r="BK8" s="1">
        <v>4</v>
      </c>
      <c r="BL8" s="6">
        <f t="shared" si="5"/>
        <v>8</v>
      </c>
    </row>
    <row r="9" spans="1:65" x14ac:dyDescent="0.35">
      <c r="A9" s="2">
        <v>107</v>
      </c>
      <c r="B9" s="3" t="s">
        <v>31</v>
      </c>
      <c r="C9" s="3" t="s">
        <v>20</v>
      </c>
      <c r="D9" s="3">
        <v>9</v>
      </c>
      <c r="E9" s="3" t="s">
        <v>22</v>
      </c>
      <c r="F9" s="3" t="s">
        <v>32</v>
      </c>
      <c r="G9" s="4">
        <v>37732</v>
      </c>
      <c r="H9" s="5">
        <v>41169</v>
      </c>
      <c r="I9" s="8"/>
      <c r="J9" s="5">
        <v>41604</v>
      </c>
      <c r="K9" s="8"/>
      <c r="L9" s="5">
        <v>41799</v>
      </c>
      <c r="M9" s="8"/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f t="shared" si="6"/>
        <v>1</v>
      </c>
      <c r="T9">
        <f t="shared" si="7"/>
        <v>0.4</v>
      </c>
      <c r="AB9" s="6">
        <v>2.5499999999999998</v>
      </c>
      <c r="AC9" s="1">
        <f t="shared" si="0"/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6">
        <f t="shared" si="1"/>
        <v>1</v>
      </c>
      <c r="AL9" s="1">
        <f t="shared" si="2"/>
        <v>0</v>
      </c>
      <c r="AT9" s="6">
        <v>3.39</v>
      </c>
      <c r="BC9" s="6">
        <v>2.7</v>
      </c>
      <c r="BD9" s="1">
        <f t="shared" si="4"/>
        <v>2</v>
      </c>
      <c r="BE9" s="1">
        <v>2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2</v>
      </c>
      <c r="BL9" s="6">
        <f t="shared" si="5"/>
        <v>4</v>
      </c>
    </row>
    <row r="10" spans="1:65" x14ac:dyDescent="0.35">
      <c r="A10" s="2">
        <v>142</v>
      </c>
      <c r="B10" s="3" t="s">
        <v>33</v>
      </c>
      <c r="C10" s="3" t="s">
        <v>20</v>
      </c>
      <c r="D10" s="3">
        <v>5</v>
      </c>
      <c r="E10" s="3" t="s">
        <v>16</v>
      </c>
      <c r="F10" s="3" t="s">
        <v>17</v>
      </c>
      <c r="G10" s="4">
        <v>39286</v>
      </c>
      <c r="H10" s="5">
        <v>41344</v>
      </c>
      <c r="I10" s="5">
        <v>41698</v>
      </c>
      <c r="J10" s="5">
        <v>41787</v>
      </c>
      <c r="K10" s="8"/>
      <c r="L10" s="8"/>
      <c r="M10" s="8"/>
      <c r="N10" s="1">
        <v>0</v>
      </c>
      <c r="O10" s="1">
        <v>0</v>
      </c>
      <c r="P10" s="1">
        <v>0</v>
      </c>
      <c r="Q10" s="1">
        <v>0</v>
      </c>
      <c r="R10" s="1">
        <v>3</v>
      </c>
      <c r="S10" s="1">
        <f t="shared" si="6"/>
        <v>3</v>
      </c>
      <c r="T10">
        <f t="shared" si="7"/>
        <v>1.2</v>
      </c>
      <c r="U10" s="1">
        <v>0</v>
      </c>
      <c r="V10" s="1">
        <v>0</v>
      </c>
      <c r="W10" s="1">
        <v>0</v>
      </c>
      <c r="X10" s="1">
        <v>2</v>
      </c>
      <c r="Y10" s="1">
        <v>2</v>
      </c>
      <c r="Z10" s="1">
        <v>1</v>
      </c>
      <c r="AA10" s="1">
        <v>4</v>
      </c>
      <c r="AB10" s="6">
        <f t="shared" si="10"/>
        <v>10.199999999999999</v>
      </c>
      <c r="AC10" s="1">
        <f t="shared" si="0"/>
        <v>0</v>
      </c>
      <c r="AD10" s="1">
        <v>0</v>
      </c>
      <c r="AE10" s="1">
        <v>0</v>
      </c>
      <c r="AF10" s="1">
        <v>0</v>
      </c>
      <c r="AG10" s="1">
        <v>2</v>
      </c>
      <c r="AH10" s="1">
        <v>0</v>
      </c>
      <c r="AI10" s="1">
        <v>1</v>
      </c>
      <c r="AJ10" s="1">
        <v>3</v>
      </c>
      <c r="AK10" s="6">
        <f t="shared" si="1"/>
        <v>6</v>
      </c>
      <c r="AL10" s="1">
        <f t="shared" si="2"/>
        <v>0</v>
      </c>
      <c r="AM10" s="1">
        <v>0</v>
      </c>
      <c r="AN10" s="1">
        <v>0</v>
      </c>
      <c r="AO10" s="1">
        <v>0</v>
      </c>
      <c r="AP10" s="1">
        <v>3</v>
      </c>
      <c r="AQ10" s="1">
        <v>1</v>
      </c>
      <c r="AR10" s="1">
        <v>1</v>
      </c>
      <c r="AS10" s="1">
        <v>1</v>
      </c>
      <c r="AT10" s="6">
        <f t="shared" si="3"/>
        <v>6</v>
      </c>
      <c r="BC10" s="6">
        <v>8.14</v>
      </c>
      <c r="BD10" s="1">
        <f t="shared" si="4"/>
        <v>0</v>
      </c>
      <c r="BL10" s="6">
        <v>8.4600000000000009</v>
      </c>
    </row>
    <row r="11" spans="1:65" x14ac:dyDescent="0.35">
      <c r="A11" s="2">
        <v>153</v>
      </c>
      <c r="B11" s="3" t="s">
        <v>34</v>
      </c>
      <c r="C11" s="3" t="s">
        <v>20</v>
      </c>
      <c r="D11" s="3">
        <v>5</v>
      </c>
      <c r="E11" s="3" t="s">
        <v>16</v>
      </c>
      <c r="F11" s="3" t="s">
        <v>17</v>
      </c>
      <c r="G11" s="4">
        <v>39430</v>
      </c>
      <c r="H11" s="5">
        <v>41481</v>
      </c>
      <c r="I11" s="5">
        <v>41862</v>
      </c>
      <c r="J11" s="5">
        <v>41954</v>
      </c>
      <c r="K11" s="8"/>
      <c r="L11" s="8"/>
      <c r="M11" s="8"/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f t="shared" si="6"/>
        <v>0</v>
      </c>
      <c r="T11">
        <f t="shared" si="7"/>
        <v>0</v>
      </c>
      <c r="U11" s="1">
        <v>0</v>
      </c>
      <c r="V11" s="1">
        <v>0</v>
      </c>
      <c r="W11" s="1">
        <v>0</v>
      </c>
      <c r="X11" s="1">
        <v>2</v>
      </c>
      <c r="Y11" s="1">
        <v>2</v>
      </c>
      <c r="Z11" s="1">
        <v>0</v>
      </c>
      <c r="AA11" s="1">
        <v>4</v>
      </c>
      <c r="AB11" s="6">
        <f t="shared" si="10"/>
        <v>8</v>
      </c>
      <c r="AC11" s="1">
        <f t="shared" si="0"/>
        <v>0</v>
      </c>
      <c r="AD11" s="1">
        <v>0</v>
      </c>
      <c r="AE11" s="1">
        <v>0</v>
      </c>
      <c r="AF11" s="1">
        <v>0</v>
      </c>
      <c r="AG11" s="1">
        <v>3</v>
      </c>
      <c r="AH11" s="1">
        <v>3</v>
      </c>
      <c r="AI11" s="1">
        <v>0</v>
      </c>
      <c r="AJ11" s="1">
        <v>4</v>
      </c>
      <c r="AK11" s="6">
        <f t="shared" si="1"/>
        <v>10</v>
      </c>
      <c r="AL11" s="1">
        <v>3.23</v>
      </c>
      <c r="AT11" s="6">
        <v>12.27</v>
      </c>
      <c r="BC11" s="6">
        <v>9.5299999999999994</v>
      </c>
      <c r="BD11" s="1">
        <f t="shared" si="4"/>
        <v>0</v>
      </c>
      <c r="BL11" s="6">
        <v>13.16</v>
      </c>
    </row>
    <row r="12" spans="1:65" x14ac:dyDescent="0.35">
      <c r="A12" s="2">
        <v>260</v>
      </c>
      <c r="B12" s="3" t="s">
        <v>35</v>
      </c>
      <c r="C12" s="3" t="s">
        <v>20</v>
      </c>
      <c r="D12" s="3">
        <v>11</v>
      </c>
      <c r="E12" s="3" t="s">
        <v>16</v>
      </c>
      <c r="F12" s="3" t="s">
        <v>32</v>
      </c>
      <c r="G12" s="4">
        <v>37533</v>
      </c>
      <c r="H12" s="5">
        <v>41780</v>
      </c>
      <c r="I12" s="5">
        <v>42151</v>
      </c>
      <c r="J12" s="5">
        <v>42244</v>
      </c>
      <c r="K12" s="5">
        <v>42335</v>
      </c>
      <c r="L12" s="8"/>
      <c r="M12" s="8"/>
      <c r="N12" s="1">
        <v>0</v>
      </c>
      <c r="O12" s="1">
        <v>3</v>
      </c>
      <c r="P12" s="1">
        <v>1</v>
      </c>
      <c r="Q12" s="1">
        <v>1</v>
      </c>
      <c r="R12" s="1">
        <v>2</v>
      </c>
      <c r="S12" s="1">
        <f t="shared" si="6"/>
        <v>7</v>
      </c>
      <c r="T12">
        <f t="shared" si="7"/>
        <v>2.8</v>
      </c>
      <c r="U12" s="1">
        <v>0</v>
      </c>
      <c r="V12" s="1">
        <v>0</v>
      </c>
      <c r="W12" s="1">
        <v>0</v>
      </c>
      <c r="X12" s="1">
        <v>2</v>
      </c>
      <c r="Y12" s="1">
        <v>2</v>
      </c>
      <c r="Z12" s="1">
        <v>1</v>
      </c>
      <c r="AA12" s="1">
        <v>4</v>
      </c>
      <c r="AB12" s="6">
        <f t="shared" si="10"/>
        <v>11.8</v>
      </c>
      <c r="AC12" s="1">
        <f t="shared" si="0"/>
        <v>0</v>
      </c>
      <c r="AD12" s="1">
        <v>0</v>
      </c>
      <c r="AE12" s="1">
        <v>0</v>
      </c>
      <c r="AF12" s="1">
        <v>0</v>
      </c>
      <c r="AG12" s="1">
        <v>3</v>
      </c>
      <c r="AH12" s="1">
        <v>0</v>
      </c>
      <c r="AI12" s="1">
        <v>0</v>
      </c>
      <c r="AJ12" s="1">
        <v>4</v>
      </c>
      <c r="AK12" s="6">
        <f t="shared" si="1"/>
        <v>7</v>
      </c>
      <c r="AL12" s="1">
        <f t="shared" si="2"/>
        <v>0</v>
      </c>
      <c r="AM12" s="1">
        <v>0</v>
      </c>
      <c r="AN12" s="1">
        <v>0</v>
      </c>
      <c r="AO12" s="1">
        <v>0</v>
      </c>
      <c r="AP12" s="1">
        <v>2</v>
      </c>
      <c r="AQ12" s="1">
        <v>4</v>
      </c>
      <c r="AR12" s="1">
        <v>1</v>
      </c>
      <c r="AS12" s="1">
        <v>4</v>
      </c>
      <c r="AT12" s="6">
        <f t="shared" si="3"/>
        <v>11</v>
      </c>
      <c r="AU12" s="1">
        <v>0</v>
      </c>
      <c r="AV12" s="1">
        <v>0</v>
      </c>
      <c r="AW12" s="1">
        <v>0</v>
      </c>
      <c r="AX12" s="1">
        <v>0</v>
      </c>
      <c r="AY12" s="1">
        <v>2</v>
      </c>
      <c r="AZ12" s="1">
        <v>4</v>
      </c>
      <c r="BA12" s="1">
        <v>1</v>
      </c>
      <c r="BB12" s="1">
        <v>4</v>
      </c>
      <c r="BC12" s="6">
        <f t="shared" si="9"/>
        <v>11</v>
      </c>
      <c r="BD12" s="1">
        <f t="shared" si="4"/>
        <v>0</v>
      </c>
      <c r="BL12" s="6">
        <v>11.06</v>
      </c>
    </row>
    <row r="13" spans="1:65" x14ac:dyDescent="0.35">
      <c r="A13" s="2">
        <v>2</v>
      </c>
      <c r="B13" s="3" t="s">
        <v>36</v>
      </c>
      <c r="C13" s="3" t="s">
        <v>15</v>
      </c>
      <c r="D13" s="3">
        <v>10</v>
      </c>
      <c r="E13" s="3" t="s">
        <v>16</v>
      </c>
      <c r="F13" s="3" t="s">
        <v>17</v>
      </c>
      <c r="G13" s="4">
        <v>36467</v>
      </c>
      <c r="H13" s="5">
        <v>40241</v>
      </c>
      <c r="I13" s="5">
        <v>40603</v>
      </c>
      <c r="J13" s="5">
        <v>40729</v>
      </c>
      <c r="K13" s="8"/>
      <c r="L13" s="8"/>
      <c r="M13" s="8"/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f t="shared" si="6"/>
        <v>0</v>
      </c>
      <c r="T13">
        <f t="shared" si="7"/>
        <v>0</v>
      </c>
      <c r="AB13" s="6">
        <v>2.57</v>
      </c>
      <c r="AC13" s="1">
        <f t="shared" si="0"/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6">
        <f t="shared" si="1"/>
        <v>0</v>
      </c>
      <c r="AL13" s="1">
        <f t="shared" si="2"/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1</v>
      </c>
      <c r="AT13" s="6">
        <f t="shared" si="3"/>
        <v>2</v>
      </c>
      <c r="AU13" s="1">
        <f t="shared" si="8"/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6">
        <f t="shared" si="9"/>
        <v>1</v>
      </c>
      <c r="BD13" s="1">
        <f t="shared" si="4"/>
        <v>0</v>
      </c>
      <c r="BE13" s="1">
        <v>0</v>
      </c>
      <c r="BF13" s="1">
        <v>0</v>
      </c>
      <c r="BG13" s="1">
        <v>0</v>
      </c>
      <c r="BH13" s="1">
        <v>0</v>
      </c>
      <c r="BI13" s="1">
        <v>1</v>
      </c>
      <c r="BJ13" s="1">
        <v>0</v>
      </c>
      <c r="BK13" s="1">
        <v>0</v>
      </c>
      <c r="BL13" s="6">
        <f t="shared" si="5"/>
        <v>1</v>
      </c>
    </row>
    <row r="14" spans="1:65" x14ac:dyDescent="0.35">
      <c r="A14" s="2">
        <v>9</v>
      </c>
      <c r="B14" s="3" t="s">
        <v>37</v>
      </c>
      <c r="C14" s="3" t="s">
        <v>20</v>
      </c>
      <c r="D14" s="3">
        <v>8</v>
      </c>
      <c r="E14" s="3" t="s">
        <v>16</v>
      </c>
      <c r="F14" s="3" t="s">
        <v>17</v>
      </c>
      <c r="G14" s="4">
        <v>37461</v>
      </c>
      <c r="H14" s="5">
        <v>40368</v>
      </c>
      <c r="I14" s="5">
        <v>40722</v>
      </c>
      <c r="J14" s="5">
        <v>40841</v>
      </c>
      <c r="K14" s="5">
        <v>40897</v>
      </c>
      <c r="L14" s="5">
        <v>41408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f t="shared" si="6"/>
        <v>0</v>
      </c>
      <c r="T14">
        <f t="shared" si="7"/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2</v>
      </c>
      <c r="AB14" s="6">
        <f t="shared" si="10"/>
        <v>2</v>
      </c>
      <c r="AC14" s="1">
        <f t="shared" si="0"/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2</v>
      </c>
      <c r="AK14" s="6">
        <f t="shared" si="1"/>
        <v>3</v>
      </c>
      <c r="AL14" s="1">
        <f t="shared" si="2"/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2</v>
      </c>
      <c r="AT14" s="6">
        <f t="shared" si="3"/>
        <v>2</v>
      </c>
      <c r="AU14" s="1">
        <f t="shared" si="8"/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2</v>
      </c>
      <c r="BC14" s="6">
        <f t="shared" si="9"/>
        <v>2</v>
      </c>
      <c r="BD14" s="1">
        <f t="shared" si="4"/>
        <v>0</v>
      </c>
      <c r="BL14" s="6">
        <v>3.31</v>
      </c>
    </row>
    <row r="15" spans="1:65" x14ac:dyDescent="0.35">
      <c r="A15" s="2">
        <v>10</v>
      </c>
      <c r="B15" s="3" t="s">
        <v>38</v>
      </c>
      <c r="C15" s="3" t="s">
        <v>20</v>
      </c>
      <c r="D15" s="3">
        <v>15</v>
      </c>
      <c r="E15" s="3" t="s">
        <v>16</v>
      </c>
      <c r="F15" s="3" t="s">
        <v>17</v>
      </c>
      <c r="G15" s="4">
        <v>34608</v>
      </c>
      <c r="H15" s="5">
        <v>40368</v>
      </c>
      <c r="I15" s="5">
        <v>40718</v>
      </c>
      <c r="J15" s="5">
        <v>40830</v>
      </c>
      <c r="K15" s="5">
        <v>40914</v>
      </c>
      <c r="L15" s="5">
        <v>41026</v>
      </c>
      <c r="M15" s="5">
        <v>41082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f t="shared" si="6"/>
        <v>0</v>
      </c>
      <c r="T15">
        <f t="shared" si="7"/>
        <v>0</v>
      </c>
      <c r="U15" s="1">
        <v>0</v>
      </c>
      <c r="V15" s="1">
        <v>2</v>
      </c>
      <c r="W15" s="1">
        <v>0</v>
      </c>
      <c r="X15" s="1">
        <v>0</v>
      </c>
      <c r="Y15" s="1">
        <v>1</v>
      </c>
      <c r="Z15" s="1">
        <v>0</v>
      </c>
      <c r="AA15" s="1">
        <v>2</v>
      </c>
      <c r="AB15" s="6">
        <f t="shared" si="10"/>
        <v>3</v>
      </c>
      <c r="AC15" s="1">
        <f t="shared" si="0"/>
        <v>2</v>
      </c>
      <c r="AD15" s="1">
        <v>0</v>
      </c>
      <c r="AE15" s="1">
        <v>2</v>
      </c>
      <c r="AF15" s="1">
        <v>0</v>
      </c>
      <c r="AG15" s="1">
        <v>1</v>
      </c>
      <c r="AH15" s="1">
        <v>1</v>
      </c>
      <c r="AI15" s="1">
        <v>1</v>
      </c>
      <c r="AJ15" s="1">
        <v>4</v>
      </c>
      <c r="AK15" s="6">
        <f t="shared" si="1"/>
        <v>9</v>
      </c>
      <c r="AL15" s="1">
        <f t="shared" si="2"/>
        <v>2</v>
      </c>
      <c r="AM15" s="1">
        <v>0</v>
      </c>
      <c r="AN15" s="1">
        <v>2</v>
      </c>
      <c r="AO15" s="1">
        <v>0</v>
      </c>
      <c r="AP15" s="1">
        <v>0</v>
      </c>
      <c r="AQ15" s="1">
        <v>1</v>
      </c>
      <c r="AR15" s="1">
        <v>0</v>
      </c>
      <c r="AS15" s="1">
        <v>2</v>
      </c>
      <c r="AT15" s="6">
        <f t="shared" si="3"/>
        <v>5</v>
      </c>
      <c r="AU15" s="1">
        <f t="shared" si="8"/>
        <v>2</v>
      </c>
      <c r="AV15" s="1">
        <v>2</v>
      </c>
      <c r="AW15" s="1">
        <v>2</v>
      </c>
      <c r="AX15" s="1">
        <v>0</v>
      </c>
      <c r="AY15" s="1">
        <v>0</v>
      </c>
      <c r="AZ15" s="1">
        <v>0</v>
      </c>
      <c r="BA15" s="1">
        <v>1</v>
      </c>
      <c r="BB15" s="1">
        <v>2</v>
      </c>
      <c r="BC15" s="6">
        <f t="shared" si="9"/>
        <v>5</v>
      </c>
      <c r="BD15" s="1">
        <f t="shared" si="4"/>
        <v>1</v>
      </c>
      <c r="BE15" s="1">
        <v>0</v>
      </c>
      <c r="BF15" s="1">
        <v>1</v>
      </c>
      <c r="BG15" s="1">
        <v>0</v>
      </c>
      <c r="BH15" s="1">
        <v>0</v>
      </c>
      <c r="BI15" s="1">
        <v>1</v>
      </c>
      <c r="BJ15" s="1">
        <v>1</v>
      </c>
      <c r="BK15" s="1">
        <v>2</v>
      </c>
      <c r="BL15" s="6">
        <f t="shared" si="5"/>
        <v>5</v>
      </c>
    </row>
    <row r="16" spans="1:65" x14ac:dyDescent="0.35">
      <c r="A16" s="2">
        <v>21</v>
      </c>
      <c r="B16" s="3" t="s">
        <v>39</v>
      </c>
      <c r="C16" s="3" t="s">
        <v>15</v>
      </c>
      <c r="D16" s="3">
        <v>7</v>
      </c>
      <c r="E16" s="3" t="s">
        <v>16</v>
      </c>
      <c r="F16" s="3" t="s">
        <v>17</v>
      </c>
      <c r="G16" s="4">
        <v>37890</v>
      </c>
      <c r="H16" s="5">
        <v>40455</v>
      </c>
      <c r="I16" s="5">
        <v>40798</v>
      </c>
      <c r="L16" s="5">
        <v>41072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f t="shared" si="6"/>
        <v>4</v>
      </c>
      <c r="T16">
        <f t="shared" si="7"/>
        <v>0.8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6">
        <f t="shared" si="10"/>
        <v>1.8</v>
      </c>
      <c r="AC16" s="1">
        <f t="shared" si="0"/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2</v>
      </c>
      <c r="AK16" s="6">
        <f t="shared" si="1"/>
        <v>3</v>
      </c>
      <c r="AL16" s="1">
        <f t="shared" si="2"/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6">
        <f t="shared" si="3"/>
        <v>1</v>
      </c>
      <c r="BC16" s="6">
        <v>2.73</v>
      </c>
      <c r="BL16" s="6">
        <v>4.74</v>
      </c>
    </row>
    <row r="17" spans="1:64" x14ac:dyDescent="0.35">
      <c r="A17" s="2">
        <v>40</v>
      </c>
      <c r="B17" s="3" t="s">
        <v>96</v>
      </c>
      <c r="C17" s="3" t="s">
        <v>15</v>
      </c>
      <c r="D17" s="3">
        <v>5</v>
      </c>
      <c r="E17" s="3" t="s">
        <v>16</v>
      </c>
      <c r="F17" s="3" t="s">
        <v>17</v>
      </c>
      <c r="G17" s="4">
        <v>38875</v>
      </c>
      <c r="H17" s="5"/>
      <c r="I17" s="5"/>
      <c r="L17" s="5"/>
      <c r="T17">
        <f t="shared" si="7"/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2</v>
      </c>
      <c r="AB17" s="6">
        <f t="shared" si="10"/>
        <v>3</v>
      </c>
      <c r="AC17" s="1">
        <f t="shared" si="0"/>
        <v>0</v>
      </c>
      <c r="AK17" s="6">
        <v>4.47</v>
      </c>
      <c r="AL17" s="1">
        <f t="shared" si="2"/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6">
        <f t="shared" si="3"/>
        <v>0</v>
      </c>
      <c r="AU17" s="1">
        <f t="shared" si="8"/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6">
        <f t="shared" si="9"/>
        <v>0</v>
      </c>
      <c r="BD17" s="1">
        <f t="shared" si="4"/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0</v>
      </c>
      <c r="BK17" s="1">
        <v>1</v>
      </c>
      <c r="BL17" s="6">
        <f t="shared" si="5"/>
        <v>2</v>
      </c>
    </row>
    <row r="18" spans="1:64" x14ac:dyDescent="0.35">
      <c r="A18" s="2">
        <v>69</v>
      </c>
      <c r="B18" s="3" t="s">
        <v>40</v>
      </c>
      <c r="C18" s="3" t="s">
        <v>20</v>
      </c>
      <c r="D18" s="3">
        <v>7</v>
      </c>
      <c r="E18" s="3" t="s">
        <v>16</v>
      </c>
      <c r="F18" s="3" t="s">
        <v>17</v>
      </c>
      <c r="G18" s="4">
        <v>38255</v>
      </c>
      <c r="H18" s="5">
        <v>40729</v>
      </c>
      <c r="I18" s="5">
        <v>41093</v>
      </c>
      <c r="J18" s="5">
        <v>41191</v>
      </c>
      <c r="K18" s="5">
        <v>41282</v>
      </c>
      <c r="L18" s="5">
        <v>41366</v>
      </c>
      <c r="M18" s="5">
        <v>41450</v>
      </c>
      <c r="N18" s="1">
        <v>2</v>
      </c>
      <c r="O18" s="1">
        <v>0</v>
      </c>
      <c r="P18" s="1">
        <v>0</v>
      </c>
      <c r="Q18" s="1">
        <v>0</v>
      </c>
      <c r="R18" s="1">
        <v>1</v>
      </c>
      <c r="S18" s="1">
        <f>SUM(N18:R18)</f>
        <v>3</v>
      </c>
      <c r="T18">
        <f t="shared" si="7"/>
        <v>0.8</v>
      </c>
      <c r="U18" s="1">
        <v>2</v>
      </c>
      <c r="V18" s="1">
        <v>2</v>
      </c>
      <c r="W18" s="1">
        <v>0</v>
      </c>
      <c r="X18" s="1">
        <v>2</v>
      </c>
      <c r="Y18" s="1">
        <v>0</v>
      </c>
      <c r="Z18" s="1">
        <v>0</v>
      </c>
      <c r="AA18" s="1">
        <v>0</v>
      </c>
      <c r="AB18" s="6">
        <f t="shared" si="10"/>
        <v>2.8</v>
      </c>
      <c r="AC18" s="1">
        <f t="shared" si="0"/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6">
        <f t="shared" si="1"/>
        <v>1</v>
      </c>
      <c r="AL18" s="1">
        <f t="shared" si="2"/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6">
        <f t="shared" si="3"/>
        <v>0</v>
      </c>
      <c r="AU18" s="1">
        <f t="shared" si="8"/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6">
        <f t="shared" si="9"/>
        <v>0</v>
      </c>
      <c r="BD18" s="1">
        <f t="shared" si="4"/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6">
        <f t="shared" si="5"/>
        <v>1</v>
      </c>
    </row>
    <row r="19" spans="1:64" x14ac:dyDescent="0.35">
      <c r="A19" s="2">
        <v>66</v>
      </c>
      <c r="B19" s="3" t="s">
        <v>41</v>
      </c>
      <c r="C19" s="3" t="s">
        <v>15</v>
      </c>
      <c r="D19" s="3">
        <v>8</v>
      </c>
      <c r="E19" s="3" t="s">
        <v>16</v>
      </c>
      <c r="F19" s="3" t="s">
        <v>17</v>
      </c>
      <c r="G19" s="4">
        <v>37665</v>
      </c>
      <c r="H19" s="5">
        <v>40745</v>
      </c>
      <c r="I19" s="5">
        <v>41109</v>
      </c>
      <c r="J19" s="5">
        <v>41221</v>
      </c>
      <c r="K19" s="5">
        <v>41305</v>
      </c>
      <c r="L19" s="5">
        <v>41389</v>
      </c>
      <c r="M19" s="5">
        <v>41471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f>SUM(N19:R19)</f>
        <v>0</v>
      </c>
      <c r="T19">
        <f t="shared" si="7"/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6">
        <f t="shared" si="10"/>
        <v>3</v>
      </c>
      <c r="AC19" s="1">
        <f t="shared" si="0"/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2</v>
      </c>
      <c r="AK19" s="6">
        <f t="shared" si="1"/>
        <v>3</v>
      </c>
      <c r="AL19" s="1">
        <f t="shared" si="2"/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6">
        <f t="shared" si="3"/>
        <v>0</v>
      </c>
      <c r="AU19" s="1">
        <f t="shared" si="8"/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6">
        <f t="shared" si="9"/>
        <v>0</v>
      </c>
      <c r="BD19" s="1">
        <f t="shared" si="4"/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1</v>
      </c>
      <c r="BK19" s="1">
        <v>2</v>
      </c>
      <c r="BL19" s="6">
        <f t="shared" si="5"/>
        <v>3</v>
      </c>
    </row>
    <row r="20" spans="1:64" x14ac:dyDescent="0.35">
      <c r="A20" s="2">
        <v>67</v>
      </c>
      <c r="B20" s="3" t="s">
        <v>42</v>
      </c>
      <c r="C20" s="3" t="s">
        <v>20</v>
      </c>
      <c r="D20" s="3">
        <v>18</v>
      </c>
      <c r="E20" s="3" t="s">
        <v>16</v>
      </c>
      <c r="F20" s="3" t="s">
        <v>17</v>
      </c>
      <c r="G20" s="4">
        <v>34288</v>
      </c>
      <c r="H20" s="5">
        <v>40750</v>
      </c>
      <c r="I20" s="5">
        <v>41116</v>
      </c>
      <c r="J20" s="5">
        <v>41228</v>
      </c>
      <c r="K20" s="5">
        <v>41312</v>
      </c>
      <c r="N20" s="1">
        <v>0</v>
      </c>
      <c r="O20" s="1">
        <v>0</v>
      </c>
      <c r="P20" s="1">
        <v>0</v>
      </c>
      <c r="Q20" s="1" t="s">
        <v>92</v>
      </c>
      <c r="R20" s="1">
        <v>0</v>
      </c>
      <c r="S20" s="1">
        <f>SUM(N20:R20)</f>
        <v>0</v>
      </c>
      <c r="T20">
        <f t="shared" si="7"/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2</v>
      </c>
      <c r="AB20" s="6">
        <f t="shared" si="10"/>
        <v>3</v>
      </c>
      <c r="AC20" s="1">
        <f t="shared" si="0"/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6">
        <f t="shared" si="1"/>
        <v>2</v>
      </c>
      <c r="AL20" s="1">
        <f t="shared" si="2"/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6">
        <f t="shared" si="3"/>
        <v>0</v>
      </c>
      <c r="AU20" s="1">
        <f t="shared" si="8"/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6">
        <f t="shared" si="9"/>
        <v>0</v>
      </c>
      <c r="BD20" s="1">
        <f t="shared" si="4"/>
        <v>0</v>
      </c>
      <c r="BL20" s="6">
        <v>2.98</v>
      </c>
    </row>
    <row r="21" spans="1:64" x14ac:dyDescent="0.35">
      <c r="A21" s="2">
        <v>61</v>
      </c>
      <c r="B21" s="3" t="s">
        <v>97</v>
      </c>
      <c r="C21" s="3" t="s">
        <v>20</v>
      </c>
      <c r="D21" s="3">
        <v>5</v>
      </c>
      <c r="E21" s="3" t="s">
        <v>16</v>
      </c>
      <c r="F21" s="3" t="s">
        <v>17</v>
      </c>
      <c r="G21" s="4">
        <v>39122</v>
      </c>
      <c r="H21" s="5"/>
      <c r="I21" s="5"/>
      <c r="J21" s="5"/>
      <c r="K21" s="5"/>
      <c r="T21">
        <f t="shared" si="7"/>
        <v>0</v>
      </c>
      <c r="U21" s="1">
        <v>0</v>
      </c>
      <c r="V21" s="1">
        <v>3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6">
        <f t="shared" si="10"/>
        <v>1</v>
      </c>
      <c r="AC21" s="1">
        <f t="shared" si="0"/>
        <v>0</v>
      </c>
      <c r="AD21" s="1">
        <v>0</v>
      </c>
      <c r="AE21" s="1">
        <v>0</v>
      </c>
      <c r="AF21" s="1">
        <v>0</v>
      </c>
      <c r="AG21" s="1">
        <v>1</v>
      </c>
      <c r="AH21" s="1">
        <v>2</v>
      </c>
      <c r="AI21" s="1">
        <v>0</v>
      </c>
      <c r="AJ21" s="1">
        <v>0</v>
      </c>
      <c r="AK21" s="6">
        <f t="shared" si="1"/>
        <v>3</v>
      </c>
      <c r="AL21" s="1">
        <f t="shared" si="2"/>
        <v>0</v>
      </c>
      <c r="AM21" s="1">
        <v>0</v>
      </c>
      <c r="AN21" s="1">
        <v>0</v>
      </c>
      <c r="AO21" s="1">
        <v>0</v>
      </c>
      <c r="AP21" s="1">
        <v>1</v>
      </c>
      <c r="AQ21" s="1">
        <v>1</v>
      </c>
      <c r="AR21" s="1">
        <v>1</v>
      </c>
      <c r="AS21" s="1">
        <v>1</v>
      </c>
      <c r="AT21" s="6">
        <f t="shared" si="3"/>
        <v>4</v>
      </c>
      <c r="BC21" s="6">
        <v>2.99</v>
      </c>
      <c r="BD21" s="1">
        <f t="shared" si="4"/>
        <v>0</v>
      </c>
      <c r="BL21" s="6">
        <v>6.29</v>
      </c>
    </row>
    <row r="22" spans="1:64" x14ac:dyDescent="0.35">
      <c r="A22" s="2">
        <v>73</v>
      </c>
      <c r="B22" s="3" t="s">
        <v>43</v>
      </c>
      <c r="C22" s="3" t="s">
        <v>20</v>
      </c>
      <c r="D22" s="3">
        <v>5</v>
      </c>
      <c r="E22" s="3" t="s">
        <v>24</v>
      </c>
      <c r="F22" s="3" t="s">
        <v>17</v>
      </c>
      <c r="G22" s="4">
        <v>39038</v>
      </c>
      <c r="H22" s="5">
        <v>40913</v>
      </c>
      <c r="K22" s="5">
        <v>41438</v>
      </c>
      <c r="M22" s="5">
        <v>41653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f t="shared" ref="S22:S27" si="11">SUM(N22:R22)</f>
        <v>0</v>
      </c>
      <c r="T22">
        <f t="shared" si="7"/>
        <v>0</v>
      </c>
      <c r="AB22" s="6">
        <v>3.67</v>
      </c>
      <c r="AC22" s="1">
        <f t="shared" si="0"/>
        <v>0</v>
      </c>
      <c r="AK22" s="6">
        <v>3.48</v>
      </c>
      <c r="AL22" s="1">
        <f t="shared" si="2"/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2</v>
      </c>
      <c r="AT22" s="6">
        <f t="shared" si="3"/>
        <v>3</v>
      </c>
      <c r="BC22" s="6">
        <v>3.03</v>
      </c>
      <c r="BD22" s="1">
        <f t="shared" si="4"/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2</v>
      </c>
      <c r="BK22" s="1">
        <v>2</v>
      </c>
      <c r="BL22" s="6">
        <f t="shared" si="5"/>
        <v>4</v>
      </c>
    </row>
    <row r="23" spans="1:64" x14ac:dyDescent="0.35">
      <c r="A23" s="2">
        <v>74</v>
      </c>
      <c r="B23" s="3" t="s">
        <v>44</v>
      </c>
      <c r="C23" s="3" t="s">
        <v>20</v>
      </c>
      <c r="D23" s="3">
        <v>10</v>
      </c>
      <c r="E23" s="3" t="s">
        <v>16</v>
      </c>
      <c r="F23" s="3" t="s">
        <v>17</v>
      </c>
      <c r="G23" s="4">
        <v>37250</v>
      </c>
      <c r="H23" s="5">
        <v>40921</v>
      </c>
      <c r="I23" s="5">
        <v>41296</v>
      </c>
      <c r="M23" s="5">
        <v>41611</v>
      </c>
      <c r="N23" s="1">
        <v>4</v>
      </c>
      <c r="O23" s="1">
        <v>1</v>
      </c>
      <c r="P23" s="1">
        <v>1</v>
      </c>
      <c r="Q23" s="1">
        <v>0</v>
      </c>
      <c r="R23" s="1">
        <v>0</v>
      </c>
      <c r="S23" s="1">
        <f t="shared" si="11"/>
        <v>6</v>
      </c>
      <c r="T23">
        <f t="shared" si="7"/>
        <v>1.6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6">
        <f t="shared" si="10"/>
        <v>1.6</v>
      </c>
      <c r="AC23" s="1">
        <f t="shared" si="0"/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6">
        <f t="shared" si="1"/>
        <v>1</v>
      </c>
      <c r="AL23" s="1">
        <f t="shared" si="2"/>
        <v>1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2</v>
      </c>
      <c r="AT23" s="6">
        <f t="shared" si="3"/>
        <v>3</v>
      </c>
      <c r="BC23" s="6">
        <v>2.67</v>
      </c>
      <c r="BD23" s="1">
        <f t="shared" si="4"/>
        <v>0</v>
      </c>
      <c r="BL23" s="6">
        <v>1.9</v>
      </c>
    </row>
    <row r="24" spans="1:64" x14ac:dyDescent="0.35">
      <c r="A24" s="2">
        <v>82</v>
      </c>
      <c r="B24" s="3" t="s">
        <v>45</v>
      </c>
      <c r="C24" s="3" t="s">
        <v>20</v>
      </c>
      <c r="D24" s="3">
        <v>7</v>
      </c>
      <c r="E24" s="3" t="s">
        <v>16</v>
      </c>
      <c r="F24" s="3" t="s">
        <v>17</v>
      </c>
      <c r="G24" s="4">
        <v>38453</v>
      </c>
      <c r="H24" s="5">
        <v>41030</v>
      </c>
      <c r="I24" s="5">
        <v>41397</v>
      </c>
      <c r="K24" s="5">
        <v>41593</v>
      </c>
      <c r="L24" s="5">
        <v>41684</v>
      </c>
      <c r="M24" s="5">
        <v>41768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f t="shared" si="11"/>
        <v>1</v>
      </c>
      <c r="T24">
        <f t="shared" si="7"/>
        <v>0.4</v>
      </c>
      <c r="U24" s="1">
        <v>0</v>
      </c>
      <c r="V24" s="1">
        <v>0</v>
      </c>
      <c r="W24" s="1">
        <v>0</v>
      </c>
      <c r="X24" s="1">
        <v>0</v>
      </c>
      <c r="Y24" s="1">
        <v>2</v>
      </c>
      <c r="Z24" s="1">
        <v>1</v>
      </c>
      <c r="AA24" s="1">
        <v>2</v>
      </c>
      <c r="AB24" s="6">
        <f t="shared" si="10"/>
        <v>5.4</v>
      </c>
      <c r="AC24" s="1">
        <f t="shared" si="0"/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2</v>
      </c>
      <c r="AK24" s="6">
        <f t="shared" si="1"/>
        <v>3</v>
      </c>
      <c r="AL24" s="1">
        <f t="shared" si="2"/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1</v>
      </c>
      <c r="AT24" s="6">
        <f t="shared" si="3"/>
        <v>2</v>
      </c>
      <c r="AU24" s="1">
        <f t="shared" si="8"/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2</v>
      </c>
      <c r="BC24" s="6">
        <f t="shared" si="9"/>
        <v>2</v>
      </c>
      <c r="BD24" s="1">
        <f t="shared" si="4"/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6">
        <f t="shared" si="5"/>
        <v>0</v>
      </c>
    </row>
    <row r="25" spans="1:64" x14ac:dyDescent="0.35">
      <c r="A25" s="2">
        <v>92</v>
      </c>
      <c r="B25" s="3" t="s">
        <v>46</v>
      </c>
      <c r="C25" s="3" t="s">
        <v>20</v>
      </c>
      <c r="D25" s="3">
        <v>6</v>
      </c>
      <c r="E25" s="3" t="s">
        <v>16</v>
      </c>
      <c r="F25" s="3" t="s">
        <v>32</v>
      </c>
      <c r="G25" s="4">
        <v>38551</v>
      </c>
      <c r="H25" s="5">
        <v>41120</v>
      </c>
      <c r="J25" s="5">
        <v>41586</v>
      </c>
      <c r="K25" s="5">
        <v>41305</v>
      </c>
      <c r="L25" s="5">
        <v>41754</v>
      </c>
      <c r="M25" s="5">
        <v>41845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f t="shared" si="11"/>
        <v>1</v>
      </c>
      <c r="T25">
        <f t="shared" si="7"/>
        <v>0.4</v>
      </c>
      <c r="AB25" s="6">
        <v>5.37</v>
      </c>
      <c r="AC25" s="1">
        <f t="shared" si="0"/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</v>
      </c>
      <c r="AJ25" s="1">
        <v>3</v>
      </c>
      <c r="AK25" s="6">
        <f t="shared" si="1"/>
        <v>5</v>
      </c>
      <c r="AL25" s="1">
        <f t="shared" si="2"/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6">
        <f t="shared" si="3"/>
        <v>1</v>
      </c>
      <c r="AU25" s="1">
        <f t="shared" si="8"/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6">
        <f t="shared" si="9"/>
        <v>1</v>
      </c>
      <c r="BD25" s="1">
        <f t="shared" si="4"/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2</v>
      </c>
      <c r="BK25" s="1">
        <v>1</v>
      </c>
      <c r="BL25" s="6">
        <f t="shared" si="5"/>
        <v>4</v>
      </c>
    </row>
    <row r="26" spans="1:64" x14ac:dyDescent="0.35">
      <c r="A26" s="2">
        <v>95</v>
      </c>
      <c r="B26" s="3" t="s">
        <v>47</v>
      </c>
      <c r="C26" s="3" t="s">
        <v>15</v>
      </c>
      <c r="D26" s="3">
        <v>12</v>
      </c>
      <c r="E26" s="3" t="s">
        <v>16</v>
      </c>
      <c r="F26" s="3" t="s">
        <v>17</v>
      </c>
      <c r="G26" s="4">
        <v>36609</v>
      </c>
      <c r="H26" s="5">
        <v>41124</v>
      </c>
      <c r="I26" s="5">
        <v>41470</v>
      </c>
      <c r="K26" s="5">
        <v>41666</v>
      </c>
      <c r="N26" s="1">
        <v>1</v>
      </c>
      <c r="O26" s="1">
        <v>0</v>
      </c>
      <c r="P26" s="1">
        <v>4</v>
      </c>
      <c r="Q26" s="1">
        <v>0</v>
      </c>
      <c r="R26" s="1">
        <v>0</v>
      </c>
      <c r="S26" s="1">
        <f t="shared" si="11"/>
        <v>5</v>
      </c>
      <c r="T26">
        <f t="shared" si="7"/>
        <v>1.8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1</v>
      </c>
      <c r="AB26" s="6">
        <f t="shared" si="10"/>
        <v>4.8</v>
      </c>
      <c r="AC26" s="1">
        <f t="shared" si="0"/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6">
        <f t="shared" si="1"/>
        <v>1</v>
      </c>
      <c r="AL26" s="1">
        <f t="shared" si="2"/>
        <v>3</v>
      </c>
      <c r="AM26" s="1">
        <v>3</v>
      </c>
      <c r="AN26" s="1">
        <v>0</v>
      </c>
      <c r="AO26" s="1">
        <v>0</v>
      </c>
      <c r="AP26" s="1">
        <v>0</v>
      </c>
      <c r="AQ26" s="1">
        <v>2</v>
      </c>
      <c r="AR26" s="1">
        <v>2</v>
      </c>
      <c r="AS26" s="1">
        <v>4</v>
      </c>
      <c r="AT26" s="6">
        <f t="shared" si="3"/>
        <v>11</v>
      </c>
      <c r="AU26" s="1">
        <f t="shared" si="8"/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2</v>
      </c>
      <c r="BC26" s="6">
        <f t="shared" si="9"/>
        <v>3</v>
      </c>
      <c r="BD26" s="1">
        <f t="shared" si="4"/>
        <v>1</v>
      </c>
      <c r="BE26" s="1">
        <v>0</v>
      </c>
      <c r="BF26" s="1">
        <v>1</v>
      </c>
      <c r="BG26" s="1">
        <v>0</v>
      </c>
      <c r="BH26" s="1">
        <v>0</v>
      </c>
      <c r="BI26" s="1">
        <v>1</v>
      </c>
      <c r="BJ26" s="1">
        <v>1</v>
      </c>
      <c r="BK26" s="1">
        <v>2</v>
      </c>
      <c r="BL26" s="6">
        <f t="shared" si="5"/>
        <v>5</v>
      </c>
    </row>
    <row r="27" spans="1:64" x14ac:dyDescent="0.35">
      <c r="A27" s="2">
        <v>100</v>
      </c>
      <c r="B27" s="3" t="s">
        <v>48</v>
      </c>
      <c r="C27" s="3" t="s">
        <v>20</v>
      </c>
      <c r="D27" s="3">
        <v>15</v>
      </c>
      <c r="E27" s="3" t="s">
        <v>16</v>
      </c>
      <c r="F27" s="3" t="s">
        <v>17</v>
      </c>
      <c r="G27" s="4">
        <v>35598</v>
      </c>
      <c r="H27" s="5">
        <v>41138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f t="shared" si="11"/>
        <v>2</v>
      </c>
      <c r="T27">
        <f t="shared" si="7"/>
        <v>0.6</v>
      </c>
      <c r="AB27" s="6">
        <v>3.9</v>
      </c>
      <c r="AC27" s="1">
        <f t="shared" si="0"/>
        <v>1</v>
      </c>
      <c r="AD27" s="1">
        <v>0</v>
      </c>
      <c r="AE27" s="1">
        <v>0</v>
      </c>
      <c r="AF27" s="1">
        <v>1</v>
      </c>
      <c r="AG27" s="1">
        <v>0</v>
      </c>
      <c r="AH27" s="1">
        <v>1</v>
      </c>
      <c r="AI27" s="1">
        <v>0</v>
      </c>
      <c r="AJ27" s="1">
        <v>0</v>
      </c>
      <c r="AK27" s="6">
        <f t="shared" si="1"/>
        <v>2</v>
      </c>
      <c r="AL27" s="1">
        <v>0.57999999999999996</v>
      </c>
      <c r="AT27" s="6">
        <v>3.14</v>
      </c>
      <c r="BC27" s="6">
        <v>3.58</v>
      </c>
      <c r="BD27" s="1">
        <f t="shared" si="4"/>
        <v>0</v>
      </c>
      <c r="BE27" s="1">
        <v>0</v>
      </c>
      <c r="BF27" s="1">
        <v>0</v>
      </c>
      <c r="BG27" s="1">
        <v>0</v>
      </c>
      <c r="BH27" s="1">
        <v>0</v>
      </c>
      <c r="BI27" s="1">
        <v>2</v>
      </c>
      <c r="BJ27" s="1">
        <v>0</v>
      </c>
      <c r="BK27" s="1">
        <v>2</v>
      </c>
      <c r="BL27" s="6">
        <f t="shared" si="5"/>
        <v>4</v>
      </c>
    </row>
    <row r="28" spans="1:64" x14ac:dyDescent="0.35">
      <c r="A28" s="2">
        <v>119</v>
      </c>
      <c r="B28" s="3" t="s">
        <v>98</v>
      </c>
      <c r="C28" s="3" t="s">
        <v>20</v>
      </c>
      <c r="D28" s="3">
        <v>5</v>
      </c>
      <c r="E28" s="3" t="s">
        <v>16</v>
      </c>
      <c r="F28" s="3" t="s">
        <v>17</v>
      </c>
      <c r="G28" s="4">
        <v>39777</v>
      </c>
      <c r="H28" s="5"/>
      <c r="T28">
        <f t="shared" si="7"/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2</v>
      </c>
      <c r="AB28" s="6">
        <f t="shared" si="10"/>
        <v>4</v>
      </c>
      <c r="AC28" s="1">
        <f t="shared" si="0"/>
        <v>0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2</v>
      </c>
      <c r="AJ28" s="1">
        <v>2</v>
      </c>
      <c r="AK28" s="6">
        <f t="shared" si="1"/>
        <v>5</v>
      </c>
      <c r="AL28" s="1">
        <f t="shared" si="2"/>
        <v>0</v>
      </c>
      <c r="AM28" s="1">
        <v>0</v>
      </c>
      <c r="AN28" s="1">
        <v>0</v>
      </c>
      <c r="AO28" s="1">
        <v>0</v>
      </c>
      <c r="AP28" s="1">
        <v>0</v>
      </c>
      <c r="AQ28" s="1">
        <v>2</v>
      </c>
      <c r="AR28" s="1">
        <v>2</v>
      </c>
      <c r="AS28" s="1">
        <v>2</v>
      </c>
      <c r="AT28" s="6">
        <f t="shared" si="3"/>
        <v>6</v>
      </c>
      <c r="BC28" s="6">
        <v>3.83</v>
      </c>
      <c r="BD28" s="1">
        <f t="shared" si="4"/>
        <v>0</v>
      </c>
      <c r="BL28" s="6">
        <v>5.28</v>
      </c>
    </row>
    <row r="29" spans="1:64" x14ac:dyDescent="0.35">
      <c r="A29" s="2">
        <v>120</v>
      </c>
      <c r="B29" s="3" t="s">
        <v>49</v>
      </c>
      <c r="C29" s="3" t="s">
        <v>20</v>
      </c>
      <c r="D29" s="3">
        <v>5</v>
      </c>
      <c r="E29" s="3" t="s">
        <v>16</v>
      </c>
      <c r="F29" s="3" t="s">
        <v>17</v>
      </c>
      <c r="G29" s="4">
        <v>39241</v>
      </c>
      <c r="H29" s="5">
        <v>41201</v>
      </c>
      <c r="I29" s="5">
        <v>41291</v>
      </c>
      <c r="J29" s="5">
        <v>41381</v>
      </c>
      <c r="K29" s="5">
        <v>41472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f t="shared" ref="S29:S39" si="12">SUM(N29:R29)</f>
        <v>0</v>
      </c>
      <c r="T29">
        <f t="shared" si="7"/>
        <v>0</v>
      </c>
      <c r="X29" s="1">
        <v>0</v>
      </c>
      <c r="Y29" s="1">
        <v>0</v>
      </c>
      <c r="Z29" s="1">
        <v>0</v>
      </c>
      <c r="AA29" s="1">
        <v>0</v>
      </c>
      <c r="AB29" s="6">
        <v>2.82</v>
      </c>
      <c r="AC29" s="1">
        <f t="shared" si="0"/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2</v>
      </c>
      <c r="AK29" s="6">
        <f t="shared" si="1"/>
        <v>3</v>
      </c>
      <c r="AL29" s="1">
        <f t="shared" si="2"/>
        <v>0</v>
      </c>
      <c r="AM29" s="1">
        <v>0</v>
      </c>
      <c r="AN29" s="1">
        <v>0</v>
      </c>
      <c r="AO29" s="1">
        <v>0</v>
      </c>
      <c r="AP29" s="1">
        <v>1</v>
      </c>
      <c r="AQ29" s="1">
        <v>1</v>
      </c>
      <c r="AR29" s="1">
        <v>2</v>
      </c>
      <c r="AS29" s="1">
        <v>1</v>
      </c>
      <c r="AT29" s="6">
        <f t="shared" si="3"/>
        <v>5</v>
      </c>
      <c r="AU29" s="1">
        <f t="shared" si="8"/>
        <v>0</v>
      </c>
      <c r="AV29" s="1">
        <v>0</v>
      </c>
      <c r="AW29" s="1">
        <v>0</v>
      </c>
      <c r="AX29" s="1">
        <v>0</v>
      </c>
      <c r="AY29" s="1">
        <v>2</v>
      </c>
      <c r="AZ29" s="1">
        <v>0</v>
      </c>
      <c r="BA29" s="1">
        <v>1</v>
      </c>
      <c r="BB29" s="1">
        <v>1</v>
      </c>
      <c r="BC29" s="6">
        <f t="shared" si="9"/>
        <v>4</v>
      </c>
      <c r="BD29" s="1">
        <f t="shared" si="4"/>
        <v>0</v>
      </c>
      <c r="BL29" s="6">
        <v>3.93</v>
      </c>
    </row>
    <row r="30" spans="1:64" x14ac:dyDescent="0.35">
      <c r="A30" s="2">
        <v>125</v>
      </c>
      <c r="B30" s="3" t="s">
        <v>50</v>
      </c>
      <c r="C30" s="3" t="s">
        <v>20</v>
      </c>
      <c r="D30" s="3">
        <v>6</v>
      </c>
      <c r="E30" s="3" t="s">
        <v>16</v>
      </c>
      <c r="F30" s="3" t="s">
        <v>17</v>
      </c>
      <c r="G30" s="4">
        <v>38936</v>
      </c>
      <c r="H30" s="5">
        <v>41310</v>
      </c>
      <c r="I30" s="5">
        <v>41669</v>
      </c>
      <c r="K30" s="5">
        <v>41850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1">
        <f t="shared" si="12"/>
        <v>2</v>
      </c>
      <c r="T30">
        <f t="shared" si="7"/>
        <v>0.8</v>
      </c>
      <c r="U30" s="1">
        <v>0</v>
      </c>
      <c r="V30" s="1">
        <v>0</v>
      </c>
      <c r="W30" s="1">
        <v>4</v>
      </c>
      <c r="X30" s="1">
        <v>2</v>
      </c>
      <c r="Y30" s="1">
        <v>2</v>
      </c>
      <c r="Z30" s="1">
        <v>2</v>
      </c>
      <c r="AA30" s="1">
        <v>1</v>
      </c>
      <c r="AB30" s="6">
        <f t="shared" si="10"/>
        <v>7.8</v>
      </c>
      <c r="AC30" s="1">
        <f t="shared" si="0"/>
        <v>0</v>
      </c>
      <c r="AD30" s="1">
        <v>0</v>
      </c>
      <c r="AE30" s="1">
        <v>0</v>
      </c>
      <c r="AF30" s="1">
        <v>0</v>
      </c>
      <c r="AG30" s="1">
        <v>1</v>
      </c>
      <c r="AH30" s="1">
        <v>1</v>
      </c>
      <c r="AI30" s="1">
        <v>2</v>
      </c>
      <c r="AJ30" s="1">
        <v>1</v>
      </c>
      <c r="AK30" s="6">
        <f t="shared" si="1"/>
        <v>5</v>
      </c>
      <c r="AL30" s="1">
        <f t="shared" si="2"/>
        <v>0</v>
      </c>
      <c r="AM30" s="1">
        <v>0</v>
      </c>
      <c r="AN30" s="1">
        <v>0</v>
      </c>
      <c r="AO30" s="1">
        <v>0</v>
      </c>
      <c r="AP30" s="1">
        <v>0</v>
      </c>
      <c r="AQ30" s="1">
        <v>2</v>
      </c>
      <c r="AR30" s="1">
        <v>0</v>
      </c>
      <c r="AS30" s="1">
        <v>2</v>
      </c>
      <c r="AT30" s="6">
        <f t="shared" si="3"/>
        <v>4</v>
      </c>
      <c r="AU30" s="1">
        <f t="shared" si="8"/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2</v>
      </c>
      <c r="BC30" s="6">
        <f t="shared" si="9"/>
        <v>2</v>
      </c>
      <c r="BD30" s="1">
        <f t="shared" si="4"/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3</v>
      </c>
      <c r="BL30" s="6">
        <f t="shared" si="5"/>
        <v>3</v>
      </c>
    </row>
    <row r="31" spans="1:64" x14ac:dyDescent="0.35">
      <c r="A31" s="2">
        <v>141</v>
      </c>
      <c r="B31" s="3" t="s">
        <v>51</v>
      </c>
      <c r="C31" s="3" t="s">
        <v>15</v>
      </c>
      <c r="D31" s="3">
        <v>14</v>
      </c>
      <c r="E31" s="3" t="s">
        <v>16</v>
      </c>
      <c r="F31" s="3" t="s">
        <v>17</v>
      </c>
      <c r="G31" s="4">
        <v>36178</v>
      </c>
      <c r="H31" s="5">
        <v>41327</v>
      </c>
      <c r="J31" s="5">
        <v>41771</v>
      </c>
      <c r="K31" s="5">
        <v>41855</v>
      </c>
      <c r="L31" s="5">
        <v>41967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f t="shared" si="12"/>
        <v>1</v>
      </c>
      <c r="T31">
        <f t="shared" si="7"/>
        <v>0.4</v>
      </c>
      <c r="AB31" s="6">
        <v>3.5</v>
      </c>
      <c r="AC31" s="1">
        <f t="shared" si="0"/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2</v>
      </c>
      <c r="AK31" s="6">
        <f t="shared" si="1"/>
        <v>4</v>
      </c>
      <c r="AL31" s="1">
        <f t="shared" si="2"/>
        <v>2</v>
      </c>
      <c r="AM31" s="1">
        <v>0</v>
      </c>
      <c r="AN31" s="1">
        <v>0</v>
      </c>
      <c r="AO31" s="1">
        <v>2</v>
      </c>
      <c r="AP31" s="1">
        <v>0</v>
      </c>
      <c r="AQ31" s="1">
        <v>0</v>
      </c>
      <c r="AR31" s="1">
        <v>1</v>
      </c>
      <c r="AS31" s="1">
        <v>2</v>
      </c>
      <c r="AT31" s="6">
        <f t="shared" si="3"/>
        <v>5</v>
      </c>
      <c r="AU31" s="1">
        <f t="shared" si="8"/>
        <v>1</v>
      </c>
      <c r="AV31" s="1">
        <v>0</v>
      </c>
      <c r="AW31" s="1">
        <v>1</v>
      </c>
      <c r="AX31" s="1">
        <v>0</v>
      </c>
      <c r="AY31" s="1">
        <v>0</v>
      </c>
      <c r="AZ31" s="1">
        <v>2</v>
      </c>
      <c r="BA31" s="1">
        <v>0</v>
      </c>
      <c r="BB31" s="1">
        <v>0</v>
      </c>
      <c r="BC31" s="6">
        <f t="shared" si="9"/>
        <v>3</v>
      </c>
      <c r="BD31" s="1">
        <f t="shared" si="4"/>
        <v>0</v>
      </c>
      <c r="BE31" s="1">
        <v>0</v>
      </c>
      <c r="BF31" s="1">
        <v>0</v>
      </c>
      <c r="BG31" s="1">
        <v>0</v>
      </c>
      <c r="BH31" s="1">
        <v>2</v>
      </c>
      <c r="BI31" s="1">
        <v>2</v>
      </c>
      <c r="BJ31" s="1">
        <v>0</v>
      </c>
      <c r="BK31" s="1">
        <v>0</v>
      </c>
      <c r="BL31" s="6">
        <f t="shared" si="5"/>
        <v>4</v>
      </c>
    </row>
    <row r="32" spans="1:64" x14ac:dyDescent="0.35">
      <c r="A32" s="2">
        <v>145</v>
      </c>
      <c r="B32" s="3" t="s">
        <v>52</v>
      </c>
      <c r="C32" s="3" t="s">
        <v>20</v>
      </c>
      <c r="D32" s="3">
        <v>18</v>
      </c>
      <c r="E32" s="3" t="s">
        <v>16</v>
      </c>
      <c r="F32" s="3" t="s">
        <v>17</v>
      </c>
      <c r="G32" s="4">
        <v>34598</v>
      </c>
      <c r="H32" s="5">
        <v>41366</v>
      </c>
      <c r="I32" s="5">
        <v>41731</v>
      </c>
      <c r="K32" s="5">
        <v>41914</v>
      </c>
      <c r="N32" s="1">
        <v>0</v>
      </c>
      <c r="O32" s="1">
        <v>2</v>
      </c>
      <c r="P32" s="1">
        <v>2</v>
      </c>
      <c r="Q32" s="1">
        <v>0</v>
      </c>
      <c r="R32" s="1">
        <v>0</v>
      </c>
      <c r="S32" s="1">
        <f t="shared" si="12"/>
        <v>4</v>
      </c>
      <c r="T32">
        <f t="shared" si="7"/>
        <v>1.6</v>
      </c>
      <c r="AB32" s="6">
        <v>3.76</v>
      </c>
      <c r="AC32" s="1">
        <f t="shared" si="0"/>
        <v>0</v>
      </c>
      <c r="AK32" s="6">
        <v>3.1</v>
      </c>
      <c r="AL32" s="1">
        <v>0.28000000000000003</v>
      </c>
      <c r="AT32" s="6">
        <v>2.74</v>
      </c>
      <c r="BC32" s="6">
        <v>3.73</v>
      </c>
      <c r="BD32" s="1">
        <f t="shared" si="4"/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1">
        <v>2</v>
      </c>
      <c r="BL32" s="6">
        <f t="shared" si="5"/>
        <v>3</v>
      </c>
    </row>
    <row r="33" spans="1:64" x14ac:dyDescent="0.35">
      <c r="A33" s="2">
        <v>149</v>
      </c>
      <c r="B33" s="3" t="s">
        <v>53</v>
      </c>
      <c r="C33" s="3" t="s">
        <v>20</v>
      </c>
      <c r="D33" s="3">
        <v>11</v>
      </c>
      <c r="E33" s="3" t="s">
        <v>16</v>
      </c>
      <c r="F33" s="3" t="s">
        <v>17</v>
      </c>
      <c r="G33" s="4">
        <v>37406</v>
      </c>
      <c r="H33" s="5">
        <v>41404</v>
      </c>
      <c r="I33" s="5">
        <v>41771</v>
      </c>
      <c r="L33" s="5">
        <v>42047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f t="shared" si="12"/>
        <v>0</v>
      </c>
      <c r="T33">
        <f t="shared" si="7"/>
        <v>0</v>
      </c>
      <c r="U33" s="1">
        <v>0</v>
      </c>
      <c r="V33" s="1">
        <v>0</v>
      </c>
      <c r="W33" s="1">
        <v>0</v>
      </c>
      <c r="X33" s="1">
        <v>0</v>
      </c>
      <c r="Y33" s="1">
        <v>2</v>
      </c>
      <c r="Z33" s="1">
        <v>0</v>
      </c>
      <c r="AA33" s="1">
        <v>2</v>
      </c>
      <c r="AB33" s="6">
        <f t="shared" si="10"/>
        <v>4</v>
      </c>
      <c r="AC33" s="1">
        <f t="shared" si="0"/>
        <v>0</v>
      </c>
      <c r="AK33" s="6">
        <v>3.01</v>
      </c>
      <c r="AL33" s="1">
        <f t="shared" si="2"/>
        <v>4</v>
      </c>
      <c r="AM33" s="1">
        <v>0</v>
      </c>
      <c r="AN33" s="1">
        <v>0</v>
      </c>
      <c r="AO33" s="1">
        <v>4</v>
      </c>
      <c r="AP33" s="1">
        <v>0</v>
      </c>
      <c r="AQ33" s="1">
        <v>0</v>
      </c>
      <c r="AR33" s="1">
        <v>1</v>
      </c>
      <c r="AS33" s="1">
        <v>2</v>
      </c>
      <c r="AT33" s="6">
        <f t="shared" si="3"/>
        <v>7</v>
      </c>
      <c r="BC33" s="6">
        <v>4.24</v>
      </c>
      <c r="BD33" s="1">
        <f t="shared" si="4"/>
        <v>0</v>
      </c>
      <c r="BL33" s="6">
        <v>6.77</v>
      </c>
    </row>
    <row r="34" spans="1:64" x14ac:dyDescent="0.35">
      <c r="A34" s="2">
        <v>150</v>
      </c>
      <c r="B34" s="3" t="s">
        <v>54</v>
      </c>
      <c r="C34" s="3" t="s">
        <v>15</v>
      </c>
      <c r="D34" s="3">
        <v>9</v>
      </c>
      <c r="E34" s="3" t="s">
        <v>16</v>
      </c>
      <c r="F34" s="3" t="s">
        <v>17</v>
      </c>
      <c r="G34" s="4">
        <v>37916</v>
      </c>
      <c r="H34" s="5">
        <v>41059</v>
      </c>
      <c r="I34" s="5">
        <v>41431</v>
      </c>
      <c r="K34" s="5">
        <v>41605</v>
      </c>
      <c r="L34" s="5">
        <v>41687</v>
      </c>
      <c r="M34" s="5">
        <v>41796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f t="shared" si="12"/>
        <v>3</v>
      </c>
      <c r="T34">
        <f t="shared" si="7"/>
        <v>0.6</v>
      </c>
      <c r="U34" s="1">
        <v>0</v>
      </c>
      <c r="V34" s="1">
        <v>0</v>
      </c>
      <c r="W34" s="1">
        <v>0</v>
      </c>
      <c r="X34" s="1">
        <v>0</v>
      </c>
      <c r="Y34" s="1">
        <v>2</v>
      </c>
      <c r="Z34" s="1">
        <v>2</v>
      </c>
      <c r="AA34" s="1">
        <v>1</v>
      </c>
      <c r="AB34" s="6">
        <f t="shared" si="10"/>
        <v>5.6</v>
      </c>
      <c r="AC34" s="1">
        <f t="shared" si="0"/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1</v>
      </c>
      <c r="AK34" s="6">
        <f t="shared" si="1"/>
        <v>2</v>
      </c>
      <c r="AL34" s="1">
        <f t="shared" si="2"/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2</v>
      </c>
      <c r="AT34" s="6">
        <f t="shared" si="3"/>
        <v>2</v>
      </c>
      <c r="AU34" s="1">
        <f t="shared" si="8"/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6">
        <f t="shared" si="9"/>
        <v>1</v>
      </c>
      <c r="BD34" s="1">
        <f t="shared" si="4"/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</v>
      </c>
      <c r="BL34" s="6">
        <f t="shared" si="5"/>
        <v>1</v>
      </c>
    </row>
    <row r="35" spans="1:64" x14ac:dyDescent="0.35">
      <c r="A35" s="2">
        <v>151</v>
      </c>
      <c r="B35" s="3" t="s">
        <v>55</v>
      </c>
      <c r="C35" s="3" t="s">
        <v>15</v>
      </c>
      <c r="D35" s="3">
        <v>12</v>
      </c>
      <c r="E35" s="3" t="s">
        <v>16</v>
      </c>
      <c r="F35" s="3" t="s">
        <v>17</v>
      </c>
      <c r="G35" s="4">
        <v>37054</v>
      </c>
      <c r="H35" s="5">
        <v>41425</v>
      </c>
      <c r="I35" s="5">
        <v>41782</v>
      </c>
      <c r="L35" s="5">
        <v>42069</v>
      </c>
      <c r="M35" s="5">
        <v>42153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f t="shared" si="12"/>
        <v>0</v>
      </c>
      <c r="T35">
        <f t="shared" si="7"/>
        <v>0</v>
      </c>
      <c r="U35" s="1">
        <v>0</v>
      </c>
      <c r="V35" s="1">
        <v>0</v>
      </c>
      <c r="W35" s="1">
        <v>0</v>
      </c>
      <c r="X35" s="1">
        <v>0</v>
      </c>
      <c r="Y35" s="1">
        <v>2</v>
      </c>
      <c r="Z35" s="1">
        <v>1</v>
      </c>
      <c r="AA35" s="1">
        <v>2</v>
      </c>
      <c r="AB35" s="6">
        <f t="shared" si="10"/>
        <v>5</v>
      </c>
      <c r="AC35" s="1">
        <f t="shared" si="0"/>
        <v>0</v>
      </c>
      <c r="AK35" s="6">
        <v>3.48</v>
      </c>
      <c r="AL35" s="1">
        <f t="shared" si="2"/>
        <v>0</v>
      </c>
      <c r="AM35" s="1">
        <v>0</v>
      </c>
      <c r="AN35" s="1">
        <v>0</v>
      </c>
      <c r="AO35" s="1">
        <v>0</v>
      </c>
      <c r="AP35" s="1">
        <v>2</v>
      </c>
      <c r="AQ35" s="1">
        <v>2</v>
      </c>
      <c r="AR35" s="1">
        <v>1</v>
      </c>
      <c r="AS35" s="1">
        <v>2</v>
      </c>
      <c r="AT35" s="6">
        <f t="shared" si="3"/>
        <v>7</v>
      </c>
      <c r="AU35" s="1">
        <f t="shared" si="8"/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2</v>
      </c>
      <c r="BC35" s="6">
        <f t="shared" si="9"/>
        <v>3</v>
      </c>
      <c r="BD35" s="1">
        <f t="shared" si="4"/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2</v>
      </c>
      <c r="BL35" s="6">
        <f t="shared" si="5"/>
        <v>2</v>
      </c>
    </row>
    <row r="36" spans="1:64" x14ac:dyDescent="0.35">
      <c r="A36" s="2">
        <v>194</v>
      </c>
      <c r="B36" s="3" t="s">
        <v>56</v>
      </c>
      <c r="C36" s="3" t="s">
        <v>15</v>
      </c>
      <c r="D36" s="3">
        <v>16</v>
      </c>
      <c r="E36" s="3" t="s">
        <v>16</v>
      </c>
      <c r="F36" s="3" t="s">
        <v>17</v>
      </c>
      <c r="G36" s="4">
        <v>35361</v>
      </c>
      <c r="H36" s="5">
        <v>41450</v>
      </c>
      <c r="I36" s="5">
        <v>41809</v>
      </c>
      <c r="J36" s="5">
        <v>41921</v>
      </c>
      <c r="K36" s="5">
        <v>42012</v>
      </c>
      <c r="M36" s="5">
        <v>42194</v>
      </c>
      <c r="N36" s="1">
        <v>0</v>
      </c>
      <c r="O36" s="1">
        <v>0</v>
      </c>
      <c r="P36" s="1">
        <v>3</v>
      </c>
      <c r="Q36" s="1">
        <v>0</v>
      </c>
      <c r="R36" s="1">
        <v>0</v>
      </c>
      <c r="S36" s="1">
        <f t="shared" si="12"/>
        <v>3</v>
      </c>
      <c r="T36">
        <f t="shared" si="7"/>
        <v>1.2</v>
      </c>
      <c r="U36" s="1">
        <v>0</v>
      </c>
      <c r="V36" s="1">
        <v>0</v>
      </c>
      <c r="W36" s="1">
        <v>4</v>
      </c>
      <c r="X36" s="1">
        <v>0</v>
      </c>
      <c r="Y36" s="1">
        <v>1</v>
      </c>
      <c r="Z36" s="1">
        <v>1</v>
      </c>
      <c r="AA36" s="1">
        <v>2</v>
      </c>
      <c r="AB36" s="6">
        <f t="shared" si="10"/>
        <v>5.2</v>
      </c>
      <c r="AC36" s="1">
        <f t="shared" si="0"/>
        <v>3</v>
      </c>
      <c r="AD36" s="1">
        <v>0</v>
      </c>
      <c r="AE36" s="1">
        <v>0</v>
      </c>
      <c r="AF36" s="1">
        <v>3</v>
      </c>
      <c r="AG36" s="1">
        <v>0</v>
      </c>
      <c r="AH36" s="1">
        <v>2</v>
      </c>
      <c r="AI36" s="1">
        <v>0</v>
      </c>
      <c r="AJ36" s="1">
        <v>2</v>
      </c>
      <c r="AK36" s="6">
        <f t="shared" si="1"/>
        <v>7</v>
      </c>
      <c r="AL36" s="1">
        <f t="shared" si="2"/>
        <v>4</v>
      </c>
      <c r="AM36" s="1">
        <v>0</v>
      </c>
      <c r="AN36" s="1">
        <v>0</v>
      </c>
      <c r="AO36" s="1">
        <v>4</v>
      </c>
      <c r="AP36" s="1">
        <v>0</v>
      </c>
      <c r="AQ36" s="1">
        <v>0</v>
      </c>
      <c r="AR36" s="1">
        <v>0</v>
      </c>
      <c r="AS36" s="1">
        <v>3</v>
      </c>
      <c r="AT36" s="6">
        <f t="shared" si="3"/>
        <v>7</v>
      </c>
      <c r="AU36" s="1">
        <f t="shared" si="8"/>
        <v>4</v>
      </c>
      <c r="AV36" s="1">
        <v>4</v>
      </c>
      <c r="AW36" s="1">
        <v>0</v>
      </c>
      <c r="AX36" s="1">
        <v>4</v>
      </c>
      <c r="AY36" s="1">
        <v>1</v>
      </c>
      <c r="AZ36" s="1">
        <v>1</v>
      </c>
      <c r="BA36" s="1">
        <v>0</v>
      </c>
      <c r="BB36" s="1">
        <v>1</v>
      </c>
      <c r="BC36" s="6">
        <f t="shared" si="9"/>
        <v>7</v>
      </c>
      <c r="BD36" s="1">
        <f t="shared" si="4"/>
        <v>3</v>
      </c>
      <c r="BE36" s="1">
        <v>2</v>
      </c>
      <c r="BF36" s="1">
        <v>0</v>
      </c>
      <c r="BG36" s="1">
        <v>3</v>
      </c>
      <c r="BH36" s="1">
        <v>0</v>
      </c>
      <c r="BI36" s="1">
        <v>0</v>
      </c>
      <c r="BJ36" s="1">
        <v>0</v>
      </c>
      <c r="BK36" s="1">
        <v>2</v>
      </c>
      <c r="BL36" s="6">
        <f t="shared" si="5"/>
        <v>5</v>
      </c>
    </row>
    <row r="37" spans="1:64" x14ac:dyDescent="0.35">
      <c r="A37" s="2">
        <v>248</v>
      </c>
      <c r="B37" s="3" t="s">
        <v>57</v>
      </c>
      <c r="C37" s="3" t="s">
        <v>20</v>
      </c>
      <c r="D37" s="3">
        <v>19</v>
      </c>
      <c r="E37" s="3" t="s">
        <v>16</v>
      </c>
      <c r="F37" s="3" t="s">
        <v>17</v>
      </c>
      <c r="G37" s="4">
        <v>34535</v>
      </c>
      <c r="H37" s="5">
        <v>41471</v>
      </c>
      <c r="I37" s="5">
        <v>41835</v>
      </c>
      <c r="J37" s="5">
        <v>41919</v>
      </c>
      <c r="K37" s="5">
        <v>42010</v>
      </c>
      <c r="L37" s="5">
        <v>42094</v>
      </c>
      <c r="M37" s="5">
        <v>42178</v>
      </c>
      <c r="N37" s="1">
        <v>4</v>
      </c>
      <c r="O37" s="1">
        <v>0</v>
      </c>
      <c r="P37" s="1">
        <v>4</v>
      </c>
      <c r="Q37" s="1">
        <v>1</v>
      </c>
      <c r="R37" s="1">
        <v>2</v>
      </c>
      <c r="S37" s="1">
        <f t="shared" si="12"/>
        <v>11</v>
      </c>
      <c r="T37">
        <f t="shared" si="7"/>
        <v>3.6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2</v>
      </c>
      <c r="AB37" s="6">
        <f t="shared" si="10"/>
        <v>6.6</v>
      </c>
      <c r="AC37" s="1">
        <f t="shared" si="0"/>
        <v>0</v>
      </c>
      <c r="AD37" s="1">
        <v>0</v>
      </c>
      <c r="AE37" s="1">
        <v>0</v>
      </c>
      <c r="AF37" s="1">
        <v>0</v>
      </c>
      <c r="AG37" s="1">
        <v>0</v>
      </c>
      <c r="AH37" s="1">
        <v>2</v>
      </c>
      <c r="AI37" s="1">
        <v>0</v>
      </c>
      <c r="AJ37" s="1">
        <v>2</v>
      </c>
      <c r="AK37" s="6">
        <f t="shared" si="1"/>
        <v>4</v>
      </c>
      <c r="AL37" s="1">
        <f t="shared" si="2"/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3</v>
      </c>
      <c r="AT37" s="6">
        <f t="shared" si="3"/>
        <v>3</v>
      </c>
      <c r="AU37" s="1">
        <f t="shared" si="8"/>
        <v>1</v>
      </c>
      <c r="AV37" s="1">
        <v>1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2</v>
      </c>
      <c r="BC37" s="6">
        <f t="shared" si="9"/>
        <v>4</v>
      </c>
      <c r="BD37" s="1">
        <f t="shared" si="4"/>
        <v>0</v>
      </c>
      <c r="BL37" s="6">
        <v>7.07</v>
      </c>
    </row>
    <row r="38" spans="1:64" x14ac:dyDescent="0.35">
      <c r="A38" s="2">
        <v>253</v>
      </c>
      <c r="B38" s="3" t="s">
        <v>58</v>
      </c>
      <c r="C38" s="3" t="s">
        <v>20</v>
      </c>
      <c r="D38" s="3">
        <v>9</v>
      </c>
      <c r="E38" s="3" t="s">
        <v>16</v>
      </c>
      <c r="F38" s="3" t="s">
        <v>17</v>
      </c>
      <c r="G38" s="4">
        <v>38151</v>
      </c>
      <c r="H38" s="5">
        <v>41684</v>
      </c>
      <c r="I38" s="5">
        <v>42041</v>
      </c>
      <c r="J38" s="5">
        <v>42125</v>
      </c>
      <c r="K38" s="5">
        <v>42216</v>
      </c>
      <c r="L38" s="5">
        <v>42300</v>
      </c>
      <c r="N38" s="1">
        <v>2</v>
      </c>
      <c r="O38" s="1">
        <v>0</v>
      </c>
      <c r="P38" s="1">
        <v>1</v>
      </c>
      <c r="Q38" s="1">
        <v>0</v>
      </c>
      <c r="R38" s="1">
        <v>0</v>
      </c>
      <c r="S38" s="1">
        <f t="shared" si="12"/>
        <v>3</v>
      </c>
      <c r="T38">
        <f t="shared" si="7"/>
        <v>0.8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6">
        <f t="shared" si="10"/>
        <v>3.8</v>
      </c>
      <c r="AC38" s="1">
        <f t="shared" si="0"/>
        <v>0</v>
      </c>
      <c r="AD38" s="1">
        <v>0</v>
      </c>
      <c r="AE38" s="1">
        <v>0</v>
      </c>
      <c r="AF38" s="1">
        <v>0</v>
      </c>
      <c r="AG38" s="1">
        <v>1</v>
      </c>
      <c r="AH38" s="1">
        <v>1</v>
      </c>
      <c r="AI38" s="1">
        <v>0</v>
      </c>
      <c r="AJ38" s="1">
        <v>3</v>
      </c>
      <c r="AK38" s="6">
        <f t="shared" si="1"/>
        <v>5</v>
      </c>
      <c r="AL38" s="1">
        <f t="shared" si="2"/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1</v>
      </c>
      <c r="AT38" s="6">
        <f t="shared" si="3"/>
        <v>2</v>
      </c>
      <c r="AU38" s="1">
        <f t="shared" si="8"/>
        <v>0</v>
      </c>
      <c r="AV38" s="1">
        <v>0</v>
      </c>
      <c r="AW38" s="1">
        <v>0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6">
        <f t="shared" si="9"/>
        <v>2</v>
      </c>
      <c r="BD38" s="1">
        <f t="shared" si="4"/>
        <v>0</v>
      </c>
      <c r="BL38" s="6">
        <v>5.2</v>
      </c>
    </row>
    <row r="39" spans="1:64" x14ac:dyDescent="0.35">
      <c r="A39" s="2">
        <v>266</v>
      </c>
      <c r="B39" s="3" t="s">
        <v>59</v>
      </c>
      <c r="C39" s="3" t="s">
        <v>15</v>
      </c>
      <c r="D39" s="3">
        <v>5</v>
      </c>
      <c r="E39" s="3" t="s">
        <v>24</v>
      </c>
      <c r="F39" s="3" t="s">
        <v>17</v>
      </c>
      <c r="G39" s="4">
        <v>39921</v>
      </c>
      <c r="H39" s="5">
        <v>41801</v>
      </c>
      <c r="I39" s="5">
        <v>42156</v>
      </c>
      <c r="J39" s="5">
        <v>42255</v>
      </c>
      <c r="L39" s="5">
        <v>42422</v>
      </c>
      <c r="N39" s="1">
        <v>0</v>
      </c>
      <c r="O39" s="1">
        <v>0</v>
      </c>
      <c r="P39" s="1">
        <v>0</v>
      </c>
      <c r="Q39" s="1">
        <v>2</v>
      </c>
      <c r="R39" s="1">
        <v>2</v>
      </c>
      <c r="S39" s="1">
        <f t="shared" si="12"/>
        <v>4</v>
      </c>
      <c r="T39">
        <f t="shared" si="7"/>
        <v>1.6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2</v>
      </c>
      <c r="AB39" s="6">
        <f t="shared" si="10"/>
        <v>3.6</v>
      </c>
      <c r="AC39" s="1">
        <f t="shared" si="0"/>
        <v>2</v>
      </c>
      <c r="AD39" s="1">
        <v>0</v>
      </c>
      <c r="AE39" s="1">
        <v>0</v>
      </c>
      <c r="AF39" s="1">
        <v>2</v>
      </c>
      <c r="AG39" s="1">
        <v>0</v>
      </c>
      <c r="AH39" s="1">
        <v>0</v>
      </c>
      <c r="AI39" s="1">
        <v>0</v>
      </c>
      <c r="AJ39" s="1">
        <v>2</v>
      </c>
      <c r="AK39" s="6">
        <f t="shared" si="1"/>
        <v>4</v>
      </c>
      <c r="AL39" s="1">
        <v>0.86</v>
      </c>
      <c r="AT39" s="6">
        <v>2.4700000000000002</v>
      </c>
      <c r="BC39" s="6">
        <v>2.74</v>
      </c>
      <c r="BD39" s="1">
        <f t="shared" si="4"/>
        <v>0</v>
      </c>
      <c r="BL39" s="6">
        <v>2.25</v>
      </c>
    </row>
    <row r="40" spans="1:64" x14ac:dyDescent="0.35">
      <c r="A40" s="2">
        <v>275</v>
      </c>
      <c r="B40" s="3" t="s">
        <v>99</v>
      </c>
      <c r="C40" s="3" t="s">
        <v>20</v>
      </c>
      <c r="D40" s="3">
        <v>5</v>
      </c>
      <c r="E40" s="3" t="s">
        <v>16</v>
      </c>
      <c r="F40" s="3" t="s">
        <v>17</v>
      </c>
      <c r="G40" s="4">
        <v>40110</v>
      </c>
      <c r="H40" s="5"/>
      <c r="I40" s="5"/>
      <c r="J40" s="5"/>
      <c r="L40" s="5"/>
      <c r="T40">
        <f t="shared" si="7"/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1</v>
      </c>
      <c r="AB40" s="6">
        <f t="shared" si="10"/>
        <v>2</v>
      </c>
      <c r="AC40" s="1">
        <f t="shared" si="0"/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6">
        <f t="shared" si="1"/>
        <v>2</v>
      </c>
      <c r="AL40" s="1">
        <f t="shared" si="2"/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4</v>
      </c>
      <c r="AT40" s="6">
        <f t="shared" si="3"/>
        <v>4</v>
      </c>
      <c r="BC40" s="6">
        <v>3.09</v>
      </c>
      <c r="BD40" s="1">
        <f t="shared" si="4"/>
        <v>2</v>
      </c>
      <c r="BE40" s="1">
        <v>2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6">
        <f t="shared" si="5"/>
        <v>3</v>
      </c>
    </row>
    <row r="41" spans="1:64" x14ac:dyDescent="0.35">
      <c r="A41" s="2">
        <v>276</v>
      </c>
      <c r="B41" s="3" t="s">
        <v>100</v>
      </c>
      <c r="C41" s="3" t="s">
        <v>15</v>
      </c>
      <c r="D41" s="3">
        <v>5</v>
      </c>
      <c r="E41" s="3" t="s">
        <v>16</v>
      </c>
      <c r="F41" s="3" t="s">
        <v>17</v>
      </c>
      <c r="G41" s="4">
        <v>40368</v>
      </c>
      <c r="H41" s="5"/>
      <c r="I41" s="5"/>
      <c r="J41" s="5"/>
      <c r="L41" s="5"/>
      <c r="T41">
        <f t="shared" si="7"/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2</v>
      </c>
      <c r="AB41" s="6">
        <f t="shared" si="10"/>
        <v>2</v>
      </c>
      <c r="AC41" s="1">
        <f t="shared" si="0"/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6">
        <f t="shared" si="1"/>
        <v>0</v>
      </c>
      <c r="AL41" s="1">
        <v>0.49</v>
      </c>
      <c r="AT41" s="6">
        <v>1.98</v>
      </c>
      <c r="BC41" s="6">
        <v>7.0000000000000007E-2</v>
      </c>
      <c r="BD41" s="1">
        <f t="shared" si="4"/>
        <v>0</v>
      </c>
      <c r="BL41" s="6">
        <v>3.7</v>
      </c>
    </row>
    <row r="42" spans="1:64" x14ac:dyDescent="0.35">
      <c r="A42" s="2">
        <v>278</v>
      </c>
      <c r="B42" s="3" t="s">
        <v>60</v>
      </c>
      <c r="C42" s="3" t="s">
        <v>20</v>
      </c>
      <c r="D42" s="3">
        <v>6</v>
      </c>
      <c r="E42" s="3" t="s">
        <v>16</v>
      </c>
      <c r="F42" s="3" t="s">
        <v>17</v>
      </c>
      <c r="G42" s="4">
        <v>39861</v>
      </c>
      <c r="H42" s="5">
        <v>41953</v>
      </c>
      <c r="I42" s="5">
        <v>42311</v>
      </c>
      <c r="M42" s="5">
        <v>42677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f>SUM(N42:R42)</f>
        <v>1</v>
      </c>
      <c r="T42">
        <f t="shared" si="7"/>
        <v>0.4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2</v>
      </c>
      <c r="AB42" s="6">
        <f t="shared" si="10"/>
        <v>2.4</v>
      </c>
      <c r="AC42" s="1">
        <f t="shared" si="0"/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6">
        <f t="shared" si="1"/>
        <v>0</v>
      </c>
      <c r="AL42" s="1">
        <v>2.23</v>
      </c>
      <c r="AT42" s="6">
        <v>1.86</v>
      </c>
      <c r="BC42" s="6">
        <v>1.75</v>
      </c>
      <c r="BD42" s="1">
        <f t="shared" si="4"/>
        <v>0</v>
      </c>
      <c r="BL42" s="6">
        <v>1.62</v>
      </c>
    </row>
    <row r="43" spans="1:64" x14ac:dyDescent="0.35">
      <c r="A43" s="2">
        <v>295</v>
      </c>
      <c r="B43" s="3" t="s">
        <v>101</v>
      </c>
      <c r="C43" s="3" t="s">
        <v>15</v>
      </c>
      <c r="D43" s="3">
        <v>5</v>
      </c>
      <c r="E43" s="3" t="s">
        <v>16</v>
      </c>
      <c r="F43" s="3" t="s">
        <v>17</v>
      </c>
      <c r="G43" s="4">
        <v>40493</v>
      </c>
      <c r="H43" s="5"/>
      <c r="I43" s="5"/>
      <c r="M43" s="5"/>
      <c r="T43">
        <f t="shared" si="7"/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4</v>
      </c>
      <c r="AB43" s="6">
        <f t="shared" si="10"/>
        <v>4</v>
      </c>
      <c r="AC43" s="1">
        <f t="shared" si="0"/>
        <v>0</v>
      </c>
      <c r="AK43" s="6">
        <v>3.08</v>
      </c>
      <c r="AL43" s="1">
        <f t="shared" si="2"/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2</v>
      </c>
      <c r="AT43" s="6">
        <f t="shared" si="3"/>
        <v>2</v>
      </c>
      <c r="AU43" s="1">
        <f t="shared" si="8"/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2</v>
      </c>
      <c r="BC43" s="6">
        <f t="shared" si="9"/>
        <v>3</v>
      </c>
      <c r="BD43" s="1">
        <f t="shared" si="4"/>
        <v>0</v>
      </c>
      <c r="BL43" s="6">
        <v>2.1</v>
      </c>
    </row>
    <row r="44" spans="1:64" x14ac:dyDescent="0.35">
      <c r="A44" s="2">
        <v>29</v>
      </c>
      <c r="B44" s="3" t="s">
        <v>61</v>
      </c>
      <c r="C44" s="3" t="s">
        <v>15</v>
      </c>
      <c r="D44" s="3">
        <v>9</v>
      </c>
      <c r="E44" s="3" t="s">
        <v>16</v>
      </c>
      <c r="F44" s="3" t="s">
        <v>17</v>
      </c>
      <c r="G44" s="4">
        <v>36998</v>
      </c>
      <c r="H44" s="5">
        <v>40529</v>
      </c>
      <c r="J44" s="5">
        <v>41011</v>
      </c>
      <c r="K44" s="5">
        <v>41102</v>
      </c>
      <c r="M44" s="5">
        <v>41285</v>
      </c>
      <c r="N44" s="1">
        <v>0</v>
      </c>
      <c r="P44" s="1">
        <v>0</v>
      </c>
      <c r="Q44" s="1">
        <v>0</v>
      </c>
      <c r="R44" s="1">
        <v>1</v>
      </c>
      <c r="S44" s="1">
        <f>SUM(N44:R44)</f>
        <v>1</v>
      </c>
      <c r="T44">
        <f t="shared" si="7"/>
        <v>0.4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6">
        <f t="shared" si="10"/>
        <v>1.4</v>
      </c>
      <c r="AC44" s="1">
        <f t="shared" si="0"/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6">
        <f t="shared" si="1"/>
        <v>1</v>
      </c>
      <c r="AL44" s="1">
        <f t="shared" si="2"/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2</v>
      </c>
      <c r="AT44" s="6">
        <f t="shared" si="3"/>
        <v>3</v>
      </c>
      <c r="AU44" s="1">
        <f t="shared" si="8"/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6">
        <f t="shared" si="9"/>
        <v>0</v>
      </c>
      <c r="BD44" s="1">
        <f t="shared" si="4"/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6">
        <f t="shared" si="5"/>
        <v>0</v>
      </c>
    </row>
    <row r="45" spans="1:64" x14ac:dyDescent="0.35">
      <c r="A45" s="2">
        <v>35</v>
      </c>
      <c r="B45" s="3" t="s">
        <v>62</v>
      </c>
      <c r="C45" s="3" t="s">
        <v>15</v>
      </c>
      <c r="D45" s="3">
        <v>10</v>
      </c>
      <c r="E45" s="3" t="s">
        <v>16</v>
      </c>
      <c r="F45" s="3" t="s">
        <v>17</v>
      </c>
      <c r="G45" s="4">
        <v>36939</v>
      </c>
      <c r="H45" s="5">
        <v>40590</v>
      </c>
      <c r="I45" s="5">
        <v>40959</v>
      </c>
      <c r="J45" s="5">
        <v>41043</v>
      </c>
      <c r="K45" s="5">
        <v>41127</v>
      </c>
      <c r="L45" s="5">
        <v>41225</v>
      </c>
      <c r="M45" s="5">
        <v>41337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f>SUM(N45:R45)</f>
        <v>0</v>
      </c>
      <c r="T45">
        <f t="shared" si="7"/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6">
        <f t="shared" si="10"/>
        <v>1</v>
      </c>
      <c r="AC45" s="1">
        <f t="shared" si="0"/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</v>
      </c>
      <c r="AK45" s="6">
        <f t="shared" si="1"/>
        <v>2</v>
      </c>
      <c r="AL45" s="1">
        <v>0.47</v>
      </c>
      <c r="AT45" s="6">
        <v>2.96</v>
      </c>
      <c r="BC45" s="6">
        <v>2.23</v>
      </c>
      <c r="BD45" s="1">
        <f t="shared" si="4"/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  <c r="BK45" s="1">
        <v>2</v>
      </c>
      <c r="BL45" s="6">
        <f t="shared" si="5"/>
        <v>3</v>
      </c>
    </row>
    <row r="46" spans="1:64" x14ac:dyDescent="0.35">
      <c r="A46" s="2">
        <v>38</v>
      </c>
      <c r="B46" s="3" t="s">
        <v>63</v>
      </c>
      <c r="C46" s="3" t="s">
        <v>15</v>
      </c>
      <c r="D46" s="3">
        <v>5</v>
      </c>
      <c r="E46" s="3" t="s">
        <v>16</v>
      </c>
      <c r="F46" s="3" t="s">
        <v>17</v>
      </c>
      <c r="G46" s="4">
        <v>38567</v>
      </c>
      <c r="H46" s="5">
        <v>40602</v>
      </c>
      <c r="I46" s="5">
        <v>40980</v>
      </c>
      <c r="J46" s="5">
        <v>41064</v>
      </c>
      <c r="K46" s="5">
        <v>41148</v>
      </c>
      <c r="L46" s="5">
        <v>41232</v>
      </c>
      <c r="M46" s="5">
        <v>41344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f>SUM(N46:R46)</f>
        <v>0</v>
      </c>
      <c r="T46">
        <f t="shared" si="7"/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6">
        <f t="shared" si="10"/>
        <v>0</v>
      </c>
      <c r="AC46" s="1">
        <f t="shared" si="0"/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1</v>
      </c>
      <c r="AK46" s="6">
        <f t="shared" si="1"/>
        <v>2</v>
      </c>
      <c r="AL46" s="1">
        <f t="shared" si="2"/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6">
        <f t="shared" si="3"/>
        <v>1</v>
      </c>
      <c r="AU46" s="1">
        <f t="shared" si="8"/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6">
        <f t="shared" si="9"/>
        <v>1</v>
      </c>
      <c r="BD46" s="1">
        <f t="shared" si="4"/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2</v>
      </c>
      <c r="BL46" s="6">
        <f t="shared" si="5"/>
        <v>2</v>
      </c>
    </row>
    <row r="47" spans="1:64" x14ac:dyDescent="0.35">
      <c r="A47" s="2">
        <v>52</v>
      </c>
      <c r="B47" s="3" t="s">
        <v>102</v>
      </c>
      <c r="C47" s="3" t="s">
        <v>15</v>
      </c>
      <c r="D47" s="3">
        <v>5</v>
      </c>
      <c r="E47" s="3" t="s">
        <v>16</v>
      </c>
      <c r="F47" s="3" t="s">
        <v>17</v>
      </c>
      <c r="G47" s="4">
        <v>38979</v>
      </c>
      <c r="H47" s="5"/>
      <c r="I47" s="5"/>
      <c r="J47" s="5"/>
      <c r="K47" s="5"/>
      <c r="L47" s="5"/>
      <c r="M47" s="5"/>
      <c r="T47">
        <f t="shared" si="7"/>
        <v>0</v>
      </c>
      <c r="U47" s="1">
        <v>0</v>
      </c>
      <c r="V47" s="1">
        <v>0</v>
      </c>
      <c r="W47" s="1">
        <v>0</v>
      </c>
      <c r="X47" s="1">
        <v>0</v>
      </c>
      <c r="Y47" s="1">
        <v>3</v>
      </c>
      <c r="Z47" s="1">
        <v>1</v>
      </c>
      <c r="AA47" s="1">
        <v>3</v>
      </c>
      <c r="AB47" s="6">
        <f t="shared" si="10"/>
        <v>7</v>
      </c>
      <c r="AC47" s="1">
        <f t="shared" si="0"/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6">
        <f t="shared" si="1"/>
        <v>1</v>
      </c>
      <c r="AL47" s="1">
        <v>0.51</v>
      </c>
      <c r="AT47" s="6">
        <v>3.38</v>
      </c>
      <c r="BC47" s="6">
        <v>2.82</v>
      </c>
      <c r="BD47" s="1">
        <f t="shared" si="4"/>
        <v>0</v>
      </c>
      <c r="BL47" s="6">
        <v>3.5</v>
      </c>
    </row>
    <row r="48" spans="1:64" x14ac:dyDescent="0.35">
      <c r="A48" s="2">
        <v>57</v>
      </c>
      <c r="B48" s="3" t="s">
        <v>64</v>
      </c>
      <c r="C48" s="3" t="s">
        <v>20</v>
      </c>
      <c r="D48" s="3">
        <v>6</v>
      </c>
      <c r="E48" s="3" t="s">
        <v>16</v>
      </c>
      <c r="F48" s="3" t="s">
        <v>17</v>
      </c>
      <c r="G48" s="4">
        <v>38334</v>
      </c>
      <c r="H48" s="5">
        <v>40794</v>
      </c>
      <c r="I48" s="5">
        <v>41151</v>
      </c>
      <c r="J48" s="5">
        <v>41228</v>
      </c>
      <c r="K48" s="5">
        <v>41319</v>
      </c>
      <c r="L48" s="5">
        <v>41403</v>
      </c>
      <c r="M48" s="5">
        <v>41487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f>SUM(N48:R48)</f>
        <v>0</v>
      </c>
      <c r="T48">
        <f t="shared" si="7"/>
        <v>0</v>
      </c>
      <c r="U48" s="1">
        <v>2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6">
        <f t="shared" si="10"/>
        <v>1</v>
      </c>
      <c r="AC48" s="1">
        <f t="shared" si="0"/>
        <v>1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6">
        <f t="shared" si="1"/>
        <v>2</v>
      </c>
      <c r="AL48" s="1">
        <f t="shared" si="2"/>
        <v>0</v>
      </c>
      <c r="AM48" s="1">
        <v>0</v>
      </c>
      <c r="AN48" s="1">
        <v>0</v>
      </c>
      <c r="AO48" s="1">
        <v>0</v>
      </c>
      <c r="AP48" s="1">
        <v>0</v>
      </c>
      <c r="AQ48" s="1">
        <v>2</v>
      </c>
      <c r="AR48" s="1">
        <v>0</v>
      </c>
      <c r="AS48" s="1">
        <v>0</v>
      </c>
      <c r="AT48" s="6">
        <f t="shared" si="3"/>
        <v>2</v>
      </c>
      <c r="AU48" s="1">
        <f t="shared" si="8"/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6">
        <f t="shared" si="9"/>
        <v>0</v>
      </c>
      <c r="BD48" s="1">
        <f t="shared" si="4"/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6">
        <f t="shared" si="5"/>
        <v>0</v>
      </c>
    </row>
    <row r="49" spans="1:64" ht="15.5" customHeight="1" x14ac:dyDescent="0.35">
      <c r="A49" s="2">
        <v>59</v>
      </c>
      <c r="B49" s="3" t="s">
        <v>65</v>
      </c>
      <c r="C49" s="3" t="s">
        <v>15</v>
      </c>
      <c r="D49" s="3">
        <v>7</v>
      </c>
      <c r="E49" s="3" t="s">
        <v>16</v>
      </c>
      <c r="F49" s="3" t="s">
        <v>17</v>
      </c>
      <c r="G49" s="4">
        <v>38048</v>
      </c>
      <c r="H49" s="5">
        <v>40819</v>
      </c>
      <c r="I49" s="5">
        <v>41207</v>
      </c>
      <c r="J49" s="5">
        <v>41312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f>SUM(N49:R49)</f>
        <v>2</v>
      </c>
      <c r="T49">
        <f t="shared" si="7"/>
        <v>0.8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6">
        <f t="shared" si="10"/>
        <v>0.8</v>
      </c>
      <c r="AC49" s="1">
        <f t="shared" si="0"/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1</v>
      </c>
      <c r="AK49" s="6">
        <f t="shared" si="1"/>
        <v>2</v>
      </c>
      <c r="AL49" s="1">
        <f t="shared" si="2"/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1</v>
      </c>
      <c r="AT49" s="6">
        <f t="shared" si="3"/>
        <v>2</v>
      </c>
      <c r="BC49" s="6">
        <v>1.51</v>
      </c>
      <c r="BD49" s="1">
        <f t="shared" si="4"/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</v>
      </c>
      <c r="BL49" s="6">
        <f t="shared" si="5"/>
        <v>1</v>
      </c>
    </row>
    <row r="50" spans="1:64" ht="15.5" customHeight="1" x14ac:dyDescent="0.35">
      <c r="A50" s="2">
        <v>62</v>
      </c>
      <c r="B50" s="3" t="s">
        <v>103</v>
      </c>
      <c r="C50" s="3" t="s">
        <v>20</v>
      </c>
      <c r="D50" s="3">
        <v>5</v>
      </c>
      <c r="E50" s="3" t="s">
        <v>104</v>
      </c>
      <c r="F50" s="3" t="s">
        <v>17</v>
      </c>
      <c r="G50" s="4">
        <v>39371</v>
      </c>
      <c r="H50" s="5"/>
      <c r="I50" s="5"/>
      <c r="J50" s="5"/>
      <c r="T50">
        <f t="shared" si="7"/>
        <v>0</v>
      </c>
      <c r="AB50" s="6">
        <v>3.05</v>
      </c>
      <c r="AC50" s="1">
        <f t="shared" si="0"/>
        <v>0</v>
      </c>
      <c r="AK50" s="6">
        <v>3.16</v>
      </c>
      <c r="AL50" s="1">
        <f t="shared" si="2"/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3</v>
      </c>
      <c r="AT50" s="6">
        <f t="shared" si="3"/>
        <v>4</v>
      </c>
      <c r="AU50" s="1">
        <f t="shared" si="8"/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2</v>
      </c>
      <c r="BC50" s="6">
        <f t="shared" si="9"/>
        <v>3</v>
      </c>
      <c r="BD50" s="1">
        <f t="shared" si="4"/>
        <v>0</v>
      </c>
      <c r="BL50" s="6">
        <v>2.97</v>
      </c>
    </row>
    <row r="51" spans="1:64" x14ac:dyDescent="0.35">
      <c r="A51" s="2">
        <v>76</v>
      </c>
      <c r="B51" s="3" t="s">
        <v>66</v>
      </c>
      <c r="C51" s="3" t="s">
        <v>15</v>
      </c>
      <c r="D51" s="3">
        <v>5</v>
      </c>
      <c r="E51" s="3" t="s">
        <v>16</v>
      </c>
      <c r="F51" s="3" t="s">
        <v>22</v>
      </c>
      <c r="G51" s="4">
        <v>39077</v>
      </c>
      <c r="H51" s="5">
        <v>40973</v>
      </c>
      <c r="J51" s="5">
        <v>41430</v>
      </c>
      <c r="K51" s="5">
        <v>41520</v>
      </c>
      <c r="L51" s="5">
        <v>41638</v>
      </c>
      <c r="N51" s="1">
        <v>0</v>
      </c>
      <c r="O51" s="1">
        <v>1</v>
      </c>
      <c r="P51" s="1">
        <v>0</v>
      </c>
      <c r="Q51" s="1">
        <v>0</v>
      </c>
      <c r="R51" s="1">
        <v>1</v>
      </c>
      <c r="S51" s="1">
        <f>SUM(N51:R51)</f>
        <v>2</v>
      </c>
      <c r="T51">
        <f t="shared" si="7"/>
        <v>0.8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3</v>
      </c>
      <c r="AB51" s="6">
        <f t="shared" si="10"/>
        <v>4.8</v>
      </c>
      <c r="AC51" s="1">
        <f t="shared" si="0"/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</v>
      </c>
      <c r="AK51" s="6">
        <f t="shared" si="1"/>
        <v>3</v>
      </c>
      <c r="AL51" s="1">
        <f t="shared" si="2"/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3</v>
      </c>
      <c r="AT51" s="6">
        <f t="shared" si="3"/>
        <v>4</v>
      </c>
      <c r="AU51" s="1">
        <f t="shared" si="8"/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3</v>
      </c>
      <c r="BC51" s="6">
        <f t="shared" si="9"/>
        <v>4</v>
      </c>
      <c r="BD51" s="1">
        <f t="shared" si="4"/>
        <v>0</v>
      </c>
      <c r="BL51" s="6">
        <v>7.27</v>
      </c>
    </row>
    <row r="52" spans="1:64" x14ac:dyDescent="0.35">
      <c r="A52" s="2">
        <v>78</v>
      </c>
      <c r="B52" s="3" t="s">
        <v>105</v>
      </c>
      <c r="C52" s="3" t="s">
        <v>15</v>
      </c>
      <c r="D52" s="3">
        <v>5</v>
      </c>
      <c r="E52" s="3" t="s">
        <v>16</v>
      </c>
      <c r="F52" s="3" t="s">
        <v>17</v>
      </c>
      <c r="G52" s="4">
        <v>39290</v>
      </c>
      <c r="H52" s="5"/>
      <c r="J52" s="5"/>
      <c r="K52" s="5"/>
      <c r="L52" s="5"/>
      <c r="T52">
        <f t="shared" si="7"/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1</v>
      </c>
      <c r="AA52" s="1">
        <v>1</v>
      </c>
      <c r="AB52" s="6">
        <f t="shared" si="10"/>
        <v>3</v>
      </c>
      <c r="AC52" s="1">
        <f t="shared" si="0"/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6">
        <f t="shared" si="1"/>
        <v>1</v>
      </c>
      <c r="AL52" s="1">
        <f t="shared" si="2"/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2</v>
      </c>
      <c r="AT52" s="6">
        <f t="shared" si="3"/>
        <v>2</v>
      </c>
      <c r="AU52" s="1">
        <f t="shared" si="8"/>
        <v>0</v>
      </c>
      <c r="AV52" s="1">
        <v>0</v>
      </c>
      <c r="AW52" s="1">
        <v>0</v>
      </c>
      <c r="AX52" s="1">
        <v>0</v>
      </c>
      <c r="AY52" s="1">
        <v>1</v>
      </c>
      <c r="AZ52" s="1">
        <v>1</v>
      </c>
      <c r="BA52" s="1">
        <v>1</v>
      </c>
      <c r="BB52" s="1">
        <v>2</v>
      </c>
      <c r="BC52" s="6">
        <f t="shared" si="9"/>
        <v>5</v>
      </c>
      <c r="BD52" s="1">
        <f t="shared" si="4"/>
        <v>0</v>
      </c>
      <c r="BL52" s="6">
        <v>2.93</v>
      </c>
    </row>
    <row r="53" spans="1:64" x14ac:dyDescent="0.35">
      <c r="A53" s="2">
        <v>87</v>
      </c>
      <c r="B53" s="3" t="s">
        <v>67</v>
      </c>
      <c r="C53" s="3" t="s">
        <v>20</v>
      </c>
      <c r="D53" s="3">
        <v>6</v>
      </c>
      <c r="E53" s="3" t="s">
        <v>16</v>
      </c>
      <c r="F53" s="3" t="s">
        <v>22</v>
      </c>
      <c r="G53" s="4">
        <v>38844</v>
      </c>
      <c r="H53" s="5">
        <v>40964</v>
      </c>
      <c r="I53" s="5">
        <v>41712</v>
      </c>
      <c r="M53" s="5">
        <v>41712</v>
      </c>
      <c r="N53" s="1">
        <v>0</v>
      </c>
      <c r="O53" s="1">
        <v>0</v>
      </c>
      <c r="P53" s="1">
        <v>2</v>
      </c>
      <c r="Q53" s="1">
        <v>0</v>
      </c>
      <c r="R53" s="1">
        <v>0</v>
      </c>
      <c r="S53" s="1">
        <f t="shared" ref="S53:S59" si="13">SUM(N53:R53)</f>
        <v>2</v>
      </c>
      <c r="T53">
        <f t="shared" si="7"/>
        <v>0.8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3</v>
      </c>
      <c r="AB53" s="6">
        <f t="shared" si="10"/>
        <v>4.8</v>
      </c>
      <c r="AC53" s="1">
        <f t="shared" si="0"/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6">
        <f t="shared" si="1"/>
        <v>1</v>
      </c>
      <c r="AL53" s="1">
        <f t="shared" si="2"/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6">
        <f t="shared" si="3"/>
        <v>1</v>
      </c>
      <c r="AU53" s="1">
        <f t="shared" si="8"/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3</v>
      </c>
      <c r="BC53" s="6">
        <f t="shared" si="9"/>
        <v>3</v>
      </c>
      <c r="BD53" s="1">
        <f t="shared" si="4"/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6">
        <f t="shared" si="5"/>
        <v>1</v>
      </c>
    </row>
    <row r="54" spans="1:64" x14ac:dyDescent="0.35">
      <c r="A54" s="2">
        <v>88</v>
      </c>
      <c r="B54" s="3" t="s">
        <v>68</v>
      </c>
      <c r="C54" s="3" t="s">
        <v>20</v>
      </c>
      <c r="D54" s="3">
        <v>5</v>
      </c>
      <c r="E54" s="3" t="s">
        <v>16</v>
      </c>
      <c r="F54" s="3" t="s">
        <v>17</v>
      </c>
      <c r="G54" s="4">
        <v>38923</v>
      </c>
      <c r="H54" s="5">
        <v>41068</v>
      </c>
      <c r="I54" s="5">
        <v>41439</v>
      </c>
      <c r="J54" s="5">
        <v>41523</v>
      </c>
      <c r="K54" s="5">
        <v>41635</v>
      </c>
      <c r="L54" s="5">
        <v>41691</v>
      </c>
      <c r="M54" s="5">
        <v>41775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f t="shared" si="13"/>
        <v>0</v>
      </c>
      <c r="T54">
        <f t="shared" si="7"/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1</v>
      </c>
      <c r="AB54" s="6">
        <f t="shared" si="10"/>
        <v>2</v>
      </c>
      <c r="AC54" s="1">
        <f t="shared" si="0"/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1</v>
      </c>
      <c r="AK54" s="6">
        <f t="shared" si="1"/>
        <v>2</v>
      </c>
      <c r="AL54" s="1">
        <f t="shared" si="2"/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1</v>
      </c>
      <c r="AS54" s="1">
        <v>3</v>
      </c>
      <c r="AT54" s="6">
        <f t="shared" si="3"/>
        <v>5</v>
      </c>
      <c r="AU54" s="1">
        <f t="shared" si="8"/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2</v>
      </c>
      <c r="BC54" s="6">
        <f t="shared" si="9"/>
        <v>3</v>
      </c>
      <c r="BD54" s="1">
        <f t="shared" si="4"/>
        <v>0</v>
      </c>
      <c r="BL54" s="6">
        <v>3.43</v>
      </c>
    </row>
    <row r="55" spans="1:64" x14ac:dyDescent="0.35">
      <c r="A55" s="2">
        <v>101</v>
      </c>
      <c r="B55" s="3" t="s">
        <v>69</v>
      </c>
      <c r="C55" s="3" t="s">
        <v>15</v>
      </c>
      <c r="D55" s="3">
        <v>10</v>
      </c>
      <c r="E55" s="3" t="s">
        <v>16</v>
      </c>
      <c r="F55" s="3" t="s">
        <v>17</v>
      </c>
      <c r="G55" s="4">
        <v>37403</v>
      </c>
      <c r="H55" s="5">
        <v>41151</v>
      </c>
      <c r="I55" s="5"/>
      <c r="J55" s="5">
        <v>41317</v>
      </c>
      <c r="K55" s="5">
        <v>41648</v>
      </c>
      <c r="L55" s="5">
        <v>41788</v>
      </c>
      <c r="M55" s="5">
        <v>41872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f t="shared" si="13"/>
        <v>0</v>
      </c>
      <c r="T55">
        <f t="shared" si="7"/>
        <v>0</v>
      </c>
      <c r="AB55" s="6">
        <v>2.3199999999999998</v>
      </c>
      <c r="AC55" s="1">
        <f t="shared" si="0"/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6">
        <f t="shared" si="1"/>
        <v>2</v>
      </c>
      <c r="AL55" s="1">
        <f t="shared" si="2"/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2</v>
      </c>
      <c r="AT55" s="6">
        <f t="shared" si="3"/>
        <v>2</v>
      </c>
      <c r="AU55" s="1">
        <f t="shared" si="8"/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2</v>
      </c>
      <c r="BC55" s="6">
        <f t="shared" si="9"/>
        <v>2</v>
      </c>
      <c r="BD55" s="1">
        <f t="shared" si="4"/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2</v>
      </c>
      <c r="BL55" s="6">
        <f t="shared" si="5"/>
        <v>2</v>
      </c>
    </row>
    <row r="56" spans="1:64" x14ac:dyDescent="0.35">
      <c r="A56" s="2">
        <v>122</v>
      </c>
      <c r="B56" s="3" t="s">
        <v>70</v>
      </c>
      <c r="C56" s="3" t="s">
        <v>15</v>
      </c>
      <c r="D56" s="3">
        <v>5</v>
      </c>
      <c r="E56" s="3" t="s">
        <v>16</v>
      </c>
      <c r="F56" s="3" t="s">
        <v>22</v>
      </c>
      <c r="G56" s="4">
        <v>39401</v>
      </c>
      <c r="H56" s="5">
        <v>41256</v>
      </c>
      <c r="I56" s="5">
        <v>41618</v>
      </c>
      <c r="J56" s="5">
        <v>41702</v>
      </c>
      <c r="K56" s="5">
        <v>41786</v>
      </c>
      <c r="L56" s="5">
        <v>41898</v>
      </c>
      <c r="M56" s="5">
        <v>41982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f t="shared" si="13"/>
        <v>0</v>
      </c>
      <c r="T56">
        <f t="shared" si="7"/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2</v>
      </c>
      <c r="AB56" s="6">
        <f t="shared" si="10"/>
        <v>2</v>
      </c>
      <c r="AC56" s="1">
        <f t="shared" si="0"/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2</v>
      </c>
      <c r="AK56" s="6">
        <f t="shared" si="1"/>
        <v>3</v>
      </c>
      <c r="AL56" s="1">
        <f t="shared" si="2"/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6">
        <f t="shared" si="3"/>
        <v>1</v>
      </c>
      <c r="AU56" s="1">
        <f t="shared" si="8"/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6">
        <f t="shared" si="9"/>
        <v>1</v>
      </c>
      <c r="BD56" s="1">
        <f t="shared" si="4"/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2</v>
      </c>
      <c r="BL56" s="6">
        <f t="shared" si="5"/>
        <v>2</v>
      </c>
    </row>
    <row r="57" spans="1:64" x14ac:dyDescent="0.35">
      <c r="A57" s="2">
        <v>130</v>
      </c>
      <c r="B57" s="3" t="s">
        <v>71</v>
      </c>
      <c r="C57" s="3" t="s">
        <v>15</v>
      </c>
      <c r="D57" s="3">
        <v>14</v>
      </c>
      <c r="E57" s="3" t="s">
        <v>16</v>
      </c>
      <c r="F57" s="3" t="s">
        <v>17</v>
      </c>
      <c r="G57" s="4">
        <v>36065</v>
      </c>
      <c r="H57" s="5">
        <v>41320</v>
      </c>
      <c r="J57" s="5">
        <v>41768</v>
      </c>
      <c r="K57" s="5">
        <v>41880</v>
      </c>
      <c r="M57" s="5">
        <v>42055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f t="shared" si="13"/>
        <v>0</v>
      </c>
      <c r="T57">
        <f t="shared" si="7"/>
        <v>0</v>
      </c>
      <c r="AB57" s="6">
        <v>4.0599999999999996</v>
      </c>
      <c r="AC57" s="1">
        <f t="shared" si="0"/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2</v>
      </c>
      <c r="AK57" s="6">
        <f t="shared" si="1"/>
        <v>3</v>
      </c>
      <c r="AL57" s="1">
        <f t="shared" si="2"/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2</v>
      </c>
      <c r="AT57" s="6">
        <f t="shared" si="3"/>
        <v>2</v>
      </c>
      <c r="AU57" s="1">
        <f t="shared" si="8"/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1</v>
      </c>
      <c r="BC57" s="6">
        <f t="shared" si="9"/>
        <v>2</v>
      </c>
      <c r="BD57" s="1">
        <f t="shared" si="4"/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2</v>
      </c>
      <c r="BL57" s="6">
        <f t="shared" si="5"/>
        <v>2</v>
      </c>
    </row>
    <row r="58" spans="1:64" x14ac:dyDescent="0.35">
      <c r="A58" s="2">
        <v>249</v>
      </c>
      <c r="B58" s="3" t="s">
        <v>72</v>
      </c>
      <c r="C58" s="3" t="s">
        <v>20</v>
      </c>
      <c r="D58" s="3">
        <v>6</v>
      </c>
      <c r="E58" s="3" t="s">
        <v>16</v>
      </c>
      <c r="F58" s="3"/>
      <c r="G58" s="4">
        <v>39024</v>
      </c>
      <c r="H58" s="5">
        <v>41550</v>
      </c>
      <c r="I58" s="5">
        <v>41921</v>
      </c>
      <c r="J58" s="5">
        <v>42012</v>
      </c>
      <c r="K58" s="5">
        <v>42096</v>
      </c>
      <c r="L58" s="5">
        <v>42180</v>
      </c>
      <c r="M58" s="5">
        <v>42271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f t="shared" si="13"/>
        <v>0</v>
      </c>
      <c r="T58">
        <f t="shared" si="7"/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2</v>
      </c>
      <c r="AB58" s="6">
        <f t="shared" si="10"/>
        <v>2</v>
      </c>
      <c r="AC58" s="1">
        <f t="shared" si="0"/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6">
        <f t="shared" si="1"/>
        <v>2</v>
      </c>
      <c r="AL58" s="1">
        <f t="shared" si="2"/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2</v>
      </c>
      <c r="AT58" s="6">
        <f t="shared" si="3"/>
        <v>2</v>
      </c>
      <c r="AU58" s="1">
        <f t="shared" si="8"/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2</v>
      </c>
      <c r="BC58" s="6">
        <f t="shared" si="9"/>
        <v>2</v>
      </c>
      <c r="BD58" s="1">
        <f t="shared" si="4"/>
        <v>2</v>
      </c>
      <c r="BE58" s="1">
        <v>0</v>
      </c>
      <c r="BF58" s="1">
        <v>2</v>
      </c>
      <c r="BG58" s="1">
        <v>0</v>
      </c>
      <c r="BH58" s="1">
        <v>0</v>
      </c>
      <c r="BI58" s="1">
        <v>0</v>
      </c>
      <c r="BJ58" s="1">
        <v>0</v>
      </c>
      <c r="BK58" s="1">
        <v>2</v>
      </c>
      <c r="BL58" s="6">
        <f t="shared" si="5"/>
        <v>4</v>
      </c>
    </row>
    <row r="59" spans="1:64" x14ac:dyDescent="0.35">
      <c r="A59" s="2">
        <v>1</v>
      </c>
      <c r="B59" s="3" t="s">
        <v>73</v>
      </c>
      <c r="C59" s="3" t="s">
        <v>15</v>
      </c>
      <c r="D59" s="3">
        <v>8</v>
      </c>
      <c r="E59" s="3" t="s">
        <v>16</v>
      </c>
      <c r="F59" s="3" t="s">
        <v>17</v>
      </c>
      <c r="G59" s="4">
        <v>37317</v>
      </c>
      <c r="H59" s="5">
        <v>40333</v>
      </c>
      <c r="I59" s="5">
        <v>40711</v>
      </c>
      <c r="J59" s="5">
        <v>40795</v>
      </c>
      <c r="L59" s="5">
        <v>40998</v>
      </c>
      <c r="N59" s="1">
        <v>1</v>
      </c>
      <c r="O59" s="1">
        <v>0</v>
      </c>
      <c r="P59" s="1">
        <v>0</v>
      </c>
      <c r="Q59" s="1">
        <v>1</v>
      </c>
      <c r="R59" s="1">
        <v>0</v>
      </c>
      <c r="S59" s="1">
        <f t="shared" si="13"/>
        <v>2</v>
      </c>
      <c r="T59">
        <f t="shared" si="7"/>
        <v>0.6</v>
      </c>
      <c r="U59" s="1">
        <v>0</v>
      </c>
      <c r="V59" s="1">
        <v>0</v>
      </c>
      <c r="W59" s="1">
        <v>0</v>
      </c>
      <c r="X59" s="1">
        <v>1</v>
      </c>
      <c r="Y59" s="1">
        <v>2</v>
      </c>
      <c r="Z59" s="1">
        <v>1</v>
      </c>
      <c r="AA59" s="1">
        <v>2</v>
      </c>
      <c r="AB59" s="6">
        <f t="shared" si="10"/>
        <v>6.6</v>
      </c>
      <c r="AC59" s="1">
        <f t="shared" si="0"/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6">
        <f t="shared" si="1"/>
        <v>2</v>
      </c>
      <c r="AL59" s="1">
        <v>0.05</v>
      </c>
      <c r="AT59" s="6">
        <v>3.24</v>
      </c>
      <c r="BC59" s="6">
        <v>3.87</v>
      </c>
      <c r="BD59" s="1">
        <f t="shared" si="4"/>
        <v>0</v>
      </c>
      <c r="BL59" s="6">
        <v>2.17</v>
      </c>
    </row>
    <row r="60" spans="1:64" x14ac:dyDescent="0.35">
      <c r="A60" s="2">
        <v>15</v>
      </c>
      <c r="B60" s="3" t="s">
        <v>106</v>
      </c>
      <c r="C60" s="3" t="s">
        <v>20</v>
      </c>
      <c r="D60" s="3">
        <v>5</v>
      </c>
      <c r="E60" s="3" t="s">
        <v>24</v>
      </c>
      <c r="F60" s="3" t="s">
        <v>17</v>
      </c>
      <c r="G60" s="4">
        <v>38793</v>
      </c>
      <c r="H60" s="5"/>
      <c r="I60" s="5"/>
      <c r="J60" s="5"/>
      <c r="L60" s="5"/>
      <c r="T60">
        <f t="shared" si="7"/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6">
        <f t="shared" si="10"/>
        <v>0</v>
      </c>
      <c r="AC60" s="1">
        <f t="shared" si="0"/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6">
        <f t="shared" si="1"/>
        <v>1</v>
      </c>
      <c r="AL60" s="1">
        <f t="shared" si="2"/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6">
        <f t="shared" si="3"/>
        <v>0</v>
      </c>
      <c r="AU60" s="1">
        <f t="shared" si="8"/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1</v>
      </c>
      <c r="BC60" s="6">
        <f t="shared" si="9"/>
        <v>2</v>
      </c>
      <c r="BD60" s="1">
        <f t="shared" si="4"/>
        <v>0</v>
      </c>
      <c r="BL60" s="6">
        <v>2.42</v>
      </c>
    </row>
    <row r="61" spans="1:64" x14ac:dyDescent="0.35">
      <c r="A61" s="2">
        <v>16</v>
      </c>
      <c r="B61" s="3" t="s">
        <v>74</v>
      </c>
      <c r="C61" s="3" t="s">
        <v>15</v>
      </c>
      <c r="D61" s="3">
        <v>5</v>
      </c>
      <c r="E61" s="3" t="s">
        <v>16</v>
      </c>
      <c r="F61" s="3" t="s">
        <v>17</v>
      </c>
      <c r="G61" s="4">
        <v>38462</v>
      </c>
      <c r="H61" s="5">
        <v>40388</v>
      </c>
      <c r="I61" s="5">
        <v>40746</v>
      </c>
      <c r="J61" s="5">
        <v>40858</v>
      </c>
      <c r="L61" s="5">
        <v>41026</v>
      </c>
      <c r="M61" s="5">
        <v>41110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f t="shared" ref="S61:S68" si="14">SUM(N61:R61)</f>
        <v>0</v>
      </c>
      <c r="T61">
        <f t="shared" si="7"/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6">
        <f t="shared" si="10"/>
        <v>1</v>
      </c>
      <c r="AC61" s="1">
        <f t="shared" si="0"/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6">
        <f t="shared" si="1"/>
        <v>0</v>
      </c>
      <c r="AL61" s="1">
        <v>1.23</v>
      </c>
      <c r="AT61" s="6">
        <v>4.5</v>
      </c>
      <c r="BC61" s="6">
        <v>1.7</v>
      </c>
      <c r="BD61" s="1">
        <f t="shared" si="4"/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6">
        <f t="shared" si="5"/>
        <v>0</v>
      </c>
    </row>
    <row r="62" spans="1:64" x14ac:dyDescent="0.35">
      <c r="A62" s="2">
        <v>17</v>
      </c>
      <c r="B62" s="3" t="s">
        <v>75</v>
      </c>
      <c r="C62" s="3" t="s">
        <v>20</v>
      </c>
      <c r="D62" s="3">
        <v>5</v>
      </c>
      <c r="E62" s="3" t="s">
        <v>16</v>
      </c>
      <c r="F62" s="3" t="s">
        <v>17</v>
      </c>
      <c r="G62" s="4">
        <v>38326</v>
      </c>
      <c r="H62" s="5">
        <v>40402</v>
      </c>
      <c r="I62" s="5">
        <v>40773</v>
      </c>
      <c r="K62" s="5">
        <v>40941</v>
      </c>
      <c r="L62" s="5">
        <v>41025</v>
      </c>
      <c r="M62" s="5">
        <v>41137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f t="shared" si="14"/>
        <v>1</v>
      </c>
      <c r="T62">
        <f t="shared" si="7"/>
        <v>0.4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6">
        <f t="shared" si="10"/>
        <v>0.4</v>
      </c>
      <c r="AC62" s="1">
        <f t="shared" si="0"/>
        <v>0</v>
      </c>
      <c r="AK62" s="6">
        <v>1.47</v>
      </c>
      <c r="AL62" s="1">
        <f t="shared" si="2"/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6">
        <f t="shared" si="3"/>
        <v>0</v>
      </c>
      <c r="AU62" s="1">
        <f t="shared" si="8"/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6">
        <f t="shared" si="9"/>
        <v>0</v>
      </c>
      <c r="BD62" s="1">
        <f t="shared" si="4"/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6">
        <f t="shared" si="5"/>
        <v>0</v>
      </c>
    </row>
    <row r="63" spans="1:64" x14ac:dyDescent="0.35">
      <c r="A63" s="2">
        <v>27</v>
      </c>
      <c r="B63" s="3" t="s">
        <v>76</v>
      </c>
      <c r="C63" s="3" t="s">
        <v>15</v>
      </c>
      <c r="D63" s="3">
        <v>6</v>
      </c>
      <c r="E63" s="3" t="s">
        <v>16</v>
      </c>
      <c r="F63" s="3" t="s">
        <v>17</v>
      </c>
      <c r="G63" s="4">
        <v>38325</v>
      </c>
      <c r="H63" s="5">
        <v>40521</v>
      </c>
      <c r="I63" s="5">
        <v>40869</v>
      </c>
      <c r="J63" s="5">
        <v>40962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f t="shared" si="14"/>
        <v>1</v>
      </c>
      <c r="T63">
        <f t="shared" si="7"/>
        <v>0.4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6">
        <f t="shared" si="10"/>
        <v>0.4</v>
      </c>
      <c r="AC63" s="1">
        <f t="shared" si="0"/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6">
        <f t="shared" si="1"/>
        <v>0</v>
      </c>
      <c r="AL63" s="1">
        <v>2.16</v>
      </c>
      <c r="AT63" s="6">
        <v>2.4</v>
      </c>
      <c r="BC63" s="6">
        <v>2.82</v>
      </c>
      <c r="BD63" s="1">
        <f t="shared" si="4"/>
        <v>0</v>
      </c>
      <c r="BL63" s="6">
        <v>3.81</v>
      </c>
    </row>
    <row r="64" spans="1:64" x14ac:dyDescent="0.35">
      <c r="A64" s="2">
        <v>28</v>
      </c>
      <c r="B64" s="3" t="s">
        <v>77</v>
      </c>
      <c r="C64" s="3" t="s">
        <v>15</v>
      </c>
      <c r="D64" s="3">
        <v>7</v>
      </c>
      <c r="E64" s="3" t="s">
        <v>16</v>
      </c>
      <c r="F64" s="3" t="s">
        <v>17</v>
      </c>
      <c r="G64" s="4">
        <v>37890</v>
      </c>
      <c r="H64" s="5">
        <v>40522</v>
      </c>
      <c r="I64" s="5">
        <v>40882</v>
      </c>
      <c r="J64" s="5">
        <v>40994</v>
      </c>
      <c r="K64" s="5">
        <v>41078</v>
      </c>
      <c r="L64" s="5">
        <v>41162</v>
      </c>
      <c r="M64" s="5">
        <v>41274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f t="shared" si="14"/>
        <v>0</v>
      </c>
      <c r="T64">
        <f t="shared" si="7"/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6">
        <f t="shared" si="10"/>
        <v>0</v>
      </c>
      <c r="AC64" s="1">
        <f t="shared" si="0"/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</v>
      </c>
      <c r="AK64" s="6">
        <f t="shared" si="1"/>
        <v>4</v>
      </c>
      <c r="AL64" s="1">
        <f t="shared" si="2"/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6">
        <f t="shared" si="3"/>
        <v>0</v>
      </c>
      <c r="AU64" s="1">
        <f t="shared" si="8"/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6">
        <f t="shared" si="9"/>
        <v>0</v>
      </c>
      <c r="BD64" s="1">
        <f t="shared" si="4"/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6">
        <f t="shared" si="5"/>
        <v>0</v>
      </c>
    </row>
    <row r="65" spans="1:64" x14ac:dyDescent="0.35">
      <c r="A65" s="2">
        <v>33</v>
      </c>
      <c r="B65" s="3" t="s">
        <v>78</v>
      </c>
      <c r="C65" s="3" t="s">
        <v>15</v>
      </c>
      <c r="D65" s="3">
        <v>7</v>
      </c>
      <c r="E65" s="3" t="s">
        <v>16</v>
      </c>
      <c r="F65" s="3" t="s">
        <v>17</v>
      </c>
      <c r="G65" s="4">
        <v>37873</v>
      </c>
      <c r="H65" s="5">
        <v>40585</v>
      </c>
      <c r="I65" s="5">
        <v>40939</v>
      </c>
      <c r="J65" s="5">
        <v>41060</v>
      </c>
      <c r="K65" s="5">
        <v>41151</v>
      </c>
      <c r="L65" s="5">
        <v>41234</v>
      </c>
      <c r="M65" s="5">
        <v>41312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f t="shared" si="14"/>
        <v>0</v>
      </c>
      <c r="T65">
        <f t="shared" si="7"/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6">
        <f t="shared" si="10"/>
        <v>0</v>
      </c>
      <c r="AC65" s="1">
        <f t="shared" si="0"/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6">
        <f t="shared" si="1"/>
        <v>0</v>
      </c>
      <c r="AL65" s="1">
        <f t="shared" si="2"/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6">
        <f t="shared" si="3"/>
        <v>0</v>
      </c>
      <c r="AU65" s="1">
        <f t="shared" si="8"/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6">
        <f t="shared" si="9"/>
        <v>0</v>
      </c>
      <c r="BD65" s="1">
        <f t="shared" si="4"/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6">
        <f t="shared" si="5"/>
        <v>0</v>
      </c>
    </row>
    <row r="66" spans="1:64" x14ac:dyDescent="0.35">
      <c r="A66" s="2">
        <v>41</v>
      </c>
      <c r="B66" s="3" t="s">
        <v>79</v>
      </c>
      <c r="C66" s="3" t="s">
        <v>20</v>
      </c>
      <c r="D66" s="3">
        <v>6</v>
      </c>
      <c r="E66" s="3" t="s">
        <v>16</v>
      </c>
      <c r="F66" s="3" t="s">
        <v>17</v>
      </c>
      <c r="G66" s="4">
        <v>38363</v>
      </c>
      <c r="H66" s="5">
        <v>40604</v>
      </c>
      <c r="I66" s="5">
        <v>40996</v>
      </c>
      <c r="J66" s="5">
        <v>41088</v>
      </c>
      <c r="K66" s="5">
        <v>41172</v>
      </c>
      <c r="L66" s="5">
        <v>41256</v>
      </c>
      <c r="M66" s="5">
        <v>41347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f t="shared" si="14"/>
        <v>0</v>
      </c>
      <c r="T66">
        <f t="shared" si="7"/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6">
        <f t="shared" si="10"/>
        <v>0</v>
      </c>
      <c r="AC66" s="1">
        <f t="shared" si="0"/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6">
        <f t="shared" si="1"/>
        <v>0</v>
      </c>
      <c r="AL66" s="1">
        <f t="shared" si="2"/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6">
        <f t="shared" si="3"/>
        <v>0</v>
      </c>
      <c r="AU66" s="1">
        <f t="shared" si="8"/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6">
        <f t="shared" si="9"/>
        <v>0</v>
      </c>
      <c r="BD66" s="1">
        <f t="shared" si="4"/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6">
        <f t="shared" si="5"/>
        <v>0</v>
      </c>
    </row>
    <row r="67" spans="1:64" x14ac:dyDescent="0.35">
      <c r="A67" s="2">
        <v>47</v>
      </c>
      <c r="B67" s="3" t="s">
        <v>80</v>
      </c>
      <c r="C67" s="3" t="s">
        <v>20</v>
      </c>
      <c r="D67" s="3">
        <v>5</v>
      </c>
      <c r="E67" s="3" t="s">
        <v>16</v>
      </c>
      <c r="F67" s="3" t="s">
        <v>17</v>
      </c>
      <c r="G67" s="4">
        <v>38622</v>
      </c>
      <c r="H67" s="5">
        <v>40662</v>
      </c>
      <c r="I67" s="5">
        <v>41004</v>
      </c>
      <c r="J67" s="5">
        <v>41119</v>
      </c>
      <c r="K67" s="5">
        <v>41200</v>
      </c>
      <c r="L67" s="5">
        <v>41311</v>
      </c>
      <c r="M67" s="5">
        <v>41368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f t="shared" si="14"/>
        <v>0</v>
      </c>
      <c r="T67">
        <f t="shared" si="7"/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6">
        <f t="shared" si="10"/>
        <v>0</v>
      </c>
      <c r="AC67" s="1">
        <f t="shared" si="0"/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6">
        <f t="shared" si="1"/>
        <v>0</v>
      </c>
      <c r="AL67" s="1">
        <f t="shared" si="2"/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6">
        <f t="shared" si="3"/>
        <v>0</v>
      </c>
      <c r="AU67" s="1">
        <f t="shared" si="8"/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6">
        <f t="shared" si="9"/>
        <v>0</v>
      </c>
      <c r="BD67" s="1">
        <f t="shared" si="4"/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6">
        <f t="shared" si="5"/>
        <v>0</v>
      </c>
    </row>
    <row r="68" spans="1:64" x14ac:dyDescent="0.35">
      <c r="A68" s="2">
        <v>50</v>
      </c>
      <c r="B68" s="3" t="s">
        <v>81</v>
      </c>
      <c r="C68" s="3" t="s">
        <v>15</v>
      </c>
      <c r="D68" s="3">
        <v>15</v>
      </c>
      <c r="E68" s="3" t="s">
        <v>16</v>
      </c>
      <c r="F68" s="3" t="s">
        <v>17</v>
      </c>
      <c r="G68" s="4">
        <v>34980</v>
      </c>
      <c r="H68" s="5">
        <v>40683</v>
      </c>
      <c r="I68" s="5">
        <v>41047</v>
      </c>
      <c r="J68" s="5">
        <v>41138</v>
      </c>
      <c r="K68" s="5">
        <v>41222</v>
      </c>
      <c r="L68" s="5">
        <v>41334</v>
      </c>
      <c r="M68" s="5">
        <v>41418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f t="shared" si="14"/>
        <v>0</v>
      </c>
      <c r="T68">
        <f t="shared" si="7"/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6">
        <f t="shared" si="10"/>
        <v>1</v>
      </c>
      <c r="AC68" s="1">
        <f t="shared" ref="AC68:AC79" si="15">MAX(AD68:AF68)</f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6">
        <f t="shared" ref="AK68:AK79" si="16">AC68+AG68+AH68+AI68+AJ68</f>
        <v>0</v>
      </c>
      <c r="AL68" s="1">
        <f t="shared" ref="AL68:AL79" si="17">MAX(AM68:AO68)</f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6">
        <f t="shared" ref="AT68:AT79" si="18">AL68+AP68+AQ68+AR68+AS68</f>
        <v>0</v>
      </c>
      <c r="AU68" s="1">
        <f t="shared" ref="AU68:AU79" si="19">MAX(AV68:AX68)</f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6">
        <f t="shared" ref="BC68:BC79" si="20">AU68+AY68+AZ68+BA68+BB68</f>
        <v>0</v>
      </c>
      <c r="BD68" s="1">
        <f t="shared" ref="BD68:BD79" si="21">MAX(BE68:BG68)</f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6">
        <f t="shared" ref="BL68:BL79" si="22">BD68+BH68+BI68+BJ68+BK68</f>
        <v>0</v>
      </c>
    </row>
    <row r="69" spans="1:64" x14ac:dyDescent="0.35">
      <c r="A69" s="2">
        <v>60</v>
      </c>
      <c r="B69" s="3" t="s">
        <v>107</v>
      </c>
      <c r="C69" s="3" t="s">
        <v>15</v>
      </c>
      <c r="D69" s="3">
        <v>5</v>
      </c>
      <c r="E69" s="3" t="s">
        <v>16</v>
      </c>
      <c r="F69" s="3" t="s">
        <v>17</v>
      </c>
      <c r="G69" s="4">
        <v>39015</v>
      </c>
      <c r="H69" s="5"/>
      <c r="I69" s="5"/>
      <c r="J69" s="5"/>
      <c r="K69" s="5"/>
      <c r="L69" s="5"/>
      <c r="M69" s="5"/>
      <c r="T69">
        <f t="shared" ref="T69:T79" si="23">SUM(O69:S69)/5</f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6">
        <f t="shared" si="10"/>
        <v>0</v>
      </c>
      <c r="AC69" s="1">
        <f t="shared" si="15"/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6">
        <f t="shared" si="16"/>
        <v>0</v>
      </c>
      <c r="AL69" s="1">
        <f t="shared" si="17"/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6">
        <f t="shared" si="18"/>
        <v>0</v>
      </c>
      <c r="AU69" s="1">
        <f t="shared" si="19"/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6">
        <f t="shared" si="20"/>
        <v>0</v>
      </c>
      <c r="BD69" s="1">
        <f t="shared" si="21"/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6">
        <f t="shared" si="22"/>
        <v>0</v>
      </c>
    </row>
    <row r="70" spans="1:64" x14ac:dyDescent="0.35">
      <c r="A70" s="2">
        <v>63</v>
      </c>
      <c r="B70" s="3" t="s">
        <v>89</v>
      </c>
      <c r="C70" s="3" t="s">
        <v>15</v>
      </c>
      <c r="D70" s="3">
        <v>5</v>
      </c>
      <c r="E70" s="3" t="s">
        <v>16</v>
      </c>
      <c r="F70" s="3" t="s">
        <v>17</v>
      </c>
      <c r="G70" s="4">
        <v>39015</v>
      </c>
      <c r="H70" s="5">
        <v>40844</v>
      </c>
      <c r="I70" s="5">
        <v>41218</v>
      </c>
      <c r="J70" s="5">
        <v>41302</v>
      </c>
      <c r="K70" s="5">
        <v>41386</v>
      </c>
      <c r="L70" s="5">
        <v>41470</v>
      </c>
      <c r="M70" s="5">
        <v>41554</v>
      </c>
      <c r="N70" s="1">
        <v>2</v>
      </c>
      <c r="O70" s="1">
        <v>99</v>
      </c>
      <c r="P70" s="1">
        <v>99</v>
      </c>
      <c r="Q70" s="1">
        <v>2</v>
      </c>
      <c r="R70" s="1">
        <v>99</v>
      </c>
      <c r="T70">
        <f t="shared" si="23"/>
        <v>59.8</v>
      </c>
      <c r="U70" s="1">
        <v>0</v>
      </c>
      <c r="V70" s="1">
        <v>0</v>
      </c>
      <c r="W70" s="1">
        <v>2</v>
      </c>
      <c r="X70" s="1">
        <v>0</v>
      </c>
      <c r="Y70" s="1">
        <v>0</v>
      </c>
      <c r="Z70" s="1">
        <v>0</v>
      </c>
      <c r="AA70" s="1">
        <v>0</v>
      </c>
      <c r="AB70" s="6">
        <f t="shared" si="10"/>
        <v>59.8</v>
      </c>
      <c r="AC70" s="1">
        <f t="shared" si="15"/>
        <v>0</v>
      </c>
      <c r="AK70" s="6">
        <v>3.32</v>
      </c>
      <c r="AL70" s="1">
        <f t="shared" si="17"/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6">
        <f t="shared" si="18"/>
        <v>0</v>
      </c>
      <c r="BC70" s="6">
        <v>2.04</v>
      </c>
      <c r="BD70" s="1">
        <f t="shared" si="21"/>
        <v>0</v>
      </c>
      <c r="BL70" s="6">
        <v>2.36</v>
      </c>
    </row>
    <row r="71" spans="1:64" x14ac:dyDescent="0.35">
      <c r="A71" s="2">
        <v>83</v>
      </c>
      <c r="B71" s="3" t="s">
        <v>19</v>
      </c>
      <c r="C71" s="3" t="s">
        <v>20</v>
      </c>
      <c r="D71" s="3">
        <v>9</v>
      </c>
      <c r="E71" s="3" t="s">
        <v>16</v>
      </c>
      <c r="F71" s="3" t="s">
        <v>17</v>
      </c>
      <c r="G71" s="4">
        <v>37488</v>
      </c>
      <c r="H71" s="5">
        <v>41025</v>
      </c>
      <c r="I71" s="5">
        <v>41393</v>
      </c>
      <c r="J71" s="5">
        <v>41477</v>
      </c>
      <c r="K71" s="5">
        <v>41575</v>
      </c>
      <c r="L71" s="5">
        <v>41659</v>
      </c>
      <c r="M71" s="5">
        <v>41743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f>SUM(N71:R71)</f>
        <v>0</v>
      </c>
      <c r="T71">
        <f t="shared" si="23"/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6">
        <f t="shared" ref="AB71:AB79" si="24">SUM(T71+X71+Y71+Z71+AA71)</f>
        <v>0</v>
      </c>
      <c r="AC71" s="1">
        <f t="shared" si="15"/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6">
        <f t="shared" si="16"/>
        <v>0</v>
      </c>
      <c r="AL71" s="1">
        <f t="shared" si="17"/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6">
        <f t="shared" si="18"/>
        <v>0</v>
      </c>
      <c r="AU71" s="1">
        <f t="shared" si="19"/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6">
        <f t="shared" si="20"/>
        <v>0</v>
      </c>
      <c r="BD71" s="1">
        <f t="shared" si="21"/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6">
        <f t="shared" si="22"/>
        <v>0</v>
      </c>
    </row>
    <row r="72" spans="1:64" x14ac:dyDescent="0.35">
      <c r="A72" s="2">
        <v>89</v>
      </c>
      <c r="B72" s="3" t="s">
        <v>82</v>
      </c>
      <c r="C72" s="3" t="s">
        <v>15</v>
      </c>
      <c r="D72" s="3">
        <v>14</v>
      </c>
      <c r="E72" s="3" t="s">
        <v>16</v>
      </c>
      <c r="F72" s="3" t="s">
        <v>17</v>
      </c>
      <c r="G72" s="4">
        <v>35681</v>
      </c>
      <c r="H72" s="5">
        <v>41079</v>
      </c>
      <c r="I72" s="5">
        <v>41452</v>
      </c>
      <c r="J72" s="5">
        <v>41543</v>
      </c>
      <c r="K72" s="5">
        <v>41627</v>
      </c>
      <c r="L72" s="5">
        <v>41711</v>
      </c>
      <c r="M72" s="5">
        <v>41795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f>SUM(N72:R72)</f>
        <v>0</v>
      </c>
      <c r="T72">
        <f t="shared" si="23"/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6">
        <f t="shared" si="24"/>
        <v>0</v>
      </c>
      <c r="AC72" s="1">
        <f t="shared" si="15"/>
        <v>0</v>
      </c>
      <c r="AD72" s="10">
        <v>0</v>
      </c>
      <c r="AE72" s="10">
        <v>0</v>
      </c>
      <c r="AF72" s="10">
        <v>0</v>
      </c>
      <c r="AG72" s="1">
        <v>0</v>
      </c>
      <c r="AH72" s="1">
        <v>0</v>
      </c>
      <c r="AI72" s="1">
        <v>0</v>
      </c>
      <c r="AJ72" s="1">
        <v>0</v>
      </c>
      <c r="AK72" s="6">
        <f t="shared" si="16"/>
        <v>0</v>
      </c>
      <c r="AL72" s="1">
        <f t="shared" si="17"/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6">
        <f t="shared" si="18"/>
        <v>0</v>
      </c>
      <c r="AU72" s="1">
        <f t="shared" si="19"/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6">
        <f t="shared" si="20"/>
        <v>0</v>
      </c>
      <c r="BD72" s="1">
        <f t="shared" si="21"/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6">
        <f t="shared" si="22"/>
        <v>0</v>
      </c>
    </row>
    <row r="73" spans="1:64" x14ac:dyDescent="0.35">
      <c r="A73" s="2">
        <v>90</v>
      </c>
      <c r="B73" s="3" t="s">
        <v>83</v>
      </c>
      <c r="C73" s="3" t="s">
        <v>20</v>
      </c>
      <c r="D73" s="3">
        <v>5</v>
      </c>
      <c r="E73" s="3" t="s">
        <v>16</v>
      </c>
      <c r="F73" s="3" t="s">
        <v>17</v>
      </c>
      <c r="G73" s="4">
        <v>38983</v>
      </c>
      <c r="H73" s="5">
        <v>41096</v>
      </c>
      <c r="I73" s="5">
        <v>41445</v>
      </c>
      <c r="J73" s="5">
        <v>41557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f>SUM(N73:R73)</f>
        <v>0</v>
      </c>
      <c r="T73">
        <f t="shared" si="23"/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6">
        <f t="shared" si="24"/>
        <v>0</v>
      </c>
      <c r="AC73" s="1">
        <f t="shared" si="15"/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6">
        <f t="shared" si="16"/>
        <v>0</v>
      </c>
      <c r="AL73" s="1">
        <f t="shared" si="17"/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6">
        <f t="shared" si="18"/>
        <v>0</v>
      </c>
      <c r="AU73" s="1">
        <f t="shared" si="19"/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6">
        <f t="shared" si="20"/>
        <v>0</v>
      </c>
      <c r="BD73" s="1">
        <f t="shared" si="21"/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6">
        <f t="shared" si="22"/>
        <v>0</v>
      </c>
    </row>
    <row r="74" spans="1:64" x14ac:dyDescent="0.35">
      <c r="A74" s="2">
        <v>97</v>
      </c>
      <c r="B74" s="3" t="s">
        <v>84</v>
      </c>
      <c r="C74" s="3" t="s">
        <v>20</v>
      </c>
      <c r="D74" s="3">
        <v>6</v>
      </c>
      <c r="E74" s="3" t="s">
        <v>16</v>
      </c>
      <c r="F74" s="3" t="s">
        <v>32</v>
      </c>
      <c r="G74" s="4">
        <v>38909</v>
      </c>
      <c r="H74" s="5">
        <v>41134</v>
      </c>
      <c r="I74" s="5">
        <v>41479</v>
      </c>
      <c r="J74" s="5">
        <v>41571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f>SUM(N74:R74)</f>
        <v>0</v>
      </c>
      <c r="T74">
        <f t="shared" si="23"/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6">
        <f t="shared" si="24"/>
        <v>0</v>
      </c>
      <c r="AC74" s="1">
        <f t="shared" si="15"/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6">
        <f t="shared" si="16"/>
        <v>0</v>
      </c>
      <c r="AL74" s="1">
        <f t="shared" si="17"/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6">
        <f t="shared" si="18"/>
        <v>0</v>
      </c>
      <c r="AU74" s="1">
        <f t="shared" si="19"/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6">
        <f t="shared" si="20"/>
        <v>0</v>
      </c>
      <c r="BD74" s="1">
        <f t="shared" si="21"/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6">
        <f t="shared" si="22"/>
        <v>0</v>
      </c>
    </row>
    <row r="75" spans="1:64" x14ac:dyDescent="0.35">
      <c r="A75" s="2">
        <v>112</v>
      </c>
      <c r="B75" s="3" t="s">
        <v>85</v>
      </c>
      <c r="C75" s="3" t="s">
        <v>15</v>
      </c>
      <c r="D75" s="3">
        <v>10</v>
      </c>
      <c r="E75" s="3" t="s">
        <v>16</v>
      </c>
      <c r="F75" s="3" t="s">
        <v>17</v>
      </c>
      <c r="G75" s="4">
        <v>37259</v>
      </c>
      <c r="H75" s="5">
        <v>41183</v>
      </c>
      <c r="I75" s="5">
        <v>41561</v>
      </c>
      <c r="L75" s="5">
        <v>41848</v>
      </c>
      <c r="M75" s="5">
        <v>41913</v>
      </c>
      <c r="N75" s="1">
        <v>2</v>
      </c>
      <c r="O75" s="1">
        <v>0</v>
      </c>
      <c r="P75" s="1">
        <v>0</v>
      </c>
      <c r="Q75" s="1">
        <v>99</v>
      </c>
      <c r="R75" s="1">
        <v>99</v>
      </c>
      <c r="T75">
        <f t="shared" si="23"/>
        <v>39.6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6">
        <f t="shared" si="24"/>
        <v>39.6</v>
      </c>
      <c r="AC75" s="1">
        <f t="shared" si="15"/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6">
        <f t="shared" si="16"/>
        <v>0</v>
      </c>
      <c r="AL75" s="1">
        <f t="shared" si="17"/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6">
        <f t="shared" si="18"/>
        <v>0</v>
      </c>
      <c r="AU75" s="1">
        <f t="shared" si="19"/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6">
        <f t="shared" si="20"/>
        <v>0</v>
      </c>
      <c r="BD75" s="1">
        <f t="shared" si="21"/>
        <v>0</v>
      </c>
      <c r="BL75" s="6">
        <v>1.32</v>
      </c>
    </row>
    <row r="76" spans="1:64" x14ac:dyDescent="0.35">
      <c r="A76" s="2">
        <v>116</v>
      </c>
      <c r="B76" s="3" t="s">
        <v>86</v>
      </c>
      <c r="C76" s="3" t="s">
        <v>20</v>
      </c>
      <c r="D76" s="3">
        <v>12</v>
      </c>
      <c r="E76" s="3" t="s">
        <v>16</v>
      </c>
      <c r="F76" s="3" t="s">
        <v>17</v>
      </c>
      <c r="G76" s="4">
        <v>36625</v>
      </c>
      <c r="H76" s="5">
        <v>41205</v>
      </c>
      <c r="J76" s="5">
        <v>41646</v>
      </c>
      <c r="K76" s="5">
        <v>41751</v>
      </c>
      <c r="L76" s="5">
        <v>41831</v>
      </c>
      <c r="M76" s="5">
        <v>41933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f>SUM(N76:R76)</f>
        <v>0</v>
      </c>
      <c r="T76">
        <f t="shared" si="23"/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6">
        <v>2.52</v>
      </c>
      <c r="AC76" s="1">
        <f t="shared" si="15"/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6">
        <f t="shared" si="16"/>
        <v>0</v>
      </c>
      <c r="AL76" s="1">
        <f t="shared" si="17"/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6">
        <f t="shared" si="18"/>
        <v>0</v>
      </c>
      <c r="AU76" s="1">
        <f t="shared" si="19"/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6">
        <f t="shared" si="20"/>
        <v>0</v>
      </c>
      <c r="BD76" s="1">
        <f t="shared" si="21"/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6">
        <f t="shared" si="22"/>
        <v>0</v>
      </c>
    </row>
    <row r="77" spans="1:64" x14ac:dyDescent="0.35">
      <c r="A77" s="2">
        <v>117</v>
      </c>
      <c r="B77" s="3" t="s">
        <v>87</v>
      </c>
      <c r="C77" s="3" t="s">
        <v>20</v>
      </c>
      <c r="D77" s="3">
        <v>11</v>
      </c>
      <c r="E77" s="3" t="s">
        <v>88</v>
      </c>
      <c r="F77" s="3" t="s">
        <v>17</v>
      </c>
      <c r="G77" s="4">
        <v>37179</v>
      </c>
      <c r="H77" s="5">
        <v>41214</v>
      </c>
      <c r="I77" s="5">
        <v>41603</v>
      </c>
      <c r="J77" s="5">
        <v>41687</v>
      </c>
      <c r="K77" s="5">
        <v>41760</v>
      </c>
      <c r="N77" s="1" t="s">
        <v>93</v>
      </c>
      <c r="O77" s="1" t="s">
        <v>93</v>
      </c>
      <c r="P77" s="1" t="s">
        <v>92</v>
      </c>
      <c r="Q77" s="1" t="s">
        <v>92</v>
      </c>
      <c r="R77" s="1" t="s">
        <v>92</v>
      </c>
      <c r="S77" s="1">
        <f>SUM(N77:R77)</f>
        <v>0</v>
      </c>
      <c r="T77">
        <f t="shared" si="23"/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6">
        <f t="shared" si="24"/>
        <v>0</v>
      </c>
      <c r="AC77" s="1">
        <f t="shared" si="15"/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6">
        <f t="shared" si="16"/>
        <v>0</v>
      </c>
      <c r="AL77" s="1">
        <f t="shared" si="17"/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6">
        <f t="shared" si="18"/>
        <v>0</v>
      </c>
      <c r="AU77" s="1">
        <f t="shared" si="19"/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6">
        <f t="shared" si="20"/>
        <v>0</v>
      </c>
      <c r="BD77" s="1">
        <f t="shared" si="21"/>
        <v>0</v>
      </c>
      <c r="BL77" s="6">
        <v>2.79</v>
      </c>
    </row>
    <row r="78" spans="1:64" x14ac:dyDescent="0.35">
      <c r="A78" s="2">
        <v>118</v>
      </c>
      <c r="B78" s="3" t="s">
        <v>90</v>
      </c>
      <c r="C78" s="3" t="s">
        <v>15</v>
      </c>
      <c r="D78" s="3">
        <v>7</v>
      </c>
      <c r="E78" s="3" t="s">
        <v>16</v>
      </c>
      <c r="F78" s="3" t="s">
        <v>17</v>
      </c>
      <c r="G78" s="4">
        <v>38585</v>
      </c>
      <c r="H78" s="5">
        <v>41219</v>
      </c>
      <c r="I78" s="5">
        <v>41584</v>
      </c>
      <c r="N78" s="1" t="s">
        <v>93</v>
      </c>
      <c r="O78" s="1" t="s">
        <v>93</v>
      </c>
      <c r="P78" s="1" t="s">
        <v>92</v>
      </c>
      <c r="Q78" s="1" t="s">
        <v>92</v>
      </c>
      <c r="R78" s="1" t="s">
        <v>92</v>
      </c>
      <c r="S78" s="1">
        <v>0</v>
      </c>
      <c r="T78">
        <f t="shared" si="23"/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6">
        <f t="shared" si="24"/>
        <v>0</v>
      </c>
      <c r="AC78" s="1">
        <f t="shared" si="15"/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6">
        <f t="shared" si="16"/>
        <v>0</v>
      </c>
      <c r="AL78" s="1">
        <f t="shared" si="17"/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6">
        <f t="shared" si="18"/>
        <v>0</v>
      </c>
      <c r="BC78" s="6">
        <v>0.67</v>
      </c>
      <c r="BD78" s="1">
        <f t="shared" si="21"/>
        <v>0</v>
      </c>
      <c r="BL78" s="6">
        <v>1.54</v>
      </c>
    </row>
    <row r="79" spans="1:64" x14ac:dyDescent="0.35">
      <c r="A79" s="2">
        <v>152</v>
      </c>
      <c r="B79" s="3" t="s">
        <v>91</v>
      </c>
      <c r="C79" s="3" t="s">
        <v>15</v>
      </c>
      <c r="D79" s="3">
        <v>5</v>
      </c>
      <c r="E79" s="3" t="s">
        <v>16</v>
      </c>
      <c r="F79" s="3" t="s">
        <v>17</v>
      </c>
      <c r="G79" s="4">
        <v>39433</v>
      </c>
      <c r="H79" s="5">
        <v>41306</v>
      </c>
      <c r="I79" s="5">
        <v>41671</v>
      </c>
      <c r="N79" s="1" t="s">
        <v>93</v>
      </c>
      <c r="O79" s="1" t="s">
        <v>93</v>
      </c>
      <c r="P79" s="1" t="s">
        <v>92</v>
      </c>
      <c r="Q79" s="1" t="s">
        <v>92</v>
      </c>
      <c r="R79" s="1" t="s">
        <v>92</v>
      </c>
      <c r="S79" s="1">
        <f>SUM(N79:R79)</f>
        <v>0</v>
      </c>
      <c r="T79">
        <f t="shared" si="23"/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6">
        <f t="shared" si="24"/>
        <v>0</v>
      </c>
      <c r="AC79" s="1">
        <f t="shared" si="15"/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6">
        <f t="shared" si="16"/>
        <v>0</v>
      </c>
      <c r="AL79" s="1">
        <f t="shared" si="17"/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6">
        <f t="shared" si="18"/>
        <v>0</v>
      </c>
      <c r="AU79" s="1">
        <f t="shared" si="19"/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6">
        <f t="shared" si="20"/>
        <v>0</v>
      </c>
      <c r="BD79" s="1">
        <f t="shared" si="21"/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6">
        <f t="shared" si="22"/>
        <v>0</v>
      </c>
    </row>
  </sheetData>
  <mergeCells count="6">
    <mergeCell ref="N1:R1"/>
    <mergeCell ref="T1:AB1"/>
    <mergeCell ref="AL1:AT1"/>
    <mergeCell ref="AU1:BC1"/>
    <mergeCell ref="BD1:BL1"/>
    <mergeCell ref="AC1:AK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7"/>
  <sheetViews>
    <sheetView workbookViewId="0">
      <selection activeCell="F1" sqref="F1:F77"/>
    </sheetView>
  </sheetViews>
  <sheetFormatPr defaultRowHeight="14.5" x14ac:dyDescent="0.35"/>
  <sheetData>
    <row r="1" spans="1:6" x14ac:dyDescent="0.35">
      <c r="A1">
        <v>0</v>
      </c>
      <c r="B1">
        <v>0</v>
      </c>
      <c r="C1">
        <v>0</v>
      </c>
      <c r="D1">
        <v>0</v>
      </c>
      <c r="E1">
        <v>0</v>
      </c>
      <c r="F1">
        <f>SUM(A1:E1)/5</f>
        <v>0</v>
      </c>
    </row>
    <row r="2" spans="1:6" x14ac:dyDescent="0.35">
      <c r="A2">
        <v>0.15</v>
      </c>
      <c r="B2">
        <v>1.5</v>
      </c>
      <c r="C2">
        <v>1.24</v>
      </c>
      <c r="D2">
        <v>2.48</v>
      </c>
      <c r="E2">
        <v>1.64</v>
      </c>
      <c r="F2">
        <f>SUM(A2:E2)/5</f>
        <v>1.4019999999999997</v>
      </c>
    </row>
    <row r="3" spans="1:6" x14ac:dyDescent="0.35">
      <c r="A3">
        <v>2</v>
      </c>
      <c r="B3">
        <v>2</v>
      </c>
      <c r="C3">
        <v>2</v>
      </c>
      <c r="D3">
        <v>2</v>
      </c>
      <c r="E3">
        <v>2</v>
      </c>
      <c r="F3">
        <f t="shared" ref="F3:F66" si="0">SUM(A3:E3)/5</f>
        <v>2</v>
      </c>
    </row>
    <row r="4" spans="1:6" x14ac:dyDescent="0.35">
      <c r="A4">
        <v>1</v>
      </c>
      <c r="B4">
        <v>1</v>
      </c>
      <c r="C4">
        <v>1</v>
      </c>
      <c r="D4">
        <v>1</v>
      </c>
      <c r="E4">
        <v>1</v>
      </c>
      <c r="F4">
        <f t="shared" si="0"/>
        <v>1</v>
      </c>
    </row>
    <row r="5" spans="1:6" x14ac:dyDescent="0.35">
      <c r="A5">
        <v>1.1000000000000001</v>
      </c>
      <c r="B5">
        <v>-1.01</v>
      </c>
      <c r="C5">
        <v>0.11</v>
      </c>
      <c r="D5">
        <v>-1.3</v>
      </c>
      <c r="E5">
        <v>-0.19</v>
      </c>
      <c r="F5">
        <f t="shared" si="0"/>
        <v>-0.25800000000000001</v>
      </c>
    </row>
    <row r="6" spans="1:6" x14ac:dyDescent="0.35">
      <c r="A6">
        <v>0</v>
      </c>
      <c r="B6">
        <v>0</v>
      </c>
      <c r="C6">
        <v>0</v>
      </c>
      <c r="D6">
        <v>0</v>
      </c>
      <c r="E6">
        <v>0</v>
      </c>
      <c r="F6">
        <f t="shared" si="0"/>
        <v>0</v>
      </c>
    </row>
    <row r="7" spans="1:6" x14ac:dyDescent="0.35">
      <c r="A7">
        <v>2.5299999999999998</v>
      </c>
      <c r="B7">
        <v>2.0099999999999998</v>
      </c>
      <c r="C7">
        <v>2.58</v>
      </c>
      <c r="D7">
        <v>1.17</v>
      </c>
      <c r="E7">
        <v>2.11</v>
      </c>
      <c r="F7">
        <f t="shared" si="0"/>
        <v>2.0799999999999996</v>
      </c>
    </row>
    <row r="8" spans="1:6" x14ac:dyDescent="0.35">
      <c r="A8">
        <v>0.41</v>
      </c>
      <c r="B8">
        <v>-0.77</v>
      </c>
      <c r="C8">
        <v>-0.11</v>
      </c>
      <c r="D8">
        <v>-0.39</v>
      </c>
      <c r="E8">
        <v>-0.4</v>
      </c>
      <c r="F8">
        <f t="shared" si="0"/>
        <v>-0.25200000000000006</v>
      </c>
    </row>
    <row r="9" spans="1:6" x14ac:dyDescent="0.35">
      <c r="A9">
        <v>0.38</v>
      </c>
      <c r="B9">
        <v>-1.1499999999999999</v>
      </c>
      <c r="C9">
        <v>-0.86</v>
      </c>
      <c r="D9">
        <v>-0.95</v>
      </c>
      <c r="E9">
        <v>1</v>
      </c>
      <c r="F9">
        <f t="shared" si="0"/>
        <v>-0.316</v>
      </c>
    </row>
    <row r="10" spans="1:6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f t="shared" si="0"/>
        <v>0</v>
      </c>
    </row>
    <row r="11" spans="1:6" x14ac:dyDescent="0.35">
      <c r="A11">
        <v>0.73</v>
      </c>
      <c r="B11">
        <v>-0.43</v>
      </c>
      <c r="C11">
        <v>0.55000000000000004</v>
      </c>
      <c r="D11">
        <v>0.28999999999999998</v>
      </c>
      <c r="E11">
        <v>-0.45</v>
      </c>
      <c r="F11">
        <f t="shared" si="0"/>
        <v>0.13800000000000004</v>
      </c>
    </row>
    <row r="12" spans="1:6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f t="shared" si="0"/>
        <v>0</v>
      </c>
    </row>
    <row r="13" spans="1:6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f t="shared" si="0"/>
        <v>2</v>
      </c>
    </row>
    <row r="14" spans="1:6" x14ac:dyDescent="0.35">
      <c r="A14">
        <v>-1.2</v>
      </c>
      <c r="B14">
        <v>0.38</v>
      </c>
      <c r="C14">
        <v>-0.38</v>
      </c>
      <c r="D14">
        <v>-0.45</v>
      </c>
      <c r="E14">
        <v>0.55000000000000004</v>
      </c>
      <c r="F14">
        <f t="shared" si="0"/>
        <v>-0.21999999999999997</v>
      </c>
    </row>
    <row r="15" spans="1:6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f t="shared" si="0"/>
        <v>0</v>
      </c>
    </row>
    <row r="16" spans="1:6" x14ac:dyDescent="0.35">
      <c r="A16">
        <v>2</v>
      </c>
      <c r="B16">
        <v>2</v>
      </c>
      <c r="C16">
        <v>2</v>
      </c>
      <c r="D16">
        <v>2</v>
      </c>
      <c r="E16">
        <v>2</v>
      </c>
      <c r="F16">
        <f t="shared" si="0"/>
        <v>2</v>
      </c>
    </row>
    <row r="17" spans="1:6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f t="shared" si="0"/>
        <v>0</v>
      </c>
    </row>
    <row r="18" spans="1:6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f t="shared" si="0"/>
        <v>0</v>
      </c>
    </row>
    <row r="19" spans="1:6" x14ac:dyDescent="0.35">
      <c r="A19">
        <v>3</v>
      </c>
      <c r="B19">
        <v>3</v>
      </c>
      <c r="C19">
        <v>3</v>
      </c>
      <c r="D19">
        <v>3</v>
      </c>
      <c r="E19">
        <v>3</v>
      </c>
      <c r="F19">
        <f t="shared" si="0"/>
        <v>3</v>
      </c>
    </row>
    <row r="20" spans="1:6" x14ac:dyDescent="0.35">
      <c r="A20">
        <v>-0.39</v>
      </c>
      <c r="B20">
        <v>0.37</v>
      </c>
      <c r="C20">
        <v>-0.03</v>
      </c>
      <c r="D20">
        <v>1.95</v>
      </c>
      <c r="E20">
        <v>-1.05</v>
      </c>
      <c r="F20">
        <f t="shared" si="0"/>
        <v>0.16999999999999998</v>
      </c>
    </row>
    <row r="21" spans="1:6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f t="shared" si="0"/>
        <v>0</v>
      </c>
    </row>
    <row r="22" spans="1:6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f t="shared" si="0"/>
        <v>0</v>
      </c>
    </row>
    <row r="23" spans="1:6" x14ac:dyDescent="0.35">
      <c r="A23">
        <v>0.73</v>
      </c>
      <c r="B23">
        <v>-0.24</v>
      </c>
      <c r="C23">
        <v>0.82</v>
      </c>
      <c r="D23">
        <v>-0.93</v>
      </c>
      <c r="E23">
        <v>-1.18</v>
      </c>
      <c r="F23">
        <f t="shared" si="0"/>
        <v>-0.15999999999999998</v>
      </c>
    </row>
    <row r="24" spans="1:6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f t="shared" si="0"/>
        <v>0</v>
      </c>
    </row>
    <row r="25" spans="1:6" x14ac:dyDescent="0.35">
      <c r="A25">
        <v>0.81</v>
      </c>
      <c r="B25">
        <v>0.46</v>
      </c>
      <c r="C25">
        <v>-0.74</v>
      </c>
      <c r="D25">
        <v>-0.35</v>
      </c>
      <c r="E25">
        <v>1.28</v>
      </c>
      <c r="F25">
        <f t="shared" si="0"/>
        <v>0.29199999999999998</v>
      </c>
    </row>
    <row r="26" spans="1:6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f t="shared" si="0"/>
        <v>0</v>
      </c>
    </row>
    <row r="27" spans="1:6" x14ac:dyDescent="0.35">
      <c r="A27">
        <v>-0.44</v>
      </c>
      <c r="B27">
        <v>0.69</v>
      </c>
      <c r="C27">
        <v>1.37</v>
      </c>
      <c r="D27">
        <v>0.64</v>
      </c>
      <c r="E27">
        <v>0.1</v>
      </c>
      <c r="F27">
        <f t="shared" si="0"/>
        <v>0.47200000000000009</v>
      </c>
    </row>
    <row r="28" spans="1:6" x14ac:dyDescent="0.35">
      <c r="A28">
        <v>4</v>
      </c>
      <c r="B28">
        <v>4</v>
      </c>
      <c r="C28">
        <v>4</v>
      </c>
      <c r="D28">
        <v>4</v>
      </c>
      <c r="E28">
        <v>4</v>
      </c>
      <c r="F28">
        <f t="shared" si="0"/>
        <v>4</v>
      </c>
    </row>
    <row r="29" spans="1:6" x14ac:dyDescent="0.35">
      <c r="A29">
        <v>2.59</v>
      </c>
      <c r="B29">
        <v>0.73</v>
      </c>
      <c r="C29">
        <v>0.25</v>
      </c>
      <c r="D29">
        <v>-1.18</v>
      </c>
      <c r="E29">
        <v>0.68</v>
      </c>
      <c r="F29">
        <f t="shared" si="0"/>
        <v>0.61399999999999999</v>
      </c>
    </row>
    <row r="30" spans="1:6" x14ac:dyDescent="0.35">
      <c r="A30">
        <v>0.51</v>
      </c>
      <c r="B30">
        <v>-1.67</v>
      </c>
      <c r="C30">
        <v>0.11</v>
      </c>
      <c r="D30">
        <v>-0.67</v>
      </c>
      <c r="E30">
        <v>-1.02</v>
      </c>
      <c r="F30">
        <f t="shared" si="0"/>
        <v>-0.54799999999999993</v>
      </c>
    </row>
    <row r="31" spans="1:6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f t="shared" si="0"/>
        <v>0</v>
      </c>
    </row>
    <row r="32" spans="1:6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f t="shared" si="0"/>
        <v>0</v>
      </c>
    </row>
    <row r="33" spans="1:6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f t="shared" si="0"/>
        <v>0</v>
      </c>
    </row>
    <row r="34" spans="1:6" x14ac:dyDescent="0.35">
      <c r="A34">
        <v>4</v>
      </c>
      <c r="B34">
        <v>4</v>
      </c>
      <c r="C34">
        <v>4</v>
      </c>
      <c r="D34">
        <v>4</v>
      </c>
      <c r="E34">
        <v>4</v>
      </c>
      <c r="F34">
        <f t="shared" si="0"/>
        <v>4</v>
      </c>
    </row>
    <row r="35" spans="1:6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f t="shared" si="0"/>
        <v>0</v>
      </c>
    </row>
    <row r="36" spans="1:6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f t="shared" si="0"/>
        <v>1</v>
      </c>
    </row>
    <row r="37" spans="1:6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f t="shared" si="0"/>
        <v>0</v>
      </c>
    </row>
    <row r="38" spans="1:6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f t="shared" si="0"/>
        <v>0</v>
      </c>
    </row>
    <row r="39" spans="1:6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f t="shared" si="0"/>
        <v>0</v>
      </c>
    </row>
    <row r="40" spans="1:6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f t="shared" si="0"/>
        <v>0</v>
      </c>
    </row>
    <row r="41" spans="1:6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f t="shared" si="0"/>
        <v>0</v>
      </c>
    </row>
    <row r="42" spans="1:6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f t="shared" si="0"/>
        <v>0</v>
      </c>
    </row>
    <row r="43" spans="1:6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f t="shared" si="0"/>
        <v>0</v>
      </c>
    </row>
    <row r="44" spans="1:6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f t="shared" si="0"/>
        <v>0</v>
      </c>
    </row>
    <row r="45" spans="1:6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f t="shared" si="0"/>
        <v>0</v>
      </c>
    </row>
    <row r="46" spans="1:6" x14ac:dyDescent="0.35">
      <c r="A46">
        <v>2</v>
      </c>
      <c r="B46">
        <v>2</v>
      </c>
      <c r="C46">
        <v>2</v>
      </c>
      <c r="D46">
        <v>2</v>
      </c>
      <c r="E46">
        <v>2</v>
      </c>
      <c r="F46">
        <f t="shared" si="0"/>
        <v>2</v>
      </c>
    </row>
    <row r="47" spans="1:6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f t="shared" si="0"/>
        <v>0</v>
      </c>
    </row>
    <row r="48" spans="1:6" x14ac:dyDescent="0.35">
      <c r="A48">
        <v>0.34</v>
      </c>
      <c r="B48">
        <v>0.56999999999999995</v>
      </c>
      <c r="C48">
        <v>0.77</v>
      </c>
      <c r="D48">
        <v>-0.02</v>
      </c>
      <c r="E48">
        <v>1.28</v>
      </c>
      <c r="F48">
        <f t="shared" si="0"/>
        <v>0.58799999999999997</v>
      </c>
    </row>
    <row r="49" spans="1:6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f t="shared" si="0"/>
        <v>0</v>
      </c>
    </row>
    <row r="50" spans="1:6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f t="shared" si="0"/>
        <v>0</v>
      </c>
    </row>
    <row r="51" spans="1:6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f t="shared" si="0"/>
        <v>0</v>
      </c>
    </row>
    <row r="52" spans="1:6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f t="shared" si="0"/>
        <v>0</v>
      </c>
    </row>
    <row r="53" spans="1:6" x14ac:dyDescent="0.35">
      <c r="A53">
        <v>0.15</v>
      </c>
      <c r="B53">
        <v>-0.16</v>
      </c>
      <c r="C53">
        <v>0.24</v>
      </c>
      <c r="D53">
        <v>1.23</v>
      </c>
      <c r="E53">
        <v>0.89</v>
      </c>
      <c r="F53">
        <f t="shared" si="0"/>
        <v>0.47000000000000003</v>
      </c>
    </row>
    <row r="54" spans="1:6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f t="shared" si="0"/>
        <v>0</v>
      </c>
    </row>
    <row r="55" spans="1:6" x14ac:dyDescent="0.35">
      <c r="A55">
        <v>0.34</v>
      </c>
      <c r="B55">
        <v>-0.65</v>
      </c>
      <c r="C55">
        <v>-0.03</v>
      </c>
      <c r="D55">
        <v>1.38</v>
      </c>
      <c r="E55">
        <v>1.06</v>
      </c>
      <c r="F55">
        <f t="shared" si="0"/>
        <v>0.42000000000000004</v>
      </c>
    </row>
    <row r="56" spans="1:6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f t="shared" si="0"/>
        <v>0</v>
      </c>
    </row>
    <row r="57" spans="1:6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f t="shared" si="0"/>
        <v>0</v>
      </c>
    </row>
    <row r="58" spans="1:6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f t="shared" si="0"/>
        <v>0</v>
      </c>
    </row>
    <row r="59" spans="1:6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f t="shared" si="0"/>
        <v>0</v>
      </c>
    </row>
    <row r="60" spans="1:6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f t="shared" si="0"/>
        <v>0</v>
      </c>
    </row>
    <row r="61" spans="1:6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f t="shared" si="0"/>
        <v>0</v>
      </c>
    </row>
    <row r="62" spans="1:6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f t="shared" si="0"/>
        <v>0</v>
      </c>
    </row>
    <row r="63" spans="1:6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f t="shared" si="0"/>
        <v>0</v>
      </c>
    </row>
    <row r="64" spans="1:6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f t="shared" si="0"/>
        <v>0</v>
      </c>
    </row>
    <row r="65" spans="1:6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f t="shared" si="0"/>
        <v>0</v>
      </c>
    </row>
    <row r="66" spans="1:6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f t="shared" si="0"/>
        <v>0</v>
      </c>
    </row>
    <row r="67" spans="1:6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f t="shared" ref="F67:F77" si="1">SUM(A67:E67)/5</f>
        <v>0</v>
      </c>
    </row>
    <row r="68" spans="1:6" x14ac:dyDescent="0.35">
      <c r="A68">
        <v>2</v>
      </c>
      <c r="B68">
        <v>2</v>
      </c>
      <c r="C68">
        <v>2</v>
      </c>
      <c r="D68">
        <v>2</v>
      </c>
      <c r="E68">
        <v>2</v>
      </c>
      <c r="F68">
        <f t="shared" si="1"/>
        <v>2</v>
      </c>
    </row>
    <row r="69" spans="1:6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f t="shared" si="1"/>
        <v>0</v>
      </c>
    </row>
    <row r="70" spans="1:6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f t="shared" si="1"/>
        <v>0</v>
      </c>
    </row>
    <row r="71" spans="1:6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f t="shared" si="1"/>
        <v>0</v>
      </c>
    </row>
    <row r="72" spans="1:6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f t="shared" si="1"/>
        <v>0</v>
      </c>
    </row>
    <row r="73" spans="1:6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f t="shared" si="1"/>
        <v>0</v>
      </c>
    </row>
    <row r="74" spans="1:6" x14ac:dyDescent="0.35">
      <c r="A74">
        <v>-0.81</v>
      </c>
      <c r="B74">
        <v>1.18</v>
      </c>
      <c r="C74">
        <v>-0.27</v>
      </c>
      <c r="D74">
        <v>0.37</v>
      </c>
      <c r="E74">
        <v>-0.22</v>
      </c>
      <c r="F74">
        <f t="shared" si="1"/>
        <v>4.9999999999999975E-2</v>
      </c>
    </row>
    <row r="75" spans="1:6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f t="shared" si="1"/>
        <v>0</v>
      </c>
    </row>
    <row r="76" spans="1:6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f t="shared" si="1"/>
        <v>0</v>
      </c>
    </row>
    <row r="77" spans="1:6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McQuillen</dc:creator>
  <cp:lastModifiedBy>USER</cp:lastModifiedBy>
  <dcterms:created xsi:type="dcterms:W3CDTF">2019-09-15T18:34:37Z</dcterms:created>
  <dcterms:modified xsi:type="dcterms:W3CDTF">2020-05-03T16:43:59Z</dcterms:modified>
</cp:coreProperties>
</file>