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Semester 1/CSCM38 - Adv Topic - Artificial Intelligence and Cyber Securit/CSCM38-Adv_Topics-Cyber_Security_and_Ai/Coursework 2/Solution/"/>
    </mc:Choice>
  </mc:AlternateContent>
  <xr:revisionPtr revIDLastSave="0" documentId="13_ncr:1_{56EF4234-1803-DE4F-9D8F-5C4C5F12E579}" xr6:coauthVersionLast="45" xr6:coauthVersionMax="45" xr10:uidLastSave="{00000000-0000-0000-0000-000000000000}"/>
  <bookViews>
    <workbookView xWindow="0" yWindow="0" windowWidth="17920" windowHeight="28800" xr2:uid="{83EAFBD7-B7F8-D841-98EB-290906A5C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7" i="1" l="1"/>
  <c r="R142" i="1"/>
  <c r="R137" i="1"/>
  <c r="E115" i="1"/>
  <c r="E110" i="1"/>
  <c r="R110" i="1"/>
  <c r="E59" i="1"/>
  <c r="X192" i="1"/>
  <c r="V192" i="1"/>
  <c r="T192" i="1"/>
  <c r="R192" i="1"/>
  <c r="P192" i="1"/>
  <c r="K192" i="1"/>
  <c r="I192" i="1"/>
  <c r="G192" i="1"/>
  <c r="E192" i="1"/>
  <c r="C192" i="1"/>
  <c r="R190" i="1"/>
  <c r="E190" i="1"/>
  <c r="R185" i="1"/>
  <c r="E185" i="1"/>
  <c r="R180" i="1"/>
  <c r="E180" i="1"/>
  <c r="R175" i="1"/>
  <c r="E175" i="1"/>
  <c r="R170" i="1"/>
  <c r="E170" i="1"/>
  <c r="X159" i="1"/>
  <c r="V159" i="1"/>
  <c r="T159" i="1"/>
  <c r="R159" i="1"/>
  <c r="P159" i="1"/>
  <c r="K159" i="1"/>
  <c r="I159" i="1"/>
  <c r="G159" i="1"/>
  <c r="E159" i="1"/>
  <c r="C159" i="1"/>
  <c r="R157" i="1"/>
  <c r="R152" i="1"/>
  <c r="E152" i="1"/>
  <c r="E147" i="1"/>
  <c r="E142" i="1"/>
  <c r="E137" i="1"/>
  <c r="X127" i="1"/>
  <c r="V127" i="1"/>
  <c r="T127" i="1"/>
  <c r="R127" i="1"/>
  <c r="P127" i="1"/>
  <c r="K127" i="1"/>
  <c r="I127" i="1"/>
  <c r="G127" i="1"/>
  <c r="E127" i="1"/>
  <c r="C127" i="1"/>
  <c r="R125" i="1"/>
  <c r="E125" i="1"/>
  <c r="R120" i="1"/>
  <c r="E120" i="1"/>
  <c r="R115" i="1"/>
  <c r="R105" i="1"/>
  <c r="E105" i="1"/>
  <c r="X94" i="1" l="1"/>
  <c r="V94" i="1"/>
  <c r="T94" i="1"/>
  <c r="R94" i="1"/>
  <c r="P94" i="1"/>
  <c r="K94" i="1"/>
  <c r="I94" i="1"/>
  <c r="G94" i="1"/>
  <c r="E94" i="1"/>
  <c r="C94" i="1"/>
  <c r="K61" i="1"/>
  <c r="I61" i="1"/>
  <c r="G61" i="1"/>
  <c r="E61" i="1"/>
  <c r="C61" i="1"/>
  <c r="X61" i="1"/>
  <c r="V61" i="1"/>
  <c r="T61" i="1"/>
  <c r="R61" i="1"/>
  <c r="P61" i="1"/>
  <c r="X29" i="1"/>
  <c r="V29" i="1"/>
  <c r="T29" i="1"/>
  <c r="R29" i="1"/>
  <c r="P29" i="1"/>
  <c r="K29" i="1"/>
  <c r="I29" i="1"/>
  <c r="G29" i="1"/>
  <c r="E29" i="1"/>
  <c r="C29" i="1"/>
  <c r="E54" i="1"/>
  <c r="E27" i="1" l="1"/>
  <c r="E22" i="1"/>
  <c r="E17" i="1"/>
  <c r="E12" i="1"/>
  <c r="E7" i="1"/>
  <c r="R7" i="1"/>
  <c r="R12" i="1"/>
  <c r="R17" i="1"/>
  <c r="R22" i="1"/>
  <c r="R27" i="1"/>
  <c r="R49" i="1"/>
  <c r="R54" i="1"/>
  <c r="R59" i="1"/>
  <c r="R92" i="1"/>
  <c r="E92" i="1"/>
  <c r="E82" i="1"/>
  <c r="E87" i="1"/>
  <c r="R87" i="1"/>
  <c r="R82" i="1"/>
  <c r="R72" i="1"/>
  <c r="R77" i="1"/>
  <c r="E77" i="1"/>
  <c r="E72" i="1"/>
  <c r="R39" i="1"/>
  <c r="R44" i="1"/>
  <c r="E39" i="1"/>
  <c r="E44" i="1"/>
  <c r="E49" i="1"/>
</calcChain>
</file>

<file path=xl/sharedStrings.xml><?xml version="1.0" encoding="utf-8"?>
<sst xmlns="http://schemas.openxmlformats.org/spreadsheetml/2006/main" count="436" uniqueCount="15">
  <si>
    <t>LSTM</t>
  </si>
  <si>
    <t>Run 1</t>
  </si>
  <si>
    <t>loss</t>
  </si>
  <si>
    <t>accuracy</t>
  </si>
  <si>
    <t>val_loss</t>
  </si>
  <si>
    <t>val_acc</t>
  </si>
  <si>
    <t>time</t>
  </si>
  <si>
    <t>CM</t>
  </si>
  <si>
    <t>Run 2</t>
  </si>
  <si>
    <t>Run 3</t>
  </si>
  <si>
    <t>Run 4</t>
  </si>
  <si>
    <t>Run 5</t>
  </si>
  <si>
    <t>GRU</t>
  </si>
  <si>
    <t>Average</t>
  </si>
  <si>
    <t>3 x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</si>
</sst>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D4D4D4"/>
      <name val="Menlo"/>
      <family val="2"/>
    </font>
    <font>
      <sz val="16"/>
      <color rgb="FFD4D4D4"/>
      <name val="Var(--vscode-editor-font-family"/>
    </font>
    <font>
      <sz val="2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4D6-F311-1F4C-B58D-D96E84AF4738}">
  <dimension ref="A1:Y192"/>
  <sheetViews>
    <sheetView tabSelected="1" topLeftCell="K95" zoomScale="120" zoomScaleNormal="120" workbookViewId="0">
      <selection activeCell="P116" sqref="P116"/>
    </sheetView>
  </sheetViews>
  <sheetFormatPr baseColWidth="10" defaultRowHeight="16"/>
  <sheetData>
    <row r="1" spans="1:25" ht="3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  <c r="M1" s="3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2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>
        <v>64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t="s">
        <v>1</v>
      </c>
      <c r="B4" t="s">
        <v>2</v>
      </c>
      <c r="C4">
        <v>3.4099999999999998E-2</v>
      </c>
      <c r="D4" t="s">
        <v>3</v>
      </c>
      <c r="E4">
        <v>0.98529999999999995</v>
      </c>
      <c r="F4" t="s">
        <v>4</v>
      </c>
      <c r="G4">
        <v>0.96099999999999997</v>
      </c>
      <c r="H4" t="s">
        <v>5</v>
      </c>
      <c r="I4">
        <v>0.75980000000000003</v>
      </c>
      <c r="J4" t="s">
        <v>6</v>
      </c>
      <c r="K4">
        <v>26.34</v>
      </c>
      <c r="L4" s="3"/>
      <c r="M4" s="3"/>
      <c r="N4" s="1" t="s">
        <v>1</v>
      </c>
      <c r="O4" s="1" t="s">
        <v>2</v>
      </c>
      <c r="P4" s="1">
        <v>2.2800000000000001E-2</v>
      </c>
      <c r="Q4" s="1" t="s">
        <v>3</v>
      </c>
      <c r="R4" s="1">
        <v>0.98729999999999996</v>
      </c>
      <c r="S4" s="1" t="s">
        <v>4</v>
      </c>
      <c r="T4" s="1">
        <v>1.2074</v>
      </c>
      <c r="U4" s="1" t="s">
        <v>5</v>
      </c>
      <c r="V4" s="1">
        <v>0.76959999999999995</v>
      </c>
      <c r="W4" s="1" t="s">
        <v>6</v>
      </c>
      <c r="X4" s="1">
        <v>32.43</v>
      </c>
      <c r="Y4" s="3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"/>
    </row>
    <row r="6" spans="1:25">
      <c r="A6" t="s">
        <v>7</v>
      </c>
      <c r="B6" s="1">
        <v>1224</v>
      </c>
      <c r="C6" s="1">
        <v>362</v>
      </c>
      <c r="D6" s="4"/>
      <c r="E6" s="4"/>
      <c r="F6" s="4"/>
      <c r="G6" s="4"/>
      <c r="H6" s="4"/>
      <c r="I6" s="4"/>
      <c r="J6" s="4"/>
      <c r="K6" s="4"/>
      <c r="L6" s="3"/>
      <c r="M6" s="3"/>
      <c r="N6" s="1" t="s">
        <v>7</v>
      </c>
      <c r="O6" s="1">
        <v>1182</v>
      </c>
      <c r="P6" s="1">
        <v>327</v>
      </c>
      <c r="Q6" s="4"/>
      <c r="R6" s="4"/>
      <c r="S6" s="4"/>
      <c r="T6" s="4"/>
      <c r="U6" s="4"/>
      <c r="V6" s="4"/>
      <c r="W6" s="4"/>
      <c r="X6" s="4"/>
      <c r="Y6" s="3"/>
    </row>
    <row r="7" spans="1:25">
      <c r="A7" s="4"/>
      <c r="B7" s="1">
        <v>222</v>
      </c>
      <c r="C7" s="1">
        <v>705</v>
      </c>
      <c r="D7" s="4"/>
      <c r="E7" s="8">
        <f>(B6+C7)/(B6+C6+B7+C7)</f>
        <v>0.76760843613211305</v>
      </c>
      <c r="F7" s="4"/>
      <c r="G7" s="4"/>
      <c r="H7" s="4"/>
      <c r="I7" s="4"/>
      <c r="J7" s="4"/>
      <c r="K7" s="4"/>
      <c r="L7" s="3"/>
      <c r="M7" s="3"/>
      <c r="N7" s="4"/>
      <c r="O7" s="1">
        <v>264</v>
      </c>
      <c r="P7" s="1">
        <v>740</v>
      </c>
      <c r="Q7" s="4"/>
      <c r="R7" s="8">
        <f>(O6+P7)/(O6+P6+O7+P7)</f>
        <v>0.76482292081177872</v>
      </c>
      <c r="S7" s="4"/>
      <c r="T7" s="4"/>
      <c r="U7" s="4"/>
      <c r="V7" s="4"/>
      <c r="W7" s="4"/>
      <c r="X7" s="4"/>
      <c r="Y7" s="3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</row>
    <row r="9" spans="1:25">
      <c r="A9" t="s">
        <v>8</v>
      </c>
      <c r="B9" t="s">
        <v>2</v>
      </c>
      <c r="C9" s="6">
        <v>2.0199999999999999E-2</v>
      </c>
      <c r="D9" t="s">
        <v>3</v>
      </c>
      <c r="E9">
        <v>0.98770000000000002</v>
      </c>
      <c r="F9" t="s">
        <v>4</v>
      </c>
      <c r="G9">
        <v>1.7728999999999999</v>
      </c>
      <c r="H9" t="s">
        <v>5</v>
      </c>
      <c r="I9">
        <v>0.75290000000000001</v>
      </c>
      <c r="J9" t="s">
        <v>6</v>
      </c>
      <c r="K9">
        <v>42.72</v>
      </c>
      <c r="L9" s="3"/>
      <c r="M9" s="3"/>
      <c r="N9" s="1" t="s">
        <v>8</v>
      </c>
      <c r="O9" s="1" t="s">
        <v>2</v>
      </c>
      <c r="P9" s="1">
        <v>1.95E-2</v>
      </c>
      <c r="Q9" s="1" t="s">
        <v>3</v>
      </c>
      <c r="R9" s="1">
        <v>0.98919999999999997</v>
      </c>
      <c r="S9" s="1" t="s">
        <v>4</v>
      </c>
      <c r="T9" s="1">
        <v>1.7415</v>
      </c>
      <c r="U9" s="1" t="s">
        <v>5</v>
      </c>
      <c r="V9" s="1">
        <v>0.76570000000000005</v>
      </c>
      <c r="W9" s="1" t="s">
        <v>6</v>
      </c>
      <c r="X9" s="1">
        <v>43.39</v>
      </c>
      <c r="Y9" s="3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/>
    </row>
    <row r="11" spans="1:25">
      <c r="A11" s="1" t="s">
        <v>7</v>
      </c>
      <c r="B11" s="1">
        <v>1180</v>
      </c>
      <c r="C11" s="1">
        <v>302</v>
      </c>
      <c r="D11" s="4"/>
      <c r="E11" s="4"/>
      <c r="F11" s="4"/>
      <c r="G11" s="4"/>
      <c r="H11" s="4"/>
      <c r="I11" s="4"/>
      <c r="J11" s="4"/>
      <c r="K11" s="4"/>
      <c r="L11" s="3"/>
      <c r="M11" s="3"/>
      <c r="N11" s="1" t="s">
        <v>7</v>
      </c>
      <c r="O11" s="1">
        <v>1137</v>
      </c>
      <c r="P11" s="1">
        <v>304</v>
      </c>
      <c r="Q11" s="4"/>
      <c r="R11" s="4"/>
      <c r="S11" s="4"/>
      <c r="T11" s="4"/>
      <c r="U11" s="4"/>
      <c r="V11" s="4"/>
      <c r="W11" s="4"/>
      <c r="X11" s="4"/>
      <c r="Y11" s="3"/>
    </row>
    <row r="12" spans="1:25" ht="21">
      <c r="A12" s="4"/>
      <c r="B12" s="7">
        <v>266</v>
      </c>
      <c r="C12" s="1">
        <v>765</v>
      </c>
      <c r="D12" s="4"/>
      <c r="E12" s="8">
        <f>(B11+C12)/(B11+C11+B12+C12)</f>
        <v>0.77397532829287707</v>
      </c>
      <c r="F12" s="4"/>
      <c r="G12" s="4"/>
      <c r="H12" s="4"/>
      <c r="I12" s="4"/>
      <c r="J12" s="4"/>
      <c r="K12" s="4"/>
      <c r="L12" s="3"/>
      <c r="M12" s="3"/>
      <c r="N12" s="4"/>
      <c r="O12" s="1">
        <v>309</v>
      </c>
      <c r="P12" s="1">
        <v>763</v>
      </c>
      <c r="Q12" s="4"/>
      <c r="R12" s="8">
        <f>(O11+P12)/(O11+P11+O12+P12)</f>
        <v>0.75606844409072826</v>
      </c>
      <c r="S12" s="4"/>
      <c r="T12" s="4"/>
      <c r="U12" s="4"/>
      <c r="V12" s="4"/>
      <c r="W12" s="4"/>
      <c r="X12" s="4"/>
      <c r="Y12" s="3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</row>
    <row r="14" spans="1:25">
      <c r="A14" t="s">
        <v>9</v>
      </c>
      <c r="B14" t="s">
        <v>2</v>
      </c>
      <c r="C14" s="6">
        <v>2.0899999999999998E-2</v>
      </c>
      <c r="D14" t="s">
        <v>3</v>
      </c>
      <c r="E14">
        <v>0.98750000000000004</v>
      </c>
      <c r="F14" t="s">
        <v>4</v>
      </c>
      <c r="G14">
        <v>1.7770999999999999</v>
      </c>
      <c r="H14" t="s">
        <v>5</v>
      </c>
      <c r="I14">
        <v>0.76370000000000005</v>
      </c>
      <c r="J14" t="s">
        <v>6</v>
      </c>
      <c r="K14">
        <v>36.78</v>
      </c>
      <c r="L14" s="3"/>
      <c r="M14" s="3"/>
      <c r="N14" s="1" t="s">
        <v>9</v>
      </c>
      <c r="O14" s="1" t="s">
        <v>2</v>
      </c>
      <c r="P14" s="1">
        <v>1.8800000000000001E-2</v>
      </c>
      <c r="Q14" s="1" t="s">
        <v>3</v>
      </c>
      <c r="R14" s="1">
        <v>0.98919999999999997</v>
      </c>
      <c r="S14" s="1" t="s">
        <v>4</v>
      </c>
      <c r="T14" s="1">
        <v>1.8113999999999999</v>
      </c>
      <c r="U14" s="1" t="s">
        <v>5</v>
      </c>
      <c r="V14" s="1">
        <v>0.75980000000000003</v>
      </c>
      <c r="W14" s="1" t="s">
        <v>6</v>
      </c>
      <c r="X14" s="1">
        <v>38.229999999999997</v>
      </c>
      <c r="Y14" s="3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3"/>
    </row>
    <row r="16" spans="1:25">
      <c r="A16" s="1" t="s">
        <v>7</v>
      </c>
      <c r="B16" s="1">
        <v>1212</v>
      </c>
      <c r="C16" s="1">
        <v>341</v>
      </c>
      <c r="D16" s="4"/>
      <c r="E16" s="4"/>
      <c r="F16" s="4"/>
      <c r="G16" s="4"/>
      <c r="H16" s="4"/>
      <c r="I16" s="4"/>
      <c r="J16" s="4"/>
      <c r="K16" s="4"/>
      <c r="L16" s="3"/>
      <c r="M16" s="3"/>
      <c r="N16" s="1" t="s">
        <v>7</v>
      </c>
      <c r="O16" s="1">
        <v>1158</v>
      </c>
      <c r="P16" s="1">
        <v>300</v>
      </c>
      <c r="Q16" s="4"/>
      <c r="R16" s="4"/>
      <c r="S16" s="4"/>
      <c r="T16" s="4"/>
      <c r="U16" s="4"/>
      <c r="V16" s="4"/>
      <c r="W16" s="4"/>
      <c r="X16" s="4"/>
      <c r="Y16" s="3"/>
    </row>
    <row r="17" spans="1:25">
      <c r="A17" s="4"/>
      <c r="B17" s="1">
        <v>234</v>
      </c>
      <c r="C17" s="1">
        <v>726</v>
      </c>
      <c r="D17" s="4"/>
      <c r="E17" s="8">
        <f>(B16+C17)/(B16+C16+B17+C17)</f>
        <v>0.77118981297254274</v>
      </c>
      <c r="F17" s="4"/>
      <c r="G17" s="4"/>
      <c r="H17" s="4"/>
      <c r="I17" s="4"/>
      <c r="J17" s="4"/>
      <c r="K17" s="4"/>
      <c r="L17" s="3"/>
      <c r="M17" s="3"/>
      <c r="N17" s="4"/>
      <c r="O17" s="1">
        <v>288</v>
      </c>
      <c r="P17" s="1">
        <v>767</v>
      </c>
      <c r="Q17" s="4"/>
      <c r="R17" s="8">
        <f>(O16+P17)/(O16+P16+O17+P17)</f>
        <v>0.76601671309192199</v>
      </c>
      <c r="S17" s="4"/>
      <c r="T17" s="4"/>
      <c r="U17" s="4"/>
      <c r="V17" s="4"/>
      <c r="W17" s="4"/>
      <c r="X17" s="4"/>
      <c r="Y17" s="3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</row>
    <row r="19" spans="1:25">
      <c r="A19" t="s">
        <v>10</v>
      </c>
      <c r="B19" t="s">
        <v>2</v>
      </c>
      <c r="C19" s="6">
        <v>2.2100000000000002E-2</v>
      </c>
      <c r="D19" t="s">
        <v>3</v>
      </c>
      <c r="E19">
        <v>0.98629999999999995</v>
      </c>
      <c r="F19" t="s">
        <v>4</v>
      </c>
      <c r="G19">
        <v>1.5764</v>
      </c>
      <c r="H19" t="s">
        <v>5</v>
      </c>
      <c r="I19">
        <v>0.74019999999999997</v>
      </c>
      <c r="J19" t="s">
        <v>6</v>
      </c>
      <c r="K19">
        <v>39.99</v>
      </c>
      <c r="L19" s="3"/>
      <c r="M19" s="3"/>
      <c r="N19" s="1" t="s">
        <v>10</v>
      </c>
      <c r="O19" s="1" t="s">
        <v>2</v>
      </c>
      <c r="P19" s="1">
        <v>1.9800000000000002E-2</v>
      </c>
      <c r="Q19" s="1" t="s">
        <v>3</v>
      </c>
      <c r="R19" s="1">
        <v>0.98899999999999999</v>
      </c>
      <c r="S19" s="1" t="s">
        <v>4</v>
      </c>
      <c r="T19" s="1">
        <v>1.6449</v>
      </c>
      <c r="U19" s="1" t="s">
        <v>5</v>
      </c>
      <c r="V19" s="1">
        <v>0.76370000000000005</v>
      </c>
      <c r="W19" s="1" t="s">
        <v>6</v>
      </c>
      <c r="X19" s="1">
        <v>34.340000000000003</v>
      </c>
      <c r="Y19" s="3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</row>
    <row r="21" spans="1:25">
      <c r="A21" s="1" t="s">
        <v>7</v>
      </c>
      <c r="B21" s="1">
        <v>1084</v>
      </c>
      <c r="C21" s="1">
        <v>263</v>
      </c>
      <c r="D21" s="4"/>
      <c r="E21" s="4"/>
      <c r="F21" s="4"/>
      <c r="G21" s="4"/>
      <c r="H21" s="4"/>
      <c r="I21" s="4"/>
      <c r="J21" s="4"/>
      <c r="K21" s="4"/>
      <c r="L21" s="3"/>
      <c r="M21" s="3"/>
      <c r="N21" s="1" t="s">
        <v>7</v>
      </c>
      <c r="O21" s="1">
        <v>1187</v>
      </c>
      <c r="P21" s="1">
        <v>323</v>
      </c>
      <c r="Q21" s="4"/>
      <c r="R21" s="4"/>
      <c r="S21" s="4"/>
      <c r="T21" s="4"/>
      <c r="U21" s="4"/>
      <c r="V21" s="4"/>
      <c r="W21" s="4"/>
      <c r="X21" s="4"/>
      <c r="Y21" s="3"/>
    </row>
    <row r="22" spans="1:25">
      <c r="A22" s="4"/>
      <c r="B22" s="1">
        <v>362</v>
      </c>
      <c r="C22" s="1">
        <v>804</v>
      </c>
      <c r="D22" s="4"/>
      <c r="E22" s="8">
        <f>(B21+C22)/(B21+C21+B22+C22)</f>
        <v>0.75129327497015519</v>
      </c>
      <c r="F22" s="4"/>
      <c r="G22" s="4"/>
      <c r="H22" s="4"/>
      <c r="I22" s="4"/>
      <c r="J22" s="4"/>
      <c r="K22" s="4"/>
      <c r="L22" s="3"/>
      <c r="M22" s="3"/>
      <c r="N22" s="4"/>
      <c r="O22" s="1">
        <v>259</v>
      </c>
      <c r="P22" s="1">
        <v>744</v>
      </c>
      <c r="Q22" s="4"/>
      <c r="R22" s="8">
        <f>(O21+P22)/(O21+P21+O22+P22)</f>
        <v>0.76840429765220852</v>
      </c>
      <c r="S22" s="4"/>
      <c r="T22" s="4"/>
      <c r="U22" s="4"/>
      <c r="V22" s="4"/>
      <c r="W22" s="4"/>
      <c r="X22" s="4"/>
      <c r="Y22" s="3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</row>
    <row r="24" spans="1:25">
      <c r="A24" t="s">
        <v>11</v>
      </c>
      <c r="B24" t="s">
        <v>2</v>
      </c>
      <c r="C24" s="6">
        <v>2.06E-2</v>
      </c>
      <c r="D24" t="s">
        <v>3</v>
      </c>
      <c r="E24">
        <v>0.98870000000000002</v>
      </c>
      <c r="F24" t="s">
        <v>4</v>
      </c>
      <c r="G24">
        <v>1.7019</v>
      </c>
      <c r="H24" t="s">
        <v>5</v>
      </c>
      <c r="I24">
        <v>0.75590000000000002</v>
      </c>
      <c r="J24" t="s">
        <v>6</v>
      </c>
      <c r="K24">
        <v>33.549999999999997</v>
      </c>
      <c r="L24" s="3"/>
      <c r="M24" s="3"/>
      <c r="N24" s="1" t="s">
        <v>11</v>
      </c>
      <c r="O24" s="1" t="s">
        <v>2</v>
      </c>
      <c r="P24" s="1">
        <v>1.8800000000000001E-2</v>
      </c>
      <c r="Q24" s="1" t="s">
        <v>3</v>
      </c>
      <c r="R24" s="1">
        <v>0.98729999999999996</v>
      </c>
      <c r="S24" s="1" t="s">
        <v>4</v>
      </c>
      <c r="T24" s="1">
        <v>1.5162</v>
      </c>
      <c r="U24" s="1" t="s">
        <v>5</v>
      </c>
      <c r="V24" s="1">
        <v>0.77349999999999997</v>
      </c>
      <c r="W24" s="1" t="s">
        <v>6</v>
      </c>
      <c r="X24" s="1">
        <v>34.130000000000003</v>
      </c>
      <c r="Y24" s="3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</row>
    <row r="26" spans="1:25">
      <c r="A26" s="1" t="s">
        <v>7</v>
      </c>
      <c r="B26" s="1">
        <v>1135</v>
      </c>
      <c r="C26" s="1">
        <v>281</v>
      </c>
      <c r="D26" s="4"/>
      <c r="E26" s="4"/>
      <c r="F26" s="4"/>
      <c r="G26" s="4"/>
      <c r="H26" s="4"/>
      <c r="I26" s="4"/>
      <c r="J26" s="4"/>
      <c r="K26" s="4"/>
      <c r="L26" s="3"/>
      <c r="M26" s="3"/>
      <c r="N26" s="1" t="s">
        <v>7</v>
      </c>
      <c r="O26" s="1">
        <v>1207</v>
      </c>
      <c r="P26" s="1">
        <v>323</v>
      </c>
      <c r="Q26" s="4"/>
      <c r="R26" s="4"/>
      <c r="S26" s="4"/>
      <c r="T26" s="4"/>
      <c r="U26" s="4"/>
      <c r="V26" s="4"/>
      <c r="W26" s="4"/>
      <c r="X26" s="4"/>
      <c r="Y26" s="3"/>
    </row>
    <row r="27" spans="1:25">
      <c r="A27" s="4"/>
      <c r="B27" s="1">
        <v>311</v>
      </c>
      <c r="C27" s="1">
        <v>786</v>
      </c>
      <c r="D27" s="4"/>
      <c r="E27" s="8">
        <f>(B26+C27)/(B26+C26+B27+C27)</f>
        <v>0.76442499005173103</v>
      </c>
      <c r="F27" s="4"/>
      <c r="G27" s="4"/>
      <c r="H27" s="4"/>
      <c r="I27" s="4"/>
      <c r="J27" s="4"/>
      <c r="K27" s="4"/>
      <c r="L27" s="3"/>
      <c r="M27" s="3"/>
      <c r="N27" s="4"/>
      <c r="O27" s="1">
        <v>239</v>
      </c>
      <c r="P27" s="1">
        <v>744</v>
      </c>
      <c r="Q27" s="4"/>
      <c r="R27" s="8">
        <f>(O26+P27)/(O26+P26+O27+P27)</f>
        <v>0.7763629128531635</v>
      </c>
      <c r="S27" s="4"/>
      <c r="T27" s="4"/>
      <c r="U27" s="4"/>
      <c r="V27" s="4"/>
      <c r="W27" s="4"/>
      <c r="X27" s="4"/>
      <c r="Y27" s="3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</row>
    <row r="29" spans="1:25">
      <c r="A29" s="3" t="s">
        <v>13</v>
      </c>
      <c r="B29" s="3"/>
      <c r="C29" s="3">
        <f>AVERAGE(C4,C9,C14,C19,C24)</f>
        <v>2.358E-2</v>
      </c>
      <c r="D29" s="3"/>
      <c r="E29" s="3">
        <f>AVERAGE(E4,E9,E14,E19,E24)</f>
        <v>0.98709999999999987</v>
      </c>
      <c r="F29" s="3"/>
      <c r="G29" s="3">
        <f>AVERAGE(G4,G9,G14,G19,G24)</f>
        <v>1.5578599999999998</v>
      </c>
      <c r="H29" s="3"/>
      <c r="I29" s="3">
        <f>AVERAGE(I4,I9,I14,I19,I24)</f>
        <v>0.75450000000000006</v>
      </c>
      <c r="J29" s="3"/>
      <c r="K29" s="3">
        <f>AVERAGE(K4,K9,K14,K19,K24)</f>
        <v>35.875999999999998</v>
      </c>
      <c r="L29" s="3"/>
      <c r="M29" s="3"/>
      <c r="N29" s="3" t="s">
        <v>13</v>
      </c>
      <c r="O29" s="3"/>
      <c r="P29" s="3">
        <f>AVERAGE(P4,P9,P14,P19,P24)</f>
        <v>1.9939999999999999E-2</v>
      </c>
      <c r="Q29" s="3"/>
      <c r="R29" s="3">
        <f>AVERAGE(R4,R9,R14,R19,R24)</f>
        <v>0.98840000000000006</v>
      </c>
      <c r="S29" s="3"/>
      <c r="T29" s="3">
        <f>AVERAGE(T4,T9,T14,T19,T24)</f>
        <v>1.5842800000000001</v>
      </c>
      <c r="U29" s="3"/>
      <c r="V29" s="3">
        <f>AVERAGE(V4,V9,V14,V19,V24)</f>
        <v>0.76645999999999992</v>
      </c>
      <c r="W29" s="3"/>
      <c r="X29" s="3">
        <f>AVERAGE(X4,X9,X14,X19,X24)</f>
        <v>36.503999999999998</v>
      </c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>
        <v>128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>
        <v>128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t="s">
        <v>1</v>
      </c>
      <c r="B36" t="s">
        <v>2</v>
      </c>
      <c r="C36">
        <v>2.3599999999999999E-2</v>
      </c>
      <c r="D36" t="s">
        <v>3</v>
      </c>
      <c r="E36">
        <v>0.98480000000000001</v>
      </c>
      <c r="F36" t="s">
        <v>4</v>
      </c>
      <c r="G36">
        <v>1.6798999999999999</v>
      </c>
      <c r="H36" t="s">
        <v>5</v>
      </c>
      <c r="I36">
        <v>0.76080000000000003</v>
      </c>
      <c r="J36" t="s">
        <v>6</v>
      </c>
      <c r="K36">
        <v>38.79</v>
      </c>
      <c r="L36" s="3"/>
      <c r="M36" s="3"/>
      <c r="N36" t="s">
        <v>1</v>
      </c>
      <c r="O36" t="s">
        <v>2</v>
      </c>
      <c r="P36">
        <v>2.5899999999999999E-2</v>
      </c>
      <c r="Q36" t="s">
        <v>3</v>
      </c>
      <c r="R36">
        <v>0.98629999999999995</v>
      </c>
      <c r="S36" t="s">
        <v>4</v>
      </c>
      <c r="T36">
        <v>0.92520000000000002</v>
      </c>
      <c r="U36" t="s">
        <v>5</v>
      </c>
      <c r="V36">
        <v>0.76270000000000004</v>
      </c>
      <c r="W36" t="s">
        <v>6</v>
      </c>
      <c r="X36">
        <v>39.01</v>
      </c>
      <c r="Y36" s="3"/>
    </row>
    <row r="37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</row>
    <row r="38" spans="1:25">
      <c r="A38" t="s">
        <v>7</v>
      </c>
      <c r="B38" s="1">
        <v>1200</v>
      </c>
      <c r="C38" s="1">
        <v>336</v>
      </c>
      <c r="D38" s="4"/>
      <c r="E38" s="4"/>
      <c r="F38" s="4"/>
      <c r="G38" s="4"/>
      <c r="H38" s="4"/>
      <c r="I38" s="4"/>
      <c r="J38" s="4"/>
      <c r="K38" s="4"/>
      <c r="L38" s="3"/>
      <c r="M38" s="3"/>
      <c r="N38" t="s">
        <v>7</v>
      </c>
      <c r="O38" s="1">
        <v>1092</v>
      </c>
      <c r="P38" s="1">
        <v>265</v>
      </c>
      <c r="Q38" s="4"/>
      <c r="R38" s="4"/>
      <c r="S38" s="4"/>
      <c r="T38" s="4"/>
      <c r="U38" s="4"/>
      <c r="V38" s="4"/>
      <c r="W38" s="4"/>
      <c r="X38" s="4"/>
      <c r="Y38" s="3"/>
    </row>
    <row r="39" spans="1:25">
      <c r="A39" s="4"/>
      <c r="B39" s="1">
        <v>246</v>
      </c>
      <c r="C39" s="1">
        <v>731</v>
      </c>
      <c r="D39" s="4"/>
      <c r="E39" s="8">
        <f>(B38+C39)/(B38+C38+B39+C39)</f>
        <v>0.76840429765220852</v>
      </c>
      <c r="F39" s="4"/>
      <c r="G39" s="4"/>
      <c r="H39" s="4"/>
      <c r="I39" s="4"/>
      <c r="J39" s="4"/>
      <c r="K39" s="4"/>
      <c r="L39" s="3"/>
      <c r="M39" s="3"/>
      <c r="N39" s="4"/>
      <c r="O39" s="1">
        <v>354</v>
      </c>
      <c r="P39" s="1">
        <v>802</v>
      </c>
      <c r="Q39" s="4"/>
      <c r="R39" s="8">
        <f>(O38+P39)/(O38+P38+O39+P39)</f>
        <v>0.75368085953044173</v>
      </c>
      <c r="S39" s="4"/>
      <c r="T39" s="4"/>
      <c r="U39" s="4"/>
      <c r="V39" s="4"/>
      <c r="W39" s="4"/>
      <c r="X39" s="4"/>
      <c r="Y39" s="3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</row>
    <row r="41" spans="1:25">
      <c r="A41" t="s">
        <v>8</v>
      </c>
      <c r="B41" t="s">
        <v>2</v>
      </c>
      <c r="C41" s="6">
        <v>2.1700000000000001E-2</v>
      </c>
      <c r="D41" t="s">
        <v>3</v>
      </c>
      <c r="E41">
        <v>0.98729999999999996</v>
      </c>
      <c r="F41" t="s">
        <v>4</v>
      </c>
      <c r="G41">
        <v>1.4873000000000001</v>
      </c>
      <c r="H41" t="s">
        <v>5</v>
      </c>
      <c r="I41">
        <v>0.76670000000000005</v>
      </c>
      <c r="J41" t="s">
        <v>6</v>
      </c>
      <c r="K41">
        <v>51.06</v>
      </c>
      <c r="L41" s="3"/>
      <c r="M41" s="3"/>
      <c r="N41" t="s">
        <v>8</v>
      </c>
      <c r="O41" t="s">
        <v>2</v>
      </c>
      <c r="P41" s="6">
        <v>1.89E-2</v>
      </c>
      <c r="Q41" t="s">
        <v>3</v>
      </c>
      <c r="R41">
        <v>0.98770000000000002</v>
      </c>
      <c r="S41" t="s">
        <v>4</v>
      </c>
      <c r="T41">
        <v>1.7793000000000001</v>
      </c>
      <c r="U41" t="s">
        <v>5</v>
      </c>
      <c r="V41">
        <v>0.77549999999999997</v>
      </c>
      <c r="W41" t="s">
        <v>6</v>
      </c>
      <c r="X41">
        <v>46.91</v>
      </c>
      <c r="Y41" s="3"/>
    </row>
    <row r="42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</row>
    <row r="43" spans="1:25">
      <c r="A43" s="1" t="s">
        <v>7</v>
      </c>
      <c r="B43" s="1">
        <v>1194</v>
      </c>
      <c r="C43" s="1">
        <v>326</v>
      </c>
      <c r="D43" s="4"/>
      <c r="E43" s="4"/>
      <c r="F43" s="4"/>
      <c r="G43" s="4"/>
      <c r="H43" s="4"/>
      <c r="I43" s="4"/>
      <c r="J43" s="4"/>
      <c r="K43" s="4"/>
      <c r="L43" s="3"/>
      <c r="M43" s="3"/>
      <c r="N43" s="1" t="s">
        <v>7</v>
      </c>
      <c r="O43" s="1">
        <v>1190</v>
      </c>
      <c r="P43" s="1">
        <v>315</v>
      </c>
      <c r="Q43" s="4"/>
      <c r="R43" s="4"/>
      <c r="S43" s="4"/>
      <c r="T43" s="4"/>
      <c r="U43" s="4"/>
      <c r="V43" s="4"/>
      <c r="W43" s="4"/>
      <c r="X43" s="4"/>
      <c r="Y43" s="3"/>
    </row>
    <row r="44" spans="1:25">
      <c r="A44" s="4"/>
      <c r="B44" s="1">
        <v>252</v>
      </c>
      <c r="C44" s="1">
        <v>741</v>
      </c>
      <c r="D44" s="4"/>
      <c r="E44" s="8">
        <f>(B43+C44)/(B43+C43+B44+C44)</f>
        <v>0.76999602069239947</v>
      </c>
      <c r="F44" s="4"/>
      <c r="G44" s="4"/>
      <c r="H44" s="4"/>
      <c r="I44" s="4"/>
      <c r="J44" s="4"/>
      <c r="K44" s="4"/>
      <c r="L44" s="3"/>
      <c r="M44" s="3"/>
      <c r="N44" s="4"/>
      <c r="O44" s="1">
        <v>256</v>
      </c>
      <c r="P44" s="1">
        <v>752</v>
      </c>
      <c r="Q44" s="4"/>
      <c r="R44" s="8">
        <f>(O43+P44)/(O43+P43+O44+P44)</f>
        <v>0.77278153601273381</v>
      </c>
      <c r="S44" s="4"/>
      <c r="T44" s="4"/>
      <c r="U44" s="4"/>
      <c r="V44" s="4"/>
      <c r="W44" s="4"/>
      <c r="X44" s="4"/>
      <c r="Y44" s="3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</row>
    <row r="46" spans="1:25">
      <c r="A46" t="s">
        <v>9</v>
      </c>
      <c r="B46" t="s">
        <v>2</v>
      </c>
      <c r="C46" s="6">
        <v>3.4599999999999999E-2</v>
      </c>
      <c r="D46" t="s">
        <v>3</v>
      </c>
      <c r="E46">
        <v>0.98499999999999999</v>
      </c>
      <c r="F46" t="s">
        <v>4</v>
      </c>
      <c r="G46">
        <v>1.3564000000000001</v>
      </c>
      <c r="H46" t="s">
        <v>5</v>
      </c>
      <c r="I46">
        <v>0.75390000000000001</v>
      </c>
      <c r="J46" t="s">
        <v>6</v>
      </c>
      <c r="K46">
        <v>48.78</v>
      </c>
      <c r="L46" s="3"/>
      <c r="M46" s="3"/>
      <c r="N46" t="s">
        <v>9</v>
      </c>
      <c r="O46" t="s">
        <v>2</v>
      </c>
      <c r="P46" s="6">
        <v>2.29E-2</v>
      </c>
      <c r="Q46" t="s">
        <v>3</v>
      </c>
      <c r="R46">
        <v>0.98799999999999999</v>
      </c>
      <c r="S46" t="s">
        <v>4</v>
      </c>
      <c r="T46">
        <v>1.2047000000000001</v>
      </c>
      <c r="U46" t="s">
        <v>5</v>
      </c>
      <c r="V46">
        <v>0.75590000000000002</v>
      </c>
      <c r="W46" t="s">
        <v>6</v>
      </c>
      <c r="X46">
        <v>46.28</v>
      </c>
      <c r="Y46" s="3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</row>
    <row r="48" spans="1:25">
      <c r="A48" s="1" t="s">
        <v>7</v>
      </c>
      <c r="B48" s="1">
        <v>1142</v>
      </c>
      <c r="C48" s="1">
        <v>309</v>
      </c>
      <c r="D48" s="4"/>
      <c r="E48" s="4"/>
      <c r="F48" s="4"/>
      <c r="G48" s="4"/>
      <c r="H48" s="4"/>
      <c r="I48" s="4"/>
      <c r="J48" s="4"/>
      <c r="K48" s="4"/>
      <c r="L48" s="3"/>
      <c r="M48" s="3"/>
      <c r="N48" s="1" t="s">
        <v>7</v>
      </c>
      <c r="O48" s="1">
        <v>1195</v>
      </c>
      <c r="P48" s="1">
        <v>312</v>
      </c>
      <c r="Q48" s="4"/>
      <c r="R48" s="4"/>
      <c r="S48" s="4"/>
      <c r="T48" s="4"/>
      <c r="U48" s="4"/>
      <c r="V48" s="4"/>
      <c r="W48" s="4"/>
      <c r="X48" s="4"/>
      <c r="Y48" s="3"/>
    </row>
    <row r="49" spans="1:25">
      <c r="A49" s="4"/>
      <c r="B49" s="1">
        <v>304</v>
      </c>
      <c r="C49" s="1">
        <v>758</v>
      </c>
      <c r="D49" s="4"/>
      <c r="E49" s="8">
        <f>(B48+C49)/(B48+C48+B49+C49)</f>
        <v>0.75606844409072826</v>
      </c>
      <c r="F49" s="4"/>
      <c r="G49" s="4"/>
      <c r="H49" s="4"/>
      <c r="I49" s="4"/>
      <c r="J49" s="4"/>
      <c r="K49" s="4"/>
      <c r="L49" s="3"/>
      <c r="M49" s="3"/>
      <c r="N49" s="4"/>
      <c r="O49" s="1">
        <v>251</v>
      </c>
      <c r="P49" s="1">
        <v>755</v>
      </c>
      <c r="Q49" s="4"/>
      <c r="R49" s="8">
        <f>(O48+P49)/(O48+P48+O49+P49)</f>
        <v>0.77596498209311582</v>
      </c>
      <c r="S49" s="4"/>
      <c r="T49" s="4"/>
      <c r="U49" s="4"/>
      <c r="V49" s="4"/>
      <c r="W49" s="4"/>
      <c r="X49" s="4"/>
      <c r="Y49" s="3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</row>
    <row r="51" spans="1:25">
      <c r="A51" t="s">
        <v>10</v>
      </c>
      <c r="B51" t="s">
        <v>2</v>
      </c>
      <c r="C51" s="6">
        <v>2.1600000000000001E-2</v>
      </c>
      <c r="D51" t="s">
        <v>3</v>
      </c>
      <c r="E51">
        <v>0.98799999999999999</v>
      </c>
      <c r="F51" t="s">
        <v>4</v>
      </c>
      <c r="G51">
        <v>1.538</v>
      </c>
      <c r="H51" t="s">
        <v>5</v>
      </c>
      <c r="I51">
        <v>0.76959999999999995</v>
      </c>
      <c r="J51" t="s">
        <v>6</v>
      </c>
      <c r="K51">
        <v>43.07</v>
      </c>
      <c r="L51" s="3"/>
      <c r="M51" s="3"/>
      <c r="N51" t="s">
        <v>10</v>
      </c>
      <c r="O51" t="s">
        <v>2</v>
      </c>
      <c r="P51" s="6">
        <v>1.9300000000000001E-2</v>
      </c>
      <c r="Q51" t="s">
        <v>3</v>
      </c>
      <c r="R51">
        <v>0.98599999999999999</v>
      </c>
      <c r="S51" t="s">
        <v>4</v>
      </c>
      <c r="T51">
        <v>1.6247</v>
      </c>
      <c r="U51" t="s">
        <v>5</v>
      </c>
      <c r="V51">
        <v>0.75980000000000003</v>
      </c>
      <c r="W51" t="s">
        <v>6</v>
      </c>
      <c r="X51">
        <v>40.44</v>
      </c>
      <c r="Y51" s="3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</row>
    <row r="53" spans="1:25">
      <c r="A53" s="1" t="s">
        <v>7</v>
      </c>
      <c r="B53" s="1">
        <v>1213</v>
      </c>
      <c r="C53" s="1">
        <v>335</v>
      </c>
      <c r="D53" s="4"/>
      <c r="E53" s="4"/>
      <c r="F53" s="4"/>
      <c r="G53" s="4"/>
      <c r="H53" s="4"/>
      <c r="I53" s="4"/>
      <c r="J53" s="4"/>
      <c r="K53" s="4"/>
      <c r="L53" s="3"/>
      <c r="M53" s="3"/>
      <c r="N53" s="1" t="s">
        <v>7</v>
      </c>
      <c r="O53" s="1">
        <v>1191</v>
      </c>
      <c r="P53" s="1">
        <v>308</v>
      </c>
      <c r="Q53" s="4"/>
      <c r="R53" s="4"/>
      <c r="S53" s="4"/>
      <c r="T53" s="4"/>
      <c r="U53" s="4"/>
      <c r="V53" s="4"/>
      <c r="W53" s="4"/>
      <c r="X53" s="4"/>
      <c r="Y53" s="3"/>
    </row>
    <row r="54" spans="1:25">
      <c r="A54" s="4"/>
      <c r="B54" s="1">
        <v>233</v>
      </c>
      <c r="C54" s="1">
        <v>732</v>
      </c>
      <c r="D54" s="4"/>
      <c r="E54" s="8">
        <f>(B53+C54)/(B53+C53+B54+C54)</f>
        <v>0.77397532829287707</v>
      </c>
      <c r="F54" s="4"/>
      <c r="G54" s="4"/>
      <c r="H54" s="4"/>
      <c r="I54" s="4"/>
      <c r="J54" s="4"/>
      <c r="K54" s="4"/>
      <c r="L54" s="3"/>
      <c r="M54" s="3"/>
      <c r="N54" s="4"/>
      <c r="O54" s="1">
        <v>255</v>
      </c>
      <c r="P54" s="1">
        <v>759</v>
      </c>
      <c r="Q54" s="4"/>
      <c r="R54" s="8">
        <f>(O53+P54)/(O53+P53+O54+P54)</f>
        <v>0.77596498209311582</v>
      </c>
      <c r="S54" s="4"/>
      <c r="T54" s="4"/>
      <c r="U54" s="4"/>
      <c r="V54" s="4"/>
      <c r="W54" s="4"/>
      <c r="X54" s="4"/>
      <c r="Y54" s="3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</row>
    <row r="56" spans="1:25">
      <c r="A56" t="s">
        <v>11</v>
      </c>
      <c r="B56" t="s">
        <v>2</v>
      </c>
      <c r="C56" s="6">
        <v>3.7900000000000003E-2</v>
      </c>
      <c r="D56" t="s">
        <v>3</v>
      </c>
      <c r="E56">
        <v>0.98409999999999997</v>
      </c>
      <c r="F56" t="s">
        <v>4</v>
      </c>
      <c r="G56">
        <v>1.1869000000000001</v>
      </c>
      <c r="H56" t="s">
        <v>5</v>
      </c>
      <c r="I56">
        <v>0.74219999999999997</v>
      </c>
      <c r="J56" t="s">
        <v>6</v>
      </c>
      <c r="K56">
        <v>42.76</v>
      </c>
      <c r="L56" s="3"/>
      <c r="M56" s="3"/>
      <c r="N56" t="s">
        <v>11</v>
      </c>
      <c r="O56" t="s">
        <v>2</v>
      </c>
      <c r="P56" s="6">
        <v>2.07E-2</v>
      </c>
      <c r="Q56" t="s">
        <v>3</v>
      </c>
      <c r="R56">
        <v>0.98850000000000005</v>
      </c>
      <c r="S56" t="s">
        <v>4</v>
      </c>
      <c r="T56">
        <v>1.6922999999999999</v>
      </c>
      <c r="U56" t="s">
        <v>5</v>
      </c>
      <c r="V56">
        <v>0.76759999999999995</v>
      </c>
      <c r="W56" t="s">
        <v>6</v>
      </c>
      <c r="X56">
        <v>39.44</v>
      </c>
      <c r="Y56" s="3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</row>
    <row r="58" spans="1:25">
      <c r="A58" s="1" t="s">
        <v>7</v>
      </c>
      <c r="B58" s="1">
        <v>1141</v>
      </c>
      <c r="C58" s="1">
        <v>293</v>
      </c>
      <c r="D58" s="4"/>
      <c r="E58" s="4"/>
      <c r="F58" s="4"/>
      <c r="G58" s="4"/>
      <c r="H58" s="4"/>
      <c r="I58" s="4"/>
      <c r="J58" s="4"/>
      <c r="K58" s="4"/>
      <c r="L58" s="3"/>
      <c r="M58" s="3"/>
      <c r="N58" s="1" t="s">
        <v>7</v>
      </c>
      <c r="O58" s="1">
        <v>1198</v>
      </c>
      <c r="P58" s="1">
        <v>319</v>
      </c>
      <c r="Q58" s="4"/>
      <c r="R58" s="4"/>
      <c r="S58" s="4"/>
      <c r="T58" s="4"/>
      <c r="U58" s="4"/>
      <c r="V58" s="4"/>
      <c r="W58" s="4"/>
      <c r="X58" s="4"/>
      <c r="Y58" s="3"/>
    </row>
    <row r="59" spans="1:25">
      <c r="A59" s="4"/>
      <c r="B59" s="1">
        <v>305</v>
      </c>
      <c r="C59" s="1">
        <v>774</v>
      </c>
      <c r="D59" s="4"/>
      <c r="E59" s="8">
        <f>(B58+C59)/(B58+C58+B59+C59)</f>
        <v>0.7620374054914445</v>
      </c>
      <c r="F59" s="4"/>
      <c r="G59" s="4"/>
      <c r="H59" s="4"/>
      <c r="I59" s="4"/>
      <c r="J59" s="4"/>
      <c r="K59" s="4"/>
      <c r="L59" s="3"/>
      <c r="M59" s="3"/>
      <c r="N59" s="4"/>
      <c r="O59" s="1">
        <v>248</v>
      </c>
      <c r="P59" s="1">
        <v>748</v>
      </c>
      <c r="Q59" s="4"/>
      <c r="R59" s="8">
        <f>(O58+P59)/(O58+P58+O59+P59)</f>
        <v>0.77437325905292476</v>
      </c>
      <c r="S59" s="4"/>
      <c r="T59" s="4"/>
      <c r="U59" s="4"/>
      <c r="V59" s="4"/>
      <c r="W59" s="4"/>
      <c r="X59" s="4"/>
      <c r="Y59" s="3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</row>
    <row r="61" spans="1:25">
      <c r="A61" s="3" t="s">
        <v>13</v>
      </c>
      <c r="B61" s="3"/>
      <c r="C61" s="3">
        <f>AVERAGE(C36,C41,C46,C51,C56)</f>
        <v>2.7880000000000005E-2</v>
      </c>
      <c r="D61" s="3"/>
      <c r="E61" s="3">
        <f>AVERAGE(E36,E41,E46,E51,E56)</f>
        <v>0.98583999999999994</v>
      </c>
      <c r="F61" s="3"/>
      <c r="G61" s="3">
        <f>AVERAGE(G36,G41,G46,G51,G56)</f>
        <v>1.4497</v>
      </c>
      <c r="H61" s="3"/>
      <c r="I61" s="3">
        <f>AVERAGE(I36,I41,I46,I51,I56)</f>
        <v>0.75863999999999998</v>
      </c>
      <c r="J61" s="3"/>
      <c r="K61" s="3">
        <f>AVERAGE(K36,K41,K46,K51,K56)</f>
        <v>44.891999999999996</v>
      </c>
      <c r="L61" s="3"/>
      <c r="M61" s="3"/>
      <c r="N61" s="3" t="s">
        <v>13</v>
      </c>
      <c r="O61" s="3"/>
      <c r="P61" s="3">
        <f>AVERAGE(P36,P41,P46,P51,P56)</f>
        <v>2.1539999999999997E-2</v>
      </c>
      <c r="Q61" s="3"/>
      <c r="R61" s="3">
        <f>AVERAGE(R36,R41,R46,R51,R56)</f>
        <v>0.98729999999999996</v>
      </c>
      <c r="S61" s="3"/>
      <c r="T61" s="3">
        <f>AVERAGE(T36,T41,T46,T51,T56)</f>
        <v>1.4452400000000001</v>
      </c>
      <c r="U61" s="3"/>
      <c r="V61" s="3">
        <f>AVERAGE(V36,V41,V46,V51,V56)</f>
        <v>0.76430000000000009</v>
      </c>
      <c r="W61" s="3"/>
      <c r="X61" s="3">
        <f>AVERAGE(X36,X41,X46,X51,X56)</f>
        <v>42.415999999999997</v>
      </c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>
        <v>32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t="s">
        <v>1</v>
      </c>
      <c r="B69" t="s">
        <v>2</v>
      </c>
      <c r="C69">
        <v>2.0899999999999998E-2</v>
      </c>
      <c r="D69" t="s">
        <v>3</v>
      </c>
      <c r="E69">
        <v>0.98850000000000005</v>
      </c>
      <c r="F69" t="s">
        <v>4</v>
      </c>
      <c r="G69">
        <v>1.6191</v>
      </c>
      <c r="H69" t="s">
        <v>5</v>
      </c>
      <c r="I69">
        <v>0.76859999999999995</v>
      </c>
      <c r="J69" t="s">
        <v>6</v>
      </c>
      <c r="K69">
        <v>29.08</v>
      </c>
      <c r="L69" s="3"/>
      <c r="M69" s="3"/>
      <c r="N69" t="s">
        <v>1</v>
      </c>
      <c r="O69" t="s">
        <v>2</v>
      </c>
      <c r="P69">
        <v>1.9400000000000001E-2</v>
      </c>
      <c r="Q69" t="s">
        <v>3</v>
      </c>
      <c r="R69">
        <v>0.98650000000000004</v>
      </c>
      <c r="S69" t="s">
        <v>4</v>
      </c>
      <c r="T69">
        <v>1.3434999999999999</v>
      </c>
      <c r="U69" t="s">
        <v>5</v>
      </c>
      <c r="V69">
        <v>0.76270000000000004</v>
      </c>
      <c r="W69" t="s">
        <v>6</v>
      </c>
      <c r="X69">
        <v>36.75</v>
      </c>
      <c r="Y69" s="3"/>
    </row>
    <row r="70" spans="1: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</row>
    <row r="71" spans="1:25">
      <c r="A71" t="s">
        <v>7</v>
      </c>
      <c r="B71" s="1">
        <v>1223</v>
      </c>
      <c r="C71" s="1">
        <v>334</v>
      </c>
      <c r="D71" s="4"/>
      <c r="E71" s="4"/>
      <c r="F71" s="4"/>
      <c r="G71" s="4"/>
      <c r="H71" s="4"/>
      <c r="I71" s="4"/>
      <c r="J71" s="4"/>
      <c r="K71" s="4"/>
      <c r="L71" s="3"/>
      <c r="M71" s="3"/>
      <c r="N71" t="s">
        <v>7</v>
      </c>
      <c r="O71" s="1">
        <v>1204</v>
      </c>
      <c r="P71" s="1">
        <v>322</v>
      </c>
      <c r="Q71" s="4"/>
      <c r="R71" s="4"/>
      <c r="S71" s="4"/>
      <c r="T71" s="4"/>
      <c r="U71" s="4"/>
      <c r="V71" s="4"/>
      <c r="W71" s="4"/>
      <c r="X71" s="4"/>
      <c r="Y71" s="3"/>
    </row>
    <row r="72" spans="1:25">
      <c r="A72" s="4"/>
      <c r="B72" s="1">
        <v>223</v>
      </c>
      <c r="C72" s="1">
        <v>733</v>
      </c>
      <c r="D72" s="4"/>
      <c r="E72" s="8">
        <f>(B71+C72)/(B71+C71+B72+C72)</f>
        <v>0.77835256665340236</v>
      </c>
      <c r="F72" s="4"/>
      <c r="G72" s="4"/>
      <c r="H72" s="4"/>
      <c r="I72" s="4"/>
      <c r="J72" s="4"/>
      <c r="K72" s="4"/>
      <c r="L72" s="3"/>
      <c r="M72" s="3"/>
      <c r="N72" s="4"/>
      <c r="O72" s="1">
        <v>242</v>
      </c>
      <c r="P72" s="1">
        <v>745</v>
      </c>
      <c r="Q72" s="4"/>
      <c r="R72" s="8">
        <f>(O71+P72)/(O71+P71+O72+P72)</f>
        <v>0.77556705133306802</v>
      </c>
      <c r="S72" s="4"/>
      <c r="T72" s="4"/>
      <c r="U72" s="4"/>
      <c r="V72" s="4"/>
      <c r="W72" s="4"/>
      <c r="X72" s="4"/>
      <c r="Y72" s="3"/>
    </row>
    <row r="73" spans="1: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</row>
    <row r="74" spans="1:25" ht="21">
      <c r="A74" t="s">
        <v>8</v>
      </c>
      <c r="B74" t="s">
        <v>2</v>
      </c>
      <c r="C74">
        <v>2.24E-2</v>
      </c>
      <c r="D74" t="s">
        <v>3</v>
      </c>
      <c r="E74">
        <v>0.98499999999999999</v>
      </c>
      <c r="F74" t="s">
        <v>4</v>
      </c>
      <c r="G74">
        <v>1.4231</v>
      </c>
      <c r="H74" t="s">
        <v>5</v>
      </c>
      <c r="I74">
        <v>0.76270000000000004</v>
      </c>
      <c r="J74" t="s">
        <v>6</v>
      </c>
      <c r="K74">
        <v>30.74</v>
      </c>
      <c r="L74" s="3"/>
      <c r="M74" s="3"/>
      <c r="N74" t="s">
        <v>8</v>
      </c>
      <c r="O74" t="s">
        <v>2</v>
      </c>
      <c r="P74" s="5">
        <v>2.1899999999999999E-2</v>
      </c>
      <c r="Q74" t="s">
        <v>3</v>
      </c>
      <c r="R74">
        <v>0.98770000000000002</v>
      </c>
      <c r="S74" t="s">
        <v>4</v>
      </c>
      <c r="T74">
        <v>1.2687999999999999</v>
      </c>
      <c r="U74" t="s">
        <v>5</v>
      </c>
      <c r="V74">
        <v>0.77059999999999995</v>
      </c>
      <c r="W74" t="s">
        <v>6</v>
      </c>
      <c r="X74">
        <v>30.87</v>
      </c>
      <c r="Y74" s="3"/>
    </row>
    <row r="75" spans="1: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</row>
    <row r="76" spans="1:25">
      <c r="A76" s="1" t="s">
        <v>7</v>
      </c>
      <c r="B76" s="1">
        <v>1218</v>
      </c>
      <c r="C76" s="1">
        <v>348</v>
      </c>
      <c r="D76" s="4"/>
      <c r="E76" s="4"/>
      <c r="F76" s="4"/>
      <c r="G76" s="4"/>
      <c r="H76" s="4"/>
      <c r="I76" s="4"/>
      <c r="J76" s="4"/>
      <c r="K76" s="4"/>
      <c r="L76" s="3"/>
      <c r="M76" s="3"/>
      <c r="N76" s="1" t="s">
        <v>7</v>
      </c>
      <c r="O76" s="1">
        <v>1159</v>
      </c>
      <c r="P76" s="1">
        <v>305</v>
      </c>
      <c r="Q76" s="4"/>
      <c r="R76" s="4"/>
      <c r="S76" s="4"/>
      <c r="T76" s="4"/>
      <c r="U76" s="4"/>
      <c r="V76" s="4"/>
      <c r="W76" s="4"/>
      <c r="X76" s="4"/>
      <c r="Y76" s="3"/>
    </row>
    <row r="77" spans="1:25">
      <c r="A77" s="4"/>
      <c r="B77" s="1">
        <v>228</v>
      </c>
      <c r="C77" s="1">
        <v>719</v>
      </c>
      <c r="D77" s="4"/>
      <c r="E77" s="8">
        <f>(B76+C77)/(B76+C76+B77+C77)</f>
        <v>0.77079188221249506</v>
      </c>
      <c r="F77" s="4"/>
      <c r="G77" s="4"/>
      <c r="H77" s="4"/>
      <c r="I77" s="4"/>
      <c r="J77" s="4"/>
      <c r="K77" s="4"/>
      <c r="L77" s="3"/>
      <c r="M77" s="3"/>
      <c r="N77" s="4"/>
      <c r="O77" s="1">
        <v>287</v>
      </c>
      <c r="P77" s="1">
        <v>762</v>
      </c>
      <c r="Q77" s="4"/>
      <c r="R77" s="8">
        <f>(O76+P77)/(O76+P76+O77+P77)</f>
        <v>0.76442499005173103</v>
      </c>
      <c r="S77" s="4"/>
      <c r="T77" s="4"/>
      <c r="U77" s="4"/>
      <c r="V77" s="4"/>
      <c r="W77" s="4"/>
      <c r="X77" s="4"/>
      <c r="Y77" s="3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</row>
    <row r="79" spans="1:25">
      <c r="A79" t="s">
        <v>9</v>
      </c>
      <c r="B79" t="s">
        <v>2</v>
      </c>
      <c r="C79" s="6">
        <v>2.2200000000000001E-2</v>
      </c>
      <c r="D79" t="s">
        <v>3</v>
      </c>
      <c r="E79">
        <v>0.98599999999999999</v>
      </c>
      <c r="F79" t="s">
        <v>4</v>
      </c>
      <c r="G79">
        <v>1.6082000000000001</v>
      </c>
      <c r="H79" t="s">
        <v>5</v>
      </c>
      <c r="I79">
        <v>0.74709999999999999</v>
      </c>
      <c r="J79" t="s">
        <v>6</v>
      </c>
      <c r="K79">
        <v>34.46</v>
      </c>
      <c r="L79" s="3"/>
      <c r="M79" s="3"/>
      <c r="N79" t="s">
        <v>9</v>
      </c>
      <c r="O79" t="s">
        <v>2</v>
      </c>
      <c r="P79">
        <v>1.95E-2</v>
      </c>
      <c r="Q79" t="s">
        <v>3</v>
      </c>
      <c r="R79">
        <v>0.98729999999999996</v>
      </c>
      <c r="S79" t="s">
        <v>4</v>
      </c>
      <c r="T79">
        <v>1.3013999999999999</v>
      </c>
      <c r="U79" t="s">
        <v>5</v>
      </c>
      <c r="W79" t="s">
        <v>6</v>
      </c>
      <c r="X79">
        <v>35.119999999999997</v>
      </c>
      <c r="Y79" s="3"/>
    </row>
    <row r="80" spans="1: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3"/>
    </row>
    <row r="81" spans="1:25">
      <c r="A81" s="1" t="s">
        <v>7</v>
      </c>
      <c r="B81" s="1">
        <v>1139</v>
      </c>
      <c r="C81" s="1">
        <v>309</v>
      </c>
      <c r="D81" s="4"/>
      <c r="E81" s="4"/>
      <c r="F81" s="4"/>
      <c r="G81" s="4"/>
      <c r="H81" s="4"/>
      <c r="I81" s="4"/>
      <c r="J81" s="4"/>
      <c r="K81" s="4"/>
      <c r="L81" s="3"/>
      <c r="M81" s="3"/>
      <c r="N81" s="1" t="s">
        <v>7</v>
      </c>
      <c r="O81" s="1">
        <v>1133</v>
      </c>
      <c r="P81" s="1">
        <v>295</v>
      </c>
      <c r="Q81" s="4"/>
      <c r="R81" s="4"/>
      <c r="S81" s="4"/>
      <c r="T81" s="4"/>
      <c r="U81" s="4"/>
      <c r="V81" s="4"/>
      <c r="W81" s="4"/>
      <c r="X81" s="4"/>
      <c r="Y81" s="3"/>
    </row>
    <row r="82" spans="1:25">
      <c r="A82" s="4"/>
      <c r="B82" s="1">
        <v>307</v>
      </c>
      <c r="C82" s="1">
        <v>758</v>
      </c>
      <c r="D82" s="4"/>
      <c r="E82" s="8">
        <f>(B81+C82)/(B81+C81+B82+C82)</f>
        <v>0.754874651810585</v>
      </c>
      <c r="F82" s="4"/>
      <c r="G82" s="4"/>
      <c r="H82" s="4"/>
      <c r="I82" s="4"/>
      <c r="J82" s="4"/>
      <c r="K82" s="4"/>
      <c r="L82" s="3"/>
      <c r="M82" s="3"/>
      <c r="N82" s="4"/>
      <c r="O82" s="1">
        <v>313</v>
      </c>
      <c r="P82" s="1">
        <v>772</v>
      </c>
      <c r="Q82" s="4"/>
      <c r="R82" s="8">
        <f>(O81+P82)/(O81+P81+O82+P82)</f>
        <v>0.75805809789096701</v>
      </c>
      <c r="S82" s="4"/>
      <c r="T82" s="4"/>
      <c r="U82" s="4"/>
      <c r="V82" s="4"/>
      <c r="W82" s="4"/>
      <c r="X82" s="4"/>
      <c r="Y82" s="3"/>
    </row>
    <row r="83" spans="1: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</row>
    <row r="84" spans="1:25">
      <c r="A84" t="s">
        <v>10</v>
      </c>
      <c r="B84" t="s">
        <v>2</v>
      </c>
      <c r="C84" s="6">
        <v>2.06E-2</v>
      </c>
      <c r="D84" t="s">
        <v>3</v>
      </c>
      <c r="E84">
        <v>0.98770000000000002</v>
      </c>
      <c r="F84" t="s">
        <v>4</v>
      </c>
      <c r="G84">
        <v>1.4517</v>
      </c>
      <c r="H84" t="s">
        <v>5</v>
      </c>
      <c r="I84">
        <v>0.76270000000000004</v>
      </c>
      <c r="J84" t="s">
        <v>6</v>
      </c>
      <c r="K84">
        <v>28.09</v>
      </c>
      <c r="L84" s="3"/>
      <c r="M84" s="3"/>
      <c r="N84" t="s">
        <v>10</v>
      </c>
      <c r="O84" t="s">
        <v>2</v>
      </c>
      <c r="P84">
        <v>1.9800000000000002E-2</v>
      </c>
      <c r="Q84" t="s">
        <v>3</v>
      </c>
      <c r="R84">
        <v>0.98550000000000004</v>
      </c>
      <c r="S84" t="s">
        <v>4</v>
      </c>
      <c r="T84">
        <v>1.3010999999999999</v>
      </c>
      <c r="U84" t="s">
        <v>5</v>
      </c>
      <c r="V84">
        <v>0.75490000000000002</v>
      </c>
      <c r="W84" t="s">
        <v>6</v>
      </c>
      <c r="X84">
        <v>33.86</v>
      </c>
      <c r="Y84" s="3"/>
    </row>
    <row r="85" spans="1: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</row>
    <row r="86" spans="1:25">
      <c r="A86" s="1" t="s">
        <v>7</v>
      </c>
      <c r="B86" s="1">
        <v>1237</v>
      </c>
      <c r="C86" s="1">
        <v>345</v>
      </c>
      <c r="D86" s="4"/>
      <c r="E86" s="4"/>
      <c r="F86" s="4"/>
      <c r="G86" s="4"/>
      <c r="H86" s="4"/>
      <c r="I86" s="4"/>
      <c r="J86" s="4"/>
      <c r="K86" s="4"/>
      <c r="L86" s="3"/>
      <c r="M86" s="3"/>
      <c r="N86" s="1" t="s">
        <v>7</v>
      </c>
      <c r="O86" s="1">
        <v>1154</v>
      </c>
      <c r="P86" s="1">
        <v>303</v>
      </c>
      <c r="Q86" s="4"/>
      <c r="R86" s="4"/>
      <c r="S86" s="4"/>
      <c r="T86" s="4"/>
      <c r="U86" s="4"/>
      <c r="V86" s="4"/>
      <c r="W86" s="4"/>
      <c r="X86" s="4"/>
      <c r="Y86" s="3"/>
    </row>
    <row r="87" spans="1:25">
      <c r="A87" s="4"/>
      <c r="B87" s="1">
        <v>209</v>
      </c>
      <c r="C87" s="1">
        <v>722</v>
      </c>
      <c r="D87" s="4"/>
      <c r="E87" s="8">
        <f>(B86+C87)/(B86+C86+B87+C87)</f>
        <v>0.77954635893354551</v>
      </c>
      <c r="F87" s="4"/>
      <c r="G87" s="4"/>
      <c r="H87" s="4"/>
      <c r="I87" s="4"/>
      <c r="J87" s="4"/>
      <c r="K87" s="4"/>
      <c r="L87" s="3"/>
      <c r="M87" s="3"/>
      <c r="N87" s="4"/>
      <c r="O87" s="1">
        <v>292</v>
      </c>
      <c r="P87" s="1">
        <v>764</v>
      </c>
      <c r="Q87" s="4"/>
      <c r="R87" s="8">
        <f>(O86+P87)/(O86+P86+O87+P87)</f>
        <v>0.76323119777158777</v>
      </c>
      <c r="S87" s="4"/>
      <c r="T87" s="4"/>
      <c r="U87" s="4"/>
      <c r="V87" s="4"/>
      <c r="W87" s="4"/>
      <c r="X87" s="4"/>
      <c r="Y87" s="3"/>
    </row>
    <row r="88" spans="1: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</row>
    <row r="89" spans="1:25">
      <c r="A89" t="s">
        <v>11</v>
      </c>
      <c r="B89" t="s">
        <v>2</v>
      </c>
      <c r="C89" s="6">
        <v>1.95E-2</v>
      </c>
      <c r="D89" t="s">
        <v>3</v>
      </c>
      <c r="E89">
        <v>0.98919999999999997</v>
      </c>
      <c r="F89" t="s">
        <v>4</v>
      </c>
      <c r="G89">
        <v>1.7196</v>
      </c>
      <c r="H89" t="s">
        <v>5</v>
      </c>
      <c r="I89">
        <v>0.76470000000000005</v>
      </c>
      <c r="J89" t="s">
        <v>6</v>
      </c>
      <c r="K89">
        <v>28.63</v>
      </c>
      <c r="L89" s="3"/>
      <c r="M89" s="3"/>
      <c r="N89" t="s">
        <v>11</v>
      </c>
      <c r="O89" t="s">
        <v>2</v>
      </c>
      <c r="P89" s="6">
        <v>2.07E-2</v>
      </c>
      <c r="Q89" t="s">
        <v>3</v>
      </c>
      <c r="R89">
        <v>0.98650000000000004</v>
      </c>
      <c r="S89" t="s">
        <v>4</v>
      </c>
      <c r="T89">
        <v>1.1791</v>
      </c>
      <c r="U89" t="s">
        <v>5</v>
      </c>
      <c r="V89">
        <v>0.76370000000000005</v>
      </c>
      <c r="W89" t="s">
        <v>6</v>
      </c>
      <c r="X89">
        <v>31.44</v>
      </c>
      <c r="Y89" s="3"/>
    </row>
    <row r="90" spans="1: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3"/>
    </row>
    <row r="91" spans="1:25">
      <c r="A91" s="1" t="s">
        <v>7</v>
      </c>
      <c r="B91" s="1">
        <v>1180</v>
      </c>
      <c r="C91" s="1">
        <v>316</v>
      </c>
      <c r="D91" s="4"/>
      <c r="E91" s="4"/>
      <c r="F91" s="4"/>
      <c r="G91" s="4"/>
      <c r="H91" s="4"/>
      <c r="I91" s="4"/>
      <c r="J91" s="4"/>
      <c r="K91" s="4"/>
      <c r="L91" s="3"/>
      <c r="M91" s="3"/>
      <c r="N91" s="1" t="s">
        <v>7</v>
      </c>
      <c r="O91" s="1">
        <v>1225</v>
      </c>
      <c r="P91" s="1">
        <v>346</v>
      </c>
      <c r="Q91" s="4"/>
      <c r="R91" s="4"/>
      <c r="S91" s="4"/>
      <c r="T91" s="4"/>
      <c r="U91" s="4"/>
      <c r="V91" s="4"/>
      <c r="W91" s="4"/>
      <c r="X91" s="4"/>
      <c r="Y91" s="3"/>
    </row>
    <row r="92" spans="1:25">
      <c r="A92" s="4"/>
      <c r="B92" s="1">
        <v>266</v>
      </c>
      <c r="C92" s="1">
        <v>751</v>
      </c>
      <c r="D92" s="4"/>
      <c r="E92" s="8">
        <f>(B91+C92)/(B91+C91+B92+C92)</f>
        <v>0.76840429765220852</v>
      </c>
      <c r="F92" s="4"/>
      <c r="G92" s="4"/>
      <c r="H92" s="4"/>
      <c r="I92" s="4"/>
      <c r="J92" s="4"/>
      <c r="K92" s="4"/>
      <c r="L92" s="3"/>
      <c r="M92" s="3"/>
      <c r="N92" s="4"/>
      <c r="O92" s="1">
        <v>221</v>
      </c>
      <c r="P92" s="1">
        <v>721</v>
      </c>
      <c r="Q92" s="4"/>
      <c r="R92" s="8">
        <f>(O91+P92)/(O91+P91+O92+P92)</f>
        <v>0.77437325905292476</v>
      </c>
      <c r="S92" s="4"/>
      <c r="T92" s="4"/>
      <c r="U92" s="4"/>
      <c r="V92" s="4"/>
      <c r="W92" s="4"/>
      <c r="X92" s="4"/>
      <c r="Y92" s="3"/>
    </row>
    <row r="93" spans="1: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3"/>
    </row>
    <row r="94" spans="1:25">
      <c r="A94" s="3" t="s">
        <v>13</v>
      </c>
      <c r="B94" s="3"/>
      <c r="C94" s="3">
        <f>AVERAGE(C69,C74,C79,C84,C89)</f>
        <v>2.1120000000000003E-2</v>
      </c>
      <c r="D94" s="3"/>
      <c r="E94" s="3">
        <f>AVERAGE(E69,E74,E79,E84,E89)</f>
        <v>0.98728000000000016</v>
      </c>
      <c r="F94" s="3"/>
      <c r="G94" s="3">
        <f>AVERAGE(G69,G74,G79,G84,G89)</f>
        <v>1.5643400000000001</v>
      </c>
      <c r="H94" s="3"/>
      <c r="I94" s="3">
        <f>AVERAGE(I69,I74,I79,I84,I89)</f>
        <v>0.76116000000000006</v>
      </c>
      <c r="J94" s="3"/>
      <c r="K94" s="3">
        <f>AVERAGE(K69,K74,K79,K84,K89)</f>
        <v>30.2</v>
      </c>
      <c r="L94" s="3"/>
      <c r="M94" s="3"/>
      <c r="N94" s="3" t="s">
        <v>13</v>
      </c>
      <c r="O94" s="3"/>
      <c r="P94" s="3">
        <f>AVERAGE(P69,P74,P79,P84,P89)</f>
        <v>2.026E-2</v>
      </c>
      <c r="Q94" s="3"/>
      <c r="R94" s="3">
        <f>AVERAGE(R69,R74,R79,R84,R89)</f>
        <v>0.98670000000000013</v>
      </c>
      <c r="S94" s="3"/>
      <c r="T94" s="3">
        <f>AVERAGE(T69,T74,T79,T84,T89)</f>
        <v>1.2787799999999998</v>
      </c>
      <c r="U94" s="3"/>
      <c r="V94" s="3">
        <f>AVERAGE(V69,V74,V79,V84,V89)</f>
        <v>0.76297500000000007</v>
      </c>
      <c r="W94" s="3"/>
      <c r="X94" s="3">
        <f>AVERAGE(X69,X74,X79,X84,X89)</f>
        <v>33.608000000000004</v>
      </c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12" t="s">
        <v>14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3"/>
      <c r="X96" s="3"/>
      <c r="Y96" s="3"/>
    </row>
    <row r="97" spans="1:25">
      <c r="A97" s="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3"/>
      <c r="X97" s="3"/>
      <c r="Y97" s="3"/>
    </row>
    <row r="98" spans="1:25">
      <c r="A98" s="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3"/>
      <c r="X98" s="3"/>
      <c r="Y98" s="3"/>
    </row>
    <row r="99" spans="1:25" ht="34">
      <c r="A99" s="9" t="s">
        <v>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10" t="s">
        <v>12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>
        <v>32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>
        <v>32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t="s">
        <v>1</v>
      </c>
      <c r="B102" t="s">
        <v>2</v>
      </c>
      <c r="C102">
        <v>2.6700000000000002E-2</v>
      </c>
      <c r="D102" t="s">
        <v>3</v>
      </c>
      <c r="E102">
        <v>0.98750000000000004</v>
      </c>
      <c r="F102" t="s">
        <v>4</v>
      </c>
      <c r="G102">
        <v>1.1089</v>
      </c>
      <c r="H102" t="s">
        <v>5</v>
      </c>
      <c r="I102">
        <v>0.76370000000000005</v>
      </c>
      <c r="J102" t="s">
        <v>6</v>
      </c>
      <c r="K102">
        <v>74.39</v>
      </c>
      <c r="L102" s="3"/>
      <c r="M102" s="3"/>
      <c r="N102" s="1" t="s">
        <v>1</v>
      </c>
      <c r="O102" s="1" t="s">
        <v>2</v>
      </c>
      <c r="P102" s="1">
        <v>2.2599999999999999E-2</v>
      </c>
      <c r="Q102" s="1" t="s">
        <v>3</v>
      </c>
      <c r="R102" s="1">
        <v>0.98629999999999995</v>
      </c>
      <c r="S102" s="1" t="s">
        <v>4</v>
      </c>
      <c r="T102" s="1">
        <v>1.2321</v>
      </c>
      <c r="U102" s="1" t="s">
        <v>5</v>
      </c>
      <c r="V102" s="1">
        <v>0.76670000000000005</v>
      </c>
      <c r="W102" s="1" t="s">
        <v>6</v>
      </c>
      <c r="X102" s="1">
        <v>64.040000000000006</v>
      </c>
      <c r="Y102" s="3"/>
    </row>
    <row r="103" spans="1: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3"/>
    </row>
    <row r="104" spans="1:25">
      <c r="A104" t="s">
        <v>7</v>
      </c>
      <c r="B104" s="1">
        <v>1229</v>
      </c>
      <c r="C104" s="1">
        <v>374</v>
      </c>
      <c r="D104" s="4"/>
      <c r="E104" s="4"/>
      <c r="F104" s="4"/>
      <c r="G104" s="4"/>
      <c r="H104" s="4"/>
      <c r="I104" s="4"/>
      <c r="J104" s="4"/>
      <c r="K104" s="4"/>
      <c r="L104" s="3"/>
      <c r="M104" s="3"/>
      <c r="N104" s="1" t="s">
        <v>7</v>
      </c>
      <c r="O104" s="1">
        <v>1261</v>
      </c>
      <c r="P104" s="1">
        <v>371</v>
      </c>
      <c r="Q104" s="4"/>
      <c r="R104" s="4"/>
      <c r="S104" s="4"/>
      <c r="T104" s="4"/>
      <c r="U104" s="4"/>
      <c r="V104" s="4"/>
      <c r="W104" s="4"/>
      <c r="X104" s="4"/>
      <c r="Y104" s="3"/>
    </row>
    <row r="105" spans="1:25">
      <c r="A105" s="4"/>
      <c r="B105" s="1">
        <v>217</v>
      </c>
      <c r="C105" s="1">
        <v>693</v>
      </c>
      <c r="D105" s="4"/>
      <c r="E105" s="8">
        <f>(B104+C105)/(B104+C104+B105+C105)</f>
        <v>0.76482292081177872</v>
      </c>
      <c r="F105" s="4"/>
      <c r="G105" s="4"/>
      <c r="H105" s="4"/>
      <c r="I105" s="4"/>
      <c r="J105" s="4"/>
      <c r="K105" s="4"/>
      <c r="L105" s="3"/>
      <c r="M105" s="3"/>
      <c r="N105" s="4"/>
      <c r="O105" s="1">
        <v>185</v>
      </c>
      <c r="P105" s="1">
        <v>696</v>
      </c>
      <c r="Q105" s="4"/>
      <c r="R105" s="8">
        <f>(O104+P105)/(O104+P104+O105+P105)</f>
        <v>0.77875049741345004</v>
      </c>
      <c r="S105" s="4"/>
      <c r="T105" s="4"/>
      <c r="U105" s="4"/>
      <c r="V105" s="4"/>
      <c r="W105" s="4"/>
      <c r="X105" s="4"/>
      <c r="Y105" s="3"/>
    </row>
    <row r="106" spans="1: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3"/>
    </row>
    <row r="107" spans="1:25">
      <c r="A107" t="s">
        <v>8</v>
      </c>
      <c r="B107" t="s">
        <v>2</v>
      </c>
      <c r="C107" s="6">
        <v>3.32E-2</v>
      </c>
      <c r="D107" t="s">
        <v>3</v>
      </c>
      <c r="E107">
        <v>0.98499999999999999</v>
      </c>
      <c r="F107" t="s">
        <v>4</v>
      </c>
      <c r="G107">
        <v>1.1322000000000001</v>
      </c>
      <c r="H107" t="s">
        <v>5</v>
      </c>
      <c r="I107">
        <v>0.77549999999999997</v>
      </c>
      <c r="J107" t="s">
        <v>6</v>
      </c>
      <c r="K107">
        <v>79.95</v>
      </c>
      <c r="L107" s="3"/>
      <c r="M107" s="3"/>
      <c r="N107" s="1" t="s">
        <v>8</v>
      </c>
      <c r="O107" t="s">
        <v>2</v>
      </c>
      <c r="P107" s="1">
        <v>2.06E-2</v>
      </c>
      <c r="Q107" t="s">
        <v>3</v>
      </c>
      <c r="R107">
        <v>0.98770000000000002</v>
      </c>
      <c r="S107" t="s">
        <v>4</v>
      </c>
      <c r="T107">
        <v>1.4633</v>
      </c>
      <c r="U107" t="s">
        <v>5</v>
      </c>
      <c r="V107">
        <v>0.77249999999999996</v>
      </c>
      <c r="W107" t="s">
        <v>6</v>
      </c>
      <c r="X107">
        <v>61.77</v>
      </c>
      <c r="Y107" s="3"/>
    </row>
    <row r="108" spans="1: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3"/>
    </row>
    <row r="109" spans="1:25">
      <c r="A109" s="1" t="s">
        <v>7</v>
      </c>
      <c r="B109" s="1">
        <v>1218</v>
      </c>
      <c r="C109" s="1">
        <v>352</v>
      </c>
      <c r="D109" s="4"/>
      <c r="E109" s="4"/>
      <c r="F109" s="4"/>
      <c r="G109" s="4"/>
      <c r="H109" s="4"/>
      <c r="I109" s="4"/>
      <c r="J109" s="4"/>
      <c r="K109" s="4"/>
      <c r="L109" s="3"/>
      <c r="M109" s="3"/>
      <c r="N109" s="1" t="s">
        <v>7</v>
      </c>
      <c r="O109">
        <v>1263</v>
      </c>
      <c r="P109">
        <v>357</v>
      </c>
      <c r="Q109" s="4"/>
      <c r="R109" s="4"/>
      <c r="S109" s="4"/>
      <c r="T109" s="4"/>
      <c r="U109" s="4"/>
      <c r="V109" s="4"/>
      <c r="W109" s="4"/>
      <c r="X109" s="4"/>
      <c r="Y109" s="3"/>
    </row>
    <row r="110" spans="1:25">
      <c r="A110" s="4"/>
      <c r="B110" s="1">
        <v>228</v>
      </c>
      <c r="C110" s="1">
        <v>715</v>
      </c>
      <c r="D110" s="4"/>
      <c r="E110" s="8">
        <f>(B109+C110)/(B109+C109+B110+C110)</f>
        <v>0.769200159172304</v>
      </c>
      <c r="F110" s="4"/>
      <c r="G110" s="4"/>
      <c r="H110" s="4"/>
      <c r="I110" s="4"/>
      <c r="J110" s="4"/>
      <c r="K110" s="4"/>
      <c r="L110" s="3"/>
      <c r="M110" s="3"/>
      <c r="N110" s="4"/>
      <c r="O110" s="1">
        <v>183</v>
      </c>
      <c r="P110" s="1">
        <v>710</v>
      </c>
      <c r="Q110" s="4"/>
      <c r="R110" s="8">
        <f>(O109+P110)/(O109+P109+O110+P110)</f>
        <v>0.78511738957421406</v>
      </c>
      <c r="S110" s="4"/>
      <c r="T110" s="4"/>
      <c r="U110" s="4"/>
      <c r="V110" s="4"/>
      <c r="W110" s="4"/>
      <c r="X110" s="4"/>
      <c r="Y110" s="3"/>
    </row>
    <row r="111" spans="1: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3"/>
    </row>
    <row r="112" spans="1:25">
      <c r="A112" t="s">
        <v>9</v>
      </c>
      <c r="B112" t="s">
        <v>2</v>
      </c>
      <c r="C112" s="1">
        <v>2.24E-2</v>
      </c>
      <c r="D112" t="s">
        <v>3</v>
      </c>
      <c r="E112">
        <v>0.98729999999999996</v>
      </c>
      <c r="F112" t="s">
        <v>4</v>
      </c>
      <c r="G112">
        <v>1.6033999999999999</v>
      </c>
      <c r="H112" t="s">
        <v>5</v>
      </c>
      <c r="I112">
        <v>0.77059999999999995</v>
      </c>
      <c r="J112" t="s">
        <v>6</v>
      </c>
      <c r="K112">
        <v>83.22</v>
      </c>
      <c r="L112" s="3"/>
      <c r="M112" s="3"/>
      <c r="N112" s="1" t="s">
        <v>9</v>
      </c>
      <c r="O112" s="1" t="s">
        <v>2</v>
      </c>
      <c r="P112" s="1">
        <v>1.9300000000000001E-2</v>
      </c>
      <c r="Q112" s="1" t="s">
        <v>3</v>
      </c>
      <c r="R112" s="1">
        <v>0.98799999999999999</v>
      </c>
      <c r="S112" s="1" t="s">
        <v>4</v>
      </c>
      <c r="T112" s="1">
        <v>1.6071</v>
      </c>
      <c r="U112" s="1" t="s">
        <v>5</v>
      </c>
      <c r="V112" s="1">
        <v>0.76570000000000005</v>
      </c>
      <c r="W112" s="1" t="s">
        <v>6</v>
      </c>
      <c r="X112" s="1">
        <v>69.52</v>
      </c>
      <c r="Y112" s="3"/>
    </row>
    <row r="113" spans="1: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3"/>
    </row>
    <row r="114" spans="1:25">
      <c r="A114" s="1" t="s">
        <v>7</v>
      </c>
      <c r="B114">
        <v>1216</v>
      </c>
      <c r="C114">
        <v>335</v>
      </c>
      <c r="D114" s="4"/>
      <c r="E114" s="4"/>
      <c r="F114" s="4"/>
      <c r="G114" s="4"/>
      <c r="H114" s="4"/>
      <c r="I114" s="4"/>
      <c r="J114" s="4"/>
      <c r="K114" s="4"/>
      <c r="L114" s="3"/>
      <c r="M114" s="3"/>
      <c r="N114" s="1" t="s">
        <v>7</v>
      </c>
      <c r="O114" s="1">
        <v>1198</v>
      </c>
      <c r="P114" s="1">
        <v>326</v>
      </c>
      <c r="Q114" s="4"/>
      <c r="R114" s="4"/>
      <c r="S114" s="4"/>
      <c r="T114" s="4"/>
      <c r="U114" s="4"/>
      <c r="V114" s="4"/>
      <c r="W114" s="4"/>
      <c r="X114" s="4"/>
      <c r="Y114" s="3"/>
    </row>
    <row r="115" spans="1:25">
      <c r="A115" s="4"/>
      <c r="B115" s="1">
        <v>230</v>
      </c>
      <c r="C115" s="1">
        <v>732</v>
      </c>
      <c r="D115" s="4"/>
      <c r="E115" s="8">
        <f>(B114+C115)/(B114+C114+B115+C115)</f>
        <v>0.77516912057302034</v>
      </c>
      <c r="F115" s="4"/>
      <c r="G115" s="4"/>
      <c r="H115" s="4"/>
      <c r="I115" s="4"/>
      <c r="J115" s="4"/>
      <c r="K115" s="4"/>
      <c r="L115" s="3"/>
      <c r="M115" s="3"/>
      <c r="N115" s="4"/>
      <c r="O115" s="1">
        <v>248</v>
      </c>
      <c r="P115" s="1">
        <v>741</v>
      </c>
      <c r="Q115" s="4"/>
      <c r="R115" s="8">
        <f>(O114+P115)/(O114+P114+O115+P115)</f>
        <v>0.77158774373259054</v>
      </c>
      <c r="S115" s="4"/>
      <c r="T115" s="4"/>
      <c r="U115" s="4"/>
      <c r="V115" s="4"/>
      <c r="W115" s="4"/>
      <c r="X115" s="4"/>
      <c r="Y115" s="3"/>
    </row>
    <row r="116" spans="1: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3"/>
    </row>
    <row r="117" spans="1:25">
      <c r="A117" t="s">
        <v>10</v>
      </c>
      <c r="B117" t="s">
        <v>2</v>
      </c>
      <c r="C117" s="6"/>
      <c r="D117" t="s">
        <v>3</v>
      </c>
      <c r="F117" t="s">
        <v>4</v>
      </c>
      <c r="H117" t="s">
        <v>5</v>
      </c>
      <c r="J117" t="s">
        <v>6</v>
      </c>
      <c r="L117" s="3"/>
      <c r="M117" s="3"/>
      <c r="N117" s="1" t="s">
        <v>10</v>
      </c>
      <c r="O117" s="1" t="s">
        <v>2</v>
      </c>
      <c r="P117" s="1"/>
      <c r="Q117" s="1" t="s">
        <v>3</v>
      </c>
      <c r="R117" s="1">
        <v>0.98899999999999999</v>
      </c>
      <c r="S117" s="1" t="s">
        <v>4</v>
      </c>
      <c r="T117" s="1"/>
      <c r="U117" s="1" t="s">
        <v>5</v>
      </c>
      <c r="V117" s="1">
        <v>0.76370000000000005</v>
      </c>
      <c r="W117" s="1" t="s">
        <v>6</v>
      </c>
      <c r="X117" s="1"/>
      <c r="Y117" s="3"/>
    </row>
    <row r="118" spans="1: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3"/>
    </row>
    <row r="119" spans="1:25">
      <c r="A119" s="1" t="s">
        <v>7</v>
      </c>
      <c r="B119" s="1"/>
      <c r="C119" s="1"/>
      <c r="D119" s="4"/>
      <c r="E119" s="4"/>
      <c r="F119" s="4"/>
      <c r="G119" s="4"/>
      <c r="H119" s="4"/>
      <c r="I119" s="4"/>
      <c r="J119" s="4"/>
      <c r="K119" s="4"/>
      <c r="L119" s="3"/>
      <c r="M119" s="3"/>
      <c r="N119" s="1" t="s">
        <v>7</v>
      </c>
      <c r="O119" s="1"/>
      <c r="P119" s="1"/>
      <c r="Q119" s="4"/>
      <c r="R119" s="4"/>
      <c r="S119" s="4"/>
      <c r="T119" s="4"/>
      <c r="U119" s="4"/>
      <c r="V119" s="4"/>
      <c r="W119" s="4"/>
      <c r="X119" s="4"/>
      <c r="Y119" s="3"/>
    </row>
    <row r="120" spans="1:25">
      <c r="A120" s="4"/>
      <c r="B120" s="1"/>
      <c r="C120" s="1"/>
      <c r="D120" s="4"/>
      <c r="E120" s="8" t="e">
        <f>(B119+C120)/(B119+C119+B120+C120)</f>
        <v>#DIV/0!</v>
      </c>
      <c r="F120" s="4"/>
      <c r="G120" s="4"/>
      <c r="H120" s="4"/>
      <c r="I120" s="4"/>
      <c r="J120" s="4"/>
      <c r="K120" s="4"/>
      <c r="L120" s="3"/>
      <c r="M120" s="3"/>
      <c r="N120" s="4"/>
      <c r="O120" s="1"/>
      <c r="P120" s="1"/>
      <c r="Q120" s="4"/>
      <c r="R120" s="8" t="e">
        <f>(O119+P120)/(O119+P119+O120+P120)</f>
        <v>#DIV/0!</v>
      </c>
      <c r="S120" s="4"/>
      <c r="T120" s="4"/>
      <c r="U120" s="4"/>
      <c r="V120" s="4"/>
      <c r="W120" s="4"/>
      <c r="X120" s="4"/>
      <c r="Y120" s="3"/>
    </row>
    <row r="121" spans="1: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3"/>
    </row>
    <row r="122" spans="1:25">
      <c r="A122" t="s">
        <v>11</v>
      </c>
      <c r="B122" t="s">
        <v>2</v>
      </c>
      <c r="C122" s="6"/>
      <c r="D122" t="s">
        <v>3</v>
      </c>
      <c r="F122" t="s">
        <v>4</v>
      </c>
      <c r="H122" t="s">
        <v>5</v>
      </c>
      <c r="J122" t="s">
        <v>6</v>
      </c>
      <c r="L122" s="3"/>
      <c r="M122" s="3"/>
      <c r="N122" s="1" t="s">
        <v>11</v>
      </c>
      <c r="O122" s="1" t="s">
        <v>2</v>
      </c>
      <c r="P122" s="1"/>
      <c r="Q122" s="1" t="s">
        <v>3</v>
      </c>
      <c r="R122" s="1"/>
      <c r="S122" s="1" t="s">
        <v>4</v>
      </c>
      <c r="T122" s="1"/>
      <c r="U122" s="1" t="s">
        <v>5</v>
      </c>
      <c r="V122" s="1"/>
      <c r="W122" s="1" t="s">
        <v>6</v>
      </c>
      <c r="X122" s="1"/>
      <c r="Y122" s="3"/>
    </row>
    <row r="123" spans="1: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3"/>
    </row>
    <row r="124" spans="1:25">
      <c r="A124" s="1" t="s">
        <v>7</v>
      </c>
      <c r="B124" s="1"/>
      <c r="C124" s="1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1" t="s">
        <v>7</v>
      </c>
      <c r="O124" s="1"/>
      <c r="P124" s="1"/>
      <c r="Q124" s="4"/>
      <c r="R124" s="4"/>
      <c r="S124" s="4"/>
      <c r="T124" s="4"/>
      <c r="U124" s="4"/>
      <c r="V124" s="4"/>
      <c r="W124" s="4"/>
      <c r="X124" s="4"/>
      <c r="Y124" s="3"/>
    </row>
    <row r="125" spans="1:25">
      <c r="A125" s="4"/>
      <c r="B125" s="1"/>
      <c r="C125" s="1"/>
      <c r="D125" s="4"/>
      <c r="E125" s="8" t="e">
        <f>(B124+C125)/(B124+C124+B125+C125)</f>
        <v>#DIV/0!</v>
      </c>
      <c r="F125" s="4"/>
      <c r="G125" s="4"/>
      <c r="H125" s="4"/>
      <c r="I125" s="4"/>
      <c r="J125" s="4"/>
      <c r="K125" s="4"/>
      <c r="L125" s="3"/>
      <c r="M125" s="3"/>
      <c r="N125" s="4"/>
      <c r="O125" s="1"/>
      <c r="P125" s="1"/>
      <c r="Q125" s="4"/>
      <c r="R125" s="8" t="e">
        <f>(O124+P125)/(O124+P124+O125+P125)</f>
        <v>#DIV/0!</v>
      </c>
      <c r="S125" s="4"/>
      <c r="T125" s="4"/>
      <c r="U125" s="4"/>
      <c r="V125" s="4"/>
      <c r="W125" s="4"/>
      <c r="X125" s="4"/>
      <c r="Y125" s="3"/>
    </row>
    <row r="126" spans="1: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3"/>
    </row>
    <row r="127" spans="1:25">
      <c r="A127" s="3" t="s">
        <v>13</v>
      </c>
      <c r="B127" s="3"/>
      <c r="C127" s="3" t="e">
        <f>AVERAGE(C102,C107,#REF!,C117,C122)</f>
        <v>#REF!</v>
      </c>
      <c r="D127" s="3"/>
      <c r="E127" s="3">
        <f>AVERAGE(E102,E107,E112,E117,E122)</f>
        <v>0.98660000000000003</v>
      </c>
      <c r="F127" s="3"/>
      <c r="G127" s="3">
        <f>AVERAGE(G102,G107,G112,G117,G122)</f>
        <v>1.2815000000000001</v>
      </c>
      <c r="H127" s="3"/>
      <c r="I127" s="3">
        <f>AVERAGE(I102,I107,I112,I117,I122)</f>
        <v>0.76993333333333336</v>
      </c>
      <c r="J127" s="3"/>
      <c r="K127" s="3">
        <f>AVERAGE(K102,K107,K112,K117,K122)</f>
        <v>79.186666666666667</v>
      </c>
      <c r="L127" s="3"/>
      <c r="M127" s="3"/>
      <c r="N127" s="3" t="s">
        <v>13</v>
      </c>
      <c r="O127" s="3"/>
      <c r="P127" s="3">
        <f>AVERAGE(P102,P107,P112,P117,P122)</f>
        <v>2.0833333333333332E-2</v>
      </c>
      <c r="Q127" s="3"/>
      <c r="R127" s="3">
        <f>AVERAGE(R102,R107,R112,R117,R122)</f>
        <v>0.98774999999999991</v>
      </c>
      <c r="S127" s="3"/>
      <c r="T127" s="3">
        <f>AVERAGE(T102,T107,T112,T117,T122)</f>
        <v>1.4341666666666668</v>
      </c>
      <c r="U127" s="3"/>
      <c r="V127" s="3">
        <f>AVERAGE(V102,V107,V112,V117,V122)</f>
        <v>0.76715</v>
      </c>
      <c r="W127" s="3"/>
      <c r="X127" s="3">
        <f>AVERAGE(X102,X107,X112,X117,X122)</f>
        <v>65.11</v>
      </c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>
        <v>64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">
        <v>64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t="s">
        <v>1</v>
      </c>
      <c r="B134" t="s">
        <v>2</v>
      </c>
      <c r="C134">
        <v>2.2499999999999999E-2</v>
      </c>
      <c r="D134" t="s">
        <v>3</v>
      </c>
      <c r="E134">
        <v>0.98629999999999995</v>
      </c>
      <c r="F134" t="s">
        <v>4</v>
      </c>
      <c r="G134">
        <v>1.2677</v>
      </c>
      <c r="H134" t="s">
        <v>5</v>
      </c>
      <c r="I134">
        <v>0.76180000000000003</v>
      </c>
      <c r="J134" t="s">
        <v>6</v>
      </c>
      <c r="K134">
        <v>92.83</v>
      </c>
      <c r="L134" s="3"/>
      <c r="M134" s="3"/>
      <c r="N134" t="s">
        <v>1</v>
      </c>
      <c r="O134" t="s">
        <v>2</v>
      </c>
      <c r="P134">
        <v>2.5399999999999999E-2</v>
      </c>
      <c r="Q134" t="s">
        <v>3</v>
      </c>
      <c r="R134">
        <v>0.98819999999999997</v>
      </c>
      <c r="S134" t="s">
        <v>4</v>
      </c>
      <c r="T134">
        <v>1.4547000000000001</v>
      </c>
      <c r="U134" t="s">
        <v>5</v>
      </c>
      <c r="V134">
        <v>0.749</v>
      </c>
      <c r="W134" t="s">
        <v>6</v>
      </c>
      <c r="X134">
        <v>80.86</v>
      </c>
      <c r="Y134" s="3"/>
    </row>
    <row r="135" spans="1: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3"/>
    </row>
    <row r="136" spans="1:25">
      <c r="A136" t="s">
        <v>7</v>
      </c>
      <c r="B136" s="1">
        <v>1195</v>
      </c>
      <c r="C136" s="1">
        <v>318</v>
      </c>
      <c r="D136" s="4"/>
      <c r="E136" s="4"/>
      <c r="F136" s="4"/>
      <c r="G136" s="4"/>
      <c r="H136" s="4"/>
      <c r="I136" s="4"/>
      <c r="J136" s="4"/>
      <c r="K136" s="4"/>
      <c r="L136" s="3"/>
      <c r="M136" s="3"/>
      <c r="N136" t="s">
        <v>7</v>
      </c>
      <c r="O136" s="1">
        <v>1129</v>
      </c>
      <c r="P136" s="1">
        <v>295</v>
      </c>
      <c r="Q136" s="4"/>
      <c r="R136" s="4"/>
      <c r="S136" s="4"/>
      <c r="T136" s="4"/>
      <c r="U136" s="4"/>
      <c r="V136" s="4"/>
      <c r="W136" s="4"/>
      <c r="X136" s="4"/>
      <c r="Y136" s="3"/>
    </row>
    <row r="137" spans="1:25">
      <c r="A137" s="4"/>
      <c r="B137" s="1">
        <v>251</v>
      </c>
      <c r="C137" s="1">
        <v>749</v>
      </c>
      <c r="D137" s="4"/>
      <c r="E137" s="8">
        <f>(B136+C137)/(B136+C136+B137+C137)</f>
        <v>0.77357739753282928</v>
      </c>
      <c r="F137" s="4"/>
      <c r="G137" s="4"/>
      <c r="H137" s="4"/>
      <c r="I137" s="4"/>
      <c r="J137" s="4"/>
      <c r="K137" s="4"/>
      <c r="L137" s="3"/>
      <c r="M137" s="3"/>
      <c r="N137" s="4"/>
      <c r="O137" s="1">
        <v>317</v>
      </c>
      <c r="P137" s="1">
        <v>772</v>
      </c>
      <c r="Q137" s="4"/>
      <c r="R137" s="8">
        <f>(O136+P137)/(O136+P136+O137+P137)</f>
        <v>0.75646637485077595</v>
      </c>
      <c r="S137" s="4"/>
      <c r="T137" s="4"/>
      <c r="U137" s="4"/>
      <c r="V137" s="4"/>
      <c r="W137" s="4"/>
      <c r="X137" s="4"/>
      <c r="Y137" s="3"/>
    </row>
    <row r="138" spans="1: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3"/>
    </row>
    <row r="139" spans="1:25">
      <c r="A139" t="s">
        <v>8</v>
      </c>
      <c r="B139" t="s">
        <v>2</v>
      </c>
      <c r="C139" s="6">
        <v>2.4E-2</v>
      </c>
      <c r="D139" t="s">
        <v>3</v>
      </c>
      <c r="E139">
        <v>0.98699999999999999</v>
      </c>
      <c r="F139" t="s">
        <v>4</v>
      </c>
      <c r="G139">
        <v>1.8691</v>
      </c>
      <c r="H139" t="s">
        <v>5</v>
      </c>
      <c r="I139">
        <v>0.75980000000000003</v>
      </c>
      <c r="J139" t="s">
        <v>6</v>
      </c>
      <c r="K139">
        <v>100.44</v>
      </c>
      <c r="L139" s="3"/>
      <c r="M139" s="3"/>
      <c r="N139" t="s">
        <v>8</v>
      </c>
      <c r="O139" t="s">
        <v>2</v>
      </c>
      <c r="P139" s="6">
        <v>1.9900000000000001E-2</v>
      </c>
      <c r="Q139" t="s">
        <v>3</v>
      </c>
      <c r="R139">
        <v>0.98750000000000004</v>
      </c>
      <c r="S139" t="s">
        <v>4</v>
      </c>
      <c r="T139">
        <v>1.6742999999999999</v>
      </c>
      <c r="U139" t="s">
        <v>5</v>
      </c>
      <c r="V139">
        <v>0.76270000000000004</v>
      </c>
      <c r="W139" t="s">
        <v>6</v>
      </c>
      <c r="X139">
        <v>73.41</v>
      </c>
      <c r="Y139" s="3"/>
    </row>
    <row r="140" spans="1: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3"/>
    </row>
    <row r="141" spans="1:25">
      <c r="A141" s="1" t="s">
        <v>7</v>
      </c>
      <c r="B141" s="1">
        <v>1157</v>
      </c>
      <c r="C141" s="1">
        <v>306</v>
      </c>
      <c r="D141" s="4"/>
      <c r="E141" s="4"/>
      <c r="F141" s="4"/>
      <c r="G141" s="4"/>
      <c r="H141" s="4"/>
      <c r="I141" s="4"/>
      <c r="J141" s="4"/>
      <c r="K141" s="4"/>
      <c r="L141" s="3"/>
      <c r="M141" s="3"/>
      <c r="N141" s="1" t="s">
        <v>7</v>
      </c>
      <c r="O141" s="1">
        <v>1219</v>
      </c>
      <c r="P141" s="1">
        <v>347</v>
      </c>
      <c r="Q141" s="4"/>
      <c r="R141" s="4"/>
      <c r="S141" s="4"/>
      <c r="T141" s="4"/>
      <c r="U141" s="4"/>
      <c r="V141" s="4"/>
      <c r="W141" s="4"/>
      <c r="X141" s="4"/>
      <c r="Y141" s="3"/>
    </row>
    <row r="142" spans="1:25">
      <c r="A142" s="4"/>
      <c r="B142" s="1">
        <v>289</v>
      </c>
      <c r="C142" s="1">
        <v>761</v>
      </c>
      <c r="D142" s="4"/>
      <c r="E142" s="8">
        <f>(B141+C142)/(B141+C141+B142+C142)</f>
        <v>0.76323119777158777</v>
      </c>
      <c r="F142" s="4"/>
      <c r="G142" s="4"/>
      <c r="H142" s="4"/>
      <c r="I142" s="4"/>
      <c r="J142" s="4"/>
      <c r="K142" s="4"/>
      <c r="L142" s="3"/>
      <c r="M142" s="3"/>
      <c r="N142" s="4"/>
      <c r="O142" s="1">
        <v>227</v>
      </c>
      <c r="P142" s="1">
        <v>720</v>
      </c>
      <c r="Q142" s="4"/>
      <c r="R142" s="8">
        <f>(O141+P142)/(O141+P141+O142+P142)</f>
        <v>0.77158774373259054</v>
      </c>
      <c r="S142" s="4"/>
      <c r="T142" s="4"/>
      <c r="U142" s="4"/>
      <c r="V142" s="4"/>
      <c r="W142" s="4"/>
      <c r="X142" s="4"/>
      <c r="Y142" s="3"/>
    </row>
    <row r="143" spans="1: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3"/>
    </row>
    <row r="144" spans="1:25">
      <c r="A144" t="s">
        <v>9</v>
      </c>
      <c r="B144" t="s">
        <v>2</v>
      </c>
      <c r="C144" s="6">
        <v>2.5899999999999999E-2</v>
      </c>
      <c r="D144" t="s">
        <v>3</v>
      </c>
      <c r="E144">
        <v>0.98729999999999996</v>
      </c>
      <c r="F144" t="s">
        <v>4</v>
      </c>
      <c r="G144">
        <v>1.573</v>
      </c>
      <c r="H144" t="s">
        <v>5</v>
      </c>
      <c r="I144">
        <v>0.76859999999999995</v>
      </c>
      <c r="J144" t="s">
        <v>6</v>
      </c>
      <c r="K144">
        <v>95.04</v>
      </c>
      <c r="L144" s="3"/>
      <c r="M144" s="3"/>
      <c r="N144" t="s">
        <v>9</v>
      </c>
      <c r="O144" t="s">
        <v>2</v>
      </c>
      <c r="P144" s="6">
        <v>1.9099999999999999E-2</v>
      </c>
      <c r="Q144" t="s">
        <v>3</v>
      </c>
      <c r="R144">
        <v>0.98770000000000002</v>
      </c>
      <c r="S144" t="s">
        <v>4</v>
      </c>
      <c r="T144">
        <v>1.5908</v>
      </c>
      <c r="U144" t="s">
        <v>5</v>
      </c>
      <c r="V144">
        <v>0.76670000000000005</v>
      </c>
      <c r="W144" t="s">
        <v>6</v>
      </c>
      <c r="X144">
        <v>79.599999999999994</v>
      </c>
      <c r="Y144" s="3"/>
    </row>
    <row r="145" spans="1: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3"/>
    </row>
    <row r="146" spans="1:25">
      <c r="A146" s="1" t="s">
        <v>7</v>
      </c>
      <c r="B146" s="1">
        <v>1214</v>
      </c>
      <c r="C146" s="1">
        <v>345</v>
      </c>
      <c r="D146" s="4"/>
      <c r="E146" s="4"/>
      <c r="F146" s="4"/>
      <c r="G146" s="4"/>
      <c r="H146" s="4"/>
      <c r="I146" s="4"/>
      <c r="J146" s="4"/>
      <c r="K146" s="4"/>
      <c r="L146" s="3"/>
      <c r="M146" s="3"/>
      <c r="N146" s="1" t="s">
        <v>7</v>
      </c>
      <c r="O146" s="1">
        <v>1150</v>
      </c>
      <c r="P146" s="1">
        <v>296</v>
      </c>
      <c r="Q146" s="4"/>
      <c r="R146" s="4"/>
      <c r="S146" s="4"/>
      <c r="T146" s="4"/>
      <c r="U146" s="4"/>
      <c r="V146" s="4"/>
      <c r="W146" s="4"/>
      <c r="X146" s="4"/>
      <c r="Y146" s="3"/>
    </row>
    <row r="147" spans="1:25">
      <c r="A147" s="4"/>
      <c r="B147" s="1">
        <v>232</v>
      </c>
      <c r="C147" s="1">
        <v>722</v>
      </c>
      <c r="D147" s="4"/>
      <c r="E147" s="8">
        <f>(B146+C147)/(B146+C146+B147+C147)</f>
        <v>0.77039395145244727</v>
      </c>
      <c r="F147" s="4"/>
      <c r="G147" s="4"/>
      <c r="H147" s="4"/>
      <c r="I147" s="4"/>
      <c r="J147" s="4"/>
      <c r="K147" s="4"/>
      <c r="L147" s="3"/>
      <c r="M147" s="3"/>
      <c r="N147" s="4"/>
      <c r="O147" s="1">
        <v>296</v>
      </c>
      <c r="P147" s="1">
        <v>771</v>
      </c>
      <c r="Q147" s="4"/>
      <c r="R147" s="8">
        <f>(O146+P147)/(O146+P146+O147+P147)</f>
        <v>0.76442499005173103</v>
      </c>
      <c r="S147" s="4"/>
      <c r="T147" s="4"/>
      <c r="U147" s="4"/>
      <c r="V147" s="4"/>
      <c r="W147" s="4"/>
      <c r="X147" s="4"/>
      <c r="Y147" s="3"/>
    </row>
    <row r="148" spans="1: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3"/>
    </row>
    <row r="149" spans="1:25">
      <c r="A149" t="s">
        <v>10</v>
      </c>
      <c r="B149" t="s">
        <v>2</v>
      </c>
      <c r="C149" s="6"/>
      <c r="D149" t="s">
        <v>3</v>
      </c>
      <c r="H149" t="s">
        <v>5</v>
      </c>
      <c r="J149" t="s">
        <v>6</v>
      </c>
      <c r="L149" s="3"/>
      <c r="M149" s="3"/>
      <c r="N149" t="s">
        <v>10</v>
      </c>
      <c r="O149" t="s">
        <v>2</v>
      </c>
      <c r="P149" s="6"/>
      <c r="Q149" t="s">
        <v>3</v>
      </c>
      <c r="S149" t="s">
        <v>4</v>
      </c>
      <c r="U149" t="s">
        <v>5</v>
      </c>
      <c r="W149" t="s">
        <v>6</v>
      </c>
      <c r="Y149" s="3"/>
    </row>
    <row r="150" spans="1: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3"/>
    </row>
    <row r="151" spans="1:25">
      <c r="A151" s="1" t="s">
        <v>7</v>
      </c>
      <c r="B151" s="1"/>
      <c r="C151" s="1"/>
      <c r="D151" s="4"/>
      <c r="E151" s="4"/>
      <c r="F151" s="4"/>
      <c r="G151" s="4"/>
      <c r="H151" s="4"/>
      <c r="I151" s="4"/>
      <c r="J151" s="4"/>
      <c r="K151" s="4"/>
      <c r="L151" s="3"/>
      <c r="M151" s="3"/>
      <c r="N151" s="1" t="s">
        <v>7</v>
      </c>
      <c r="O151" s="1"/>
      <c r="P151" s="1"/>
      <c r="Q151" s="4"/>
      <c r="R151" s="4"/>
      <c r="S151" s="4"/>
      <c r="T151" s="4"/>
      <c r="U151" s="4"/>
      <c r="V151" s="4"/>
      <c r="W151" s="4"/>
      <c r="X151" s="4"/>
      <c r="Y151" s="3"/>
    </row>
    <row r="152" spans="1:25">
      <c r="A152" s="4"/>
      <c r="B152" s="1"/>
      <c r="C152" s="1"/>
      <c r="D152" s="4"/>
      <c r="E152" s="8" t="e">
        <f>(B151+C152)/(B151+C151+B152+C152)</f>
        <v>#DIV/0!</v>
      </c>
      <c r="F152" s="4"/>
      <c r="G152" s="4"/>
      <c r="H152" s="4"/>
      <c r="I152" s="4"/>
      <c r="J152" s="4"/>
      <c r="K152" s="4"/>
      <c r="L152" s="3"/>
      <c r="M152" s="3"/>
      <c r="N152" s="4"/>
      <c r="O152" s="1"/>
      <c r="P152" s="1"/>
      <c r="Q152" s="4"/>
      <c r="R152" s="8" t="e">
        <f>(O151+P152)/(O151+P151+O152+P152)</f>
        <v>#DIV/0!</v>
      </c>
      <c r="S152" s="4"/>
      <c r="T152" s="4"/>
      <c r="U152" s="4"/>
      <c r="V152" s="4"/>
      <c r="W152" s="4"/>
      <c r="X152" s="4"/>
      <c r="Y152" s="3"/>
    </row>
    <row r="153" spans="1: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3"/>
    </row>
    <row r="154" spans="1:25">
      <c r="A154" t="s">
        <v>11</v>
      </c>
      <c r="B154" t="s">
        <v>2</v>
      </c>
      <c r="C154" s="6"/>
      <c r="D154" t="s">
        <v>3</v>
      </c>
      <c r="F154" t="s">
        <v>4</v>
      </c>
      <c r="H154" t="s">
        <v>5</v>
      </c>
      <c r="J154" t="s">
        <v>6</v>
      </c>
      <c r="L154" s="3"/>
      <c r="M154" s="3"/>
      <c r="N154" t="s">
        <v>11</v>
      </c>
      <c r="O154" t="s">
        <v>2</v>
      </c>
      <c r="P154" s="6"/>
      <c r="Q154" t="s">
        <v>3</v>
      </c>
      <c r="S154" t="s">
        <v>4</v>
      </c>
      <c r="U154" t="s">
        <v>5</v>
      </c>
      <c r="W154" t="s">
        <v>6</v>
      </c>
      <c r="Y154" s="3"/>
    </row>
    <row r="155" spans="1: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3"/>
    </row>
    <row r="156" spans="1:25">
      <c r="A156" s="1" t="s">
        <v>7</v>
      </c>
      <c r="B156" s="1"/>
      <c r="C156" s="1"/>
      <c r="D156" s="4"/>
      <c r="E156" s="4"/>
      <c r="F156" s="4"/>
      <c r="G156" s="4"/>
      <c r="H156" s="4"/>
      <c r="I156" s="4"/>
      <c r="J156" s="4"/>
      <c r="K156" s="4"/>
      <c r="L156" s="3"/>
      <c r="M156" s="3"/>
      <c r="N156" s="1" t="s">
        <v>7</v>
      </c>
      <c r="O156" s="1"/>
      <c r="P156" s="1"/>
      <c r="Q156" s="4"/>
      <c r="R156" s="4"/>
      <c r="S156" s="4"/>
      <c r="T156" s="4"/>
      <c r="U156" s="4"/>
      <c r="V156" s="4"/>
      <c r="W156" s="4"/>
      <c r="X156" s="4"/>
      <c r="Y156" s="3"/>
    </row>
    <row r="157" spans="1:25">
      <c r="A157" s="4"/>
      <c r="B157" s="1"/>
      <c r="C157" s="1"/>
      <c r="D157" s="4"/>
      <c r="E157" s="4"/>
      <c r="F157" s="4"/>
      <c r="G157" s="4"/>
      <c r="H157" s="4"/>
      <c r="I157" s="4"/>
      <c r="J157" s="4"/>
      <c r="K157" s="4"/>
      <c r="L157" s="3"/>
      <c r="M157" s="3"/>
      <c r="N157" s="4"/>
      <c r="O157" s="1"/>
      <c r="P157" s="1"/>
      <c r="Q157" s="4"/>
      <c r="R157" s="8" t="e">
        <f>(O156+P157)/(O156+P156+O157+P157)</f>
        <v>#DIV/0!</v>
      </c>
      <c r="S157" s="4"/>
      <c r="T157" s="4"/>
      <c r="U157" s="4"/>
      <c r="V157" s="4"/>
      <c r="W157" s="4"/>
      <c r="X157" s="4"/>
      <c r="Y157" s="3"/>
    </row>
    <row r="158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3"/>
    </row>
    <row r="159" spans="1:25">
      <c r="A159" s="3" t="s">
        <v>13</v>
      </c>
      <c r="B159" s="3"/>
      <c r="C159" s="3">
        <f>AVERAGE(C134,C139,C144,C149,C154)</f>
        <v>2.413333333333333E-2</v>
      </c>
      <c r="D159" s="3"/>
      <c r="E159" s="3">
        <f>AVERAGE(E134,E139,E144,E149,E154)</f>
        <v>0.98686666666666667</v>
      </c>
      <c r="F159" s="3"/>
      <c r="G159" s="3">
        <f>AVERAGE(G134,G139,G144,G149,G154)</f>
        <v>1.5699333333333332</v>
      </c>
      <c r="H159" s="3"/>
      <c r="I159" s="3">
        <f>AVERAGE(I134,I139,I144,I149,I154)</f>
        <v>0.76339999999999997</v>
      </c>
      <c r="J159" s="3"/>
      <c r="K159" s="3">
        <f>AVERAGE(K134,K139,K144,K149,K154)</f>
        <v>96.103333333333339</v>
      </c>
      <c r="L159" s="3"/>
      <c r="M159" s="3"/>
      <c r="N159" s="3" t="s">
        <v>13</v>
      </c>
      <c r="O159" s="3"/>
      <c r="P159" s="3">
        <f>AVERAGE(P134,P139,P144,P149,P154)</f>
        <v>2.1466666666666665E-2</v>
      </c>
      <c r="Q159" s="3"/>
      <c r="R159" s="3">
        <f>AVERAGE(R134,R139,R144,R149,R154)</f>
        <v>0.98780000000000001</v>
      </c>
      <c r="S159" s="3"/>
      <c r="T159" s="3">
        <f>AVERAGE(T134,T139,T144,T149,T154)</f>
        <v>1.5732666666666668</v>
      </c>
      <c r="U159" s="3"/>
      <c r="V159" s="3">
        <f>AVERAGE(V134,V139,V144,V149,V154)</f>
        <v>0.75946666666666662</v>
      </c>
      <c r="W159" s="3"/>
      <c r="X159" s="3">
        <f>AVERAGE(X134,X139,X144,X149,X154)</f>
        <v>77.956666666666663</v>
      </c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2">
        <v>128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">
        <v>128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t="s">
        <v>1</v>
      </c>
      <c r="B167" t="s">
        <v>2</v>
      </c>
      <c r="C167">
        <v>2.53E-2</v>
      </c>
      <c r="D167" t="s">
        <v>3</v>
      </c>
      <c r="E167">
        <v>0.98650000000000004</v>
      </c>
      <c r="F167" t="s">
        <v>4</v>
      </c>
      <c r="G167">
        <v>1.2347999999999999</v>
      </c>
      <c r="H167" t="s">
        <v>5</v>
      </c>
      <c r="I167">
        <v>0.77349999999999997</v>
      </c>
      <c r="J167" t="s">
        <v>6</v>
      </c>
      <c r="K167">
        <v>146.05000000000001</v>
      </c>
      <c r="L167" s="3"/>
      <c r="M167" s="3"/>
      <c r="N167" t="s">
        <v>1</v>
      </c>
      <c r="O167" t="s">
        <v>2</v>
      </c>
      <c r="P167" s="6">
        <v>2.01E-2</v>
      </c>
      <c r="Q167" t="s">
        <v>3</v>
      </c>
      <c r="R167">
        <v>0.98699999999999999</v>
      </c>
      <c r="S167" t="s">
        <v>4</v>
      </c>
      <c r="T167">
        <v>1.5889</v>
      </c>
      <c r="U167" t="s">
        <v>5</v>
      </c>
      <c r="V167">
        <v>0.76959999999999995</v>
      </c>
      <c r="W167" t="s">
        <v>6</v>
      </c>
      <c r="X167">
        <v>99.29</v>
      </c>
      <c r="Y167" s="3"/>
    </row>
    <row r="168" spans="1: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3"/>
    </row>
    <row r="169" spans="1:25">
      <c r="A169" t="s">
        <v>7</v>
      </c>
      <c r="B169" s="1">
        <v>1212</v>
      </c>
      <c r="C169" s="1">
        <v>352</v>
      </c>
      <c r="D169" s="4"/>
      <c r="E169" s="4"/>
      <c r="F169" s="4"/>
      <c r="G169" s="4"/>
      <c r="H169" s="4"/>
      <c r="I169" s="4"/>
      <c r="J169" s="4"/>
      <c r="K169" s="4"/>
      <c r="L169" s="3"/>
      <c r="M169" s="3"/>
      <c r="N169" t="s">
        <v>7</v>
      </c>
      <c r="O169" s="1">
        <v>1175</v>
      </c>
      <c r="P169" s="1">
        <v>315</v>
      </c>
      <c r="Q169" s="4"/>
      <c r="R169" s="4"/>
      <c r="S169" s="4"/>
      <c r="T169" s="4"/>
      <c r="U169" s="4"/>
      <c r="V169" s="4"/>
      <c r="W169" s="4"/>
      <c r="X169" s="4"/>
      <c r="Y169" s="3"/>
    </row>
    <row r="170" spans="1:25">
      <c r="A170" s="4"/>
      <c r="B170" s="1">
        <v>234</v>
      </c>
      <c r="C170" s="1">
        <v>715</v>
      </c>
      <c r="D170" s="4"/>
      <c r="E170" s="8">
        <f>(B169+C170)/(B169+C169+B170+C170)</f>
        <v>0.76681257461201746</v>
      </c>
      <c r="F170" s="4"/>
      <c r="G170" s="4"/>
      <c r="H170" s="4"/>
      <c r="I170" s="4"/>
      <c r="J170" s="4"/>
      <c r="K170" s="4"/>
      <c r="L170" s="3"/>
      <c r="M170" s="3"/>
      <c r="N170" s="4"/>
      <c r="O170" s="1">
        <v>271</v>
      </c>
      <c r="P170" s="1">
        <v>752</v>
      </c>
      <c r="Q170" s="4"/>
      <c r="R170" s="8">
        <f>(O169+P170)/(O169+P169+O170+P170)</f>
        <v>0.76681257461201746</v>
      </c>
      <c r="S170" s="4"/>
      <c r="T170" s="4"/>
      <c r="U170" s="4"/>
      <c r="V170" s="4"/>
      <c r="W170" s="4"/>
      <c r="X170" s="4"/>
      <c r="Y170" s="3"/>
    </row>
    <row r="171" spans="1: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3"/>
    </row>
    <row r="172" spans="1:25">
      <c r="A172" t="s">
        <v>8</v>
      </c>
      <c r="B172" t="s">
        <v>2</v>
      </c>
      <c r="C172" s="6">
        <v>2.5999999999999999E-2</v>
      </c>
      <c r="D172" t="s">
        <v>3</v>
      </c>
      <c r="E172">
        <v>0.98729999999999996</v>
      </c>
      <c r="F172" t="s">
        <v>4</v>
      </c>
      <c r="G172">
        <v>1.6664000000000001</v>
      </c>
      <c r="H172" t="s">
        <v>5</v>
      </c>
      <c r="I172">
        <v>0.75</v>
      </c>
      <c r="J172" t="s">
        <v>6</v>
      </c>
      <c r="K172">
        <v>148.54</v>
      </c>
      <c r="L172" s="3"/>
      <c r="M172" s="3"/>
      <c r="N172" t="s">
        <v>8</v>
      </c>
      <c r="O172" t="s">
        <v>2</v>
      </c>
      <c r="P172">
        <v>2.0199999999999999E-2</v>
      </c>
      <c r="Q172" t="s">
        <v>3</v>
      </c>
      <c r="R172">
        <v>0.98750000000000004</v>
      </c>
      <c r="S172" t="s">
        <v>4</v>
      </c>
      <c r="T172">
        <v>1.7468999999999999</v>
      </c>
      <c r="U172" t="s">
        <v>5</v>
      </c>
      <c r="V172">
        <v>0.751</v>
      </c>
      <c r="W172" t="s">
        <v>6</v>
      </c>
      <c r="X172">
        <v>101.43</v>
      </c>
      <c r="Y172" s="3"/>
    </row>
    <row r="173" spans="1: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3"/>
    </row>
    <row r="174" spans="1:25">
      <c r="A174" s="1" t="s">
        <v>7</v>
      </c>
      <c r="B174" s="1">
        <v>1125</v>
      </c>
      <c r="C174" s="1">
        <v>291</v>
      </c>
      <c r="D174" s="4"/>
      <c r="E174" s="4"/>
      <c r="F174" s="4"/>
      <c r="G174" s="4"/>
      <c r="H174" s="4"/>
      <c r="I174" s="4"/>
      <c r="J174" s="4"/>
      <c r="K174" s="4"/>
      <c r="L174" s="3"/>
      <c r="M174" s="3"/>
      <c r="N174" s="1" t="s">
        <v>7</v>
      </c>
      <c r="O174" s="1">
        <v>1173</v>
      </c>
      <c r="P174" s="1">
        <v>317</v>
      </c>
      <c r="Q174" s="4"/>
      <c r="R174" s="4"/>
      <c r="S174" s="4"/>
      <c r="T174" s="4"/>
      <c r="U174" s="4"/>
      <c r="V174" s="4"/>
      <c r="W174" s="4"/>
      <c r="X174" s="4"/>
      <c r="Y174" s="3"/>
    </row>
    <row r="175" spans="1:25">
      <c r="A175" s="4"/>
      <c r="B175" s="1">
        <v>321</v>
      </c>
      <c r="C175" s="1">
        <v>776</v>
      </c>
      <c r="D175" s="4"/>
      <c r="E175" s="8">
        <f>(B174+C175)/(B174+C174+B175+C175)</f>
        <v>0.75646637485077595</v>
      </c>
      <c r="F175" s="4"/>
      <c r="G175" s="4"/>
      <c r="H175" s="4"/>
      <c r="I175" s="4"/>
      <c r="J175" s="4"/>
      <c r="K175" s="4"/>
      <c r="L175" s="3"/>
      <c r="M175" s="3"/>
      <c r="N175" s="4"/>
      <c r="O175" s="1">
        <v>273</v>
      </c>
      <c r="P175" s="1">
        <v>750</v>
      </c>
      <c r="Q175" s="4"/>
      <c r="R175" s="8">
        <f>(O174+P175)/(O174+P174+O175+P175)</f>
        <v>0.76522085157182651</v>
      </c>
      <c r="S175" s="4"/>
      <c r="T175" s="4"/>
      <c r="U175" s="4"/>
      <c r="V175" s="4"/>
      <c r="W175" s="4"/>
      <c r="X175" s="4"/>
      <c r="Y175" s="3"/>
    </row>
    <row r="176" spans="1: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3"/>
    </row>
    <row r="177" spans="1:25">
      <c r="A177" t="s">
        <v>9</v>
      </c>
      <c r="B177" t="s">
        <v>2</v>
      </c>
      <c r="C177" s="6">
        <v>2.0899999999999998E-2</v>
      </c>
      <c r="D177" t="s">
        <v>3</v>
      </c>
      <c r="E177">
        <v>0.98699999999999999</v>
      </c>
      <c r="F177" t="s">
        <v>4</v>
      </c>
      <c r="G177">
        <v>1.925</v>
      </c>
      <c r="H177" t="s">
        <v>5</v>
      </c>
      <c r="I177">
        <v>0.76570000000000005</v>
      </c>
      <c r="J177" t="s">
        <v>6</v>
      </c>
      <c r="K177">
        <v>151.33000000000001</v>
      </c>
      <c r="L177" s="3"/>
      <c r="M177" s="3"/>
      <c r="N177" t="s">
        <v>9</v>
      </c>
      <c r="O177" t="s">
        <v>2</v>
      </c>
      <c r="P177" s="6">
        <v>2.1299999999999999E-2</v>
      </c>
      <c r="Q177" t="s">
        <v>3</v>
      </c>
      <c r="R177">
        <v>0.98770000000000002</v>
      </c>
      <c r="S177" t="s">
        <v>4</v>
      </c>
      <c r="T177">
        <v>1.3085</v>
      </c>
      <c r="U177" t="s">
        <v>5</v>
      </c>
      <c r="V177">
        <v>0.751</v>
      </c>
      <c r="W177" t="s">
        <v>6</v>
      </c>
      <c r="X177">
        <v>84.19</v>
      </c>
      <c r="Y177" s="3"/>
    </row>
    <row r="178" spans="1: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3"/>
    </row>
    <row r="179" spans="1:25">
      <c r="A179" s="1" t="s">
        <v>7</v>
      </c>
      <c r="B179" s="1">
        <v>1212</v>
      </c>
      <c r="C179" s="1">
        <v>347</v>
      </c>
      <c r="D179" s="4"/>
      <c r="E179" s="4"/>
      <c r="F179" s="4"/>
      <c r="G179" s="4"/>
      <c r="H179" s="4"/>
      <c r="I179" s="4"/>
      <c r="J179" s="4"/>
      <c r="K179" s="4"/>
      <c r="L179" s="3"/>
      <c r="M179" s="3"/>
      <c r="N179" s="1" t="s">
        <v>7</v>
      </c>
      <c r="O179" s="1">
        <v>1109</v>
      </c>
      <c r="P179" s="1">
        <v>273</v>
      </c>
      <c r="Q179" s="4"/>
      <c r="R179" s="4"/>
      <c r="S179" s="4"/>
      <c r="T179" s="4"/>
      <c r="U179" s="4"/>
      <c r="V179" s="4"/>
      <c r="W179" s="4"/>
      <c r="X179" s="4"/>
      <c r="Y179" s="3"/>
    </row>
    <row r="180" spans="1:25">
      <c r="A180" s="4"/>
      <c r="B180" s="1">
        <v>234</v>
      </c>
      <c r="C180" s="1">
        <v>720</v>
      </c>
      <c r="D180" s="4"/>
      <c r="E180" s="8">
        <f>(B179+C180)/(B179+C179+B180+C180)</f>
        <v>0.76880222841225632</v>
      </c>
      <c r="F180" s="4"/>
      <c r="G180" s="4"/>
      <c r="H180" s="4"/>
      <c r="I180" s="4"/>
      <c r="J180" s="4"/>
      <c r="K180" s="4"/>
      <c r="L180" s="3"/>
      <c r="M180" s="3"/>
      <c r="N180" s="4"/>
      <c r="O180" s="1">
        <v>337</v>
      </c>
      <c r="P180" s="1">
        <v>794</v>
      </c>
      <c r="Q180" s="4"/>
      <c r="R180" s="8">
        <f>(O179+P180)/(O179+P179+O180+P180)</f>
        <v>0.75726223637087142</v>
      </c>
      <c r="S180" s="4"/>
      <c r="T180" s="4"/>
      <c r="U180" s="4"/>
      <c r="V180" s="4"/>
      <c r="W180" s="4"/>
      <c r="X180" s="4"/>
      <c r="Y180" s="3"/>
    </row>
    <row r="18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3"/>
    </row>
    <row r="182" spans="1:25">
      <c r="A182" t="s">
        <v>10</v>
      </c>
      <c r="B182" t="s">
        <v>2</v>
      </c>
      <c r="C182" s="6"/>
      <c r="D182" t="s">
        <v>3</v>
      </c>
      <c r="F182" t="s">
        <v>4</v>
      </c>
      <c r="H182" t="s">
        <v>5</v>
      </c>
      <c r="J182" t="s">
        <v>6</v>
      </c>
      <c r="L182" s="3"/>
      <c r="M182" s="3"/>
      <c r="N182" t="s">
        <v>10</v>
      </c>
      <c r="O182" t="s">
        <v>2</v>
      </c>
      <c r="Q182" t="s">
        <v>3</v>
      </c>
      <c r="S182" t="s">
        <v>4</v>
      </c>
      <c r="U182" t="s">
        <v>5</v>
      </c>
      <c r="W182" t="s">
        <v>6</v>
      </c>
      <c r="Y182" s="3"/>
    </row>
    <row r="183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3"/>
    </row>
    <row r="184" spans="1:25">
      <c r="A184" s="1" t="s">
        <v>7</v>
      </c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3"/>
      <c r="M184" s="3"/>
      <c r="N184" s="1" t="s">
        <v>7</v>
      </c>
      <c r="O184" s="1"/>
      <c r="P184" s="1"/>
      <c r="Q184" s="4"/>
      <c r="R184" s="4"/>
      <c r="S184" s="4"/>
      <c r="T184" s="4"/>
      <c r="U184" s="4"/>
      <c r="V184" s="4"/>
      <c r="W184" s="4"/>
      <c r="X184" s="4"/>
      <c r="Y184" s="3"/>
    </row>
    <row r="185" spans="1:25">
      <c r="A185" s="4"/>
      <c r="B185" s="1"/>
      <c r="C185" s="1"/>
      <c r="D185" s="4"/>
      <c r="E185" s="8" t="e">
        <f>(B184+C185)/(B184+C184+B185+C185)</f>
        <v>#DIV/0!</v>
      </c>
      <c r="F185" s="4"/>
      <c r="G185" s="4"/>
      <c r="H185" s="4"/>
      <c r="I185" s="4"/>
      <c r="J185" s="4"/>
      <c r="K185" s="4"/>
      <c r="L185" s="3"/>
      <c r="M185" s="3"/>
      <c r="N185" s="4"/>
      <c r="O185" s="1"/>
      <c r="P185" s="1"/>
      <c r="Q185" s="4"/>
      <c r="R185" s="8" t="e">
        <f>(O184+P185)/(O184+P184+O185+P185)</f>
        <v>#DIV/0!</v>
      </c>
      <c r="S185" s="4"/>
      <c r="T185" s="4"/>
      <c r="U185" s="4"/>
      <c r="V185" s="4"/>
      <c r="W185" s="4"/>
      <c r="X185" s="4"/>
      <c r="Y185" s="3"/>
    </row>
    <row r="186" spans="1: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3"/>
    </row>
    <row r="187" spans="1:25">
      <c r="A187" t="s">
        <v>11</v>
      </c>
      <c r="B187" t="s">
        <v>2</v>
      </c>
      <c r="C187" s="6"/>
      <c r="D187" t="s">
        <v>3</v>
      </c>
      <c r="F187" t="s">
        <v>4</v>
      </c>
      <c r="H187" t="s">
        <v>5</v>
      </c>
      <c r="J187" t="s">
        <v>6</v>
      </c>
      <c r="L187" s="3"/>
      <c r="M187" s="3"/>
      <c r="N187" t="s">
        <v>11</v>
      </c>
      <c r="O187" t="s">
        <v>2</v>
      </c>
      <c r="P187" s="6"/>
      <c r="Q187" t="s">
        <v>3</v>
      </c>
      <c r="S187" t="s">
        <v>4</v>
      </c>
      <c r="U187" t="s">
        <v>5</v>
      </c>
      <c r="W187" t="s">
        <v>6</v>
      </c>
      <c r="Y187" s="3"/>
    </row>
    <row r="188" spans="1: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3"/>
    </row>
    <row r="189" spans="1:25">
      <c r="A189" s="1" t="s">
        <v>7</v>
      </c>
      <c r="B189" s="1"/>
      <c r="C189" s="1"/>
      <c r="D189" s="4"/>
      <c r="E189" s="4"/>
      <c r="F189" s="4"/>
      <c r="G189" s="4"/>
      <c r="H189" s="4"/>
      <c r="I189" s="4"/>
      <c r="J189" s="4"/>
      <c r="K189" s="4"/>
      <c r="L189" s="3"/>
      <c r="M189" s="3"/>
      <c r="N189" s="1" t="s">
        <v>7</v>
      </c>
      <c r="O189" s="1"/>
      <c r="P189" s="1"/>
      <c r="Q189" s="4"/>
      <c r="R189" s="4"/>
      <c r="S189" s="4"/>
      <c r="T189" s="4"/>
      <c r="U189" s="4"/>
      <c r="V189" s="4"/>
      <c r="W189" s="4"/>
      <c r="X189" s="4"/>
      <c r="Y189" s="3"/>
    </row>
    <row r="190" spans="1:25">
      <c r="A190" s="4"/>
      <c r="B190" s="1"/>
      <c r="C190" s="1"/>
      <c r="D190" s="4"/>
      <c r="E190" s="8" t="e">
        <f>(B189+C190)/(B189+C189+B190+C190)</f>
        <v>#DIV/0!</v>
      </c>
      <c r="F190" s="4"/>
      <c r="G190" s="4"/>
      <c r="H190" s="4"/>
      <c r="I190" s="4"/>
      <c r="J190" s="4"/>
      <c r="K190" s="4"/>
      <c r="L190" s="3"/>
      <c r="M190" s="3"/>
      <c r="N190" s="4"/>
      <c r="O190" s="1"/>
      <c r="P190" s="1"/>
      <c r="Q190" s="4"/>
      <c r="R190" s="8" t="e">
        <f>(O189+P190)/(O189+P189+O190+P190)</f>
        <v>#DIV/0!</v>
      </c>
      <c r="S190" s="4"/>
      <c r="T190" s="4"/>
      <c r="U190" s="4"/>
      <c r="V190" s="4"/>
      <c r="W190" s="4"/>
      <c r="X190" s="4"/>
      <c r="Y190" s="3"/>
    </row>
    <row r="191" spans="1: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3"/>
    </row>
    <row r="192" spans="1:25">
      <c r="A192" s="3" t="s">
        <v>13</v>
      </c>
      <c r="B192" s="3"/>
      <c r="C192" s="3">
        <f>AVERAGE(C167,C172,C177,C182,C187)</f>
        <v>2.4066666666666667E-2</v>
      </c>
      <c r="D192" s="3"/>
      <c r="E192" s="3">
        <f>AVERAGE(E167,E172,E177,E182,E187)</f>
        <v>0.98693333333333333</v>
      </c>
      <c r="F192" s="3"/>
      <c r="G192" s="3">
        <f>AVERAGE(G167,G172,G177,G182,G187)</f>
        <v>1.6087333333333333</v>
      </c>
      <c r="H192" s="3"/>
      <c r="I192" s="3">
        <f>AVERAGE(I167,I172,I177,I182,I187)</f>
        <v>0.76306666666666667</v>
      </c>
      <c r="J192" s="3"/>
      <c r="K192" s="3">
        <f>AVERAGE(K167,K172,K177,K182,K187)</f>
        <v>148.64000000000001</v>
      </c>
      <c r="L192" s="3"/>
      <c r="M192" s="3"/>
      <c r="N192" s="3" t="s">
        <v>13</v>
      </c>
      <c r="O192" s="3"/>
      <c r="P192" s="3">
        <f>AVERAGE(P167,P172,P177,P182,P187)</f>
        <v>2.0533333333333334E-2</v>
      </c>
      <c r="Q192" s="3"/>
      <c r="R192" s="3">
        <f>AVERAGE(R167,R172,R177,R182,R187)</f>
        <v>0.98740000000000006</v>
      </c>
      <c r="S192" s="3"/>
      <c r="T192" s="3">
        <f>AVERAGE(T167,T172,T177,T182,T187)</f>
        <v>1.5480999999999998</v>
      </c>
      <c r="U192" s="3"/>
      <c r="V192" s="3">
        <f>AVERAGE(V167,V172,V177,V182,V187)</f>
        <v>0.75719999999999998</v>
      </c>
      <c r="W192" s="3"/>
      <c r="X192" s="3">
        <f>AVERAGE(X167,X172,X177,X182,X187)</f>
        <v>94.970000000000013</v>
      </c>
      <c r="Y192" s="3"/>
    </row>
  </sheetData>
  <mergeCells count="5">
    <mergeCell ref="A1:K1"/>
    <mergeCell ref="N1:Y1"/>
    <mergeCell ref="A99:K99"/>
    <mergeCell ref="N99:Y99"/>
    <mergeCell ref="B96:V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2020-12-07T19:00:30Z</dcterms:created>
  <dcterms:modified xsi:type="dcterms:W3CDTF">2020-12-11T20:23:52Z</dcterms:modified>
</cp:coreProperties>
</file>