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khil\OneDrive\Desktop\ExcelerAllTopic\Excel\Excel All file\"/>
    </mc:Choice>
  </mc:AlternateContent>
  <xr:revisionPtr revIDLastSave="0" documentId="8_{4D3E7010-4CD0-4E01-B247-98C23B9E40D3}" xr6:coauthVersionLast="47" xr6:coauthVersionMax="47" xr10:uidLastSave="{00000000-0000-0000-0000-000000000000}"/>
  <bookViews>
    <workbookView xWindow="-108" yWindow="-108" windowWidth="23256" windowHeight="13176" xr2:uid="{B6F5A40B-EF48-43E3-8581-43CA57951A94}"/>
  </bookViews>
  <sheets>
    <sheet name="Case Study" sheetId="1" r:id="rId1"/>
    <sheet name="Sheet1" sheetId="2" r:id="rId2"/>
  </sheets>
  <definedNames>
    <definedName name="_xlnm._FilterDatabase" localSheetId="0" hidden="1">'Case Study'!$B$6:$E$42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4" i="1" l="1"/>
  <c r="I22" i="1"/>
  <c r="I30" i="1"/>
  <c r="I29" i="1"/>
  <c r="I28" i="1"/>
  <c r="I20" i="1"/>
  <c r="I18" i="1"/>
  <c r="I16" i="1"/>
  <c r="I14" i="1"/>
  <c r="I12" i="1"/>
  <c r="I10" i="1"/>
  <c r="I8" i="1"/>
  <c r="I6" i="1"/>
  <c r="J30" i="1"/>
  <c r="J29" i="1"/>
  <c r="J10" i="1"/>
  <c r="J22" i="1"/>
  <c r="J16" i="1"/>
  <c r="J28" i="1"/>
  <c r="J14" i="1"/>
  <c r="J18" i="1"/>
  <c r="J12" i="1"/>
  <c r="J24" i="1"/>
  <c r="J8" i="1"/>
  <c r="J6" i="1"/>
  <c r="J20" i="1"/>
</calcChain>
</file>

<file path=xl/sharedStrings.xml><?xml version="1.0" encoding="utf-8"?>
<sst xmlns="http://schemas.openxmlformats.org/spreadsheetml/2006/main" count="97" uniqueCount="39">
  <si>
    <t>Case Study: Wine Sales Analysis and Excel Skills Application</t>
  </si>
  <si>
    <t>ABC Estate Wines has been tracking its wine sales over several years. To better understand the sales patterns and improve future strategies, the company is using Excel to analyze the data. This case study will help you learn and apply various Excel skills, including cell referencing, named ranges, and basic functions like SUM, COUNT, AVERAGE, MAX, and MIN.</t>
  </si>
  <si>
    <t>Background</t>
  </si>
  <si>
    <t>Year</t>
  </si>
  <si>
    <t>Month</t>
  </si>
  <si>
    <t>Wine Type</t>
  </si>
  <si>
    <t>Sales</t>
  </si>
  <si>
    <t>January</t>
  </si>
  <si>
    <t>Red</t>
  </si>
  <si>
    <t>White</t>
  </si>
  <si>
    <t>Rose</t>
  </si>
  <si>
    <t>February</t>
  </si>
  <si>
    <t>March</t>
  </si>
  <si>
    <t>April</t>
  </si>
  <si>
    <t>May</t>
  </si>
  <si>
    <t>June</t>
  </si>
  <si>
    <t>July</t>
  </si>
  <si>
    <t>August</t>
  </si>
  <si>
    <t>September</t>
  </si>
  <si>
    <t>October</t>
  </si>
  <si>
    <t>November</t>
  </si>
  <si>
    <t>December</t>
  </si>
  <si>
    <t>Q: Calculate the total sales for Red wine in 2024.</t>
  </si>
  <si>
    <t>Q: Calculate the total sales for all wine types in the month of January 2024.</t>
  </si>
  <si>
    <t>Q: Identify the highest sales figure for any wine type in 2024.</t>
  </si>
  <si>
    <t>Q: Identify the lowest sales figure for any wine type in 2024.</t>
  </si>
  <si>
    <t>Q: Calculate the average sales figure for Red wine in 2024.</t>
  </si>
  <si>
    <t>Q: Calculate the average sales figure for all wine types across all months in 2024.</t>
  </si>
  <si>
    <t>Q: How many months of sales data are available for White wine in 2024?</t>
  </si>
  <si>
    <t>Q: Count the total number of sales records in the dataset for 2024.</t>
  </si>
  <si>
    <t>Total</t>
  </si>
  <si>
    <t>Q: Calculate the total, average, and highest sales for Rose wine in the January month of 2024.</t>
  </si>
  <si>
    <t>Average</t>
  </si>
  <si>
    <t>highest Sales</t>
  </si>
  <si>
    <t>Q: Identify the lowest sales figure for White wine in 2024.</t>
  </si>
  <si>
    <t>Q: Identify the highest sales for Rose wine in 2024.</t>
  </si>
  <si>
    <t>Answers</t>
  </si>
  <si>
    <t>Formula</t>
  </si>
  <si>
    <t>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</si>
</sst>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applyAlignment="1">
      <alignment horizont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3" fillId="2" borderId="1" xfId="0" applyFont="1" applyFill="1"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49487-FB80-4705-A8AD-98A2DFCB044A}">
  <dimension ref="B1:J42"/>
  <sheetViews>
    <sheetView tabSelected="1" topLeftCell="A3" zoomScale="84" workbookViewId="0">
      <selection activeCell="I15" sqref="I15"/>
    </sheetView>
  </sheetViews>
  <sheetFormatPr defaultRowHeight="14.4" x14ac:dyDescent="0.3"/>
  <cols>
    <col min="2" max="2" width="22.88671875" customWidth="1"/>
    <col min="3" max="3" width="21.33203125" customWidth="1"/>
    <col min="4" max="4" width="12.33203125" customWidth="1"/>
    <col min="5" max="5" width="11.88671875" customWidth="1"/>
    <col min="8" max="8" width="78" customWidth="1"/>
    <col min="9" max="9" width="12.21875" customWidth="1"/>
    <col min="10" max="10" width="61.44140625" bestFit="1" customWidth="1"/>
  </cols>
  <sheetData>
    <row r="1" spans="2:10" x14ac:dyDescent="0.3">
      <c r="B1" s="10" t="s">
        <v>0</v>
      </c>
      <c r="C1" s="10"/>
      <c r="D1" s="10"/>
      <c r="E1" s="10"/>
    </row>
    <row r="2" spans="2:10" x14ac:dyDescent="0.3">
      <c r="B2" s="3"/>
      <c r="C2" s="3"/>
      <c r="D2" s="3"/>
      <c r="E2" s="3"/>
    </row>
    <row r="3" spans="2:10" ht="15" thickBot="1" x14ac:dyDescent="0.35">
      <c r="B3" s="10" t="s">
        <v>2</v>
      </c>
      <c r="C3" s="10"/>
      <c r="D3" s="10"/>
      <c r="E3" s="10"/>
    </row>
    <row r="4" spans="2:10" ht="96.6" customHeight="1" thickBot="1" x14ac:dyDescent="0.35">
      <c r="B4" s="7" t="s">
        <v>1</v>
      </c>
      <c r="C4" s="8"/>
      <c r="D4" s="8"/>
      <c r="E4" s="9"/>
    </row>
    <row r="5" spans="2:10" ht="15.6" x14ac:dyDescent="0.3">
      <c r="H5" s="6" t="s">
        <v>38</v>
      </c>
      <c r="I5" s="6" t="s">
        <v>36</v>
      </c>
      <c r="J5" s="6" t="s">
        <v>37</v>
      </c>
    </row>
    <row r="6" spans="2:10" x14ac:dyDescent="0.3">
      <c r="B6" s="2" t="s">
        <v>3</v>
      </c>
      <c r="C6" s="2" t="s">
        <v>4</v>
      </c>
      <c r="D6" s="2" t="s">
        <v>5</v>
      </c>
      <c r="E6" s="2" t="s">
        <v>6</v>
      </c>
      <c r="H6" s="4" t="s">
        <v>22</v>
      </c>
      <c r="I6" s="4">
        <f>SUMIF(D7:D42,"red",E7:E42)</f>
        <v>6620</v>
      </c>
      <c r="J6" s="4" t="str">
        <f ca="1">_xlfn.FORMULATEXT(I6)</f>
        <v>=SUMIF(D7:D42,"red",E7:E42)</v>
      </c>
    </row>
    <row r="7" spans="2:10" x14ac:dyDescent="0.3">
      <c r="B7" s="1">
        <v>2024</v>
      </c>
      <c r="C7" s="1" t="s">
        <v>7</v>
      </c>
      <c r="D7" s="1" t="s">
        <v>8</v>
      </c>
      <c r="E7" s="1">
        <v>500</v>
      </c>
      <c r="H7" s="4"/>
      <c r="I7" s="4"/>
      <c r="J7" s="4"/>
    </row>
    <row r="8" spans="2:10" x14ac:dyDescent="0.3">
      <c r="B8" s="1">
        <v>2024</v>
      </c>
      <c r="C8" s="1" t="s">
        <v>7</v>
      </c>
      <c r="D8" s="1" t="s">
        <v>9</v>
      </c>
      <c r="E8" s="1">
        <v>450</v>
      </c>
      <c r="H8" s="4" t="s">
        <v>23</v>
      </c>
      <c r="I8" s="4">
        <f>SUMIFS(E7:E42,B7:B42,"=2024",C7:C42,"=January")</f>
        <v>1420</v>
      </c>
      <c r="J8" s="4" t="str">
        <f ca="1">_xlfn.FORMULATEXT(I8)</f>
        <v>=SUMIFS(E7:E42,B7:B42,"=2024",C7:C42,"=January")</v>
      </c>
    </row>
    <row r="9" spans="2:10" x14ac:dyDescent="0.3">
      <c r="B9" s="1">
        <v>2024</v>
      </c>
      <c r="C9" s="1" t="s">
        <v>7</v>
      </c>
      <c r="D9" s="1" t="s">
        <v>10</v>
      </c>
      <c r="E9" s="1">
        <v>470</v>
      </c>
      <c r="H9" s="4"/>
      <c r="I9" s="4"/>
      <c r="J9" s="4"/>
    </row>
    <row r="10" spans="2:10" x14ac:dyDescent="0.3">
      <c r="B10" s="1">
        <v>2024</v>
      </c>
      <c r="C10" s="1" t="s">
        <v>11</v>
      </c>
      <c r="D10" s="1" t="s">
        <v>8</v>
      </c>
      <c r="E10" s="1">
        <v>480</v>
      </c>
      <c r="H10" s="4" t="s">
        <v>24</v>
      </c>
      <c r="I10" s="4">
        <f>MAX(E7:E42)</f>
        <v>650</v>
      </c>
      <c r="J10" s="4" t="str">
        <f ca="1">_xlfn.FORMULATEXT(I10)</f>
        <v>=MAX(E7:E42)</v>
      </c>
    </row>
    <row r="11" spans="2:10" x14ac:dyDescent="0.3">
      <c r="B11" s="1">
        <v>2024</v>
      </c>
      <c r="C11" s="1" t="s">
        <v>11</v>
      </c>
      <c r="D11" s="1" t="s">
        <v>9</v>
      </c>
      <c r="E11" s="1">
        <v>460</v>
      </c>
      <c r="H11" s="4"/>
      <c r="I11" s="4"/>
      <c r="J11" s="4"/>
    </row>
    <row r="12" spans="2:10" x14ac:dyDescent="0.3">
      <c r="B12" s="1">
        <v>2024</v>
      </c>
      <c r="C12" s="1" t="s">
        <v>11</v>
      </c>
      <c r="D12" s="1" t="s">
        <v>10</v>
      </c>
      <c r="E12" s="1">
        <v>490</v>
      </c>
      <c r="H12" s="5" t="s">
        <v>35</v>
      </c>
      <c r="I12" s="4">
        <f>_xlfn.MAXIFS(E7:E42,D7:D42,"=Rose",B7:B42,"=2024")</f>
        <v>650</v>
      </c>
      <c r="J12" s="4" t="str">
        <f ca="1">_xlfn.FORMULATEXT(I12)</f>
        <v>=MAXIFS(E7:E42,D7:D42,"=Rose",B7:B42,"=2024")</v>
      </c>
    </row>
    <row r="13" spans="2:10" x14ac:dyDescent="0.3">
      <c r="B13" s="1">
        <v>2024</v>
      </c>
      <c r="C13" s="1" t="s">
        <v>12</v>
      </c>
      <c r="D13" s="1" t="s">
        <v>8</v>
      </c>
      <c r="E13" s="1">
        <v>520</v>
      </c>
      <c r="H13" s="4"/>
      <c r="I13" s="4"/>
      <c r="J13" s="4"/>
    </row>
    <row r="14" spans="2:10" x14ac:dyDescent="0.3">
      <c r="B14" s="1">
        <v>2024</v>
      </c>
      <c r="C14" s="1" t="s">
        <v>12</v>
      </c>
      <c r="D14" s="1" t="s">
        <v>9</v>
      </c>
      <c r="E14" s="1">
        <v>510</v>
      </c>
      <c r="H14" s="4" t="s">
        <v>25</v>
      </c>
      <c r="I14" s="4">
        <f>MIN(E7:E42)</f>
        <v>450</v>
      </c>
      <c r="J14" s="4" t="str">
        <f ca="1">_xlfn.FORMULATEXT(I14)</f>
        <v>=MIN(E7:E42)</v>
      </c>
    </row>
    <row r="15" spans="2:10" x14ac:dyDescent="0.3">
      <c r="B15" s="1">
        <v>2024</v>
      </c>
      <c r="C15" s="1" t="s">
        <v>12</v>
      </c>
      <c r="D15" s="1" t="s">
        <v>10</v>
      </c>
      <c r="E15" s="1">
        <v>530</v>
      </c>
      <c r="H15" s="4"/>
      <c r="I15" s="4"/>
      <c r="J15" s="4"/>
    </row>
    <row r="16" spans="2:10" x14ac:dyDescent="0.3">
      <c r="B16" s="1">
        <v>2024</v>
      </c>
      <c r="C16" s="1" t="s">
        <v>13</v>
      </c>
      <c r="D16" s="1" t="s">
        <v>8</v>
      </c>
      <c r="E16" s="1">
        <v>510</v>
      </c>
      <c r="H16" s="4" t="s">
        <v>34</v>
      </c>
      <c r="I16" s="4">
        <f>_xlfn.MINIFS(E7:E42,B7:B42,"=2024",D7:D42,"=White")</f>
        <v>450</v>
      </c>
      <c r="J16" s="4" t="str">
        <f ca="1">_xlfn.FORMULATEXT(I16)</f>
        <v>=MINIFS(E7:E42,B7:B42,"=2024",D7:D42,"=White")</v>
      </c>
    </row>
    <row r="17" spans="2:10" x14ac:dyDescent="0.3">
      <c r="B17" s="1">
        <v>2024</v>
      </c>
      <c r="C17" s="1" t="s">
        <v>13</v>
      </c>
      <c r="D17" s="1" t="s">
        <v>9</v>
      </c>
      <c r="E17" s="1">
        <v>480</v>
      </c>
      <c r="H17" s="4"/>
      <c r="I17" s="4"/>
      <c r="J17" s="4"/>
    </row>
    <row r="18" spans="2:10" x14ac:dyDescent="0.3">
      <c r="B18" s="1">
        <v>2024</v>
      </c>
      <c r="C18" s="1" t="s">
        <v>13</v>
      </c>
      <c r="D18" s="1" t="s">
        <v>10</v>
      </c>
      <c r="E18" s="1">
        <v>520</v>
      </c>
      <c r="H18" s="4" t="s">
        <v>26</v>
      </c>
      <c r="I18" s="4">
        <f>AVERAGEIFS(E7:E42,D7:D42,"=red",B7:B42,"=2024")</f>
        <v>551.66666666666663</v>
      </c>
      <c r="J18" s="4" t="str">
        <f ca="1">_xlfn.FORMULATEXT(I18)</f>
        <v>=AVERAGEIFS(E7:E42,D7:D42,"=red",B7:B42,"=2024")</v>
      </c>
    </row>
    <row r="19" spans="2:10" x14ac:dyDescent="0.3">
      <c r="B19" s="1">
        <v>2024</v>
      </c>
      <c r="C19" s="1" t="s">
        <v>14</v>
      </c>
      <c r="D19" s="1" t="s">
        <v>8</v>
      </c>
      <c r="E19" s="1">
        <v>540</v>
      </c>
      <c r="H19" s="4"/>
      <c r="I19" s="4"/>
      <c r="J19" s="4"/>
    </row>
    <row r="20" spans="2:10" x14ac:dyDescent="0.3">
      <c r="B20" s="1">
        <v>2024</v>
      </c>
      <c r="C20" s="1" t="s">
        <v>14</v>
      </c>
      <c r="D20" s="1" t="s">
        <v>9</v>
      </c>
      <c r="E20" s="1">
        <v>500</v>
      </c>
      <c r="H20" s="4" t="s">
        <v>27</v>
      </c>
      <c r="I20" s="4">
        <f>AVERAGE(E7:E42)</f>
        <v>544.16666666666663</v>
      </c>
      <c r="J20" s="4" t="str">
        <f ca="1">_xlfn.FORMULATEXT(I20)</f>
        <v>=AVERAGE(E7:E42)</v>
      </c>
    </row>
    <row r="21" spans="2:10" x14ac:dyDescent="0.3">
      <c r="B21" s="1">
        <v>2024</v>
      </c>
      <c r="C21" s="1" t="s">
        <v>14</v>
      </c>
      <c r="D21" s="1" t="s">
        <v>10</v>
      </c>
      <c r="E21" s="1">
        <v>550</v>
      </c>
      <c r="H21" s="4"/>
      <c r="I21" s="4"/>
      <c r="J21" s="4"/>
    </row>
    <row r="22" spans="2:10" x14ac:dyDescent="0.3">
      <c r="B22" s="1">
        <v>2024</v>
      </c>
      <c r="C22" s="1" t="s">
        <v>15</v>
      </c>
      <c r="D22" s="1" t="s">
        <v>8</v>
      </c>
      <c r="E22" s="1">
        <v>560</v>
      </c>
      <c r="H22" s="4" t="s">
        <v>28</v>
      </c>
      <c r="I22" s="4">
        <f>COUNTIF(D7:D42,"white")</f>
        <v>12</v>
      </c>
      <c r="J22" s="4" t="str">
        <f ca="1">_xlfn.FORMULATEXT(I22)</f>
        <v>=COUNTIF(D7:D42,"white")</v>
      </c>
    </row>
    <row r="23" spans="2:10" x14ac:dyDescent="0.3">
      <c r="B23" s="1">
        <v>2024</v>
      </c>
      <c r="C23" s="1" t="s">
        <v>15</v>
      </c>
      <c r="D23" s="1" t="s">
        <v>9</v>
      </c>
      <c r="E23" s="1">
        <v>520</v>
      </c>
      <c r="H23" s="4"/>
      <c r="I23" s="4"/>
      <c r="J23" s="4"/>
    </row>
    <row r="24" spans="2:10" x14ac:dyDescent="0.3">
      <c r="B24" s="1">
        <v>2024</v>
      </c>
      <c r="C24" s="1" t="s">
        <v>15</v>
      </c>
      <c r="D24" s="1" t="s">
        <v>10</v>
      </c>
      <c r="E24" s="1">
        <v>570</v>
      </c>
      <c r="H24" s="4" t="s">
        <v>29</v>
      </c>
      <c r="I24" s="4">
        <f>COUNT(E7:E42)</f>
        <v>36</v>
      </c>
      <c r="J24" s="4" t="str">
        <f ca="1">_xlfn.FORMULATEXT(I24)</f>
        <v>=COUNT(E7:E42)</v>
      </c>
    </row>
    <row r="25" spans="2:10" x14ac:dyDescent="0.3">
      <c r="B25" s="1">
        <v>2024</v>
      </c>
      <c r="C25" s="1" t="s">
        <v>16</v>
      </c>
      <c r="D25" s="1" t="s">
        <v>8</v>
      </c>
      <c r="E25" s="1">
        <v>530</v>
      </c>
      <c r="H25" s="4"/>
      <c r="I25" s="4"/>
      <c r="J25" s="4"/>
    </row>
    <row r="26" spans="2:10" x14ac:dyDescent="0.3">
      <c r="B26" s="1">
        <v>2024</v>
      </c>
      <c r="C26" s="1" t="s">
        <v>16</v>
      </c>
      <c r="D26" s="1" t="s">
        <v>9</v>
      </c>
      <c r="E26" s="1">
        <v>510</v>
      </c>
      <c r="H26" s="4" t="s">
        <v>31</v>
      </c>
      <c r="I26" s="4"/>
      <c r="J26" s="4"/>
    </row>
    <row r="27" spans="2:10" x14ac:dyDescent="0.3">
      <c r="B27" s="1">
        <v>2024</v>
      </c>
      <c r="C27" s="1" t="s">
        <v>16</v>
      </c>
      <c r="D27" s="1" t="s">
        <v>10</v>
      </c>
      <c r="E27" s="1">
        <v>550</v>
      </c>
      <c r="H27" s="4"/>
      <c r="I27" s="4"/>
      <c r="J27" s="4"/>
    </row>
    <row r="28" spans="2:10" x14ac:dyDescent="0.3">
      <c r="B28" s="1">
        <v>2024</v>
      </c>
      <c r="C28" s="1" t="s">
        <v>17</v>
      </c>
      <c r="D28" s="1" t="s">
        <v>8</v>
      </c>
      <c r="E28" s="1">
        <v>550</v>
      </c>
      <c r="H28" s="4" t="s">
        <v>30</v>
      </c>
      <c r="I28" s="4">
        <f>SUMIFS(E7:E42,D7:D42,"=rose",C7:C42,"=January")</f>
        <v>470</v>
      </c>
      <c r="J28" s="4" t="str">
        <f ca="1">_xlfn.FORMULATEXT(I28)</f>
        <v>=SUMIFS(E7:E42,D7:D42,"=rose",C7:C42,"=January")</v>
      </c>
    </row>
    <row r="29" spans="2:10" x14ac:dyDescent="0.3">
      <c r="B29" s="1">
        <v>2024</v>
      </c>
      <c r="C29" s="1" t="s">
        <v>17</v>
      </c>
      <c r="D29" s="1" t="s">
        <v>9</v>
      </c>
      <c r="E29" s="1">
        <v>530</v>
      </c>
      <c r="H29" s="4" t="s">
        <v>32</v>
      </c>
      <c r="I29" s="4">
        <f>AVERAGEIFS(E7:E42,D7:D42,"=rose",B7:B42,"=2024",C7:C42,"=january")</f>
        <v>470</v>
      </c>
      <c r="J29" s="4" t="str">
        <f ca="1">_xlfn.FORMULATEXT(I29)</f>
        <v>=AVERAGEIFS(E7:E42,D7:D42,"=rose",B7:B42,"=2024",C7:C42,"=january")</v>
      </c>
    </row>
    <row r="30" spans="2:10" x14ac:dyDescent="0.3">
      <c r="B30" s="1">
        <v>2024</v>
      </c>
      <c r="C30" s="1" t="s">
        <v>17</v>
      </c>
      <c r="D30" s="1" t="s">
        <v>10</v>
      </c>
      <c r="E30" s="1">
        <v>570</v>
      </c>
      <c r="H30" s="4" t="s">
        <v>33</v>
      </c>
      <c r="I30" s="4">
        <f>_xlfn.MAXIFS(E7:E42,D7:D42,"=rose",B7:B42,"=2024",C7:C42,"=january")</f>
        <v>470</v>
      </c>
      <c r="J30" s="4" t="str">
        <f ca="1">_xlfn.FORMULATEXT(I30)</f>
        <v>=MAXIFS(E7:E42,D7:D42,"=rose",B7:B42,"=2024",C7:C42,"=january")</v>
      </c>
    </row>
    <row r="31" spans="2:10" x14ac:dyDescent="0.3">
      <c r="B31" s="1">
        <v>2024</v>
      </c>
      <c r="C31" s="1" t="s">
        <v>18</v>
      </c>
      <c r="D31" s="1" t="s">
        <v>8</v>
      </c>
      <c r="E31" s="1">
        <v>580</v>
      </c>
    </row>
    <row r="32" spans="2:10" x14ac:dyDescent="0.3">
      <c r="B32" s="1">
        <v>2024</v>
      </c>
      <c r="C32" s="1" t="s">
        <v>18</v>
      </c>
      <c r="D32" s="1" t="s">
        <v>9</v>
      </c>
      <c r="E32" s="1">
        <v>540</v>
      </c>
    </row>
    <row r="33" spans="2:5" x14ac:dyDescent="0.3">
      <c r="B33" s="1">
        <v>2024</v>
      </c>
      <c r="C33" s="1" t="s">
        <v>18</v>
      </c>
      <c r="D33" s="1" t="s">
        <v>10</v>
      </c>
      <c r="E33" s="1">
        <v>590</v>
      </c>
    </row>
    <row r="34" spans="2:5" x14ac:dyDescent="0.3">
      <c r="B34" s="1">
        <v>2024</v>
      </c>
      <c r="C34" s="1" t="s">
        <v>19</v>
      </c>
      <c r="D34" s="1" t="s">
        <v>8</v>
      </c>
      <c r="E34" s="1">
        <v>600</v>
      </c>
    </row>
    <row r="35" spans="2:5" x14ac:dyDescent="0.3">
      <c r="B35" s="1">
        <v>2024</v>
      </c>
      <c r="C35" s="1" t="s">
        <v>19</v>
      </c>
      <c r="D35" s="1" t="s">
        <v>9</v>
      </c>
      <c r="E35" s="1">
        <v>560</v>
      </c>
    </row>
    <row r="36" spans="2:5" x14ac:dyDescent="0.3">
      <c r="B36" s="1">
        <v>2024</v>
      </c>
      <c r="C36" s="1" t="s">
        <v>19</v>
      </c>
      <c r="D36" s="1" t="s">
        <v>10</v>
      </c>
      <c r="E36" s="1">
        <v>610</v>
      </c>
    </row>
    <row r="37" spans="2:5" x14ac:dyDescent="0.3">
      <c r="B37" s="1">
        <v>2024</v>
      </c>
      <c r="C37" s="1" t="s">
        <v>20</v>
      </c>
      <c r="D37" s="1" t="s">
        <v>8</v>
      </c>
      <c r="E37" s="1">
        <v>620</v>
      </c>
    </row>
    <row r="38" spans="2:5" x14ac:dyDescent="0.3">
      <c r="B38" s="1">
        <v>2024</v>
      </c>
      <c r="C38" s="1" t="s">
        <v>20</v>
      </c>
      <c r="D38" s="1" t="s">
        <v>9</v>
      </c>
      <c r="E38" s="1">
        <v>580</v>
      </c>
    </row>
    <row r="39" spans="2:5" x14ac:dyDescent="0.3">
      <c r="B39" s="1">
        <v>2024</v>
      </c>
      <c r="C39" s="1" t="s">
        <v>20</v>
      </c>
      <c r="D39" s="1" t="s">
        <v>10</v>
      </c>
      <c r="E39" s="1">
        <v>630</v>
      </c>
    </row>
    <row r="40" spans="2:5" x14ac:dyDescent="0.3">
      <c r="B40" s="1">
        <v>2024</v>
      </c>
      <c r="C40" s="1" t="s">
        <v>21</v>
      </c>
      <c r="D40" s="1" t="s">
        <v>8</v>
      </c>
      <c r="E40" s="1">
        <v>630</v>
      </c>
    </row>
    <row r="41" spans="2:5" x14ac:dyDescent="0.3">
      <c r="B41" s="1">
        <v>2024</v>
      </c>
      <c r="C41" s="1" t="s">
        <v>21</v>
      </c>
      <c r="D41" s="1" t="s">
        <v>9</v>
      </c>
      <c r="E41" s="1">
        <v>600</v>
      </c>
    </row>
    <row r="42" spans="2:5" x14ac:dyDescent="0.3">
      <c r="B42" s="1">
        <v>2024</v>
      </c>
      <c r="C42" s="1" t="s">
        <v>21</v>
      </c>
      <c r="D42" s="1" t="s">
        <v>10</v>
      </c>
      <c r="E42" s="1">
        <v>650</v>
      </c>
    </row>
  </sheetData>
  <autoFilter ref="B6:E42" xr:uid="{79849487-FB80-4705-A8AD-98A2DFCB044A}"/>
  <mergeCells count="3">
    <mergeCell ref="B4:E4"/>
    <mergeCell ref="B1:E1"/>
    <mergeCell ref="B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4A2BA-89CF-4AEC-BF9D-695E0BEFF0C5}">
  <dimension ref="A1"/>
  <sheetViews>
    <sheetView workbookViewId="0"/>
  </sheetViews>
  <sheetFormatPr defaultRowHeight="14.4" x14ac:dyDescent="0.3"/>
  <sheetData>
    <row r="1" spans="1:1" x14ac:dyDescent="0.3">
      <c r="A1"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Case Study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ExcelR Mumbai</dc:creator>
  <cp:lastModifiedBy>akhilesh nishad</cp:lastModifiedBy>
  <dcterms:created xsi:type="dcterms:W3CDTF">2024-07-18T06:15:59Z</dcterms:created>
  <dcterms:modified xsi:type="dcterms:W3CDTF">2025-05-09T11:51:03Z</dcterms:modified>
</cp:coreProperties>
</file>