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2535" yWindow="3825" windowWidth="18450" windowHeight="11295" tabRatio="600" firstSheet="2" activeTab="13" autoFilterDateGrouping="1"/>
  </bookViews>
  <sheets>
    <sheet name="01 (2)" sheetId="1" state="hidden" r:id="rId1"/>
    <sheet name="02-2019" sheetId="2" state="visible" r:id="rId2"/>
    <sheet name="05-2019" sheetId="3" state="visible" r:id="rId3"/>
    <sheet name="08-2019" sheetId="4" state="visible" r:id="rId4"/>
    <sheet name="09-2019" sheetId="5" state="visible" r:id="rId5"/>
    <sheet name="10-2019" sheetId="6" state="visible" r:id="rId6"/>
    <sheet name="10-2020" sheetId="7" state="visible" r:id="rId7"/>
    <sheet name="01-2021" sheetId="8" state="visible" r:id="rId8"/>
    <sheet name="02-2022" sheetId="9" state="visible" r:id="rId9"/>
    <sheet name="08-2025" sheetId="10" state="visible" r:id="rId10"/>
    <sheet name="12-2025" sheetId="11" state="visible" r:id="rId11"/>
    <sheet name="12-2025 FCP" sheetId="12" state="visible" r:id="rId12"/>
    <sheet name="04-2026" sheetId="13" state="visible" r:id="rId13"/>
    <sheet name="04-2026 FCP " sheetId="14" state="visible" r:id="rId14"/>
  </sheets>
  <definedNames>
    <definedName name="_xlnm.Print_Area" localSheetId="0">'01 (2)'!$A$1:$R$39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R$ &quot;* #,##0.00_);_(&quot;R$ &quot;* \(#,##0.00\);_(&quot;R$ &quot;* &quot;-&quot;??_);_(@_)"/>
  </numFmts>
  <fonts count="9">
    <font>
      <name val="Arial"/>
      <sz val="10"/>
    </font>
    <font>
      <name val="Arial"/>
      <sz val="10"/>
    </font>
    <font>
      <name val="Arial"/>
      <family val="2"/>
      <b val="1"/>
      <sz val="12"/>
    </font>
    <font>
      <name val="Arial"/>
      <family val="2"/>
      <sz val="20"/>
    </font>
    <font>
      <name val="Arial"/>
      <family val="2"/>
      <sz val="7"/>
    </font>
    <font>
      <name val="Arial"/>
      <family val="2"/>
      <b val="1"/>
      <sz val="7"/>
    </font>
    <font>
      <name val="Arial"/>
      <family val="2"/>
      <sz val="10"/>
    </font>
    <font>
      <name val="Arial Black"/>
      <family val="2"/>
      <sz val="9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61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applyProtection="1" pivotButton="0" quotePrefix="0" xfId="0">
      <alignment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vertical="center"/>
      <protection locked="0" hidden="0"/>
    </xf>
    <xf numFmtId="0" fontId="3" fillId="0" borderId="3" applyAlignment="1" applyProtection="1" pivotButton="0" quotePrefix="0" xfId="0">
      <alignment vertic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4" fillId="0" borderId="4" applyAlignment="1" applyProtection="1" pivotButton="0" quotePrefix="0" xfId="0">
      <alignment horizontal="center"/>
      <protection locked="0" hidden="0"/>
    </xf>
    <xf numFmtId="0" fontId="5" fillId="0" borderId="4" applyAlignment="1" applyProtection="1" pivotButton="0" quotePrefix="0" xfId="0">
      <alignment horizontal="center"/>
      <protection locked="0" hidden="0"/>
    </xf>
    <xf numFmtId="0" fontId="5" fillId="0" borderId="4" applyAlignment="1" applyProtection="1" pivotButton="0" quotePrefix="0" xfId="0">
      <alignment horizontal="center"/>
      <protection locked="0" hidden="0"/>
    </xf>
    <xf numFmtId="4" fontId="5" fillId="0" borderId="4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4" fontId="0" fillId="0" borderId="4" applyAlignment="1" applyProtection="1" pivotButton="0" quotePrefix="0" xfId="0">
      <alignment horizontal="center"/>
      <protection locked="0" hidden="0"/>
    </xf>
    <xf numFmtId="4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4" fontId="0" fillId="0" borderId="4" applyProtection="1" pivotButton="0" quotePrefix="0" xfId="0">
      <protection locked="0" hidden="0"/>
    </xf>
    <xf numFmtId="40" fontId="0" fillId="0" borderId="0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right"/>
      <protection locked="0" hidden="0"/>
    </xf>
    <xf numFmtId="4" fontId="0" fillId="0" borderId="4" applyAlignment="1" applyProtection="1" pivotButton="0" quotePrefix="0" xfId="0">
      <alignment horizontal="right"/>
      <protection locked="0" hidden="0"/>
    </xf>
    <xf numFmtId="4" fontId="0" fillId="0" borderId="4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0" borderId="4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4" pivotButton="0" quotePrefix="0" xfId="0"/>
    <xf numFmtId="164" fontId="0" fillId="0" borderId="4" applyAlignment="1" applyProtection="1" pivotButton="0" quotePrefix="0" xfId="1">
      <alignment horizontal="right"/>
      <protection locked="0" hidden="0"/>
    </xf>
    <xf numFmtId="0" fontId="5" fillId="2" borderId="4" applyAlignment="1" applyProtection="1" pivotButton="0" quotePrefix="0" xfId="0">
      <alignment wrapText="1"/>
      <protection locked="0" hidden="0"/>
    </xf>
    <xf numFmtId="0" fontId="5" fillId="2" borderId="4" applyAlignment="1" applyProtection="1" pivotButton="0" quotePrefix="0" xfId="0">
      <alignment horizontal="center"/>
      <protection locked="0" hidden="0"/>
    </xf>
    <xf numFmtId="4" fontId="5" fillId="2" borderId="4" applyAlignment="1" applyProtection="1" pivotButton="0" quotePrefix="0" xfId="0">
      <alignment horizontal="center"/>
      <protection locked="0" hidden="0"/>
    </xf>
    <xf numFmtId="0" fontId="4" fillId="2" borderId="4" applyAlignment="1" applyProtection="1" pivotButton="0" quotePrefix="0" xfId="0">
      <alignment horizontal="center"/>
      <protection locked="0" hidden="0"/>
    </xf>
    <xf numFmtId="0" fontId="5" fillId="2" borderId="4" applyAlignment="1" applyProtection="1" pivotButton="0" quotePrefix="0" xfId="0">
      <alignment horizontal="center"/>
      <protection locked="0" hidden="0"/>
    </xf>
    <xf numFmtId="14" fontId="0" fillId="0" borderId="4" applyProtection="1" pivotButton="0" quotePrefix="0" xfId="0">
      <protection locked="0" hidden="0"/>
    </xf>
    <xf numFmtId="14" fontId="6" fillId="0" borderId="4" applyProtection="1" pivotButton="0" quotePrefix="0" xfId="0">
      <protection locked="0" hidden="0"/>
    </xf>
    <xf numFmtId="164" fontId="0" fillId="0" borderId="4" applyAlignment="1" pivotButton="0" quotePrefix="0" xfId="1">
      <alignment horizontal="right"/>
    </xf>
    <xf numFmtId="0" fontId="0" fillId="0" borderId="4" applyProtection="1" pivotButton="0" quotePrefix="0" xfId="0"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3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left"/>
      <protection locked="0" hidden="0"/>
    </xf>
    <xf numFmtId="0" fontId="2" fillId="0" borderId="2" applyAlignment="1" applyProtection="1" pivotButton="0" quotePrefix="0" xfId="0">
      <alignment horizontal="left"/>
      <protection locked="0" hidden="0"/>
    </xf>
    <xf numFmtId="0" fontId="2" fillId="0" borderId="3" applyAlignment="1" applyProtection="1" pivotButton="0" quotePrefix="0" xfId="0">
      <alignment horizontal="left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0" fontId="0" fillId="0" borderId="2" pivotButton="0" quotePrefix="0" xfId="0"/>
    <xf numFmtId="0" fontId="8" fillId="0" borderId="4" applyAlignment="1" pivotButton="0" quotePrefix="0" xfId="0">
      <alignment horizontal="left" vertical="center" wrapText="1"/>
    </xf>
    <xf numFmtId="0" fontId="2" fillId="0" borderId="4" applyAlignment="1" applyProtection="1" pivotButton="0" quotePrefix="0" xfId="0">
      <alignment horizontal="left"/>
      <protection locked="0" hidden="0"/>
    </xf>
    <xf numFmtId="164" fontId="0" fillId="0" borderId="4" applyAlignment="1" pivotButton="0" quotePrefix="0" xfId="1">
      <alignment horizontal="right"/>
    </xf>
    <xf numFmtId="164" fontId="0" fillId="0" borderId="4" applyAlignment="1" applyProtection="1" pivotButton="0" quotePrefix="0" xfId="1">
      <alignment horizontal="right"/>
      <protection locked="0" hidden="0"/>
    </xf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jpeg" Id="rId1" /><Relationship Type="http://schemas.openxmlformats.org/officeDocument/2006/relationships/image" Target="/xl/media/image5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jpeg" Id="rId1" /><Relationship Type="http://schemas.openxmlformats.org/officeDocument/2006/relationships/image" Target="/xl/media/image7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 /><Relationship Type="http://schemas.openxmlformats.org/officeDocument/2006/relationships/image" Target="/xl/media/image9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jpeg" Id="rId1" /><Relationship Type="http://schemas.openxmlformats.org/officeDocument/2006/relationships/image" Target="/xl/media/image11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jpeg" Id="rId1" /><Relationship Type="http://schemas.openxmlformats.org/officeDocument/2006/relationships/image" Target="/xl/media/image13.jpe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jpeg" Id="rId1" /><Relationship Type="http://schemas.openxmlformats.org/officeDocument/2006/relationships/image" Target="/xl/media/image15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jpeg" Id="rId1" /><Relationship Type="http://schemas.openxmlformats.org/officeDocument/2006/relationships/image" Target="/xl/media/image17.jpe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8.jpeg" Id="rId1" /><Relationship Type="http://schemas.openxmlformats.org/officeDocument/2006/relationships/image" Target="/xl/media/image19.jpe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0.jpeg" Id="rId1" /><Relationship Type="http://schemas.openxmlformats.org/officeDocument/2006/relationships/image" Target="/xl/media/image21.jpe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2.jpeg" Id="rId1" /><Relationship Type="http://schemas.openxmlformats.org/officeDocument/2006/relationships/image" Target="/xl/media/image23.jpe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4.jpeg" Id="rId1" /><Relationship Type="http://schemas.openxmlformats.org/officeDocument/2006/relationships/image" Target="/xl/media/image25.jpe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6.jpeg" Id="rId1" /><Relationship Type="http://schemas.openxmlformats.org/officeDocument/2006/relationships/image" Target="/xl/media/image27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8023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8024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14833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14834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15845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15846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16861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16862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17883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17884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19921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19922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0941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0942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1961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1962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3989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3990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4993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4994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6015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6016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7001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7002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371475</colOff>
      <row>0</row>
      <rowOff>66675</rowOff>
    </from>
    <to>
      <col>1</col>
      <colOff>0</colOff>
      <row>0</row>
      <rowOff>504825</rowOff>
    </to>
    <pic>
      <nvPicPr>
        <cNvPr id="129047" name="Imagem 2" descr="Logo Codisplan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314325" y="66675"/>
          <a:ext cx="0" cy="438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409575</colOff>
      <row>0</row>
      <rowOff>85725</rowOff>
    </from>
    <to>
      <col>3</col>
      <colOff>581025</colOff>
      <row>0</row>
      <rowOff>857250</rowOff>
    </to>
    <pic>
      <nvPicPr>
        <cNvPr id="129048" name="Imagem 3" descr="Logo Codisplan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438275" y="85725"/>
          <a:ext cx="885825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R39"/>
  <sheetViews>
    <sheetView zoomScale="80" zoomScaleNormal="80" workbookViewId="0">
      <selection activeCell="E32" sqref="E32"/>
    </sheetView>
  </sheetViews>
  <sheetFormatPr baseColWidth="8" defaultRowHeight="12.75"/>
  <cols>
    <col width="3" customWidth="1" style="3" min="1" max="1"/>
    <col width="0.42578125" customWidth="1" style="3" min="2" max="2"/>
    <col width="9" customWidth="1" style="3" min="3" max="3"/>
    <col width="9.85546875" customWidth="1" style="3" min="4" max="4"/>
    <col width="10.140625" customWidth="1" style="1" min="5" max="5"/>
    <col width="7.5703125" customWidth="1" style="1" min="6" max="6"/>
    <col width="5.85546875" customWidth="1" style="1" min="7" max="7"/>
    <col hidden="1" width="8.140625" customWidth="1" style="1" min="8" max="8"/>
    <col width="6.5703125" customWidth="1" style="1" min="9" max="9"/>
    <col width="6.28515625" customWidth="1" style="1" min="10" max="10"/>
    <col width="5" customWidth="1" style="1" min="11" max="11"/>
    <col width="10.140625" customWidth="1" style="1" min="12" max="12"/>
    <col width="9.5703125" customWidth="1" style="1" min="13" max="13"/>
    <col width="10.28515625" customWidth="1" style="1" min="14" max="14"/>
    <col width="10" customWidth="1" style="1" min="15" max="15"/>
    <col hidden="1" width="11.42578125" customWidth="1" style="3" min="16" max="16"/>
    <col width="9.140625" customWidth="1" style="3" min="17" max="17"/>
    <col width="10.140625" customWidth="1" style="3" min="18" max="18"/>
    <col width="9.140625" customWidth="1" style="3" min="19" max="16384"/>
  </cols>
  <sheetData>
    <row r="1" ht="39.75" customHeight="1">
      <c r="A1" s="4" t="inlineStr">
        <is>
          <t xml:space="preserve">    Antecipação Tributária - Anexo 88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6" t="n"/>
      <c r="P1" s="6" t="n"/>
      <c r="Q1" s="6" t="n"/>
      <c r="R1" s="7" t="n"/>
    </row>
    <row r="2" ht="15.75" customHeight="1">
      <c r="A2" s="38" t="inlineStr">
        <is>
          <t>Empresa -   ARMAZEM DO RECONCAVO      -  IE:  59.674.531      COMP. 01/2014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4" t="n"/>
      <c r="P2" s="13" t="n"/>
      <c r="Q2" s="13" t="n"/>
      <c r="R2" s="13" t="n"/>
    </row>
    <row r="3">
      <c r="A3" s="9" t="inlineStr">
        <is>
          <t>Q</t>
        </is>
      </c>
      <c r="B3" s="54" t="n"/>
      <c r="C3" s="11" t="inlineStr">
        <is>
          <t>N.  FISCAL</t>
        </is>
      </c>
      <c r="D3" s="12" t="inlineStr">
        <is>
          <t>V.TOTAL</t>
        </is>
      </c>
      <c r="E3" s="12" t="inlineStr">
        <is>
          <t>B.CÁLCULO</t>
        </is>
      </c>
      <c r="F3" s="12" t="inlineStr">
        <is>
          <t>IPI</t>
        </is>
      </c>
      <c r="G3" s="12" t="inlineStr">
        <is>
          <t>MVA</t>
        </is>
      </c>
      <c r="H3" s="12" t="inlineStr">
        <is>
          <t>Redução</t>
        </is>
      </c>
      <c r="I3" s="12" t="inlineStr">
        <is>
          <t>A.DST</t>
        </is>
      </c>
      <c r="J3" s="12" t="inlineStr">
        <is>
          <t>A.ORI</t>
        </is>
      </c>
      <c r="K3" s="12" t="inlineStr">
        <is>
          <t>RED.</t>
        </is>
      </c>
      <c r="L3" s="12" t="inlineStr">
        <is>
          <t>VALOR</t>
        </is>
      </c>
      <c r="M3" s="12" t="inlineStr">
        <is>
          <t>DÉBITO</t>
        </is>
      </c>
      <c r="N3" s="12" t="inlineStr">
        <is>
          <t>CRÉDITO</t>
        </is>
      </c>
      <c r="O3" s="12" t="inlineStr">
        <is>
          <t>VR.DEVIDO</t>
        </is>
      </c>
      <c r="P3" s="9" t="n"/>
      <c r="Q3" s="11" t="inlineStr">
        <is>
          <t>VR. PG.</t>
        </is>
      </c>
      <c r="R3" s="11" t="inlineStr">
        <is>
          <t>DIFER.</t>
        </is>
      </c>
    </row>
    <row r="4">
      <c r="A4" s="13" t="n">
        <v>1</v>
      </c>
      <c r="B4" s="54" t="n"/>
      <c r="C4" s="13" t="n">
        <v>402507</v>
      </c>
      <c r="D4" s="18" t="n">
        <v>15777.27</v>
      </c>
      <c r="E4" s="18" t="n">
        <v>15777.27</v>
      </c>
      <c r="F4" s="18" t="n"/>
      <c r="G4" s="14" t="n">
        <v>39</v>
      </c>
      <c r="H4" s="14" t="n">
        <v>29.41</v>
      </c>
      <c r="I4" s="14" t="n">
        <v>17</v>
      </c>
      <c r="J4" s="14" t="n">
        <v>12</v>
      </c>
      <c r="K4" s="14" t="inlineStr">
        <is>
          <t>N</t>
        </is>
      </c>
      <c r="L4" s="15">
        <f>IF(K4="N",D4*G4%+D4,(D4+D4*G4%)-((D4+D4*G4%)*H4%))</f>
        <v/>
      </c>
      <c r="M4" s="15">
        <f>L4*I4%</f>
        <v/>
      </c>
      <c r="N4" s="15">
        <f>P4*J4%</f>
        <v/>
      </c>
      <c r="O4" s="15">
        <f>M4-N4</f>
        <v/>
      </c>
      <c r="P4" s="14">
        <f>D4-F4</f>
        <v/>
      </c>
      <c r="Q4" s="14" t="n"/>
      <c r="R4" s="15">
        <f>O4-Q4</f>
        <v/>
      </c>
    </row>
    <row r="5">
      <c r="A5" s="13" t="n">
        <v>2</v>
      </c>
      <c r="B5" s="54" t="n"/>
      <c r="C5" s="13" t="n"/>
      <c r="D5" s="18" t="n"/>
      <c r="E5" s="18" t="n"/>
      <c r="F5" s="18" t="n"/>
      <c r="G5" s="14" t="n"/>
      <c r="H5" s="14" t="n">
        <v>29.41</v>
      </c>
      <c r="I5" s="14" t="n"/>
      <c r="J5" s="14" t="n"/>
      <c r="K5" s="14" t="n"/>
      <c r="L5" s="15">
        <f>IF(K5="N",D5*G5%+D5,(D5+D5*G5%)-((D5+D5*G5%)*H5%))</f>
        <v/>
      </c>
      <c r="M5" s="15">
        <f>L5*I5%</f>
        <v/>
      </c>
      <c r="N5" s="15">
        <f>P5*J5%</f>
        <v/>
      </c>
      <c r="O5" s="15">
        <f>M5-N5</f>
        <v/>
      </c>
      <c r="P5" s="14">
        <f>D5-F5</f>
        <v/>
      </c>
      <c r="Q5" s="14" t="n"/>
      <c r="R5" s="15">
        <f>O5-Q5</f>
        <v/>
      </c>
    </row>
    <row r="6">
      <c r="A6" s="13" t="n">
        <v>3</v>
      </c>
      <c r="B6" s="54" t="n"/>
      <c r="C6" s="13" t="n"/>
      <c r="D6" s="18" t="n"/>
      <c r="E6" s="18" t="n"/>
      <c r="F6" s="18" t="n"/>
      <c r="G6" s="14" t="n"/>
      <c r="H6" s="14" t="n">
        <v>29.41</v>
      </c>
      <c r="I6" s="14" t="n"/>
      <c r="J6" s="14" t="n"/>
      <c r="K6" s="14" t="n"/>
      <c r="L6" s="15">
        <f>IF(K6="N",D6*G6%+D6,(D6+D6*G6%)-((D6+D6*G6%)*H6%))</f>
        <v/>
      </c>
      <c r="M6" s="15">
        <f>L6*I6%</f>
        <v/>
      </c>
      <c r="N6" s="15">
        <f>P6*J6%</f>
        <v/>
      </c>
      <c r="O6" s="15">
        <f>M6-N6</f>
        <v/>
      </c>
      <c r="P6" s="14">
        <f>D6-F6</f>
        <v/>
      </c>
      <c r="Q6" s="14" t="n"/>
      <c r="R6" s="15">
        <f>O6-Q6</f>
        <v/>
      </c>
    </row>
    <row r="7">
      <c r="A7" s="13" t="n">
        <v>4</v>
      </c>
      <c r="B7" s="54" t="n"/>
      <c r="C7" s="13" t="n"/>
      <c r="D7" s="18" t="n"/>
      <c r="E7" s="18" t="n"/>
      <c r="F7" s="18" t="n"/>
      <c r="G7" s="14" t="n"/>
      <c r="H7" s="14" t="n">
        <v>29.41</v>
      </c>
      <c r="I7" s="14" t="n"/>
      <c r="J7" s="14" t="n"/>
      <c r="K7" s="14" t="n"/>
      <c r="L7" s="15">
        <f>IF(K7="N",D7*G7%+D7,(D7+D7*G7%)-((D7+D7*G7%)*H7%))</f>
        <v/>
      </c>
      <c r="M7" s="15">
        <f>L7*I7%</f>
        <v/>
      </c>
      <c r="N7" s="15">
        <f>P7*J7%</f>
        <v/>
      </c>
      <c r="O7" s="15">
        <f>M7-N7</f>
        <v/>
      </c>
      <c r="P7" s="14">
        <f>D7-F7</f>
        <v/>
      </c>
      <c r="Q7" s="14" t="n"/>
      <c r="R7" s="15">
        <f>O7-Q7</f>
        <v/>
      </c>
    </row>
    <row r="8">
      <c r="A8" s="13" t="n">
        <v>5</v>
      </c>
      <c r="B8" s="54" t="n"/>
      <c r="C8" s="13" t="n"/>
      <c r="D8" s="18" t="n"/>
      <c r="E8" s="18" t="n"/>
      <c r="F8" s="18" t="n"/>
      <c r="G8" s="14" t="n"/>
      <c r="H8" s="14" t="n">
        <v>29.41</v>
      </c>
      <c r="I8" s="14" t="n"/>
      <c r="J8" s="14" t="n"/>
      <c r="K8" s="14" t="n"/>
      <c r="L8" s="15">
        <f>IF(K8="N",D8*G8%+D8,(D8+D8*G8%)-((D8+D8*G8%)*H8%))</f>
        <v/>
      </c>
      <c r="M8" s="15">
        <f>L8*I8%</f>
        <v/>
      </c>
      <c r="N8" s="15">
        <f>P8*J8%</f>
        <v/>
      </c>
      <c r="O8" s="15">
        <f>M8-N8</f>
        <v/>
      </c>
      <c r="P8" s="14">
        <f>D8-F8</f>
        <v/>
      </c>
      <c r="Q8" s="14" t="n"/>
      <c r="R8" s="15">
        <f>O8-Q8</f>
        <v/>
      </c>
    </row>
    <row r="9">
      <c r="A9" s="13" t="n"/>
      <c r="B9" s="54" t="n"/>
      <c r="C9" s="13" t="n"/>
      <c r="D9" s="18" t="n"/>
      <c r="E9" s="18" t="n"/>
      <c r="F9" s="18" t="n"/>
      <c r="G9" s="14" t="n"/>
      <c r="H9" s="14" t="n">
        <v>29.41</v>
      </c>
      <c r="I9" s="14" t="n"/>
      <c r="J9" s="14" t="n"/>
      <c r="K9" s="14" t="n"/>
      <c r="L9" s="15">
        <f>IF(K9="N",D9*G9%+D9,(D9+D9*G9%)-((D9+D9*G9%)*H9%))</f>
        <v/>
      </c>
      <c r="M9" s="15">
        <f>L9*I9%</f>
        <v/>
      </c>
      <c r="N9" s="15">
        <f>P9*J9%</f>
        <v/>
      </c>
      <c r="O9" s="15">
        <f>M9-N9</f>
        <v/>
      </c>
      <c r="P9" s="14">
        <f>D9-F9</f>
        <v/>
      </c>
      <c r="Q9" s="14" t="n"/>
      <c r="R9" s="15">
        <f>O9-Q9</f>
        <v/>
      </c>
    </row>
    <row r="10">
      <c r="A10" s="13" t="n"/>
      <c r="B10" s="54" t="n"/>
      <c r="C10" s="13" t="n"/>
      <c r="D10" s="18" t="n"/>
      <c r="E10" s="18" t="n"/>
      <c r="F10" s="18" t="n"/>
      <c r="G10" s="14" t="n"/>
      <c r="H10" s="14" t="n">
        <v>29.41</v>
      </c>
      <c r="I10" s="14" t="n"/>
      <c r="J10" s="14" t="n"/>
      <c r="K10" s="14" t="n"/>
      <c r="L10" s="15">
        <f>IF(K10="N",D10*G10%+D10,(D10+D10*G10%)-((D10+D10*G10%)*H10%))</f>
        <v/>
      </c>
      <c r="M10" s="15">
        <f>L10*I10%</f>
        <v/>
      </c>
      <c r="N10" s="15">
        <f>P10*J10%</f>
        <v/>
      </c>
      <c r="O10" s="15">
        <f>M10-N10</f>
        <v/>
      </c>
      <c r="P10" s="14">
        <f>D10-F10</f>
        <v/>
      </c>
      <c r="Q10" s="14" t="n"/>
      <c r="R10" s="15">
        <f>O10-Q10</f>
        <v/>
      </c>
    </row>
    <row r="11">
      <c r="A11" s="13" t="n"/>
      <c r="B11" s="54" t="n"/>
      <c r="C11" s="13" t="n"/>
      <c r="D11" s="18" t="n"/>
      <c r="E11" s="18" t="n"/>
      <c r="F11" s="18" t="n"/>
      <c r="G11" s="14" t="n"/>
      <c r="H11" s="14" t="n">
        <v>29.41</v>
      </c>
      <c r="I11" s="14" t="n"/>
      <c r="J11" s="14" t="n"/>
      <c r="K11" s="14" t="n"/>
      <c r="L11" s="15">
        <f>IF(K11="N",D11*G11%+D11,(D11+D11*G11%)-((D11+D11*G11%)*H11%))</f>
        <v/>
      </c>
      <c r="M11" s="15">
        <f>L11*I11%</f>
        <v/>
      </c>
      <c r="N11" s="15">
        <f>P11*J11%</f>
        <v/>
      </c>
      <c r="O11" s="15">
        <f>M11-N11</f>
        <v/>
      </c>
      <c r="P11" s="14">
        <f>D11-F11</f>
        <v/>
      </c>
      <c r="Q11" s="14" t="n"/>
      <c r="R11" s="15">
        <f>O11-Q11</f>
        <v/>
      </c>
    </row>
    <row r="12">
      <c r="A12" s="13" t="n"/>
      <c r="B12" s="54" t="n"/>
      <c r="C12" s="13" t="n"/>
      <c r="D12" s="18" t="n"/>
      <c r="E12" s="18" t="n"/>
      <c r="F12" s="18" t="n"/>
      <c r="G12" s="14" t="n"/>
      <c r="H12" s="14" t="n">
        <v>29.41</v>
      </c>
      <c r="I12" s="14" t="n"/>
      <c r="J12" s="14" t="n"/>
      <c r="K12" s="14" t="n"/>
      <c r="L12" s="15">
        <f>IF(K12="N",D12*G12%+D12,(D12+D12*G12%)-((D12+D12*G12%)*H12%))</f>
        <v/>
      </c>
      <c r="M12" s="15">
        <f>L12*I12%</f>
        <v/>
      </c>
      <c r="N12" s="15">
        <f>P12*J12%</f>
        <v/>
      </c>
      <c r="O12" s="15">
        <f>M12-N12</f>
        <v/>
      </c>
      <c r="P12" s="14">
        <f>D12-F12</f>
        <v/>
      </c>
      <c r="Q12" s="14" t="n"/>
      <c r="R12" s="15">
        <f>O12-Q12</f>
        <v/>
      </c>
    </row>
    <row r="13">
      <c r="A13" s="13" t="n"/>
      <c r="B13" s="54" t="n"/>
      <c r="C13" s="13" t="n"/>
      <c r="D13" s="19" t="n"/>
      <c r="E13" s="18" t="n"/>
      <c r="F13" s="18" t="n"/>
      <c r="G13" s="14" t="n"/>
      <c r="H13" s="14" t="n">
        <v>29.41</v>
      </c>
      <c r="I13" s="14" t="n"/>
      <c r="J13" s="14" t="n"/>
      <c r="K13" s="14" t="n"/>
      <c r="L13" s="15">
        <f>IF(K13="N",D13*G13%+D13,(D13+D13*G13%)-((D13+D13*G13%)*H13%))</f>
        <v/>
      </c>
      <c r="M13" s="15">
        <f>L13*I13%</f>
        <v/>
      </c>
      <c r="N13" s="15">
        <f>P13*J13%</f>
        <v/>
      </c>
      <c r="O13" s="15">
        <f>M13-N13</f>
        <v/>
      </c>
      <c r="P13" s="14">
        <f>D13-F13</f>
        <v/>
      </c>
      <c r="Q13" s="14" t="n"/>
      <c r="R13" s="15">
        <f>O13-Q13</f>
        <v/>
      </c>
    </row>
    <row r="14">
      <c r="A14" s="13" t="n"/>
      <c r="B14" s="54" t="n"/>
      <c r="C14" s="13" t="n"/>
      <c r="D14" s="18" t="n"/>
      <c r="E14" s="18" t="n"/>
      <c r="F14" s="18" t="n"/>
      <c r="G14" s="14" t="n"/>
      <c r="H14" s="14" t="n">
        <v>29.41</v>
      </c>
      <c r="I14" s="14" t="n"/>
      <c r="J14" s="14" t="n"/>
      <c r="K14" s="14" t="n"/>
      <c r="L14" s="15">
        <f>IF(K14="N",D14*G14%+D14,(D14+D14*G14%)-((D14+D14*G14%)*H14%))</f>
        <v/>
      </c>
      <c r="M14" s="15">
        <f>L14*I14%</f>
        <v/>
      </c>
      <c r="N14" s="15">
        <f>P14*J14%</f>
        <v/>
      </c>
      <c r="O14" s="15">
        <f>M14-N14</f>
        <v/>
      </c>
      <c r="P14" s="14">
        <f>D14-F14</f>
        <v/>
      </c>
      <c r="Q14" s="14" t="n"/>
      <c r="R14" s="15">
        <f>O14-Q14</f>
        <v/>
      </c>
    </row>
    <row r="15">
      <c r="A15" s="13" t="n"/>
      <c r="B15" s="54" t="n"/>
      <c r="C15" s="13" t="n"/>
      <c r="D15" s="18" t="n"/>
      <c r="E15" s="18" t="n"/>
      <c r="F15" s="18" t="n"/>
      <c r="G15" s="14" t="n"/>
      <c r="H15" s="14" t="n">
        <v>29.41</v>
      </c>
      <c r="I15" s="14" t="n"/>
      <c r="J15" s="14" t="n"/>
      <c r="K15" s="14" t="n"/>
      <c r="L15" s="15">
        <f>IF(K15="N",D15*G15%+D15,(D15+D15*G15%)-((D15+D15*G15%)*H15%))</f>
        <v/>
      </c>
      <c r="M15" s="15">
        <f>L15*I15%</f>
        <v/>
      </c>
      <c r="N15" s="15">
        <f>P15*J15%</f>
        <v/>
      </c>
      <c r="O15" s="15">
        <f>M15-N15</f>
        <v/>
      </c>
      <c r="P15" s="14">
        <f>D15-F15</f>
        <v/>
      </c>
      <c r="Q15" s="14" t="n"/>
      <c r="R15" s="15">
        <f>O15-Q15</f>
        <v/>
      </c>
    </row>
    <row r="16">
      <c r="A16" s="13" t="n"/>
      <c r="B16" s="54" t="n"/>
      <c r="C16" s="13" t="n"/>
      <c r="D16" s="18" t="n"/>
      <c r="E16" s="18" t="n"/>
      <c r="F16" s="18" t="n"/>
      <c r="G16" s="14" t="n"/>
      <c r="H16" s="14" t="n">
        <v>29.41</v>
      </c>
      <c r="I16" s="14" t="n"/>
      <c r="J16" s="14" t="n"/>
      <c r="K16" s="14" t="n"/>
      <c r="L16" s="15">
        <f>IF(K16="N",D16*G16%+D16,(D16+D16*G16%)-((D16+D16*G16%)*H16%))</f>
        <v/>
      </c>
      <c r="M16" s="15">
        <f>L16*I16%</f>
        <v/>
      </c>
      <c r="N16" s="15">
        <f>P16*J16%</f>
        <v/>
      </c>
      <c r="O16" s="15">
        <f>M16-N16</f>
        <v/>
      </c>
      <c r="P16" s="14">
        <f>D16-F16</f>
        <v/>
      </c>
      <c r="Q16" s="14" t="n"/>
      <c r="R16" s="15">
        <f>O16-Q16</f>
        <v/>
      </c>
    </row>
    <row r="17">
      <c r="A17" s="13" t="n"/>
      <c r="B17" s="54" t="n"/>
      <c r="C17" s="13" t="n"/>
      <c r="D17" s="18" t="n"/>
      <c r="E17" s="18" t="n"/>
      <c r="F17" s="18" t="n"/>
      <c r="G17" s="14" t="n"/>
      <c r="H17" s="14" t="n">
        <v>29.41</v>
      </c>
      <c r="I17" s="14" t="n"/>
      <c r="J17" s="14" t="n"/>
      <c r="K17" s="14" t="n"/>
      <c r="L17" s="15">
        <f>IF(K17="N",D17*G17%+D17,(D17+D17*G17%)-((D17+D17*G17%)*H17%))</f>
        <v/>
      </c>
      <c r="M17" s="15">
        <f>L17*I17%</f>
        <v/>
      </c>
      <c r="N17" s="15">
        <f>P17*J17%</f>
        <v/>
      </c>
      <c r="O17" s="15">
        <f>M17-N17</f>
        <v/>
      </c>
      <c r="P17" s="14">
        <f>D17-F17</f>
        <v/>
      </c>
      <c r="Q17" s="14" t="n"/>
      <c r="R17" s="15">
        <f>O17-Q17</f>
        <v/>
      </c>
    </row>
    <row r="18">
      <c r="A18" s="13" t="n"/>
      <c r="B18" s="54" t="n"/>
      <c r="C18" s="13" t="n"/>
      <c r="D18" s="18" t="n"/>
      <c r="E18" s="18" t="n"/>
      <c r="F18" s="18" t="n"/>
      <c r="G18" s="14" t="n"/>
      <c r="H18" s="14" t="n">
        <v>29.41</v>
      </c>
      <c r="I18" s="14" t="n"/>
      <c r="J18" s="14" t="n"/>
      <c r="K18" s="14" t="n"/>
      <c r="L18" s="15">
        <f>IF(K18="N",D18*G18%+D18,(D18+D18*G18%)-((D18+D18*G18%)*H18%))</f>
        <v/>
      </c>
      <c r="M18" s="15">
        <f>L18*I18%</f>
        <v/>
      </c>
      <c r="N18" s="15">
        <f>P18*J18%</f>
        <v/>
      </c>
      <c r="O18" s="15">
        <f>M18-N18</f>
        <v/>
      </c>
      <c r="P18" s="14">
        <f>D18-F18</f>
        <v/>
      </c>
      <c r="Q18" s="14" t="n"/>
      <c r="R18" s="15">
        <f>O18-Q18</f>
        <v/>
      </c>
    </row>
    <row r="19">
      <c r="A19" s="13" t="n"/>
      <c r="B19" s="54" t="n"/>
      <c r="C19" s="13" t="n"/>
      <c r="D19" s="18" t="n"/>
      <c r="E19" s="18" t="n"/>
      <c r="F19" s="18" t="n"/>
      <c r="G19" s="14" t="n"/>
      <c r="H19" s="14" t="n">
        <v>29.41</v>
      </c>
      <c r="I19" s="14" t="n"/>
      <c r="J19" s="14" t="n"/>
      <c r="K19" s="14" t="n"/>
      <c r="L19" s="15">
        <f>IF(K19="N",D19*G19%+D19,(D19+D19*G19%)-((D19+D19*G19%)*H19%))</f>
        <v/>
      </c>
      <c r="M19" s="15">
        <f>L19*I19%</f>
        <v/>
      </c>
      <c r="N19" s="15">
        <f>P19*J19%</f>
        <v/>
      </c>
      <c r="O19" s="15">
        <f>M19-N19</f>
        <v/>
      </c>
      <c r="P19" s="14">
        <f>D19-F19</f>
        <v/>
      </c>
      <c r="Q19" s="14" t="n"/>
      <c r="R19" s="15">
        <f>O19-Q19</f>
        <v/>
      </c>
    </row>
    <row r="20">
      <c r="A20" s="13" t="n"/>
      <c r="B20" s="54" t="n"/>
      <c r="C20" s="13" t="n"/>
      <c r="D20" s="18" t="n"/>
      <c r="E20" s="18" t="n"/>
      <c r="F20" s="18" t="n"/>
      <c r="G20" s="14" t="n"/>
      <c r="H20" s="14" t="n">
        <v>29.41</v>
      </c>
      <c r="I20" s="14" t="n"/>
      <c r="J20" s="14" t="n"/>
      <c r="K20" s="14" t="n"/>
      <c r="L20" s="15">
        <f>IF(K20="N",D20*G20%+D20,(D20+D20*G20%)-((D20+D20*G20%)*H20%))</f>
        <v/>
      </c>
      <c r="M20" s="15">
        <f>L20*I20%</f>
        <v/>
      </c>
      <c r="N20" s="15">
        <f>P20*J20%</f>
        <v/>
      </c>
      <c r="O20" s="15">
        <f>M20-N20</f>
        <v/>
      </c>
      <c r="P20" s="14">
        <f>D20-F20</f>
        <v/>
      </c>
      <c r="Q20" s="14" t="n"/>
      <c r="R20" s="15">
        <f>O20-Q20</f>
        <v/>
      </c>
    </row>
    <row r="21">
      <c r="A21" s="13" t="n"/>
      <c r="B21" s="54" t="n"/>
      <c r="C21" s="13" t="n"/>
      <c r="D21" s="14" t="n"/>
      <c r="E21" s="14" t="n"/>
      <c r="F21" s="14" t="n"/>
      <c r="G21" s="14" t="n"/>
      <c r="H21" s="14" t="n">
        <v>29.41</v>
      </c>
      <c r="I21" s="14" t="n"/>
      <c r="J21" s="14" t="n"/>
      <c r="K21" s="14" t="n"/>
      <c r="L21" s="15">
        <f>IF(K21="N",D21*G21%+D21,(D21+D21*G21%)-((D21+D21*G21%)*H21%))</f>
        <v/>
      </c>
      <c r="M21" s="15">
        <f>L21*I21%</f>
        <v/>
      </c>
      <c r="N21" s="15">
        <f>P21*J21%</f>
        <v/>
      </c>
      <c r="O21" s="15">
        <f>M21-N21</f>
        <v/>
      </c>
      <c r="P21" s="14">
        <f>D21-F21</f>
        <v/>
      </c>
      <c r="Q21" s="14" t="n"/>
      <c r="R21" s="15">
        <f>O21-Q21</f>
        <v/>
      </c>
    </row>
    <row r="22">
      <c r="A22" s="13" t="n"/>
      <c r="B22" s="54" t="n"/>
      <c r="C22" s="13" t="n"/>
      <c r="D22" s="14" t="n"/>
      <c r="E22" s="14" t="n"/>
      <c r="F22" s="14" t="n"/>
      <c r="G22" s="14" t="n"/>
      <c r="H22" s="14" t="n">
        <v>29.41</v>
      </c>
      <c r="I22" s="14" t="n"/>
      <c r="J22" s="14" t="n"/>
      <c r="K22" s="14" t="n"/>
      <c r="L22" s="15">
        <f>IF(K22="N",D22*G22%+D22,(D22+D22*G22%)-((D22+D22*G22%)*H22%))</f>
        <v/>
      </c>
      <c r="M22" s="15">
        <f>L22*I22%</f>
        <v/>
      </c>
      <c r="N22" s="15">
        <f>P22*J22%</f>
        <v/>
      </c>
      <c r="O22" s="15">
        <f>M22-N22</f>
        <v/>
      </c>
      <c r="P22" s="14">
        <f>D22-F22</f>
        <v/>
      </c>
      <c r="Q22" s="14" t="n"/>
      <c r="R22" s="15">
        <f>O22-Q22</f>
        <v/>
      </c>
    </row>
    <row r="23">
      <c r="A23" s="13" t="n"/>
      <c r="B23" s="54" t="n"/>
      <c r="C23" s="13" t="n"/>
      <c r="D23" s="14" t="n"/>
      <c r="E23" s="14" t="n"/>
      <c r="F23" s="14" t="n"/>
      <c r="G23" s="14" t="n"/>
      <c r="H23" s="14" t="n">
        <v>29.41</v>
      </c>
      <c r="I23" s="14" t="n"/>
      <c r="J23" s="14" t="n"/>
      <c r="K23" s="14" t="n"/>
      <c r="L23" s="15">
        <f>IF(K23="N",D23*G23%+D23,(D23+D23*G23%)-((D23+D23*G23%)*H23%))</f>
        <v/>
      </c>
      <c r="M23" s="15">
        <f>L23*I23%</f>
        <v/>
      </c>
      <c r="N23" s="15">
        <f>P23*J23%</f>
        <v/>
      </c>
      <c r="O23" s="15">
        <f>M23-N23</f>
        <v/>
      </c>
      <c r="P23" s="14">
        <f>D23-F23</f>
        <v/>
      </c>
      <c r="Q23" s="14" t="n"/>
      <c r="R23" s="15">
        <f>O23-Q23</f>
        <v/>
      </c>
    </row>
    <row r="24">
      <c r="A24" s="13" t="n"/>
      <c r="B24" s="54" t="n"/>
      <c r="C24" s="13" t="n"/>
      <c r="D24" s="14" t="n"/>
      <c r="E24" s="14" t="n"/>
      <c r="F24" s="14" t="n"/>
      <c r="G24" s="14" t="n"/>
      <c r="H24" s="14" t="n">
        <v>29.41</v>
      </c>
      <c r="I24" s="14" t="n"/>
      <c r="J24" s="14" t="n"/>
      <c r="K24" s="14" t="n"/>
      <c r="L24" s="15">
        <f>IF(K24="N",D24*G24%+D24,(D24+D24*G24%)-((D24+D24*G24%)*H24%))</f>
        <v/>
      </c>
      <c r="M24" s="15">
        <f>L24*I24%</f>
        <v/>
      </c>
      <c r="N24" s="15">
        <f>P24*J24%</f>
        <v/>
      </c>
      <c r="O24" s="15">
        <f>M24-N24</f>
        <v/>
      </c>
      <c r="P24" s="14">
        <f>D24-F24</f>
        <v/>
      </c>
      <c r="Q24" s="14" t="n"/>
      <c r="R24" s="15">
        <f>O24-Q24</f>
        <v/>
      </c>
    </row>
    <row r="25">
      <c r="A25" s="13" t="n"/>
      <c r="B25" s="54" t="n"/>
      <c r="C25" s="13" t="n"/>
      <c r="D25" s="14" t="n"/>
      <c r="E25" s="14" t="n"/>
      <c r="F25" s="14" t="n"/>
      <c r="G25" s="14" t="n"/>
      <c r="H25" s="14" t="n">
        <v>29.41</v>
      </c>
      <c r="I25" s="14" t="n"/>
      <c r="J25" s="14" t="n"/>
      <c r="K25" s="14" t="n"/>
      <c r="L25" s="15">
        <f>IF(K25="N",D25*G25%+D25,(D25+D25*G25%)-((D25+D25*G25%)*H25%))</f>
        <v/>
      </c>
      <c r="M25" s="15">
        <f>L25*I25%</f>
        <v/>
      </c>
      <c r="N25" s="15">
        <f>P25*J25%</f>
        <v/>
      </c>
      <c r="O25" s="15">
        <f>M25-N25</f>
        <v/>
      </c>
      <c r="P25" s="14">
        <f>D25-F25</f>
        <v/>
      </c>
      <c r="Q25" s="14" t="n"/>
      <c r="R25" s="15">
        <f>O25-Q25</f>
        <v/>
      </c>
    </row>
    <row r="26">
      <c r="A26" s="13" t="n"/>
      <c r="B26" s="54" t="n"/>
      <c r="C26" s="13" t="n"/>
      <c r="D26" s="14" t="n"/>
      <c r="E26" s="14" t="n"/>
      <c r="F26" s="14" t="n"/>
      <c r="G26" s="14" t="n"/>
      <c r="H26" s="14" t="n">
        <v>29.41</v>
      </c>
      <c r="I26" s="14" t="n"/>
      <c r="J26" s="14" t="n"/>
      <c r="K26" s="14" t="n"/>
      <c r="L26" s="15">
        <f>IF(K26="N",D26*G26%+D26,(D26+D26*G26%)-((D26+D26*G26%)*H26%))</f>
        <v/>
      </c>
      <c r="M26" s="15">
        <f>L26*I26%</f>
        <v/>
      </c>
      <c r="N26" s="15">
        <f>P26*J26%</f>
        <v/>
      </c>
      <c r="O26" s="15">
        <f>M26-N26</f>
        <v/>
      </c>
      <c r="P26" s="14">
        <f>D26-F26</f>
        <v/>
      </c>
      <c r="Q26" s="14" t="n"/>
      <c r="R26" s="15">
        <f>O26-Q26</f>
        <v/>
      </c>
    </row>
    <row r="27">
      <c r="A27" s="13" t="n"/>
      <c r="B27" s="54" t="n"/>
      <c r="C27" s="13" t="n"/>
      <c r="D27" s="14" t="n"/>
      <c r="E27" s="14" t="n"/>
      <c r="F27" s="14" t="n"/>
      <c r="G27" s="14" t="n"/>
      <c r="H27" s="14" t="n">
        <v>29.41</v>
      </c>
      <c r="I27" s="14" t="n"/>
      <c r="J27" s="14" t="n"/>
      <c r="K27" s="14" t="n"/>
      <c r="L27" s="15">
        <f>IF(K27="N",D27*G27%+D27,(D27+D27*G27%)-((D27+D27*G27%)*H27%))</f>
        <v/>
      </c>
      <c r="M27" s="15">
        <f>L27*I27%</f>
        <v/>
      </c>
      <c r="N27" s="15">
        <f>P27*J27%</f>
        <v/>
      </c>
      <c r="O27" s="15">
        <f>M27-N27</f>
        <v/>
      </c>
      <c r="P27" s="14">
        <f>D27-F27</f>
        <v/>
      </c>
      <c r="Q27" s="14" t="n"/>
      <c r="R27" s="15">
        <f>O27-Q27</f>
        <v/>
      </c>
    </row>
    <row r="28">
      <c r="A28" s="13" t="n"/>
      <c r="B28" s="54" t="n"/>
      <c r="C28" s="13" t="n"/>
      <c r="D28" s="14" t="n"/>
      <c r="E28" s="14" t="n"/>
      <c r="F28" s="14" t="n"/>
      <c r="G28" s="14" t="n"/>
      <c r="H28" s="14" t="n">
        <v>29.41</v>
      </c>
      <c r="I28" s="14" t="n"/>
      <c r="J28" s="14" t="n"/>
      <c r="K28" s="14" t="n"/>
      <c r="L28" s="15">
        <f>IF(K28="N",D28*G28%+D28,(D28+D28*G28%)-((D28+D28*G28%)*H28%))</f>
        <v/>
      </c>
      <c r="M28" s="15">
        <f>L28*I28%</f>
        <v/>
      </c>
      <c r="N28" s="15">
        <f>P28*J28%</f>
        <v/>
      </c>
      <c r="O28" s="15">
        <f>M28-N28</f>
        <v/>
      </c>
      <c r="P28" s="14">
        <f>D28-F28</f>
        <v/>
      </c>
      <c r="Q28" s="14" t="n"/>
      <c r="R28" s="15">
        <f>O28-Q28</f>
        <v/>
      </c>
    </row>
    <row r="29">
      <c r="A29" s="13" t="n"/>
      <c r="B29" s="54" t="n"/>
      <c r="C29" s="13" t="n"/>
      <c r="D29" s="14" t="n"/>
      <c r="E29" s="14" t="n"/>
      <c r="F29" s="14" t="n"/>
      <c r="G29" s="14" t="n"/>
      <c r="H29" s="14" t="n">
        <v>29.41</v>
      </c>
      <c r="I29" s="14" t="n"/>
      <c r="J29" s="14" t="n"/>
      <c r="K29" s="14" t="n"/>
      <c r="L29" s="15">
        <f>IF(K29="N",D29*G29%+D29,(D29+D29*G29%)-((D29+D29*G29%)*H29%))</f>
        <v/>
      </c>
      <c r="M29" s="15">
        <f>L29*I29%</f>
        <v/>
      </c>
      <c r="N29" s="15">
        <f>P29*J29%</f>
        <v/>
      </c>
      <c r="O29" s="15">
        <f>M29-N29</f>
        <v/>
      </c>
      <c r="P29" s="14">
        <f>D29-F29</f>
        <v/>
      </c>
      <c r="Q29" s="14" t="n"/>
      <c r="R29" s="15">
        <f>O29-Q29</f>
        <v/>
      </c>
    </row>
    <row r="30">
      <c r="A30" s="13" t="n"/>
      <c r="B30" s="54" t="n"/>
      <c r="C30" s="13" t="n"/>
      <c r="D30" s="14" t="n"/>
      <c r="E30" s="14" t="n"/>
      <c r="F30" s="14" t="n"/>
      <c r="G30" s="14" t="n"/>
      <c r="H30" s="14" t="n">
        <v>29.41</v>
      </c>
      <c r="I30" s="14" t="n"/>
      <c r="J30" s="14" t="n"/>
      <c r="K30" s="14" t="n"/>
      <c r="L30" s="15">
        <f>IF(K30="N",D30*G30%+D30,(D30+D30*G30%)-((D30+D30*G30%)*H30%))</f>
        <v/>
      </c>
      <c r="M30" s="15">
        <f>L30*I30%</f>
        <v/>
      </c>
      <c r="N30" s="15">
        <f>P30*J30%</f>
        <v/>
      </c>
      <c r="O30" s="15">
        <f>M30-N30</f>
        <v/>
      </c>
      <c r="P30" s="14">
        <f>D30-F30</f>
        <v/>
      </c>
      <c r="Q30" s="14" t="n"/>
      <c r="R30" s="15">
        <f>O30-Q30</f>
        <v/>
      </c>
    </row>
    <row r="31">
      <c r="A31" s="13" t="n"/>
      <c r="B31" s="54" t="n"/>
      <c r="C31" s="13" t="n"/>
      <c r="D31" s="14" t="n"/>
      <c r="E31" s="14" t="n"/>
      <c r="F31" s="14" t="n"/>
      <c r="G31" s="14" t="n"/>
      <c r="H31" s="14" t="n">
        <v>29.41</v>
      </c>
      <c r="I31" s="14" t="n"/>
      <c r="J31" s="14" t="n"/>
      <c r="K31" s="14" t="n"/>
      <c r="L31" s="15">
        <f>IF(K31="N",D31*G31%+D31,(D31+D31*G31%)-((D31+D31*G31%)*H31%))</f>
        <v/>
      </c>
      <c r="M31" s="15">
        <f>L31*I31%</f>
        <v/>
      </c>
      <c r="N31" s="15">
        <f>P31*J31%</f>
        <v/>
      </c>
      <c r="O31" s="15">
        <f>M31-N31</f>
        <v/>
      </c>
      <c r="P31" s="14">
        <f>D31-F31</f>
        <v/>
      </c>
      <c r="Q31" s="14" t="n"/>
      <c r="R31" s="15">
        <f>O31-Q31</f>
        <v/>
      </c>
    </row>
    <row r="32">
      <c r="A32" s="13" t="n"/>
      <c r="B32" s="54" t="n"/>
      <c r="C32" s="13" t="n"/>
      <c r="D32" s="14" t="n"/>
      <c r="E32" s="14" t="n"/>
      <c r="F32" s="14" t="n"/>
      <c r="G32" s="14" t="n"/>
      <c r="H32" s="14" t="n">
        <v>29.41</v>
      </c>
      <c r="I32" s="14" t="n"/>
      <c r="J32" s="14" t="n"/>
      <c r="K32" s="14" t="n"/>
      <c r="L32" s="15">
        <f>IF(K32="N",D32*G32%+D32,(D32+D32*G32%)-((D32+D32*G32%)*H32%))</f>
        <v/>
      </c>
      <c r="M32" s="15">
        <f>L32*I32%</f>
        <v/>
      </c>
      <c r="N32" s="15">
        <f>P32*J32%</f>
        <v/>
      </c>
      <c r="O32" s="15">
        <f>M32-N32</f>
        <v/>
      </c>
      <c r="P32" s="14">
        <f>D32-F32</f>
        <v/>
      </c>
      <c r="Q32" s="14" t="n"/>
      <c r="R32" s="15">
        <f>O32-Q32</f>
        <v/>
      </c>
    </row>
    <row r="33">
      <c r="A33" s="13" t="n"/>
      <c r="B33" s="54" t="n"/>
      <c r="C33" s="13" t="n"/>
      <c r="D33" s="14" t="n"/>
      <c r="E33" s="14" t="n"/>
      <c r="F33" s="14" t="n"/>
      <c r="G33" s="14" t="n"/>
      <c r="H33" s="14" t="n">
        <v>29.41</v>
      </c>
      <c r="I33" s="14" t="n"/>
      <c r="J33" s="14" t="n"/>
      <c r="K33" s="14" t="n"/>
      <c r="L33" s="15">
        <f>IF(K33="N",D33*G33%+D33,(D33+D33*G33%)-((D33+D33*G33%)*H33%))</f>
        <v/>
      </c>
      <c r="M33" s="15">
        <f>L33*I33%</f>
        <v/>
      </c>
      <c r="N33" s="15">
        <f>P33*J33%</f>
        <v/>
      </c>
      <c r="O33" s="15">
        <f>M33-N33</f>
        <v/>
      </c>
      <c r="P33" s="14">
        <f>D33-F33</f>
        <v/>
      </c>
      <c r="Q33" s="14" t="n"/>
      <c r="R33" s="15">
        <f>O33-Q33</f>
        <v/>
      </c>
    </row>
    <row r="34">
      <c r="A34" s="13" t="n"/>
      <c r="B34" s="54" t="n"/>
      <c r="C34" s="13" t="n"/>
      <c r="D34" s="14" t="n"/>
      <c r="E34" s="14" t="n"/>
      <c r="F34" s="14" t="n"/>
      <c r="G34" s="14" t="n"/>
      <c r="H34" s="14" t="n">
        <v>29.41</v>
      </c>
      <c r="I34" s="14" t="n"/>
      <c r="J34" s="14" t="n"/>
      <c r="K34" s="14" t="n"/>
      <c r="L34" s="15">
        <f>IF(K34="N",D34*G34%+D34,(D34+D34*G34%)-((D34+D34*G34%)*H34%))</f>
        <v/>
      </c>
      <c r="M34" s="15">
        <f>L34*I34%</f>
        <v/>
      </c>
      <c r="N34" s="15">
        <f>P34*J34%</f>
        <v/>
      </c>
      <c r="O34" s="15">
        <f>M34-N34</f>
        <v/>
      </c>
      <c r="P34" s="14">
        <f>D34-F34</f>
        <v/>
      </c>
      <c r="Q34" s="14" t="n"/>
      <c r="R34" s="15">
        <f>O34-Q34</f>
        <v/>
      </c>
    </row>
    <row r="35">
      <c r="A35" s="13" t="n"/>
      <c r="B35" s="54" t="n"/>
      <c r="C35" s="13" t="n"/>
      <c r="D35" s="14" t="n"/>
      <c r="E35" s="14" t="n"/>
      <c r="F35" s="14" t="n"/>
      <c r="G35" s="14" t="n"/>
      <c r="H35" s="14" t="n">
        <v>29.41</v>
      </c>
      <c r="I35" s="14" t="n"/>
      <c r="J35" s="14" t="n"/>
      <c r="K35" s="14" t="n"/>
      <c r="L35" s="15">
        <f>IF(K35="N",D35*G35%+D35,(D35+D35*G35%)-((D35+D35*G35%)*H35%))</f>
        <v/>
      </c>
      <c r="M35" s="15">
        <f>L35*I35%</f>
        <v/>
      </c>
      <c r="N35" s="15">
        <f>P35*J35%</f>
        <v/>
      </c>
      <c r="O35" s="15">
        <f>M35-N35</f>
        <v/>
      </c>
      <c r="P35" s="14">
        <f>D35-F35</f>
        <v/>
      </c>
      <c r="Q35" s="14" t="n"/>
      <c r="R35" s="15">
        <f>O35-Q35</f>
        <v/>
      </c>
    </row>
    <row r="36">
      <c r="A36" s="13" t="n"/>
      <c r="B36" s="54" t="n"/>
      <c r="C36" s="13" t="n"/>
      <c r="D36" s="14" t="n"/>
      <c r="E36" s="14" t="n"/>
      <c r="F36" s="14" t="n"/>
      <c r="G36" s="14" t="n"/>
      <c r="H36" s="14" t="n">
        <v>29.41</v>
      </c>
      <c r="I36" s="14" t="n"/>
      <c r="J36" s="14" t="n"/>
      <c r="K36" s="14" t="n"/>
      <c r="L36" s="15">
        <f>IF(K36="N",D36*G36%+D36,(D36+D36*G36%)-((D36+D36*G36%)*H36%))</f>
        <v/>
      </c>
      <c r="M36" s="15">
        <f>L36*I36%</f>
        <v/>
      </c>
      <c r="N36" s="15">
        <f>P36*J36%</f>
        <v/>
      </c>
      <c r="O36" s="15">
        <f>M36-N36</f>
        <v/>
      </c>
      <c r="P36" s="14">
        <f>D36-F36</f>
        <v/>
      </c>
      <c r="Q36" s="14" t="n"/>
      <c r="R36" s="15">
        <f>O36-Q36</f>
        <v/>
      </c>
    </row>
    <row r="37">
      <c r="A37" s="13" t="n"/>
      <c r="B37" s="54" t="n"/>
      <c r="C37" s="13" t="n"/>
      <c r="D37" s="14" t="n"/>
      <c r="E37" s="14" t="n"/>
      <c r="F37" s="14" t="n"/>
      <c r="G37" s="14" t="n"/>
      <c r="H37" s="14" t="n">
        <v>29.41</v>
      </c>
      <c r="I37" s="14" t="n"/>
      <c r="J37" s="14" t="n"/>
      <c r="K37" s="14" t="n"/>
      <c r="L37" s="15">
        <f>IF(K37="N",D37*G37%+D37,(D37+D37*G37%)-((D37+D37*G37%)*H37%))</f>
        <v/>
      </c>
      <c r="M37" s="15">
        <f>L37*I37%</f>
        <v/>
      </c>
      <c r="N37" s="15">
        <f>P37*J37%</f>
        <v/>
      </c>
      <c r="O37" s="15">
        <f>M37-N37</f>
        <v/>
      </c>
      <c r="P37" s="14">
        <f>D37-F37</f>
        <v/>
      </c>
      <c r="Q37" s="14" t="n"/>
      <c r="R37" s="15">
        <f>O37-Q37</f>
        <v/>
      </c>
    </row>
    <row r="38">
      <c r="A38" s="13" t="n"/>
      <c r="B38" s="54" t="n"/>
      <c r="C38" s="13" t="n"/>
      <c r="D38" s="14" t="n"/>
      <c r="E38" s="14" t="n"/>
      <c r="F38" s="14" t="n"/>
      <c r="G38" s="14" t="n"/>
      <c r="H38" s="14" t="n">
        <v>29.41</v>
      </c>
      <c r="I38" s="14" t="n"/>
      <c r="J38" s="14" t="n"/>
      <c r="K38" s="14" t="n"/>
      <c r="L38" s="15">
        <f>IF(K38="N",D38*G38%+D38,(D38+D38*G38%)-((D38+D38*G38%)*H38%))</f>
        <v/>
      </c>
      <c r="M38" s="15">
        <f>L38*I38%</f>
        <v/>
      </c>
      <c r="N38" s="15">
        <f>P38*J38%</f>
        <v/>
      </c>
      <c r="O38" s="15">
        <f>M38-N38</f>
        <v/>
      </c>
      <c r="P38" s="14">
        <f>D38-F38</f>
        <v/>
      </c>
      <c r="Q38" s="14" t="n"/>
      <c r="R38" s="15">
        <f>O38-Q38</f>
        <v/>
      </c>
    </row>
    <row r="39">
      <c r="A39" s="45" t="n"/>
      <c r="B39" s="55" t="n"/>
      <c r="C39" s="45" t="n"/>
      <c r="D39" s="15">
        <f>SUM(D4:D33)</f>
        <v/>
      </c>
      <c r="E39" s="15">
        <f>SUM(E4:E33)</f>
        <v/>
      </c>
      <c r="F39" s="15">
        <f>SUM(F4:F33)</f>
        <v/>
      </c>
      <c r="G39" s="14" t="n"/>
      <c r="H39" s="14" t="n"/>
      <c r="I39" s="15" t="n"/>
      <c r="J39" s="15" t="n"/>
      <c r="K39" s="15" t="n"/>
      <c r="L39" s="15">
        <f>SUM(L4:L33)</f>
        <v/>
      </c>
      <c r="M39" s="15">
        <f>SUM(M4:M33)</f>
        <v/>
      </c>
      <c r="N39" s="15">
        <f>SUM(N4:N33)</f>
        <v/>
      </c>
      <c r="O39" s="15">
        <f>SUM(O4:O33)</f>
        <v/>
      </c>
      <c r="P39" s="45" t="n"/>
      <c r="Q39" s="15">
        <f>SUM(Q4:Q38)</f>
        <v/>
      </c>
      <c r="R39" s="15">
        <f>SUM(R4:R33)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mergeCells count="38">
    <mergeCell ref="A30:B30"/>
    <mergeCell ref="A24:B24"/>
    <mergeCell ref="A15:B15"/>
    <mergeCell ref="A11:B11"/>
    <mergeCell ref="A36:B36"/>
    <mergeCell ref="A6:B6"/>
    <mergeCell ref="A16:B16"/>
    <mergeCell ref="A2:O2"/>
    <mergeCell ref="A7:B7"/>
    <mergeCell ref="A25:B25"/>
    <mergeCell ref="A37:B37"/>
    <mergeCell ref="A18:B18"/>
    <mergeCell ref="A27:B27"/>
    <mergeCell ref="A3:B3"/>
    <mergeCell ref="A12:B12"/>
    <mergeCell ref="A26:B26"/>
    <mergeCell ref="A21:B21"/>
    <mergeCell ref="A33:B33"/>
    <mergeCell ref="A5:B5"/>
    <mergeCell ref="A32:B32"/>
    <mergeCell ref="A14:B14"/>
    <mergeCell ref="A23:B23"/>
    <mergeCell ref="A17:B17"/>
    <mergeCell ref="A8:B8"/>
    <mergeCell ref="A22:B22"/>
    <mergeCell ref="A35:B35"/>
    <mergeCell ref="A4:B4"/>
    <mergeCell ref="A20:B20"/>
    <mergeCell ref="A38:B38"/>
    <mergeCell ref="A29:B29"/>
    <mergeCell ref="A19:B19"/>
    <mergeCell ref="A10:B10"/>
    <mergeCell ref="A28:B28"/>
    <mergeCell ref="A13:B13"/>
    <mergeCell ref="A9:B9"/>
    <mergeCell ref="A31:B31"/>
    <mergeCell ref="A39:B39"/>
    <mergeCell ref="A34:B34"/>
  </mergeCells>
  <printOptions horizontalCentered="1"/>
  <pageMargins left="0.24" right="0.1968503937007874" top="0.1968503937007874" bottom="0.1968503937007874" header="0.1968503937007874" footer="0.1968503937007874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13">
    <outlinePr summaryBelow="1" summaryRight="1"/>
    <pageSetUpPr/>
  </sheetPr>
  <dimension ref="A1:T39"/>
  <sheetViews>
    <sheetView zoomScaleNormal="100" workbookViewId="0">
      <selection activeCell="L5" sqref="L5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42578125" customWidth="1" style="1" min="11" max="11"/>
    <col width="5.7109375" customWidth="1" style="1" min="12" max="12"/>
    <col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02/2019     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43514</v>
      </c>
      <c r="C4" s="34" t="n">
        <v>43504</v>
      </c>
      <c r="D4" s="20" t="n">
        <v>81788</v>
      </c>
      <c r="E4" s="21" t="n">
        <v>122.4</v>
      </c>
      <c r="F4" s="21" t="n">
        <v>122.4</v>
      </c>
      <c r="G4" s="21" t="n"/>
      <c r="H4" s="21" t="n">
        <v>40.49</v>
      </c>
      <c r="I4" s="21" t="n"/>
      <c r="J4" s="21" t="n">
        <v>18</v>
      </c>
      <c r="K4" s="21" t="n">
        <v>4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43517</v>
      </c>
      <c r="C5" s="34" t="n">
        <v>43510</v>
      </c>
      <c r="D5" s="20" t="n">
        <v>250069</v>
      </c>
      <c r="E5" s="21" t="n">
        <v>658.5599999999999</v>
      </c>
      <c r="F5" s="21" t="n">
        <v>658.5599999999999</v>
      </c>
      <c r="G5" s="21" t="n"/>
      <c r="H5" s="21" t="n">
        <v>36.1</v>
      </c>
      <c r="I5" s="21" t="n"/>
      <c r="J5" s="21" t="n">
        <v>18</v>
      </c>
      <c r="K5" s="21" t="n">
        <v>7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L8" sqref="L8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42578125" customWidth="1" style="1" min="11" max="11"/>
    <col width="5.7109375" customWidth="1" style="1" min="12" max="12"/>
    <col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05/2019     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43598</v>
      </c>
      <c r="C4" s="34" t="n">
        <v>43594</v>
      </c>
      <c r="D4" s="20" t="n">
        <v>365866</v>
      </c>
      <c r="E4" s="21" t="n">
        <v>420</v>
      </c>
      <c r="F4" s="21" t="n">
        <v>420</v>
      </c>
      <c r="G4" s="21" t="n"/>
      <c r="H4" s="21" t="n">
        <v>36.1</v>
      </c>
      <c r="I4" s="21" t="n"/>
      <c r="J4" s="21" t="n">
        <v>18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43615</v>
      </c>
      <c r="C5" s="34" t="n">
        <v>43610</v>
      </c>
      <c r="D5" s="20" t="n">
        <v>13213</v>
      </c>
      <c r="E5" s="21" t="n">
        <v>11002.47</v>
      </c>
      <c r="F5" s="21" t="n">
        <v>11002.47</v>
      </c>
      <c r="G5" s="21" t="n"/>
      <c r="H5" s="21" t="n">
        <v>47.44</v>
      </c>
      <c r="I5" s="21" t="n"/>
      <c r="J5" s="21" t="n">
        <v>18</v>
      </c>
      <c r="K5" s="21" t="n">
        <v>12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1529.07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>
        <v>261.94</v>
      </c>
      <c r="F6" s="21" t="n">
        <v>261.94</v>
      </c>
      <c r="G6" s="21" t="n"/>
      <c r="H6" s="21" t="n">
        <v>52.2</v>
      </c>
      <c r="I6" s="21" t="n"/>
      <c r="J6" s="21" t="n">
        <v>18</v>
      </c>
      <c r="K6" s="21" t="n">
        <v>4</v>
      </c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>
        <v>97.43000000000001</v>
      </c>
      <c r="F7" s="21" t="n">
        <v>97.43000000000001</v>
      </c>
      <c r="G7" s="21" t="n"/>
      <c r="H7" s="21" t="n">
        <v>28.78</v>
      </c>
      <c r="I7" s="21" t="n"/>
      <c r="J7" s="21" t="n">
        <v>18</v>
      </c>
      <c r="K7" s="21" t="n">
        <v>12</v>
      </c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>
        <v>43616</v>
      </c>
      <c r="C8" s="34" t="n">
        <v>43608</v>
      </c>
      <c r="D8" s="20" t="n">
        <v>372539</v>
      </c>
      <c r="E8" s="21" t="n">
        <v>504</v>
      </c>
      <c r="F8" s="21" t="n">
        <v>504</v>
      </c>
      <c r="G8" s="21" t="n"/>
      <c r="H8" s="21" t="n">
        <v>36.1</v>
      </c>
      <c r="I8" s="21" t="n"/>
      <c r="J8" s="21" t="n">
        <v>18</v>
      </c>
      <c r="K8" s="21" t="n">
        <v>7</v>
      </c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K6" sqref="K6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42578125" customWidth="1" style="1" min="11" max="11"/>
    <col width="5.7109375" customWidth="1" style="1" min="12" max="12"/>
    <col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08/2019     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43699</v>
      </c>
      <c r="C4" s="34" t="n">
        <v>43685</v>
      </c>
      <c r="D4" s="20" t="n">
        <v>412549</v>
      </c>
      <c r="E4" s="21" t="n">
        <v>504</v>
      </c>
      <c r="F4" s="21" t="n">
        <v>504</v>
      </c>
      <c r="G4" s="21" t="n"/>
      <c r="H4" s="21" t="n">
        <v>36.1</v>
      </c>
      <c r="I4" s="21" t="n"/>
      <c r="J4" s="21" t="n">
        <v>18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43704</v>
      </c>
      <c r="C5" s="34" t="n">
        <v>43699</v>
      </c>
      <c r="D5" s="20" t="n">
        <v>419882</v>
      </c>
      <c r="E5" s="21" t="n">
        <v>504</v>
      </c>
      <c r="F5" s="21" t="n">
        <v>504</v>
      </c>
      <c r="G5" s="21" t="n"/>
      <c r="H5" s="21" t="n">
        <v>36.1</v>
      </c>
      <c r="I5" s="21" t="n"/>
      <c r="J5" s="21" t="n">
        <v>18</v>
      </c>
      <c r="K5" s="21" t="n">
        <v>7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>
        <v>43706</v>
      </c>
      <c r="C6" s="34" t="n">
        <v>43691</v>
      </c>
      <c r="D6" s="20" t="n">
        <v>3721</v>
      </c>
      <c r="E6" s="21" t="n">
        <v>86.84</v>
      </c>
      <c r="F6" s="21" t="n">
        <v>86.84</v>
      </c>
      <c r="G6" s="21" t="n"/>
      <c r="H6" s="21" t="n">
        <v>23.87</v>
      </c>
      <c r="I6" s="21" t="n"/>
      <c r="J6" s="21" t="n">
        <v>7</v>
      </c>
      <c r="K6" s="21" t="n">
        <v>4</v>
      </c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L4" sqref="L4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42578125" customWidth="1" style="1" min="11" max="11"/>
    <col width="5.7109375" customWidth="1" style="1" min="12" max="12"/>
    <col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09/2019     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43734</v>
      </c>
      <c r="C4" s="34" t="n">
        <v>43718</v>
      </c>
      <c r="D4" s="20" t="n">
        <v>43453</v>
      </c>
      <c r="E4" s="21" t="n">
        <v>353.7</v>
      </c>
      <c r="F4" s="21" t="n">
        <v>353.7</v>
      </c>
      <c r="G4" s="21" t="n"/>
      <c r="H4" s="21" t="n">
        <v>47.44</v>
      </c>
      <c r="I4" s="21" t="n"/>
      <c r="J4" s="21" t="n">
        <v>18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/>
      <c r="C5" s="34" t="n"/>
      <c r="D5" s="20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I11" sqref="I11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42578125" customWidth="1" style="1" min="11" max="11"/>
    <col width="5.7109375" customWidth="1" style="1" min="12" max="12"/>
    <col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10/2019     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43755</v>
      </c>
      <c r="C4" s="34" t="n">
        <v>43742</v>
      </c>
      <c r="D4" s="20" t="n">
        <v>98681</v>
      </c>
      <c r="E4" s="21" t="n">
        <v>280.34</v>
      </c>
      <c r="F4" s="21" t="n">
        <v>380.34</v>
      </c>
      <c r="G4" s="21" t="n"/>
      <c r="H4" s="21" t="n">
        <v>47.44</v>
      </c>
      <c r="I4" s="21" t="n"/>
      <c r="J4" s="21" t="n">
        <v>18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/>
      <c r="C5" s="34" t="n"/>
      <c r="D5" s="20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topLeftCell="C1" zoomScaleNormal="100" workbookViewId="0">
      <selection activeCell="L4" sqref="L4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10/2020 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44132</v>
      </c>
      <c r="C4" s="34" t="n">
        <v>44105</v>
      </c>
      <c r="D4" s="20" t="n">
        <v>164279</v>
      </c>
      <c r="E4" s="21" t="n">
        <v>6.94</v>
      </c>
      <c r="F4" s="21" t="n">
        <v>6.94</v>
      </c>
      <c r="G4" s="21" t="n"/>
      <c r="H4" s="21" t="n">
        <v>129.1</v>
      </c>
      <c r="I4" s="21" t="n"/>
      <c r="J4" s="21" t="n">
        <v>18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/>
      <c r="C5" s="34" t="n"/>
      <c r="D5" s="20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9"/>
  <sheetViews>
    <sheetView topLeftCell="B1" zoomScaleNormal="100" workbookViewId="0">
      <selection activeCell="K4" sqref="K4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01/2021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44215</v>
      </c>
      <c r="C4" s="34" t="n">
        <v>44203</v>
      </c>
      <c r="D4" s="20" t="n">
        <v>381765</v>
      </c>
      <c r="E4" s="21" t="n">
        <v>519.12</v>
      </c>
      <c r="F4" s="21" t="n">
        <v>519.12</v>
      </c>
      <c r="G4" s="21" t="n"/>
      <c r="H4" s="21" t="n">
        <v>23.87</v>
      </c>
      <c r="I4" s="21" t="n"/>
      <c r="J4" s="21" t="n">
        <v>7</v>
      </c>
      <c r="K4" s="21" t="n">
        <v>4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/>
      <c r="C5" s="34" t="n"/>
      <c r="D5" s="20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E9" sqref="E9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02/2022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44606</v>
      </c>
      <c r="C4" s="34" t="n">
        <v>44600</v>
      </c>
      <c r="D4" s="20" t="n">
        <v>1437004</v>
      </c>
      <c r="E4" s="21" t="n">
        <v>752.1</v>
      </c>
      <c r="F4" s="21" t="n">
        <v>752.1</v>
      </c>
      <c r="G4" s="21" t="n"/>
      <c r="H4" s="21" t="n">
        <v>39.51</v>
      </c>
      <c r="I4" s="21" t="n"/>
      <c r="J4" s="21" t="n">
        <v>18</v>
      </c>
      <c r="K4" s="21" t="n">
        <v>12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/>
      <c r="C5" s="34" t="n"/>
      <c r="D5" s="20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G27" sqref="G27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08/2025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45896</v>
      </c>
      <c r="C4" s="34" t="n">
        <v>45877</v>
      </c>
      <c r="D4" s="20" t="n">
        <v>62156</v>
      </c>
      <c r="E4" s="21" t="n">
        <v>82.92</v>
      </c>
      <c r="F4" s="21" t="n">
        <v>82.92</v>
      </c>
      <c r="G4" s="21" t="n"/>
      <c r="H4" s="21" t="n">
        <v>40.38</v>
      </c>
      <c r="I4" s="21" t="n"/>
      <c r="J4" s="21" t="n">
        <v>20.5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/>
      <c r="C5" s="34" t="n"/>
      <c r="D5" s="20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D5" sqref="D5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12/2025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46014</v>
      </c>
      <c r="C4" s="34" t="n">
        <v>46008</v>
      </c>
      <c r="D4" s="20" t="n">
        <v>31490</v>
      </c>
      <c r="E4" s="21" t="n">
        <v>2975.89</v>
      </c>
      <c r="F4" s="21" t="n">
        <v>2794.25</v>
      </c>
      <c r="G4" s="21" t="n">
        <v>181.64</v>
      </c>
      <c r="H4" s="21" t="n">
        <v>64.39</v>
      </c>
      <c r="I4" s="21" t="n"/>
      <c r="J4" s="21" t="n">
        <v>25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46014</v>
      </c>
      <c r="C5" s="34" t="n">
        <v>46008</v>
      </c>
      <c r="D5" s="20" t="n">
        <v>30635</v>
      </c>
      <c r="E5" s="21" t="n">
        <v>328.51</v>
      </c>
      <c r="F5" s="21" t="n">
        <v>328.51</v>
      </c>
      <c r="G5" s="21" t="n"/>
      <c r="H5" s="21" t="n">
        <v>64.39</v>
      </c>
      <c r="I5" s="21" t="n"/>
      <c r="J5" s="21" t="n">
        <v>25</v>
      </c>
      <c r="K5" s="21" t="n">
        <v>7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>
        <v>46014</v>
      </c>
      <c r="C6" s="34" t="n">
        <v>46008</v>
      </c>
      <c r="D6" s="20" t="n">
        <v>31491</v>
      </c>
      <c r="E6" s="21" t="n">
        <v>207.5</v>
      </c>
      <c r="F6" s="21" t="n">
        <v>207.5</v>
      </c>
      <c r="G6" s="21" t="n"/>
      <c r="H6" s="21" t="n">
        <v>64.39</v>
      </c>
      <c r="I6" s="21" t="n"/>
      <c r="J6" s="21" t="n">
        <v>25</v>
      </c>
      <c r="K6" s="21" t="n">
        <v>7</v>
      </c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F16" sqref="F16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12/2025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46014</v>
      </c>
      <c r="C4" s="34" t="n">
        <v>46008</v>
      </c>
      <c r="D4" s="20" t="n">
        <v>31490</v>
      </c>
      <c r="E4" s="21" t="n">
        <v>2795.89</v>
      </c>
      <c r="F4" s="21" t="n">
        <v>2794.25</v>
      </c>
      <c r="G4" s="21" t="n">
        <v>181.64</v>
      </c>
      <c r="H4" s="21" t="n">
        <v>64.39</v>
      </c>
      <c r="I4" s="21" t="n"/>
      <c r="J4" s="21" t="n">
        <v>2</v>
      </c>
      <c r="K4" s="21" t="n"/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46014</v>
      </c>
      <c r="C5" s="34" t="n">
        <v>46008</v>
      </c>
      <c r="D5" s="20" t="n">
        <v>31491</v>
      </c>
      <c r="E5" s="21" t="n">
        <v>207.5</v>
      </c>
      <c r="F5" s="21" t="n">
        <v>207.5</v>
      </c>
      <c r="G5" s="21" t="n"/>
      <c r="H5" s="21" t="n">
        <v>64.39</v>
      </c>
      <c r="I5" s="21" t="n"/>
      <c r="J5" s="21" t="n">
        <v>2</v>
      </c>
      <c r="K5" s="21" t="n">
        <v>0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>
        <v>46014</v>
      </c>
      <c r="C6" s="34" t="n">
        <v>46008</v>
      </c>
      <c r="D6" s="20" t="n">
        <v>30635</v>
      </c>
      <c r="E6" s="21" t="n">
        <v>328.51</v>
      </c>
      <c r="F6" s="21" t="n">
        <v>328.51</v>
      </c>
      <c r="G6" s="21" t="n"/>
      <c r="H6" s="21" t="n">
        <v>64.39</v>
      </c>
      <c r="I6" s="21" t="n"/>
      <c r="J6" s="21" t="n">
        <v>2</v>
      </c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9"/>
  <sheetViews>
    <sheetView zoomScaleNormal="100" workbookViewId="0">
      <selection activeCell="G14" sqref="G14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9.28515625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04/2026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46125</v>
      </c>
      <c r="C4" s="34" t="n">
        <v>46121</v>
      </c>
      <c r="D4" s="20" t="n">
        <v>33078</v>
      </c>
      <c r="E4" s="21" t="n">
        <v>1325.92</v>
      </c>
      <c r="F4" s="21" t="n">
        <v>1245</v>
      </c>
      <c r="G4" s="21" t="n">
        <v>80.92</v>
      </c>
      <c r="H4" s="21" t="n">
        <v>64.39</v>
      </c>
      <c r="I4" s="21" t="n"/>
      <c r="J4" s="21" t="n">
        <v>25</v>
      </c>
      <c r="K4" s="21" t="n">
        <v>7</v>
      </c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46125</v>
      </c>
      <c r="C5" s="34" t="n">
        <v>46121</v>
      </c>
      <c r="D5" s="20" t="n">
        <v>3293</v>
      </c>
      <c r="E5" s="21" t="n">
        <v>277.73</v>
      </c>
      <c r="F5" s="21" t="n">
        <v>277.73</v>
      </c>
      <c r="G5" s="21" t="n"/>
      <c r="H5" s="21" t="n">
        <v>64.39</v>
      </c>
      <c r="I5" s="21" t="n"/>
      <c r="J5" s="21" t="n">
        <v>25</v>
      </c>
      <c r="K5" s="21" t="n">
        <v>7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>
        <v>64.39</v>
      </c>
      <c r="I6" s="21" t="n"/>
      <c r="J6" s="21" t="n">
        <v>25</v>
      </c>
      <c r="K6" s="21" t="n">
        <v>7</v>
      </c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9"/>
  <sheetViews>
    <sheetView tabSelected="1" zoomScaleNormal="100" workbookViewId="0">
      <selection activeCell="A2" sqref="A2:T2"/>
    </sheetView>
  </sheetViews>
  <sheetFormatPr baseColWidth="8" defaultColWidth="9.7109375" defaultRowHeight="12.75"/>
  <cols>
    <col width="4.7109375" customWidth="1" style="3" min="1" max="1"/>
    <col width="10.7109375" customWidth="1" style="3" min="2" max="3"/>
    <col width="10.140625" bestFit="1" customWidth="1" style="3" min="4" max="4"/>
    <col width="14.42578125" customWidth="1" style="3" min="5" max="5"/>
    <col width="14" customWidth="1" style="1" min="6" max="6"/>
    <col width="12.28515625" customWidth="1" style="1" min="7" max="7"/>
    <col width="8.42578125" customWidth="1" style="1" min="8" max="8"/>
    <col width="7.5703125" bestFit="1" customWidth="1" style="1" min="9" max="9"/>
    <col width="7.85546875" customWidth="1" style="1" min="10" max="10"/>
    <col width="7.140625" customWidth="1" style="1" min="11" max="11"/>
    <col hidden="1" width="5.7109375" customWidth="1" style="1" min="12" max="12"/>
    <col hidden="1" width="6.140625" customWidth="1" style="1" min="13" max="13"/>
    <col width="14.5703125" customWidth="1" style="1" min="14" max="14"/>
    <col width="13.42578125" customWidth="1" style="1" min="15" max="15"/>
    <col width="12.5703125" customWidth="1" style="1" min="16" max="16"/>
    <col width="13.7109375" customWidth="1" style="1" min="17" max="17"/>
    <col hidden="1" width="14.28515625" customWidth="1" style="3" min="18" max="18"/>
    <col width="13.7109375" customWidth="1" style="24" min="19" max="19"/>
    <col width="14.42578125" customWidth="1" style="3" min="20" max="20"/>
    <col width="9.7109375" customWidth="1" style="3" min="21" max="16384"/>
  </cols>
  <sheetData>
    <row r="1" ht="76.5" customHeight="1">
      <c r="A1" s="45" t="n"/>
      <c r="B1" s="56" t="n"/>
      <c r="C1" s="56" t="n"/>
      <c r="D1" s="56" t="n"/>
      <c r="E1" s="55" t="n"/>
      <c r="F1" s="46" t="inlineStr">
        <is>
          <t xml:space="preserve">CÁLCULO ANTECIPAÇÃO TRIBUTÁRIA - ANEXO 88 </t>
        </is>
      </c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5" t="n"/>
      <c r="R1" s="57" t="inlineStr">
        <is>
          <t>Código: RP-151                          Revisão: 00</t>
        </is>
      </c>
      <c r="S1" s="56" t="n"/>
      <c r="T1" s="55" t="n"/>
    </row>
    <row r="2" ht="15.75" customHeight="1">
      <c r="A2" s="58" t="inlineStr">
        <is>
          <t xml:space="preserve">                  Empresa -MERCADÃO CARMO                                       IE: 83592715                             COMP.  04/2026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4" t="n"/>
    </row>
    <row r="3" ht="18.75" customHeight="1">
      <c r="A3" s="25" t="n"/>
      <c r="B3" s="29" t="inlineStr">
        <is>
          <t>DATA DE ENTRADA</t>
        </is>
      </c>
      <c r="C3" s="29" t="inlineStr">
        <is>
          <t>DATA DE EMISSÃO</t>
        </is>
      </c>
      <c r="D3" s="33" t="inlineStr">
        <is>
          <t>N.  FISCAL</t>
        </is>
      </c>
      <c r="E3" s="31" t="inlineStr">
        <is>
          <t>V.TOTAL</t>
        </is>
      </c>
      <c r="F3" s="31" t="inlineStr">
        <is>
          <t>B.CÁLCULO</t>
        </is>
      </c>
      <c r="G3" s="31" t="inlineStr">
        <is>
          <t>IPI</t>
        </is>
      </c>
      <c r="H3" s="31" t="inlineStr">
        <is>
          <t>MVA</t>
        </is>
      </c>
      <c r="I3" s="31" t="inlineStr">
        <is>
          <t>Redução</t>
        </is>
      </c>
      <c r="J3" s="31" t="inlineStr">
        <is>
          <t>A.DST</t>
        </is>
      </c>
      <c r="K3" s="31" t="inlineStr">
        <is>
          <t>A.ORI</t>
        </is>
      </c>
      <c r="L3" s="31" t="inlineStr">
        <is>
          <t>RED.</t>
        </is>
      </c>
      <c r="M3" s="31" t="n"/>
      <c r="N3" s="31" t="inlineStr">
        <is>
          <t>VALOR</t>
        </is>
      </c>
      <c r="O3" s="31" t="inlineStr">
        <is>
          <t>DÉBITO</t>
        </is>
      </c>
      <c r="P3" s="31" t="inlineStr">
        <is>
          <t>CRÉDITO</t>
        </is>
      </c>
      <c r="Q3" s="31" t="inlineStr">
        <is>
          <t>VR.DEVIDO</t>
        </is>
      </c>
      <c r="R3" s="32" t="n"/>
      <c r="S3" s="33" t="inlineStr">
        <is>
          <t>VR. PG.</t>
        </is>
      </c>
      <c r="T3" s="33" t="inlineStr">
        <is>
          <t>DIFER.</t>
        </is>
      </c>
    </row>
    <row r="4">
      <c r="A4" s="37" t="n">
        <v>1</v>
      </c>
      <c r="B4" s="35" t="n">
        <v>46125</v>
      </c>
      <c r="C4" s="34" t="n">
        <v>46121</v>
      </c>
      <c r="D4" s="20" t="n">
        <v>33078</v>
      </c>
      <c r="E4" s="21" t="n">
        <v>1325.92</v>
      </c>
      <c r="F4" s="21" t="n">
        <v>1245</v>
      </c>
      <c r="G4" s="21" t="n">
        <v>80.92</v>
      </c>
      <c r="H4" s="21" t="n">
        <v>64.39</v>
      </c>
      <c r="I4" s="21" t="n"/>
      <c r="J4" s="21" t="n">
        <v>2</v>
      </c>
      <c r="K4" s="21" t="n"/>
      <c r="L4" s="21" t="n"/>
      <c r="M4" s="21" t="n"/>
      <c r="N4" s="59">
        <f>IF(L4="N",E4*H4%+E4,(E4+E4*H4%)-((E4+E4*H4%)*I4%))</f>
        <v/>
      </c>
      <c r="O4" s="59">
        <f>N4*J4%</f>
        <v/>
      </c>
      <c r="P4" s="59">
        <f>R4*K4%</f>
        <v/>
      </c>
      <c r="Q4" s="59">
        <f>O4-P4</f>
        <v/>
      </c>
      <c r="R4" s="59">
        <f>E4-G4</f>
        <v/>
      </c>
      <c r="S4" s="60" t="n">
        <v>0</v>
      </c>
      <c r="T4" s="59">
        <f>Q4-S4</f>
        <v/>
      </c>
    </row>
    <row r="5">
      <c r="A5" s="37" t="n">
        <v>2</v>
      </c>
      <c r="B5" s="34" t="n">
        <v>46125</v>
      </c>
      <c r="C5" s="34" t="n">
        <v>46125</v>
      </c>
      <c r="D5" s="37" t="n">
        <v>3293</v>
      </c>
      <c r="E5" s="20" t="n">
        <v>277.73</v>
      </c>
      <c r="F5" s="21" t="n">
        <v>277.73</v>
      </c>
      <c r="G5" s="21" t="n">
        <v>0</v>
      </c>
      <c r="H5" s="21" t="n">
        <v>64.39</v>
      </c>
      <c r="I5" s="21" t="n"/>
      <c r="J5" s="21" t="n">
        <v>2</v>
      </c>
      <c r="K5" s="21" t="n">
        <v>0</v>
      </c>
      <c r="L5" s="21" t="n"/>
      <c r="M5" s="21" t="n"/>
      <c r="N5" s="59">
        <f>IF(L5="N",E5*H5%+E5,(E5+E5*H5%)-((E5+E5*H5%)*I5%))</f>
        <v/>
      </c>
      <c r="O5" s="59">
        <f>N5*J5%</f>
        <v/>
      </c>
      <c r="P5" s="59">
        <f>R5*K5%</f>
        <v/>
      </c>
      <c r="Q5" s="59">
        <f>O5-P5</f>
        <v/>
      </c>
      <c r="R5" s="59">
        <f>E5-G5</f>
        <v/>
      </c>
      <c r="S5" s="60" t="n">
        <v>0</v>
      </c>
      <c r="T5" s="59">
        <f>Q5-S5</f>
        <v/>
      </c>
    </row>
    <row r="6">
      <c r="A6" s="37" t="n">
        <v>3</v>
      </c>
      <c r="B6" s="34" t="n"/>
      <c r="C6" s="34" t="n"/>
      <c r="D6" s="20" t="n"/>
      <c r="E6" s="21" t="n"/>
      <c r="F6" s="21" t="n"/>
      <c r="G6" s="21" t="n"/>
      <c r="H6" s="21" t="n">
        <v>64.39</v>
      </c>
      <c r="I6" s="21" t="n"/>
      <c r="J6" s="21" t="n">
        <v>2</v>
      </c>
      <c r="K6" s="21" t="n"/>
      <c r="L6" s="21" t="n"/>
      <c r="M6" s="21" t="n"/>
      <c r="N6" s="59">
        <f>IF(L6="N",E6*H6%+E6,(E6+E6*H6%)-((E6+E6*H6%)*I6%))</f>
        <v/>
      </c>
      <c r="O6" s="59">
        <f>N6*J6%</f>
        <v/>
      </c>
      <c r="P6" s="59">
        <f>R6*K6%</f>
        <v/>
      </c>
      <c r="Q6" s="59">
        <f>O6-P6</f>
        <v/>
      </c>
      <c r="R6" s="59">
        <f>E6-G6</f>
        <v/>
      </c>
      <c r="S6" s="60" t="n">
        <v>0</v>
      </c>
      <c r="T6" s="59">
        <f>Q6-S6</f>
        <v/>
      </c>
    </row>
    <row r="7">
      <c r="A7" s="37" t="n">
        <v>4</v>
      </c>
      <c r="B7" s="34" t="n"/>
      <c r="C7" s="34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59">
        <f>IF(L7="N",E7*H7%+E7,(E7+E7*H7%)-((E7+E7*H7%)*I7%))</f>
        <v/>
      </c>
      <c r="O7" s="59">
        <f>N7*J7%</f>
        <v/>
      </c>
      <c r="P7" s="59">
        <f>R7*K7%</f>
        <v/>
      </c>
      <c r="Q7" s="59">
        <f>O7-P7</f>
        <v/>
      </c>
      <c r="R7" s="59">
        <f>E7-G7</f>
        <v/>
      </c>
      <c r="S7" s="60" t="n">
        <v>0</v>
      </c>
      <c r="T7" s="59">
        <f>Q7-S7</f>
        <v/>
      </c>
    </row>
    <row r="8">
      <c r="A8" s="37" t="n">
        <v>5</v>
      </c>
      <c r="B8" s="34" t="n"/>
      <c r="C8" s="34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59">
        <f>IF(L8="N",E8*H8%+E8,(E8+E8*H8%)-((E8+E8*H8%)*I8%))</f>
        <v/>
      </c>
      <c r="O8" s="59">
        <f>N8*J8%</f>
        <v/>
      </c>
      <c r="P8" s="59">
        <f>R8*K8%</f>
        <v/>
      </c>
      <c r="Q8" s="59">
        <f>O8-P8</f>
        <v/>
      </c>
      <c r="R8" s="59">
        <f>E8-G8</f>
        <v/>
      </c>
      <c r="S8" s="60" t="n">
        <v>0</v>
      </c>
      <c r="T8" s="59">
        <f>Q8-S8</f>
        <v/>
      </c>
    </row>
    <row r="9">
      <c r="A9" s="37" t="n">
        <v>6</v>
      </c>
      <c r="B9" s="34" t="n"/>
      <c r="C9" s="34" t="n"/>
      <c r="D9" s="20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59">
        <f>IF(L9="N",E9*H9%+E9,(E9+E9*H9%)-((E9+E9*H9%)*I9%))</f>
        <v/>
      </c>
      <c r="O9" s="59">
        <f>N9*J9%</f>
        <v/>
      </c>
      <c r="P9" s="59">
        <f>R9*K9%</f>
        <v/>
      </c>
      <c r="Q9" s="59">
        <f>O9-P9</f>
        <v/>
      </c>
      <c r="R9" s="59">
        <f>E9-G9</f>
        <v/>
      </c>
      <c r="S9" s="60" t="n">
        <v>0</v>
      </c>
      <c r="T9" s="59">
        <f>Q9-S9</f>
        <v/>
      </c>
    </row>
    <row r="10">
      <c r="A10" s="37" t="n">
        <v>7</v>
      </c>
      <c r="B10" s="34" t="n"/>
      <c r="C10" s="34" t="n"/>
      <c r="D10" s="20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59">
        <f>IF(L10="N",E10*H10%+E10,(E10+E10*H10%)-((E10+E10*H10%)*I10%))</f>
        <v/>
      </c>
      <c r="O10" s="59">
        <f>N10*J10%</f>
        <v/>
      </c>
      <c r="P10" s="59">
        <f>R10*K10%</f>
        <v/>
      </c>
      <c r="Q10" s="59">
        <f>O10-P10</f>
        <v/>
      </c>
      <c r="R10" s="59">
        <f>E10-G10</f>
        <v/>
      </c>
      <c r="S10" s="60" t="n">
        <v>0</v>
      </c>
      <c r="T10" s="59">
        <f>Q10-S10</f>
        <v/>
      </c>
    </row>
    <row r="11">
      <c r="A11" s="37" t="n">
        <v>8</v>
      </c>
      <c r="B11" s="34" t="n"/>
      <c r="C11" s="34" t="n"/>
      <c r="D11" s="20" t="n"/>
      <c r="E11" s="60" t="n"/>
      <c r="F11" s="60" t="n"/>
      <c r="G11" s="60" t="n"/>
      <c r="H11" s="21" t="n"/>
      <c r="I11" s="21" t="n"/>
      <c r="J11" s="21" t="n"/>
      <c r="K11" s="21" t="n"/>
      <c r="L11" s="21" t="n"/>
      <c r="M11" s="21" t="n"/>
      <c r="N11" s="59">
        <f>IF(L11="N",E11*H11%+E11,(E11+E11*H11%)-((E11+E11*H11%)*I11%))</f>
        <v/>
      </c>
      <c r="O11" s="59">
        <f>N11*J11%</f>
        <v/>
      </c>
      <c r="P11" s="59">
        <f>R11*K11%</f>
        <v/>
      </c>
      <c r="Q11" s="59">
        <f>O11-P11</f>
        <v/>
      </c>
      <c r="R11" s="59">
        <f>E11-G11</f>
        <v/>
      </c>
      <c r="S11" s="60" t="n">
        <v>0</v>
      </c>
      <c r="T11" s="59">
        <f>Q11-S11</f>
        <v/>
      </c>
    </row>
    <row r="12">
      <c r="A12" s="37" t="n">
        <v>9</v>
      </c>
      <c r="B12" s="34" t="n"/>
      <c r="C12" s="34" t="n"/>
      <c r="D12" s="20" t="n"/>
      <c r="E12" s="60" t="n"/>
      <c r="F12" s="60" t="n"/>
      <c r="G12" s="60" t="n"/>
      <c r="H12" s="21" t="n"/>
      <c r="I12" s="21" t="n"/>
      <c r="J12" s="21" t="n"/>
      <c r="K12" s="21" t="n"/>
      <c r="L12" s="21" t="n"/>
      <c r="M12" s="21" t="n"/>
      <c r="N12" s="59">
        <f>IF(L12="N",E12*H12%+E12,(E12+E12*H12%)-((E12+E12*H12%)*I12%))</f>
        <v/>
      </c>
      <c r="O12" s="59">
        <f>N12*J12%</f>
        <v/>
      </c>
      <c r="P12" s="59">
        <f>R12*K12%</f>
        <v/>
      </c>
      <c r="Q12" s="59">
        <f>O12-P12</f>
        <v/>
      </c>
      <c r="R12" s="59">
        <f>E12-G12</f>
        <v/>
      </c>
      <c r="S12" s="60" t="n">
        <v>0</v>
      </c>
      <c r="T12" s="59">
        <f>Q12-S12</f>
        <v/>
      </c>
    </row>
    <row r="13">
      <c r="A13" s="37" t="n">
        <v>10</v>
      </c>
      <c r="B13" s="34" t="n"/>
      <c r="C13" s="34" t="n"/>
      <c r="D13" s="20" t="n"/>
      <c r="E13" s="60" t="n"/>
      <c r="F13" s="60" t="n"/>
      <c r="G13" s="60" t="n"/>
      <c r="H13" s="21" t="n"/>
      <c r="I13" s="21" t="n"/>
      <c r="J13" s="21" t="n"/>
      <c r="K13" s="21" t="n"/>
      <c r="L13" s="21" t="n"/>
      <c r="M13" s="21" t="n"/>
      <c r="N13" s="59">
        <f>IF(L13="N",E13*H13%+E13,(E13+E13*H13%)-((E13+E13*H13%)*I13%))</f>
        <v/>
      </c>
      <c r="O13" s="59">
        <f>N13*J13%</f>
        <v/>
      </c>
      <c r="P13" s="59">
        <f>R13*K13%</f>
        <v/>
      </c>
      <c r="Q13" s="59">
        <f>O13-P13</f>
        <v/>
      </c>
      <c r="R13" s="59">
        <f>E13-G13</f>
        <v/>
      </c>
      <c r="S13" s="60" t="n">
        <v>0</v>
      </c>
      <c r="T13" s="59">
        <f>Q13-S13</f>
        <v/>
      </c>
    </row>
    <row r="14">
      <c r="A14" s="37" t="n">
        <v>11</v>
      </c>
      <c r="B14" s="34" t="n"/>
      <c r="C14" s="34" t="n"/>
      <c r="D14" s="20" t="n"/>
      <c r="E14" s="60" t="n"/>
      <c r="F14" s="60" t="n"/>
      <c r="G14" s="60" t="n"/>
      <c r="H14" s="21" t="n"/>
      <c r="I14" s="21" t="n"/>
      <c r="J14" s="21" t="n"/>
      <c r="K14" s="21" t="n"/>
      <c r="L14" s="21" t="n"/>
      <c r="M14" s="21" t="n"/>
      <c r="N14" s="59">
        <f>IF(L14="N",E14*H14%+E14,(E14+E14*H14%)-((E14+E14*H14%)*I14%))</f>
        <v/>
      </c>
      <c r="O14" s="59">
        <f>N14*J14%</f>
        <v/>
      </c>
      <c r="P14" s="59">
        <f>R14*K14%</f>
        <v/>
      </c>
      <c r="Q14" s="59">
        <f>O14-P14</f>
        <v/>
      </c>
      <c r="R14" s="59">
        <f>E14-G14</f>
        <v/>
      </c>
      <c r="S14" s="60" t="n">
        <v>0</v>
      </c>
      <c r="T14" s="59">
        <f>Q14-S14</f>
        <v/>
      </c>
    </row>
    <row r="15">
      <c r="A15" s="37" t="n">
        <v>12</v>
      </c>
      <c r="B15" s="34" t="n"/>
      <c r="C15" s="34" t="n"/>
      <c r="D15" s="20" t="n"/>
      <c r="E15" s="60" t="n"/>
      <c r="F15" s="60" t="n"/>
      <c r="G15" s="60" t="n"/>
      <c r="H15" s="21" t="n"/>
      <c r="I15" s="21" t="n"/>
      <c r="J15" s="21" t="n"/>
      <c r="K15" s="21" t="n"/>
      <c r="L15" s="21" t="n"/>
      <c r="M15" s="21" t="n"/>
      <c r="N15" s="59">
        <f>IF(L15="N",E15*H15%+E15,(E15+E15*H15%)-((E15+E15*H15%)*I15%))</f>
        <v/>
      </c>
      <c r="O15" s="59">
        <f>N15*J15%</f>
        <v/>
      </c>
      <c r="P15" s="59">
        <f>R15*K15%</f>
        <v/>
      </c>
      <c r="Q15" s="59">
        <f>O15-P15</f>
        <v/>
      </c>
      <c r="R15" s="59">
        <f>E15-G15</f>
        <v/>
      </c>
      <c r="S15" s="60" t="n">
        <v>0</v>
      </c>
      <c r="T15" s="59">
        <f>Q15-S15</f>
        <v/>
      </c>
    </row>
    <row r="16">
      <c r="A16" s="37" t="n">
        <v>13</v>
      </c>
      <c r="B16" s="34" t="n"/>
      <c r="C16" s="34" t="n"/>
      <c r="D16" s="20" t="n"/>
      <c r="E16" s="60" t="n"/>
      <c r="F16" s="60" t="n"/>
      <c r="G16" s="60" t="n"/>
      <c r="H16" s="21" t="n"/>
      <c r="I16" s="21" t="n"/>
      <c r="J16" s="21" t="n"/>
      <c r="K16" s="21" t="n"/>
      <c r="L16" s="21" t="n"/>
      <c r="M16" s="21" t="n"/>
      <c r="N16" s="59">
        <f>IF(L16="N",E16*H16%+E16,(E16+E16*H16%)-((E16+E16*H16%)*I16%))</f>
        <v/>
      </c>
      <c r="O16" s="59">
        <f>N16*J16%</f>
        <v/>
      </c>
      <c r="P16" s="59">
        <f>R16*K16%</f>
        <v/>
      </c>
      <c r="Q16" s="59">
        <f>O16-P16</f>
        <v/>
      </c>
      <c r="R16" s="59">
        <f>E16-G16</f>
        <v/>
      </c>
      <c r="S16" s="60" t="n">
        <v>0</v>
      </c>
      <c r="T16" s="59">
        <f>Q16-S16</f>
        <v/>
      </c>
    </row>
    <row r="17">
      <c r="A17" s="37" t="n">
        <v>14</v>
      </c>
      <c r="B17" s="34" t="n"/>
      <c r="C17" s="34" t="n"/>
      <c r="D17" s="20" t="n"/>
      <c r="E17" s="60" t="n"/>
      <c r="F17" s="60" t="n"/>
      <c r="G17" s="60" t="n"/>
      <c r="H17" s="21" t="n"/>
      <c r="I17" s="21" t="n"/>
      <c r="J17" s="21" t="n"/>
      <c r="K17" s="21" t="n"/>
      <c r="L17" s="21" t="n"/>
      <c r="M17" s="21" t="n"/>
      <c r="N17" s="59">
        <f>IF(L17="N",E17*H17%+E17,(E17+E17*H17%)-((E17+E17*H17%)*I17%))</f>
        <v/>
      </c>
      <c r="O17" s="59">
        <f>N17*J17%</f>
        <v/>
      </c>
      <c r="P17" s="59">
        <f>R17*K17%</f>
        <v/>
      </c>
      <c r="Q17" s="59">
        <f>O17-P17</f>
        <v/>
      </c>
      <c r="R17" s="59">
        <f>E17-G17</f>
        <v/>
      </c>
      <c r="S17" s="60" t="n">
        <v>0</v>
      </c>
      <c r="T17" s="59">
        <f>Q17-S17</f>
        <v/>
      </c>
    </row>
    <row r="18">
      <c r="A18" s="37" t="n">
        <v>15</v>
      </c>
      <c r="B18" s="34" t="n"/>
      <c r="C18" s="34" t="n"/>
      <c r="D18" s="20" t="n"/>
      <c r="E18" s="60" t="n"/>
      <c r="F18" s="60" t="n"/>
      <c r="G18" s="60" t="n"/>
      <c r="H18" s="21" t="n"/>
      <c r="I18" s="21" t="n"/>
      <c r="J18" s="21" t="n"/>
      <c r="K18" s="21" t="n"/>
      <c r="L18" s="21" t="n"/>
      <c r="M18" s="21" t="n"/>
      <c r="N18" s="59">
        <f>IF(L18="N",E18*H18%+E18,(E18+E18*H18%)-((E18+E18*H18%)*I18%))</f>
        <v/>
      </c>
      <c r="O18" s="59">
        <f>N18*J18%</f>
        <v/>
      </c>
      <c r="P18" s="59">
        <f>R18*K18%</f>
        <v/>
      </c>
      <c r="Q18" s="59">
        <f>O18-P18</f>
        <v/>
      </c>
      <c r="R18" s="59">
        <f>E18-G18</f>
        <v/>
      </c>
      <c r="S18" s="60" t="n">
        <v>0</v>
      </c>
      <c r="T18" s="59">
        <f>Q18-S18</f>
        <v/>
      </c>
    </row>
    <row r="19">
      <c r="A19" s="37" t="n">
        <v>16</v>
      </c>
      <c r="B19" s="34" t="n"/>
      <c r="C19" s="34" t="n"/>
      <c r="D19" s="20" t="n"/>
      <c r="E19" s="60" t="n"/>
      <c r="F19" s="60" t="n"/>
      <c r="G19" s="60" t="n"/>
      <c r="H19" s="21" t="n"/>
      <c r="I19" s="21" t="n"/>
      <c r="J19" s="21" t="n"/>
      <c r="K19" s="21" t="n"/>
      <c r="L19" s="21" t="n"/>
      <c r="M19" s="21" t="n"/>
      <c r="N19" s="59">
        <f>IF(L19="N",E19*H19%+E19,(E19+E19*H19%)-((E19+E19*H19%)*I19%))</f>
        <v/>
      </c>
      <c r="O19" s="59">
        <f>N19*J19%</f>
        <v/>
      </c>
      <c r="P19" s="59">
        <f>R19*K19%</f>
        <v/>
      </c>
      <c r="Q19" s="59">
        <f>O19-P19</f>
        <v/>
      </c>
      <c r="R19" s="59">
        <f>E19-G19</f>
        <v/>
      </c>
      <c r="S19" s="60" t="n">
        <v>0</v>
      </c>
      <c r="T19" s="59">
        <f>Q19-S19</f>
        <v/>
      </c>
    </row>
    <row r="20">
      <c r="A20" s="37" t="n">
        <v>17</v>
      </c>
      <c r="B20" s="34" t="n"/>
      <c r="C20" s="34" t="n"/>
      <c r="D20" s="20" t="n"/>
      <c r="E20" s="60" t="n"/>
      <c r="F20" s="60" t="n"/>
      <c r="G20" s="60" t="n"/>
      <c r="H20" s="21" t="n"/>
      <c r="I20" s="21" t="n"/>
      <c r="J20" s="21" t="n"/>
      <c r="K20" s="21" t="n"/>
      <c r="L20" s="21" t="n"/>
      <c r="M20" s="21" t="n"/>
      <c r="N20" s="59">
        <f>IF(L20="N",E20*H20%+E20,(E20+E20*H20%)-((E20+E20*H20%)*I20%))</f>
        <v/>
      </c>
      <c r="O20" s="59">
        <f>N20*J20%</f>
        <v/>
      </c>
      <c r="P20" s="59">
        <f>R20*K20%</f>
        <v/>
      </c>
      <c r="Q20" s="59">
        <f>O20-P20</f>
        <v/>
      </c>
      <c r="R20" s="59">
        <f>E20-G20</f>
        <v/>
      </c>
      <c r="S20" s="60" t="n">
        <v>0</v>
      </c>
      <c r="T20" s="59">
        <f>Q20-S20</f>
        <v/>
      </c>
    </row>
    <row r="21">
      <c r="A21" s="37" t="n">
        <v>18</v>
      </c>
      <c r="B21" s="34" t="n"/>
      <c r="C21" s="34" t="n"/>
      <c r="D21" s="20" t="n"/>
      <c r="E21" s="60" t="n"/>
      <c r="F21" s="60" t="n"/>
      <c r="G21" s="60" t="n"/>
      <c r="H21" s="21" t="n"/>
      <c r="I21" s="21" t="n"/>
      <c r="J21" s="21" t="n"/>
      <c r="K21" s="21" t="n"/>
      <c r="L21" s="21" t="n"/>
      <c r="M21" s="21" t="n"/>
      <c r="N21" s="59">
        <f>IF(L21="N",E21*H21%+E21,(E21+E21*H21%)-((E21+E21*H21%)*I21%))</f>
        <v/>
      </c>
      <c r="O21" s="59">
        <f>N21*J21%</f>
        <v/>
      </c>
      <c r="P21" s="59">
        <f>R21*K21%</f>
        <v/>
      </c>
      <c r="Q21" s="59">
        <f>O21-P21</f>
        <v/>
      </c>
      <c r="R21" s="59">
        <f>E21-G21</f>
        <v/>
      </c>
      <c r="S21" s="60" t="n">
        <v>0</v>
      </c>
      <c r="T21" s="59">
        <f>Q21-S21</f>
        <v/>
      </c>
    </row>
    <row r="22">
      <c r="A22" s="37" t="n">
        <v>19</v>
      </c>
      <c r="B22" s="34" t="n"/>
      <c r="C22" s="34" t="n"/>
      <c r="D22" s="20" t="n"/>
      <c r="E22" s="60" t="n"/>
      <c r="F22" s="60" t="n"/>
      <c r="G22" s="60" t="n"/>
      <c r="H22" s="21" t="n"/>
      <c r="I22" s="21" t="n"/>
      <c r="J22" s="21" t="n"/>
      <c r="K22" s="21" t="n"/>
      <c r="L22" s="21" t="n"/>
      <c r="M22" s="21" t="n"/>
      <c r="N22" s="59">
        <f>IF(L22="N",E22*H22%+E22,(E22+E22*H22%)-((E22+E22*H22%)*I22%))</f>
        <v/>
      </c>
      <c r="O22" s="59">
        <f>N22*J22%</f>
        <v/>
      </c>
      <c r="P22" s="59">
        <f>R22*K22%</f>
        <v/>
      </c>
      <c r="Q22" s="59">
        <f>O22-P22</f>
        <v/>
      </c>
      <c r="R22" s="59">
        <f>E22-G22</f>
        <v/>
      </c>
      <c r="S22" s="60" t="n">
        <v>0</v>
      </c>
      <c r="T22" s="59">
        <f>Q22-S22</f>
        <v/>
      </c>
    </row>
    <row r="23">
      <c r="A23" s="37" t="n">
        <v>20</v>
      </c>
      <c r="B23" s="34" t="n"/>
      <c r="C23" s="34" t="n"/>
      <c r="D23" s="20" t="n"/>
      <c r="E23" s="60" t="n"/>
      <c r="F23" s="60" t="n"/>
      <c r="G23" s="60" t="n"/>
      <c r="H23" s="21" t="n"/>
      <c r="I23" s="21" t="n"/>
      <c r="J23" s="21" t="n"/>
      <c r="K23" s="21" t="n"/>
      <c r="L23" s="21" t="n"/>
      <c r="M23" s="21" t="n"/>
      <c r="N23" s="59">
        <f>IF(L23="N",E23*H23%+E23,(E23+E23*H23%)-((E23+E23*H23%)*I23%))</f>
        <v/>
      </c>
      <c r="O23" s="59">
        <f>N23*J23%</f>
        <v/>
      </c>
      <c r="P23" s="59">
        <f>R23*K23%</f>
        <v/>
      </c>
      <c r="Q23" s="59">
        <f>O23-P23</f>
        <v/>
      </c>
      <c r="R23" s="59">
        <f>E23-G23</f>
        <v/>
      </c>
      <c r="S23" s="60" t="n">
        <v>0</v>
      </c>
      <c r="T23" s="59">
        <f>Q23-S23</f>
        <v/>
      </c>
    </row>
    <row r="24">
      <c r="A24" s="37" t="n">
        <v>21</v>
      </c>
      <c r="B24" s="34" t="n"/>
      <c r="C24" s="34" t="n"/>
      <c r="D24" s="20" t="n"/>
      <c r="E24" s="60" t="n"/>
      <c r="F24" s="60" t="n"/>
      <c r="G24" s="60" t="n"/>
      <c r="H24" s="21" t="n"/>
      <c r="I24" s="21" t="n"/>
      <c r="J24" s="21" t="n"/>
      <c r="K24" s="21" t="n"/>
      <c r="L24" s="21" t="n"/>
      <c r="M24" s="21" t="n"/>
      <c r="N24" s="59">
        <f>IF(L24="N",E24*H24%+E24,(E24+E24*H24%)-((E24+E24*H24%)*I24%))</f>
        <v/>
      </c>
      <c r="O24" s="59">
        <f>N24*J24%</f>
        <v/>
      </c>
      <c r="P24" s="59">
        <f>R24*K24%</f>
        <v/>
      </c>
      <c r="Q24" s="59">
        <f>O24-P24</f>
        <v/>
      </c>
      <c r="R24" s="59">
        <f>E24-G24</f>
        <v/>
      </c>
      <c r="S24" s="60" t="n">
        <v>0</v>
      </c>
      <c r="T24" s="59">
        <f>Q24-S24</f>
        <v/>
      </c>
    </row>
    <row r="25">
      <c r="A25" s="37" t="n">
        <v>22</v>
      </c>
      <c r="B25" s="34" t="n"/>
      <c r="C25" s="34" t="n"/>
      <c r="D25" s="20" t="n"/>
      <c r="E25" s="60" t="n"/>
      <c r="F25" s="60" t="n"/>
      <c r="G25" s="60" t="n"/>
      <c r="H25" s="21" t="n"/>
      <c r="I25" s="21" t="n"/>
      <c r="J25" s="21" t="n"/>
      <c r="K25" s="21" t="n"/>
      <c r="L25" s="21" t="n"/>
      <c r="M25" s="21" t="n"/>
      <c r="N25" s="59">
        <f>IF(L25="N",E25*H25%+E25,(E25+E25*H25%)-((E25+E25*H25%)*I25%))</f>
        <v/>
      </c>
      <c r="O25" s="59">
        <f>N25*J25%</f>
        <v/>
      </c>
      <c r="P25" s="59">
        <f>R25*K25%</f>
        <v/>
      </c>
      <c r="Q25" s="59">
        <f>O25-P25</f>
        <v/>
      </c>
      <c r="R25" s="59">
        <f>E25-G25</f>
        <v/>
      </c>
      <c r="S25" s="60" t="n">
        <v>0</v>
      </c>
      <c r="T25" s="59">
        <f>Q25-S25</f>
        <v/>
      </c>
    </row>
    <row r="26">
      <c r="A26" s="37" t="n">
        <v>23</v>
      </c>
      <c r="B26" s="34" t="n"/>
      <c r="C26" s="34" t="n"/>
      <c r="D26" s="20" t="n"/>
      <c r="E26" s="60" t="n"/>
      <c r="F26" s="60" t="n"/>
      <c r="G26" s="60" t="n"/>
      <c r="H26" s="21" t="n"/>
      <c r="I26" s="21" t="n"/>
      <c r="J26" s="21" t="n"/>
      <c r="K26" s="21" t="n"/>
      <c r="L26" s="21" t="n"/>
      <c r="M26" s="21" t="n"/>
      <c r="N26" s="59">
        <f>IF(L26="N",E26*H26%+E26,(E26+E26*H26%)-((E26+E26*H26%)*I26%))</f>
        <v/>
      </c>
      <c r="O26" s="59">
        <f>N26*J26%</f>
        <v/>
      </c>
      <c r="P26" s="59">
        <f>R26*K26%</f>
        <v/>
      </c>
      <c r="Q26" s="59">
        <f>O26-P26</f>
        <v/>
      </c>
      <c r="R26" s="59">
        <f>E26-G26</f>
        <v/>
      </c>
      <c r="S26" s="60" t="n">
        <v>0</v>
      </c>
      <c r="T26" s="59">
        <f>Q26-S26</f>
        <v/>
      </c>
    </row>
    <row r="27">
      <c r="A27" s="37" t="n">
        <v>24</v>
      </c>
      <c r="B27" s="34" t="n"/>
      <c r="C27" s="34" t="n"/>
      <c r="D27" s="20" t="n"/>
      <c r="E27" s="60" t="n"/>
      <c r="F27" s="60" t="n"/>
      <c r="G27" s="60" t="n"/>
      <c r="H27" s="21" t="n"/>
      <c r="I27" s="21" t="n"/>
      <c r="J27" s="21" t="n"/>
      <c r="K27" s="21" t="n"/>
      <c r="L27" s="21" t="n"/>
      <c r="M27" s="21" t="n"/>
      <c r="N27" s="59">
        <f>IF(L27="N",E27*H27%+E27,(E27+E27*H27%)-((E27+E27*H27%)*I27%))</f>
        <v/>
      </c>
      <c r="O27" s="59">
        <f>N27*J27%</f>
        <v/>
      </c>
      <c r="P27" s="59">
        <f>R27*K27%</f>
        <v/>
      </c>
      <c r="Q27" s="59">
        <f>O27-P27</f>
        <v/>
      </c>
      <c r="R27" s="59">
        <f>E27-G27</f>
        <v/>
      </c>
      <c r="S27" s="60" t="n">
        <v>0</v>
      </c>
      <c r="T27" s="59">
        <f>Q27-S27</f>
        <v/>
      </c>
    </row>
    <row r="28">
      <c r="A28" s="37" t="n">
        <v>25</v>
      </c>
      <c r="B28" s="34" t="n"/>
      <c r="C28" s="34" t="n"/>
      <c r="D28" s="20" t="n"/>
      <c r="E28" s="60" t="n"/>
      <c r="F28" s="60" t="n"/>
      <c r="G28" s="60" t="n"/>
      <c r="H28" s="21" t="n"/>
      <c r="I28" s="21" t="n"/>
      <c r="J28" s="21" t="n"/>
      <c r="K28" s="21" t="n"/>
      <c r="L28" s="21" t="n"/>
      <c r="M28" s="21" t="n"/>
      <c r="N28" s="59">
        <f>IF(L28="N",E28*H28%+E28,(E28+E28*H28%)-((E28+E28*H28%)*I28%))</f>
        <v/>
      </c>
      <c r="O28" s="59">
        <f>N28*J28%</f>
        <v/>
      </c>
      <c r="P28" s="59">
        <f>R28*K28%</f>
        <v/>
      </c>
      <c r="Q28" s="59">
        <f>O28-P28</f>
        <v/>
      </c>
      <c r="R28" s="59">
        <f>E28-G28</f>
        <v/>
      </c>
      <c r="S28" s="60" t="n">
        <v>0</v>
      </c>
      <c r="T28" s="59">
        <f>Q28-S28</f>
        <v/>
      </c>
    </row>
    <row r="29">
      <c r="A29" s="37" t="n">
        <v>26</v>
      </c>
      <c r="B29" s="34" t="n"/>
      <c r="C29" s="34" t="n"/>
      <c r="D29" s="20" t="n"/>
      <c r="E29" s="60" t="n"/>
      <c r="F29" s="60" t="n"/>
      <c r="G29" s="60" t="n"/>
      <c r="H29" s="21" t="n"/>
      <c r="I29" s="21" t="n"/>
      <c r="J29" s="21" t="n"/>
      <c r="K29" s="21" t="n"/>
      <c r="L29" s="21" t="n"/>
      <c r="M29" s="21" t="n"/>
      <c r="N29" s="59">
        <f>IF(L29="N",E29*H29%+E29,(E29+E29*H29%)-((E29+E29*H29%)*I29%))</f>
        <v/>
      </c>
      <c r="O29" s="59">
        <f>N29*J29%</f>
        <v/>
      </c>
      <c r="P29" s="59">
        <f>R29*K29%</f>
        <v/>
      </c>
      <c r="Q29" s="59">
        <f>O29-P29</f>
        <v/>
      </c>
      <c r="R29" s="59">
        <f>E29-G29</f>
        <v/>
      </c>
      <c r="S29" s="60" t="n">
        <v>0</v>
      </c>
      <c r="T29" s="59">
        <f>Q29-S29</f>
        <v/>
      </c>
    </row>
    <row r="30">
      <c r="A30" s="37" t="n">
        <v>27</v>
      </c>
      <c r="B30" s="34" t="n"/>
      <c r="C30" s="34" t="n"/>
      <c r="D30" s="20" t="n"/>
      <c r="E30" s="60" t="n"/>
      <c r="F30" s="60" t="n"/>
      <c r="G30" s="60" t="n"/>
      <c r="H30" s="21" t="n"/>
      <c r="I30" s="21" t="n"/>
      <c r="J30" s="21" t="n"/>
      <c r="K30" s="21" t="n"/>
      <c r="L30" s="21" t="n"/>
      <c r="M30" s="21" t="n"/>
      <c r="N30" s="59">
        <f>IF(L30="N",E30*H30%+E30,(E30+E30*H30%)-((E30+E30*H30%)*I30%))</f>
        <v/>
      </c>
      <c r="O30" s="59">
        <f>N30*J30%</f>
        <v/>
      </c>
      <c r="P30" s="59">
        <f>R30*K30%</f>
        <v/>
      </c>
      <c r="Q30" s="59">
        <f>O30-P30</f>
        <v/>
      </c>
      <c r="R30" s="59">
        <f>E30-G30</f>
        <v/>
      </c>
      <c r="S30" s="60" t="n">
        <v>0</v>
      </c>
      <c r="T30" s="59">
        <f>Q30-S30</f>
        <v/>
      </c>
    </row>
    <row r="31">
      <c r="A31" s="37" t="n">
        <v>28</v>
      </c>
      <c r="B31" s="34" t="n"/>
      <c r="C31" s="34" t="n"/>
      <c r="D31" s="20" t="n"/>
      <c r="E31" s="60" t="n"/>
      <c r="F31" s="60" t="n"/>
      <c r="G31" s="60" t="n"/>
      <c r="H31" s="21" t="n"/>
      <c r="I31" s="21" t="n"/>
      <c r="J31" s="21" t="n"/>
      <c r="K31" s="21" t="n"/>
      <c r="L31" s="21" t="n"/>
      <c r="M31" s="21" t="n"/>
      <c r="N31" s="59">
        <f>IF(L31="N",E31*H31%+E31,(E31+E31*H31%)-((E31+E31*H31%)*I31%))</f>
        <v/>
      </c>
      <c r="O31" s="59">
        <f>N31*J31%</f>
        <v/>
      </c>
      <c r="P31" s="59">
        <f>R31*K31%</f>
        <v/>
      </c>
      <c r="Q31" s="59">
        <f>O31-P31</f>
        <v/>
      </c>
      <c r="R31" s="59">
        <f>E31-G31</f>
        <v/>
      </c>
      <c r="S31" s="60" t="n">
        <v>0</v>
      </c>
      <c r="T31" s="59">
        <f>Q31-S31</f>
        <v/>
      </c>
    </row>
    <row r="32">
      <c r="A32" s="37" t="n">
        <v>29</v>
      </c>
      <c r="B32" s="34" t="n"/>
      <c r="C32" s="34" t="n"/>
      <c r="D32" s="20" t="n"/>
      <c r="E32" s="60" t="n"/>
      <c r="F32" s="60" t="n"/>
      <c r="G32" s="60" t="n"/>
      <c r="H32" s="21" t="n"/>
      <c r="I32" s="21" t="n"/>
      <c r="J32" s="21" t="n"/>
      <c r="K32" s="21" t="n"/>
      <c r="L32" s="21" t="n"/>
      <c r="M32" s="21" t="n"/>
      <c r="N32" s="59">
        <f>IF(L32="N",E32*H32%+E32,(E32+E32*H32%)-((E32+E32*H32%)*I32%))</f>
        <v/>
      </c>
      <c r="O32" s="59">
        <f>N32*J32%</f>
        <v/>
      </c>
      <c r="P32" s="59">
        <f>R32*K32%</f>
        <v/>
      </c>
      <c r="Q32" s="59">
        <f>O32-P32</f>
        <v/>
      </c>
      <c r="R32" s="59">
        <f>E32-G32</f>
        <v/>
      </c>
      <c r="S32" s="60" t="n">
        <v>0</v>
      </c>
      <c r="T32" s="59">
        <f>Q32-S32</f>
        <v/>
      </c>
    </row>
    <row r="33">
      <c r="A33" s="37" t="n">
        <v>30</v>
      </c>
      <c r="B33" s="34" t="n"/>
      <c r="C33" s="34" t="n"/>
      <c r="D33" s="20" t="n"/>
      <c r="E33" s="60" t="n"/>
      <c r="F33" s="60" t="n"/>
      <c r="G33" s="60" t="n"/>
      <c r="H33" s="21" t="n"/>
      <c r="I33" s="21" t="n"/>
      <c r="J33" s="21" t="n"/>
      <c r="K33" s="21" t="n"/>
      <c r="L33" s="21" t="n"/>
      <c r="M33" s="21" t="n"/>
      <c r="N33" s="59">
        <f>IF(L33="N",E33*H33%+E33,(E33+E33*H33%)-((E33+E33*H33%)*I33%))</f>
        <v/>
      </c>
      <c r="O33" s="59">
        <f>N33*J33%</f>
        <v/>
      </c>
      <c r="P33" s="59">
        <f>R33*K33%</f>
        <v/>
      </c>
      <c r="Q33" s="59">
        <f>O33-P33</f>
        <v/>
      </c>
      <c r="R33" s="59">
        <f>E33-G33</f>
        <v/>
      </c>
      <c r="S33" s="60" t="n">
        <v>0</v>
      </c>
      <c r="T33" s="59">
        <f>Q33-S33</f>
        <v/>
      </c>
    </row>
    <row r="34">
      <c r="A34" s="37" t="n">
        <v>31</v>
      </c>
      <c r="B34" s="34" t="n"/>
      <c r="C34" s="34" t="n"/>
      <c r="D34" s="20" t="n"/>
      <c r="E34" s="60" t="n"/>
      <c r="F34" s="60" t="n"/>
      <c r="G34" s="60" t="n"/>
      <c r="H34" s="21" t="n"/>
      <c r="I34" s="21" t="n"/>
      <c r="J34" s="21" t="n"/>
      <c r="K34" s="21" t="n"/>
      <c r="L34" s="21" t="n"/>
      <c r="M34" s="21" t="n"/>
      <c r="N34" s="59">
        <f>IF(L34="N",E34*H34%+E34,(E34+E34*H34%)-((E34+E34*H34%)*I34%))</f>
        <v/>
      </c>
      <c r="O34" s="59">
        <f>N34*J34%</f>
        <v/>
      </c>
      <c r="P34" s="59">
        <f>R34*K34%</f>
        <v/>
      </c>
      <c r="Q34" s="59">
        <f>O34-P34</f>
        <v/>
      </c>
      <c r="R34" s="59">
        <f>E34-G34</f>
        <v/>
      </c>
      <c r="S34" s="60" t="n">
        <v>0</v>
      </c>
      <c r="T34" s="59">
        <f>Q34-S34</f>
        <v/>
      </c>
    </row>
    <row r="35">
      <c r="A35" s="37" t="n">
        <v>32</v>
      </c>
      <c r="B35" s="34" t="n"/>
      <c r="C35" s="34" t="n"/>
      <c r="D35" s="20" t="n"/>
      <c r="E35" s="60" t="n"/>
      <c r="F35" s="60" t="n"/>
      <c r="G35" s="60" t="n"/>
      <c r="H35" s="21" t="n"/>
      <c r="I35" s="21" t="n"/>
      <c r="J35" s="21" t="n"/>
      <c r="K35" s="21" t="n"/>
      <c r="L35" s="21" t="n"/>
      <c r="M35" s="21" t="n"/>
      <c r="N35" s="59">
        <f>IF(L35="N",E35*H35%+E35,(E35+E35*H35%)-((E35+E35*H35%)*I35%))</f>
        <v/>
      </c>
      <c r="O35" s="59">
        <f>N35*J35%</f>
        <v/>
      </c>
      <c r="P35" s="59">
        <f>R35*K35%</f>
        <v/>
      </c>
      <c r="Q35" s="59">
        <f>O35-P35</f>
        <v/>
      </c>
      <c r="R35" s="59">
        <f>E35-G35</f>
        <v/>
      </c>
      <c r="S35" s="60" t="n">
        <v>0</v>
      </c>
      <c r="T35" s="59">
        <f>Q35-S35</f>
        <v/>
      </c>
    </row>
    <row r="36">
      <c r="A36" s="37" t="n">
        <v>33</v>
      </c>
      <c r="B36" s="34" t="n"/>
      <c r="C36" s="34" t="n"/>
      <c r="D36" s="20" t="n"/>
      <c r="E36" s="60" t="n"/>
      <c r="F36" s="60" t="n"/>
      <c r="G36" s="60" t="n"/>
      <c r="H36" s="21" t="n"/>
      <c r="I36" s="21" t="n"/>
      <c r="J36" s="21" t="n"/>
      <c r="K36" s="21" t="n"/>
      <c r="L36" s="21" t="n"/>
      <c r="M36" s="21" t="n"/>
      <c r="N36" s="59">
        <f>IF(L36="N",E36*H36%+E36,(E36+E36*H36%)-((E36+E36*H36%)*I36%))</f>
        <v/>
      </c>
      <c r="O36" s="59">
        <f>N36*J36%</f>
        <v/>
      </c>
      <c r="P36" s="59">
        <f>R36*K36%</f>
        <v/>
      </c>
      <c r="Q36" s="59">
        <f>O36-P36</f>
        <v/>
      </c>
      <c r="R36" s="59">
        <f>E36-G36</f>
        <v/>
      </c>
      <c r="S36" s="60" t="n">
        <v>0</v>
      </c>
      <c r="T36" s="59">
        <f>Q36-S36</f>
        <v/>
      </c>
    </row>
    <row r="37">
      <c r="A37" s="37" t="n">
        <v>34</v>
      </c>
      <c r="B37" s="34" t="n"/>
      <c r="C37" s="34" t="n"/>
      <c r="D37" s="20" t="n"/>
      <c r="E37" s="60" t="n"/>
      <c r="F37" s="60" t="n"/>
      <c r="G37" s="60" t="n"/>
      <c r="H37" s="21" t="n"/>
      <c r="I37" s="21" t="n"/>
      <c r="J37" s="21" t="n"/>
      <c r="K37" s="21" t="n"/>
      <c r="L37" s="21" t="n"/>
      <c r="M37" s="21" t="n"/>
      <c r="N37" s="59">
        <f>IF(L37="N",E37*H37%+E37,(E37+E37*H37%)-((E37+E37*H37%)*I37%))</f>
        <v/>
      </c>
      <c r="O37" s="59">
        <f>N37*J37%</f>
        <v/>
      </c>
      <c r="P37" s="59">
        <f>R37*K37%</f>
        <v/>
      </c>
      <c r="Q37" s="59">
        <f>O37-P37</f>
        <v/>
      </c>
      <c r="R37" s="59">
        <f>E37-G37</f>
        <v/>
      </c>
      <c r="S37" s="60" t="n">
        <v>0</v>
      </c>
      <c r="T37" s="59">
        <f>Q37-S37</f>
        <v/>
      </c>
    </row>
    <row r="38">
      <c r="A38" s="37" t="n">
        <v>35</v>
      </c>
      <c r="B38" s="34" t="n"/>
      <c r="C38" s="34" t="n"/>
      <c r="D38" s="20" t="n"/>
      <c r="E38" s="60" t="n"/>
      <c r="F38" s="60" t="n"/>
      <c r="G38" s="60" t="n"/>
      <c r="H38" s="21" t="n"/>
      <c r="I38" s="21" t="n"/>
      <c r="J38" s="21" t="n"/>
      <c r="K38" s="21" t="n"/>
      <c r="L38" s="21" t="n"/>
      <c r="M38" s="21" t="n"/>
      <c r="N38" s="59">
        <f>IF(L38="N",E38*H38%+E38,(E38+E38*H38%)-((E38+E38*H38%)*I38%))</f>
        <v/>
      </c>
      <c r="O38" s="59">
        <f>N38*J38%</f>
        <v/>
      </c>
      <c r="P38" s="59">
        <f>R38*K38%</f>
        <v/>
      </c>
      <c r="Q38" s="59">
        <f>O38-P38</f>
        <v/>
      </c>
      <c r="R38" s="59">
        <f>E38-G38</f>
        <v/>
      </c>
      <c r="S38" s="60" t="n">
        <v>0</v>
      </c>
      <c r="T38" s="59">
        <f>Q38-S38</f>
        <v/>
      </c>
    </row>
    <row r="39">
      <c r="A39" s="27" t="n"/>
      <c r="B39" s="27" t="n"/>
      <c r="C39" s="27" t="n"/>
      <c r="D39" s="23" t="n"/>
      <c r="E39" s="59">
        <f>SUM(E4:E38)</f>
        <v/>
      </c>
      <c r="F39" s="59">
        <f>SUM(F4:F38)</f>
        <v/>
      </c>
      <c r="G39" s="59">
        <f>SUM(G4:G38)</f>
        <v/>
      </c>
      <c r="H39" s="21" t="n"/>
      <c r="I39" s="21" t="n"/>
      <c r="J39" s="22" t="n"/>
      <c r="K39" s="22" t="n"/>
      <c r="L39" s="22" t="n"/>
      <c r="M39" s="22" t="n"/>
      <c r="N39" s="59">
        <f>SUM(N4:N38)</f>
        <v/>
      </c>
      <c r="O39" s="59">
        <f>SUM(O4:O38)</f>
        <v/>
      </c>
      <c r="P39" s="59">
        <f>SUM(P4:P38)</f>
        <v/>
      </c>
      <c r="Q39" s="59">
        <f>SUM(Q4:Q38)</f>
        <v/>
      </c>
      <c r="R39" s="59" t="n"/>
      <c r="S39" s="59">
        <f>SUM(S4:S38)</f>
        <v/>
      </c>
      <c r="T39" s="59">
        <f>SUM(T4:T38)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1" sort="1" password="DC26"/>
  <mergeCells count="4">
    <mergeCell ref="F1:Q1"/>
    <mergeCell ref="A1:E1"/>
    <mergeCell ref="A2:T2"/>
    <mergeCell ref="R1:T1"/>
  </mergeCells>
  <pageMargins left="0.3149606299212598" right="0.2362204724409449" top="0.7874015748031497" bottom="0.7874015748031497" header="0.3149606299212598" footer="0.3149606299212598"/>
  <pageSetup orientation="landscape" paperSize="9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2006-03-21T12:03:09Z</dcterms:created>
  <dcterms:modified xsi:type="dcterms:W3CDTF">2026-09-02T13:15:42Z</dcterms:modified>
  <cp:lastModifiedBy>Rodrigo</cp:lastModifiedBy>
  <cp:lastPrinted>2026-04-27T18:33:12Z</cp:lastPrinted>
</cp:coreProperties>
</file>