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base " sheetId="1" state="visible" r:id="rId2"/>
  </sheets>
  <definedNames>
    <definedName function="false" hidden="true" localSheetId="0" name="_xlnm._FilterDatabase" vbProcedure="false">'base '!$A$1:$AD$348</definedName>
    <definedName function="false" hidden="false" localSheetId="0" name="_xlnm._FilterDatabase" vbProcedure="false">'base '!$A$1:$AD$348</definedName>
    <definedName function="false" hidden="false" localSheetId="0" name="_xlnm._FilterDatabase_0" vbProcedure="false">'base '!$A$1:$AD$348</definedName>
    <definedName function="false" hidden="false" localSheetId="0" name="_xlnm._FilterDatabase_0_0" vbProcedure="false">'base '!$A$1:$AD$348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<sst xmlns="http://schemas.openxmlformats.org/spreadsheetml/2006/main" count="53" uniqueCount="47">
  <si>
    <t>OSP-ID</t>
  </si>
  <si>
    <t>OS-ID</t>
  </si>
  <si>
    <t>Desc</t>
  </si>
  <si>
    <t>UOM</t>
  </si>
  <si>
    <t>Container1</t>
  </si>
  <si>
    <t>QTY YOU HAVE</t>
  </si>
  <si>
    <t>Expire</t>
  </si>
  <si>
    <t>#Producto</t>
  </si>
  <si>
    <t>Marca</t>
  </si>
  <si>
    <t>Lote</t>
  </si>
  <si>
    <t>Precio unidad</t>
  </si>
  <si>
    <t>Precio total</t>
  </si>
  <si>
    <t>Guaranies</t>
  </si>
  <si>
    <t>Container2</t>
  </si>
  <si>
    <t>Expired</t>
  </si>
  <si>
    <t>Manuf. Date</t>
  </si>
  <si>
    <t>cambio $$</t>
  </si>
  <si>
    <t>Salida</t>
  </si>
  <si>
    <t>Fecha</t>
  </si>
  <si>
    <t>En Existencia</t>
  </si>
  <si>
    <t>Ubicación</t>
  </si>
  <si>
    <t>Reingreso</t>
  </si>
  <si>
    <t>Fecha obs</t>
  </si>
  <si>
    <t>post misión</t>
  </si>
  <si>
    <t>Gasto de misión</t>
  </si>
  <si>
    <t>Baja x vto</t>
  </si>
  <si>
    <t>actual real</t>
  </si>
  <si>
    <t>quirofano</t>
  </si>
  <si>
    <t>Codigo de barra</t>
  </si>
  <si>
    <t>0.9% Sodium Chloride(500 mL bg)(24/cs)</t>
  </si>
  <si>
    <t>BT</t>
  </si>
  <si>
    <t>Farmacia</t>
  </si>
  <si>
    <t>4-046964-048944</t>
  </si>
  <si>
    <t>B.Braun</t>
  </si>
  <si>
    <t>16114290C2</t>
  </si>
  <si>
    <t>7891543000076</t>
  </si>
  <si>
    <t>Falta cargar</t>
  </si>
  <si>
    <t>16104183C3</t>
  </si>
  <si>
    <t>4046964048944</t>
  </si>
  <si>
    <t>OS-6073U</t>
  </si>
  <si>
    <t>Surgical Gloves Size 6 Sterile Underglove (50Pr/Bx)(4 Bx/Cs)</t>
  </si>
  <si>
    <t>PR</t>
  </si>
  <si>
    <t>Deposito</t>
  </si>
  <si>
    <t>N/A</t>
  </si>
  <si>
    <t>31260-01</t>
  </si>
  <si>
    <t>Molnlycke Health Care</t>
  </si>
  <si>
    <t>13L047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</si>
</sst>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540A]#,##0.00"/>
    <numFmt numFmtId="166" formatCode="[$$-2C0A]\ #,##0.00"/>
    <numFmt numFmtId="167" formatCode="@"/>
    <numFmt numFmtId="168" formatCode="MMM\-YY;@"/>
    <numFmt numFmtId="169" formatCode="\$#,##0.00;[RED]\$#,##0.00"/>
    <numFmt numFmtId="170" formatCode="&quot;Gs &quot;#,##0.00"/>
    <numFmt numFmtId="171" formatCode="MMM\-YY"/>
    <numFmt numFmtId="172" formatCode="\$#,##0.00_);[RED]&quot;($&quot;#,##0.0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Calibri"/>
      <family val="2"/>
      <charset val="1"/>
    </font>
    <font>
      <b val="true"/>
      <sz val="10"/>
      <color rgb="FFFF0000"/>
      <name val="Times New Roman"/>
      <family val="1"/>
      <charset val="1"/>
    </font>
    <font>
      <sz val="10"/>
      <color rgb="FF00B050"/>
      <name val="Times New Roman"/>
      <family val="1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:B3"/>
    </sheetView>
  </sheetViews>
  <sheetFormatPr defaultRowHeight="12.8"/>
  <cols>
    <col collapsed="false" hidden="false" max="1" min="1" style="1" width="7.60728744939271"/>
    <col collapsed="false" hidden="false" max="2" min="2" style="2" width="9.4251012145749"/>
    <col collapsed="false" hidden="false" max="3" min="3" style="2" width="46.0607287449393"/>
    <col collapsed="false" hidden="false" max="4" min="4" style="2" width="3.64372469635628"/>
    <col collapsed="false" hidden="false" max="5" min="5" style="2" width="10.1781376518219"/>
    <col collapsed="false" hidden="false" max="6" min="6" style="3" width="6.10526315789474"/>
    <col collapsed="false" hidden="false" max="7" min="7" style="2" width="7.39271255060729"/>
    <col collapsed="false" hidden="false" max="8" min="8" style="3" width="14.6761133603239"/>
    <col collapsed="false" hidden="false" max="9" min="9" style="2" width="18.4251012145749"/>
    <col collapsed="false" hidden="false" max="10" min="10" style="1" width="16.497975708502"/>
    <col collapsed="false" hidden="false" max="12" min="11" style="1" width="11.3562753036437"/>
    <col collapsed="false" hidden="false" max="13" min="13" style="2" width="24.5303643724696"/>
    <col collapsed="false" hidden="false" max="14" min="14" style="3" width="11.4615384615385"/>
    <col collapsed="false" hidden="false" max="17" min="15" style="2" width="11.4615384615385"/>
    <col collapsed="false" hidden="false" max="18" min="18" style="1" width="9.4251012145749"/>
    <col collapsed="false" hidden="false" max="19" min="19" style="2" width="7.39271255060729"/>
    <col collapsed="false" hidden="false" max="22" min="20" style="2" width="11.4615384615385"/>
    <col collapsed="false" hidden="false" max="23" min="23" style="2" width="13.3886639676113"/>
    <col collapsed="false" hidden="false" max="24" min="24" style="2" width="15.8542510121457"/>
    <col collapsed="false" hidden="false" max="25" min="25" style="4" width="11.4615384615385"/>
    <col collapsed="false" hidden="false" max="26" min="26" style="2" width="11.4615384615385"/>
    <col collapsed="false" hidden="false" max="28" min="27" style="4" width="11.4615384615385"/>
    <col collapsed="false" hidden="false" max="29" min="29" style="2" width="11.4615384615385"/>
    <col collapsed="false" hidden="false" max="30" min="30" style="2" width="21.2105263157895"/>
    <col collapsed="false" hidden="false" max="31" min="31" style="2" width="11.4615384615385"/>
    <col collapsed="false" hidden="false" max="1025" min="32" style="0" width="11.4615384615385"/>
  </cols>
  <sheetData>
    <row r="1" customFormat="false" ht="12.7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7" t="s">
        <v>13</v>
      </c>
      <c r="O1" s="6" t="s">
        <v>14</v>
      </c>
      <c r="P1" s="6" t="s">
        <v>15</v>
      </c>
      <c r="Q1" s="12" t="s">
        <v>16</v>
      </c>
      <c r="R1" s="13" t="s">
        <v>17</v>
      </c>
      <c r="S1" s="14" t="s">
        <v>18</v>
      </c>
      <c r="T1" s="14" t="s">
        <v>19</v>
      </c>
      <c r="U1" s="0"/>
      <c r="V1" s="14" t="s">
        <v>20</v>
      </c>
      <c r="W1" s="14" t="s">
        <v>21</v>
      </c>
      <c r="X1" s="15" t="s">
        <v>22</v>
      </c>
      <c r="Y1" s="14" t="s">
        <v>23</v>
      </c>
      <c r="Z1" s="14" t="s">
        <v>24</v>
      </c>
      <c r="AA1" s="16" t="s">
        <v>25</v>
      </c>
      <c r="AB1" s="16" t="s">
        <v>26</v>
      </c>
      <c r="AC1" s="14" t="s">
        <v>27</v>
      </c>
      <c r="AD1" s="17" t="s">
        <v>28</v>
      </c>
      <c r="AE1" s="0"/>
    </row>
    <row r="2" customFormat="false" ht="12.75" hidden="false" customHeight="true" outlineLevel="0" collapsed="false">
      <c r="A2" s="18"/>
      <c r="B2" s="19"/>
      <c r="C2" s="19" t="s">
        <v>29</v>
      </c>
      <c r="D2" s="19" t="s">
        <v>30</v>
      </c>
      <c r="E2" s="19" t="s">
        <v>31</v>
      </c>
      <c r="F2" s="20" t="n">
        <v>52</v>
      </c>
      <c r="G2" s="21" t="n">
        <v>43525</v>
      </c>
      <c r="H2" s="22" t="s">
        <v>32</v>
      </c>
      <c r="I2" s="19" t="s">
        <v>33</v>
      </c>
      <c r="J2" s="18" t="s">
        <v>34</v>
      </c>
      <c r="K2" s="23" t="n">
        <v>1.21</v>
      </c>
      <c r="L2" s="24" t="n">
        <f aca="false">SUM(F2*K2)</f>
        <v>62.92</v>
      </c>
      <c r="M2" s="25" t="n">
        <f aca="false">+L2*Q2</f>
        <v>348891.4</v>
      </c>
      <c r="N2" s="26"/>
      <c r="O2" s="26"/>
      <c r="P2" s="27"/>
      <c r="Q2" s="27" t="n">
        <v>5545</v>
      </c>
      <c r="R2" s="28" t="n">
        <v>52</v>
      </c>
      <c r="S2" s="29" t="n">
        <v>42583</v>
      </c>
      <c r="T2" s="30" t="n">
        <f aca="false">+F2-R2</f>
        <v>0</v>
      </c>
      <c r="U2" s="30"/>
      <c r="V2" s="30"/>
      <c r="W2" s="30" t="n">
        <v>11</v>
      </c>
      <c r="X2" s="30"/>
      <c r="Y2" s="30" t="n">
        <f aca="false">+T2+W2</f>
        <v>11</v>
      </c>
      <c r="Z2" s="30" t="n">
        <f aca="false">+R2-W2</f>
        <v>41</v>
      </c>
      <c r="AA2" s="31"/>
      <c r="AB2" s="30" t="n">
        <f aca="false">+Y2-AA2</f>
        <v>11</v>
      </c>
      <c r="AC2" s="30"/>
      <c r="AD2" s="32" t="s">
        <v>35</v>
      </c>
      <c r="AE2" s="33" t="s">
        <v>36</v>
      </c>
    </row>
    <row r="3" customFormat="false" ht="12.75" hidden="false" customHeight="true" outlineLevel="0" collapsed="false">
      <c r="A3" s="18"/>
      <c r="B3" s="19"/>
      <c r="C3" s="19" t="s">
        <v>29</v>
      </c>
      <c r="D3" s="19" t="s">
        <v>30</v>
      </c>
      <c r="E3" s="19" t="s">
        <v>31</v>
      </c>
      <c r="F3" s="20" t="n">
        <v>48</v>
      </c>
      <c r="G3" s="21" t="n">
        <v>43525</v>
      </c>
      <c r="H3" s="22" t="s">
        <v>32</v>
      </c>
      <c r="I3" s="19" t="s">
        <v>33</v>
      </c>
      <c r="J3" s="18" t="s">
        <v>37</v>
      </c>
      <c r="K3" s="23" t="n">
        <v>1.21</v>
      </c>
      <c r="L3" s="24" t="n">
        <f aca="false">SUM(F3*K3)</f>
        <v>58.08</v>
      </c>
      <c r="M3" s="25" t="n">
        <f aca="false">+L3*Q3</f>
        <v>322053.6</v>
      </c>
      <c r="N3" s="26"/>
      <c r="O3" s="26"/>
      <c r="P3" s="27"/>
      <c r="Q3" s="27" t="n">
        <v>5545</v>
      </c>
      <c r="R3" s="28" t="n">
        <v>48</v>
      </c>
      <c r="S3" s="29" t="n">
        <v>42583</v>
      </c>
      <c r="T3" s="30" t="n">
        <f aca="false">+F3-R3</f>
        <v>0</v>
      </c>
      <c r="U3" s="30"/>
      <c r="V3" s="30"/>
      <c r="W3" s="30" t="n">
        <v>8</v>
      </c>
      <c r="X3" s="30"/>
      <c r="Y3" s="30" t="n">
        <f aca="false">+T3+W3</f>
        <v>8</v>
      </c>
      <c r="Z3" s="30" t="n">
        <f aca="false">+R3-W3</f>
        <v>40</v>
      </c>
      <c r="AA3" s="31"/>
      <c r="AB3" s="30" t="n">
        <f aca="false">+Y3-AA3</f>
        <v>8</v>
      </c>
      <c r="AC3" s="30"/>
      <c r="AD3" s="32" t="s">
        <v>38</v>
      </c>
      <c r="AE3" s="33" t="s">
        <v>36</v>
      </c>
    </row>
    <row r="4" customFormat="false" ht="12.75" hidden="false" customHeight="true" outlineLevel="0" collapsed="false">
      <c r="A4" s="34"/>
      <c r="B4" s="34" t="s">
        <v>39</v>
      </c>
      <c r="C4" s="34" t="s">
        <v>40</v>
      </c>
      <c r="D4" s="34" t="s">
        <v>41</v>
      </c>
      <c r="E4" s="34" t="s">
        <v>42</v>
      </c>
      <c r="F4" s="35" t="n">
        <v>50</v>
      </c>
      <c r="G4" s="36" t="s">
        <v>43</v>
      </c>
      <c r="H4" s="37" t="s">
        <v>44</v>
      </c>
      <c r="I4" s="38" t="s">
        <v>45</v>
      </c>
      <c r="J4" s="39" t="s">
        <v>46</v>
      </c>
      <c r="K4" s="40" t="n">
        <v>4.74</v>
      </c>
      <c r="L4" s="41" t="n">
        <f aca="false">SUM(F4*K4)</f>
        <v>237</v>
      </c>
      <c r="M4" s="42"/>
      <c r="N4" s="12"/>
      <c r="O4" s="36" t="n">
        <v>42675</v>
      </c>
      <c r="P4" s="43"/>
      <c r="Q4" s="43"/>
      <c r="R4" s="44"/>
      <c r="S4" s="0"/>
      <c r="T4" s="45" t="n">
        <f aca="false">+F4-R4</f>
        <v>50</v>
      </c>
      <c r="U4" s="0"/>
      <c r="V4" s="0"/>
      <c r="W4" s="0"/>
      <c r="X4" s="0"/>
      <c r="Y4" s="30" t="n">
        <f aca="false">+T4+W4</f>
        <v>50</v>
      </c>
      <c r="Z4" s="30" t="n">
        <f aca="false">+R4-W4</f>
        <v>0</v>
      </c>
      <c r="AA4" s="31"/>
      <c r="AB4" s="31" t="n">
        <f aca="false">+Y4-AA4</f>
        <v>50</v>
      </c>
      <c r="AC4" s="0"/>
      <c r="AD4" s="46"/>
      <c r="AE4" s="0"/>
    </row>
  </sheetData>
  <autoFilter ref="A1:AD3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LibreOffice/5.0.5.2$Linux_X86_64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2016-04-08T07:16:02Z</dcterms:created>
  <dc:creator>SESSION</dc:creator>
  <dc:language>es-PY</dc:language>
  <cp:lastPrinted>2016-04-29T07:31:27Z</cp:lastPrinted>
  <dcterms:modified xsi:type="dcterms:W3CDTF">2016-12-12T19:10:23Z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