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292" i="12" l="1"/>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<sst xmlns="http://schemas.openxmlformats.org/spreadsheetml/2006/main" count="2335" uniqueCount="947">
  <si>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</si>
  <si>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</si>
  <si>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</si>
  <si>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</si>
  <si>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</si>
  <si>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</si>
  <si>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</si>
  <si>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</si>
  <si>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</si>
  <si>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</si>
  <si>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</si>
  <si>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</si>
  <si>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</si>
  <si>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</si>
  <si>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</si>
  <si>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</si>
  <si>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</si>
  <si>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</si>
  <si>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</si>
  <si>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</si>
  <si>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</si>
  <si>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</si>
  <si>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</si>
  <si>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</si>
  <si>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</si>
  <si>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</si>
  <si>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</si>
  <si>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</si>
  <si>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</si>
  <si>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</si>
  <si>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</si>
  <si>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</si>
  <si>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</si>
  <si>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</si>
  <si>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</si>
  <si>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</si>
  <si>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</si>
  <si>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</si>
  <si>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</si>
  <si>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</si>
  <si>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</si>
  <si>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</si>
  <si>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</si>
  <si>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</si>
  <si>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</si>
  <si>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</si>
  <si>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</si>
  <si>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</si>
  <si>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</si>
  <si>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</si>
  <si>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</si>
  <si>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</si>
  <si>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</si>
  <si>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</si>
  <si>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</si>
  <si>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</si>
  <si>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</si>
  <si>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</si>
  <si>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</si>
  <si>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</si>
  <si>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</si>
  <si>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</si>
  <si>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</si>
  <si>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</si>
  <si>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</si>
  <si>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</si>
  <si>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</si>
  <si>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</si>
  <si>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</si>
  <si>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</si>
  <si>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</si>
  <si>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</si>
  <si>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</si>
  <si>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</si>
  <si>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</si>
  <si>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</si>
  <si>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</si>
  <si>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</si>
  <si>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</si>
  <si>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</si>
  <si>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</si>
  <si>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</si>
  <si>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</si>
  <si>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</si>
  <si>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</si>
  <si>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</si>
  <si>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</si>
  <si>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</si>
  <si>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</si>
  <si>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</si>
  <si>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</si>
  <si>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</si>
  <si>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</si>
  <si>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</si>
  <si>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</si>
  <si>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</si>
  <si>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</si>
  <si>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</si>
  <si>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</si>
  <si>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</si>
  <si>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</si>
  <si>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</si>
  <si>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</si>
  <si>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</si>
  <si>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</si>
  <si>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</si>
  <si>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</si>
  <si>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</si>
  <si>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</si>
  <si>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</si>
  <si>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</si>
  <si>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</si>
  <si>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</si>
  <si>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</si>
  <si>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</si>
  <si>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</si>
  <si>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</si>
  <si>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</si>
  <si>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</si>
  <si>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</si>
  <si>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</si>
  <si>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</si>
  <si>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</si>
  <si>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</si>
  <si>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</si>
  <si>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</si>
  <si>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</si>
  <si>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</si>
  <si>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</si>
  <si>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</si>
  <si>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</si>
  <si>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</si>
  <si>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</si>
  <si>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</si>
  <si>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</si>
  <si>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</si>
  <si>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</si>
  <si>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</si>
  <si>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</si>
  <si>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</si>
  <si>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</si>
  <si>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</si>
  <si>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</si>
  <si>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</si>
  <si>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</si>
  <si>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</si>
  <si>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</si>
  <si>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</si>
  <si>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</si>
  <si>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</si>
  <si>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</si>
  <si>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</si>
  <si>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</si>
  <si>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</si>
  <si>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</si>
  <si>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</si>
  <si>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</si>
  <si>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</si>
  <si>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</si>
  <si>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</si>
  <si>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</si>
  <si>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</si>
  <si>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</si>
  <si>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</si>
  <si>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</si>
  <si>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</si>
  <si>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</si>
  <si>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</si>
  <si>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</si>
  <si>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</si>
  <si>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</si>
  <si>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</si>
  <si>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</si>
  <si>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</si>
  <si>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</si>
  <si>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</si>
  <si>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</si>
  <si>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</si>
  <si>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</si>
  <si>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</si>
  <si>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</si>
  <si>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</si>
  <si>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</si>
  <si>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</si>
  <si>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</si>
  <si>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</si>
  <si>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</si>
  <si>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</si>
  <si>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</si>
  <si>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</si>
  <si>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</si>
  <si>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</si>
  <si>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</si>
  <si>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</si>
  <si>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</si>
  <si>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</si>
  <si>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</si>
  <si>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</si>
  <si>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</si>
  <si>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</si>
  <si>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</si>
  <si>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</si>
  <si>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</si>
  <si>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</si>
  <si>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</si>
  <si>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</si>
  <si>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</si>
  <si>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</si>
  <si>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</si>
  <si>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</si>
  <si>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</si>
  <si>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</si>
  <si>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</si>
  <si>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</si>
  <si>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</si>
  <si>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</si>
  <si>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</si>
  <si>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</si>
  <si>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</si>
  <si>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</si>
  <si>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</si>
  <si>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</si>
  <si>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</si>
  <si>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</si>
  <si>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</si>
  <si>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</si>
  <si>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</si>
  <si>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</si>
  <si>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</si>
  <si>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</si>
  <si>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</si>
  <si>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</si>
  <si>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</si>
  <si>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</si>
  <si>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</si>
  <si>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</si>
  <si>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</si>
  <si>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</si>
  <si>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</si>
  <si>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</si>
  <si>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</si>
  <si>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</si>
  <si>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</si>
  <si>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</si>
  <si>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</si>
  <si>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</si>
  <si>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</si>
  <si>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</si>
  <si>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</si>
  <si>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</si>
  <si>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</si>
  <si>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</si>
  <si>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</si>
  <si>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</si>
  <si>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</si>
  <si>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</si>
  <si>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</si>
  <si>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</si>
  <si>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</si>
  <si>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</si>
  <si>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</si>
  <si>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Riket</t>
  </si>
  <si>
    <t>Totalt länet</t>
  </si>
  <si>
    <t/>
  </si>
  <si>
    <t>2020W52</t>
  </si>
  <si>
    <t>2020W53</t>
  </si>
  <si>
    <t>2021W01</t>
  </si>
  <si>
    <t>2021W02</t>
  </si>
  <si>
    <t>2021W03</t>
  </si>
  <si>
    <t>2021-01-25</t>
  </si>
  <si>
    <t>X</t>
  </si>
  <si>
    <t>Ingen uppgift</t>
  </si>
  <si>
    <t>Personer som har avlidit och registrerats med covid-19 som underliggande dödsorsak i dödsorsaksintyg (ICD-10: U07.1 eller U07.2) inkomna fram till och med den 25 januari 2021 med en giltigt personnummer eller samordningsnummer.</t>
  </si>
  <si>
    <t xml:space="preserve">Antal avlidna hämtas från kodade dödsorsaksintyg som inkommit till Socialstyrelsen fram till den 25 januari 2021. Dödsorsaksintyget ska skickas till Socialstyrelsen inom tre veckor efter dödsfallet. </t>
  </si>
  <si>
    <t>Avlidna i covid-19 enligt dödsorsaksintyg inkomna fram till den 25 januari 2021</t>
  </si>
  <si>
    <t>Avlidna i covid-19 enligt dödsorsaksintyg inkomna fram till den 25 januari 2021 med ett dödsdatum till och med den 30 november 2020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</si>
  <si>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</si>
  <si>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</si>
  <si>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</si>
  <si>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</si>
  <si>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</si>
  <si>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</si>
  <si>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</si>
  <si>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</si>
  <si>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</si>
  <si>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</si>
  <si>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</si>
  <si>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</si>
  <si>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</si>
  <si>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Värmland</t>
  </si>
  <si>
    <t>Västerbotten</t>
  </si>
  <si>
    <t>Västernorrland</t>
  </si>
  <si>
    <t>Västmanland</t>
  </si>
  <si>
    <t>Västra_Götaland</t>
  </si>
  <si>
    <t>Örebro</t>
  </si>
  <si>
    <t>Östergötland</t>
  </si>
  <si>
    <t>Västra Götaland</t>
  </si>
  <si>
    <t>Södertälje</t>
  </si>
  <si>
    <t>Huddinge</t>
  </si>
  <si>
    <t>Nacka</t>
  </si>
  <si>
    <t>Sollentuna</t>
  </si>
  <si>
    <t>Haninge</t>
  </si>
  <si>
    <t>Botkyrka</t>
  </si>
  <si>
    <t>Järfälla</t>
  </si>
  <si>
    <t>Solna</t>
  </si>
  <si>
    <t>Upplands Väsby</t>
  </si>
  <si>
    <t>Sundbyberg</t>
  </si>
  <si>
    <t>Lidingö</t>
  </si>
  <si>
    <t>Täby</t>
  </si>
  <si>
    <t>Norrtälje</t>
  </si>
  <si>
    <t>Sigtuna</t>
  </si>
  <si>
    <t>Tyresö</t>
  </si>
  <si>
    <t>Värmdö</t>
  </si>
  <si>
    <t>Österåker</t>
  </si>
  <si>
    <t>Upplands-Bro</t>
  </si>
  <si>
    <t>Nynäshamn</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</si>
  <si>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</si>
  <si>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</si>
  <si>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</si>
  <si>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</si>
  <si>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</si>
  <si>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</si>
  <si>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</si>
  <si>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</si>
  <si>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</si>
  <si>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</si>
  <si>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</si>
  <si>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</si>
  <si>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</si>
  <si>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</si>
  <si>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</si>
  <si>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</si>
  <si>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</si>
  <si>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Strängnäs</t>
  </si>
  <si>
    <t>Flen</t>
  </si>
  <si>
    <t>Vingåker</t>
  </si>
  <si>
    <t>Gnesta</t>
  </si>
  <si>
    <t>Trosa</t>
  </si>
  <si>
    <t>Linköping</t>
  </si>
  <si>
    <t>Norrköping</t>
  </si>
  <si>
    <t>Motala</t>
  </si>
  <si>
    <t>Finspång</t>
  </si>
  <si>
    <t>Mjölby</t>
  </si>
  <si>
    <t>Valdemarsvik</t>
  </si>
  <si>
    <t>Söderköping</t>
  </si>
  <si>
    <t>Åtvidaberg</t>
  </si>
  <si>
    <t>Kinda</t>
  </si>
  <si>
    <t>Vadstena</t>
  </si>
  <si>
    <t>Boxholm</t>
  </si>
  <si>
    <t>Ydre</t>
  </si>
  <si>
    <t>Ödeshög</t>
  </si>
  <si>
    <t>Vetlanda</t>
  </si>
  <si>
    <t>Nässjö</t>
  </si>
  <si>
    <t>Värnamo</t>
  </si>
  <si>
    <t>Eksjö</t>
  </si>
  <si>
    <t>Gislaved</t>
  </si>
  <si>
    <t>Vaggeryd</t>
  </si>
  <si>
    <t>Gnosjö</t>
  </si>
  <si>
    <t>Aneby</t>
  </si>
  <si>
    <t>Habo</t>
  </si>
  <si>
    <t>Sävsjö</t>
  </si>
  <si>
    <t>Mullsjö</t>
  </si>
  <si>
    <t>Tranås</t>
  </si>
  <si>
    <t>Växjö</t>
  </si>
  <si>
    <t>Alvesta</t>
  </si>
  <si>
    <t>Älmhult</t>
  </si>
  <si>
    <t>Ljungby</t>
  </si>
  <si>
    <t>Tingsryd</t>
  </si>
  <si>
    <t>Uppvidinge</t>
  </si>
  <si>
    <t>Markaryd</t>
  </si>
  <si>
    <t>Lessebo</t>
  </si>
  <si>
    <t>Västervik</t>
  </si>
  <si>
    <t>Hultsfred</t>
  </si>
  <si>
    <t>Mönsterås</t>
  </si>
  <si>
    <t>Torsås</t>
  </si>
  <si>
    <t>Vimmerby</t>
  </si>
  <si>
    <t>Nybro</t>
  </si>
  <si>
    <t>Oskarshamn</t>
  </si>
  <si>
    <t>Mörbylånga</t>
  </si>
  <si>
    <t>Borgholm</t>
  </si>
  <si>
    <t>Emmaboda</t>
  </si>
  <si>
    <t>Högsby</t>
  </si>
  <si>
    <t>Karlskrona</t>
  </si>
  <si>
    <t>Olofström</t>
  </si>
  <si>
    <t>Karlshamn</t>
  </si>
  <si>
    <t>Ronneby</t>
  </si>
  <si>
    <t>Sölvesborg</t>
  </si>
  <si>
    <t>Malmö</t>
  </si>
  <si>
    <t>Helsingborg</t>
  </si>
  <si>
    <t>Lund</t>
  </si>
  <si>
    <t>Kristianstad</t>
  </si>
  <si>
    <t>Trelleborg</t>
  </si>
  <si>
    <t>Hässleholm</t>
  </si>
  <si>
    <t>Landskrona</t>
  </si>
  <si>
    <t>Vellinge</t>
  </si>
  <si>
    <t>Ängelholm</t>
  </si>
  <si>
    <t>Burlöv</t>
  </si>
  <si>
    <t>Kävlinge</t>
  </si>
  <si>
    <t>Eslöv</t>
  </si>
  <si>
    <t>Simrishamn</t>
  </si>
  <si>
    <t>Bjuv</t>
  </si>
  <si>
    <t>Höganäs</t>
  </si>
  <si>
    <t>Skurup</t>
  </si>
  <si>
    <t>Staffanstorp</t>
  </si>
  <si>
    <t>Östra Göinge</t>
  </si>
  <si>
    <t>Båstad</t>
  </si>
  <si>
    <t>Åstorp</t>
  </si>
  <si>
    <t>Lomma</t>
  </si>
  <si>
    <t>Svalöv</t>
  </si>
  <si>
    <t>Svedala</t>
  </si>
  <si>
    <t>Osby</t>
  </si>
  <si>
    <t>Perstorp</t>
  </si>
  <si>
    <t>Ystad</t>
  </si>
  <si>
    <t>Örkelljunga</t>
  </si>
  <si>
    <t>Bromölla</t>
  </si>
  <si>
    <t>Hörby</t>
  </si>
  <si>
    <t>Sjöbo</t>
  </si>
  <si>
    <t>Höör</t>
  </si>
  <si>
    <t>Klippan</t>
  </si>
  <si>
    <t>Tomelilla</t>
  </si>
  <si>
    <t>Halmstad</t>
  </si>
  <si>
    <t>Varberg</t>
  </si>
  <si>
    <t>Kungsbacka</t>
  </si>
  <si>
    <t>Falkenberg</t>
  </si>
  <si>
    <t>Hylte</t>
  </si>
  <si>
    <t>Laholm</t>
  </si>
  <si>
    <t>Göteborg</t>
  </si>
  <si>
    <t>Borås</t>
  </si>
  <si>
    <t>Trollhättan</t>
  </si>
  <si>
    <t>Uddevalla</t>
  </si>
  <si>
    <t>Skövde</t>
  </si>
  <si>
    <t>Vänersborg</t>
  </si>
  <si>
    <t>Mölndal</t>
  </si>
  <si>
    <t>Alingsås</t>
  </si>
  <si>
    <t>Partille</t>
  </si>
  <si>
    <t>Mark</t>
  </si>
  <si>
    <t>Falköping</t>
  </si>
  <si>
    <t>Kungälv</t>
  </si>
  <si>
    <t>Lerum</t>
  </si>
  <si>
    <t>Lidköping</t>
  </si>
  <si>
    <t>Skara</t>
  </si>
  <si>
    <t>Tibro</t>
  </si>
  <si>
    <t>Ulricehamn</t>
  </si>
  <si>
    <t>Härryda</t>
  </si>
  <si>
    <t>Ale</t>
  </si>
  <si>
    <t>Tidaholm</t>
  </si>
  <si>
    <t>Lilla Edet</t>
  </si>
  <si>
    <t>Tranemo</t>
  </si>
  <si>
    <t>Munkedal</t>
  </si>
  <si>
    <t>Vara</t>
  </si>
  <si>
    <t>Åmål</t>
  </si>
  <si>
    <t>Mariestad</t>
  </si>
  <si>
    <t>Lysekil</t>
  </si>
  <si>
    <t>Orust</t>
  </si>
  <si>
    <t>Töreboda</t>
  </si>
  <si>
    <t>Herrljunga</t>
  </si>
  <si>
    <t>Mellerud</t>
  </si>
  <si>
    <t>Stenungsund</t>
  </si>
  <si>
    <t>Tjörn</t>
  </si>
  <si>
    <t>Vårgårda</t>
  </si>
  <si>
    <t>Öckerö</t>
  </si>
  <si>
    <t>Essunga</t>
  </si>
  <si>
    <t>Tanum</t>
  </si>
  <si>
    <t>Bengtsfors</t>
  </si>
  <si>
    <t>Grästorp</t>
  </si>
  <si>
    <t>Sotenäs</t>
  </si>
  <si>
    <t>Bollebygd</t>
  </si>
  <si>
    <t>Dals-Ed</t>
  </si>
  <si>
    <t>Hjo</t>
  </si>
  <si>
    <t>Strömstad</t>
  </si>
  <si>
    <t>Svenljunga</t>
  </si>
  <si>
    <t>Färgelanda</t>
  </si>
  <si>
    <t>Gullspång</t>
  </si>
  <si>
    <t>Götene</t>
  </si>
  <si>
    <t>Karlsborg</t>
  </si>
  <si>
    <t>Karlstad</t>
  </si>
  <si>
    <t>Munkfors</t>
  </si>
  <si>
    <t>Arvika</t>
  </si>
  <si>
    <t>Kristinehamn</t>
  </si>
  <si>
    <t>Filipstad</t>
  </si>
  <si>
    <t>Sunne</t>
  </si>
  <si>
    <t>Kil</t>
  </si>
  <si>
    <t>Hagfors</t>
  </si>
  <si>
    <t>Forshaga</t>
  </si>
  <si>
    <t>Eda</t>
  </si>
  <si>
    <t>Grums</t>
  </si>
  <si>
    <t>Årjäng</t>
  </si>
  <si>
    <t>Hammarö</t>
  </si>
  <si>
    <t>Säffle</t>
  </si>
  <si>
    <t>Torsby</t>
  </si>
  <si>
    <t>Storfors</t>
  </si>
  <si>
    <t>Karlskoga</t>
  </si>
  <si>
    <t>Lindesberg</t>
  </si>
  <si>
    <t>Kumla</t>
  </si>
  <si>
    <t>Degerfors</t>
  </si>
  <si>
    <t>Laxå</t>
  </si>
  <si>
    <t>Hallsberg</t>
  </si>
  <si>
    <t>Askersund</t>
  </si>
  <si>
    <t>Hällefors</t>
  </si>
  <si>
    <t>Ljusnarsberg</t>
  </si>
  <si>
    <t>Nora</t>
  </si>
  <si>
    <t>Lekeberg</t>
  </si>
  <si>
    <t>Västerås</t>
  </si>
  <si>
    <t>Sala</t>
  </si>
  <si>
    <t>Köping</t>
  </si>
  <si>
    <t>Arboga</t>
  </si>
  <si>
    <t>Fagersta</t>
  </si>
  <si>
    <t>Hallstahammar</t>
  </si>
  <si>
    <t>Kungsör</t>
  </si>
  <si>
    <t>Surahammar</t>
  </si>
  <si>
    <t>Norberg</t>
  </si>
  <si>
    <t>Skinnskatteberg</t>
  </si>
  <si>
    <t>Borlänge</t>
  </si>
  <si>
    <t>Falun</t>
  </si>
  <si>
    <t>Ludvika</t>
  </si>
  <si>
    <t>Avesta</t>
  </si>
  <si>
    <t>Leksand</t>
  </si>
  <si>
    <t>Gagnef</t>
  </si>
  <si>
    <t>Hedemora</t>
  </si>
  <si>
    <t>Orsa</t>
  </si>
  <si>
    <t>Säter</t>
  </si>
  <si>
    <t>Smedjebacken</t>
  </si>
  <si>
    <t>Vansbro</t>
  </si>
  <si>
    <t>Malung-Sälen</t>
  </si>
  <si>
    <t>Mora</t>
  </si>
  <si>
    <t>Rättvik</t>
  </si>
  <si>
    <t>Älvdalen</t>
  </si>
  <si>
    <t>Gävle</t>
  </si>
  <si>
    <t>Söderhamn</t>
  </si>
  <si>
    <t>Hudiksvall</t>
  </si>
  <si>
    <t>Sandviken</t>
  </si>
  <si>
    <t>Ljusdal</t>
  </si>
  <si>
    <t>Nordanstig</t>
  </si>
  <si>
    <t>Hofors</t>
  </si>
  <si>
    <t>Bollnäs</t>
  </si>
  <si>
    <t>Ovanåker</t>
  </si>
  <si>
    <t>Ockelbo</t>
  </si>
  <si>
    <t>Sundsvall</t>
  </si>
  <si>
    <t>Sollefteå</t>
  </si>
  <si>
    <t>Örnsköldsvik</t>
  </si>
  <si>
    <t>Kramfors</t>
  </si>
  <si>
    <t>Härnösand</t>
  </si>
  <si>
    <t>Timrå</t>
  </si>
  <si>
    <t>Ånge</t>
  </si>
  <si>
    <t>Östersund</t>
  </si>
  <si>
    <t>Bräcke</t>
  </si>
  <si>
    <t>Strömsund</t>
  </si>
  <si>
    <t>Åre</t>
  </si>
  <si>
    <t>Berg</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</si>
  <si>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</si>
  <si>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</si>
  <si>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</si>
  <si>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</si>
  <si>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</si>
  <si>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</si>
  <si>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</si>
  <si>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</si>
  <si>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</si>
  <si>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</si>
  <si>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</si>
  <si>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</si>
  <si>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</si>
  <si>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</si>
  <si>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</si>
  <si>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</si>
  <si>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</si>
  <si>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</si>
  <si>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</si>
  <si>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</si>
  <si>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</si>
  <si>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</si>
  <si>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</si>
  <si>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</si>
  <si>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</si>
  <si>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</si>
  <si>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Övertorneå</t>
  </si>
  <si>
    <t>Arjeplog</t>
  </si>
  <si>
    <t>Arvidsjaur</t>
  </si>
  <si>
    <t>Jokkmokk</t>
  </si>
  <si>
    <t>Älvsbyn</t>
  </si>
  <si>
    <t>Överkalix</t>
  </si>
  <si>
    <t>Fram till 2021-01-25</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</si>
  <si>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</si>
  <si>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</si>
  <si>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</si>
  <si>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</si>
  <si>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</si>
  <si>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</si>
  <si>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</si>
  <si>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</si>
  <si>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</si>
  <si>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</si>
  <si>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</si>
  <si>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</si>
  <si>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</si>
  <si>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</si>
  <si>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</si>
  <si>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</si>
  <si>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</si>
  <si>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</si>
  <si>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</si>
  <si>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</si>
  <si>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</si>
  <si>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</si>
  <si>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</si>
  <si>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</si>
  <si>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</si>
  <si>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</si>
  <si>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</si>
  <si>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</si>
  <si>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</si>
  <si>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</si>
  <si>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</si>
  <si>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</si>
  <si>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</si>
  <si>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</si>
  <si>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</si>
  <si>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</si>
  <si>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</si>
  <si>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</si>
  <si>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</si>
  <si>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</si>
  <si>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</si>
  <si>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</si>
  <si>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</si>
  <si>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</si>
  <si>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</si>
  <si>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</si>
  <si>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</si>
  <si>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</si>
  <si>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</si>
  <si>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</si>
  <si>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</si>
  <si>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</si>
  <si>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</si>
  <si>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</si>
  <si>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</si>
  <si>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</si>
  <si>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</si>
  <si>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</si>
  <si>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</si>
  <si>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</si>
  <si>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</si>
  <si>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</si>
  <si>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</si>
  <si>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</si>
  <si>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</si>
  <si>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</si>
  <si>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</si>
  <si>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</si>
  <si>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</si>
  <si>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</si>
  <si>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</si>
  <si>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</si>
  <si>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</si>
  <si>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</si>
  <si>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</si>
  <si>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</si>
  <si>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</si>
  <si>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</si>
  <si>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</si>
  <si>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</si>
  <si>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</si>
  <si>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</si>
  <si>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</si>
  <si>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</si>
  <si>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</si>
  <si>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</si>
  <si>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</si>
  <si>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</si>
  <si>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</si>
  <si>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</si>
  <si>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</si>
  <si>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</si>
  <si>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</si>
  <si>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</si>
  <si>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</si>
  <si>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</si>
  <si>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</si>
  <si>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</si>
  <si>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</si>
  <si>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</si>
  <si>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</si>
  <si>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</si>
  <si>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</si>
  <si>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</si>
  <si>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</si>
  <si>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</si>
  <si>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</si>
  <si>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</si>
  <si>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</si>
  <si>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</si>
  <si>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</si>
  <si>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</si>
  <si>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</si>
  <si>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</si>
  <si>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</si>
  <si>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</si>
  <si>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</si>
  <si>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</si>
  <si>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</si>
  <si>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</si>
  <si>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</si>
  <si>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</si>
  <si>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</si>
  <si>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</si>
  <si>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</si>
  <si>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</si>
  <si>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</si>
  <si>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</si>
  <si>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</si>
  <si>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</si>
  <si>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</si>
  <si>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</si>
  <si>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</si>
  <si>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</si>
  <si>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</si>
  <si>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</si>
  <si>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</si>
  <si>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</si>
  <si>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</si>
  <si>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</si>
  <si>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</si>
  <si>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</si>
  <si>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</si>
  <si>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</si>
  <si>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</si>
  <si>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</si>
  <si>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</si>
  <si>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</si>
  <si>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</si>
  <si>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</si>
  <si>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</si>
  <si>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</si>
  <si>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</si>
  <si>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</si>
  <si>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</si>
  <si>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</si>
  <si>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</si>
  <si>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</si>
  <si>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</si>
  <si>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</si>
  <si>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</si>
  <si>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</si>
  <si>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</si>
  <si>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</si>
  <si>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</si>
  <si>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</si>
  <si>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</si>
  <si>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</si>
  <si>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</si>
  <si>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</si>
  <si>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</si>
  <si>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</si>
  <si>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</si>
  <si>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</si>
  <si>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</si>
  <si>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</si>
  <si>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</si>
  <si>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</si>
  <si>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</si>
  <si>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</si>
  <si>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</si>
  <si>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</si>
  <si>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</si>
  <si>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</si>
  <si>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</si>
  <si>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</si>
  <si>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</si>
  <si>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</si>
  <si>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</si>
  <si>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</si>
  <si>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</si>
  <si>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</si>
  <si>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</si>
  <si>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</si>
  <si>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</si>
  <si>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</si>
  <si>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</si>
  <si>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</si>
  <si>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</si>
  <si>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</si>
  <si>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</si>
  <si>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</si>
  <si>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</si>
  <si>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</si>
  <si>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</si>
  <si>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</si>
  <si>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</si>
  <si>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</si>
  <si>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</si>
  <si>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</si>
  <si>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</si>
  <si>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</si>
  <si>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</si>
  <si>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</si>
  <si>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</si>
  <si>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</si>
  <si>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</si>
  <si>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</si>
  <si>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</si>
  <si>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</si>
  <si>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</si>
  <si>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</si>
  <si>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</si>
  <si>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</si>
  <si>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</si>
  <si>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</si>
  <si>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</si>
  <si>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</si>
  <si>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</si>
  <si>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</si>
  <si>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</si>
  <si>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</si>
  <si>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</si>
  <si>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</si>
  <si>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</si>
  <si>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</si>
  <si>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</si>
  <si>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</si>
  <si>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</si>
  <si>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</si>
  <si>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</si>
  <si>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</si>
  <si>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</si>
  <si>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</si>
  <si>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</si>
  <si>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</si>
  <si>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</si>
  <si>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</si>
  <si>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</si>
  <si>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</si>
  <si>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</si>
  <si>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</si>
  <si>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</si>
  <si>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</si>
  <si>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</si>
  <si>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</si>
  <si>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</si>
  <si>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</si>
  <si>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</si>
  <si>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</si>
  <si>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</si>
  <si>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</si>
  <si>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</si>
  <si>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</si>
  <si>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</si>
  <si>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</si>
  <si>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</si>
  <si>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</si>
  <si>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</si>
  <si>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</si>
  <si>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</si>
  <si>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</si>
  <si>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</si>
  <si>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</si>
  <si>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</si>
  <si>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</si>
  <si>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</si>
  <si>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</si>
  <si>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</si>
  <si>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</si>
  <si>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</si>
  <si>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</si>
  <si>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</si>
  <si>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</si>
  <si>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</si>
  <si>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</si>
  <si>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</si>
  <si>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</si>
  <si>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</si>
  <si>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</si>
  <si>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</si>
  <si>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</si>
  <si>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</si>
  <si>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</si>
  <si>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</si>
  <si>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</si>
  <si>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</si>
  <si>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</si>
  <si>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</si>
  <si>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</si>
  <si>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</si>
  <si>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</si>
  <si>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</si>
  <si>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</si>
  <si>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</si>
  <si>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</si>
  <si>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</si>
  <si>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</si>
  <si>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</si>
  <si>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</si>
  <si>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</si>
  <si>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</si>
  <si>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</si>
  <si>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</si>
  <si>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Uppgift saknas</t>
  </si>
  <si>
    <t>2020W10</t>
  </si>
  <si>
    <t>2020W11</t>
  </si>
  <si>
    <t>2020W12</t>
  </si>
  <si>
    <t>2020W13</t>
  </si>
  <si>
    <t>2020W14</t>
  </si>
  <si>
    <t>2020W15</t>
  </si>
  <si>
    <t>2020W16</t>
  </si>
  <si>
    <t>2020W17</t>
  </si>
  <si>
    <t>2020W18</t>
  </si>
  <si>
    <t>2020W19</t>
  </si>
  <si>
    <t>2020W20</t>
  </si>
  <si>
    <t>2020W21</t>
  </si>
  <si>
    <t>2020W22</t>
  </si>
  <si>
    <t>2020W23</t>
  </si>
  <si>
    <t>2020W24</t>
  </si>
  <si>
    <t>2020W25</t>
  </si>
  <si>
    <t>2020W26</t>
  </si>
  <si>
    <t>2020W27</t>
  </si>
  <si>
    <t>2020W28</t>
  </si>
  <si>
    <t>2020W29</t>
  </si>
  <si>
    <t>2020W30</t>
  </si>
  <si>
    <t>2020W31</t>
  </si>
  <si>
    <t>2020W32</t>
  </si>
  <si>
    <t>2020W33</t>
  </si>
  <si>
    <t>2020W34</t>
  </si>
  <si>
    <t>2020W35</t>
  </si>
  <si>
    <t>2020W36</t>
  </si>
  <si>
    <t>2020W37</t>
  </si>
  <si>
    <t>2020W38</t>
  </si>
  <si>
    <t>2020W39</t>
  </si>
  <si>
    <t>2020W40</t>
  </si>
  <si>
    <t>2020W41</t>
  </si>
  <si>
    <t>2020W42</t>
  </si>
  <si>
    <t>2020W43</t>
  </si>
  <si>
    <t>2020W44</t>
  </si>
  <si>
    <t>2020W45</t>
  </si>
  <si>
    <t>2020W46</t>
  </si>
  <si>
    <t>2020W47</t>
  </si>
  <si>
    <t>2020W48</t>
  </si>
  <si>
    <t>2020W49</t>
  </si>
  <si>
    <t>2020W50</t>
  </si>
  <si>
    <t>2020W51</t>
  </si>
  <si>
    <t xml:space="preserve">Dessa uppgifter bygger på alla inkomna intyg men intyg för alla avlidna har inte inkommit ännu. Dessa uppgifter är alltså högst preliminära.  Det slutgiltiga antalet kommer att förändras allt eftersom det inkommer fler dödsorsaksintyg.  För Uppsala kommun saknas uppgifter från 2020, särskilt boende och hemtjänst baseras därför enbart på rapporteringar från 2019. Personer som har beviljats särskilt boende eller hemtjänst 2020 ingår därför inte. </t>
  </si>
  <si>
    <t>Indelningarna nedan baseras på samkörning med registret över socialtjänstinsatser till äldre och personer med funktionsnedsättning 2019-2020. Registret uppdateras månatligen, mätning månaden innan dödsdatum för varje individ har använts.Uppgifter för Uppsala baseras endast på 2019.</t>
  </si>
  <si>
    <t>** Ofullständiga uppgifter för Uppsala för särskilt boende och hemtjänst</t>
  </si>
  <si>
    <t>Uppsala**</t>
  </si>
  <si>
    <t>*** Ofullständiga uppgifter för Uppsala för särskilt boende och hemtjänst</t>
  </si>
  <si>
    <t>03 Uppsala**</t>
  </si>
  <si>
    <t>.</t>
  </si>
  <si>
    <t>Uppsala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</si>
</sst>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50">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1" fontId="21" fillId="0" borderId="0" xfId="18" applyNumberFormat="1" applyFont="1" applyAlignment="1">
      <alignment horizontal="lef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3" fontId="0" fillId="0" borderId="0" xfId="10" applyNumberFormat="1" applyFont="1" applyFill="1" applyBorder="1" applyAlignment="1">
      <alignment horizontal="right" vertical="center"/>
    </xf>
    <xf numFmtId="0" fontId="4" fillId="0" borderId="0" xfId="6" applyFill="1" applyBorder="1"/>
    <xf numFmtId="3" fontId="0" fillId="0" borderId="0" xfId="10" applyNumberFormat="1" applyFont="1" applyFill="1" applyBorder="1" applyAlignment="1">
      <alignment horizontal="lef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63</c:v>
                </c:pt>
                <c:pt idx="1">
                  <c:v>172</c:v>
                </c:pt>
                <c:pt idx="2">
                  <c:v>432</c:v>
                </c:pt>
                <c:pt idx="3">
                  <c:v>539</c:v>
                </c:pt>
                <c:pt idx="4">
                  <c:v>818</c:v>
                </c:pt>
                <c:pt idx="5">
                  <c:v>1167</c:v>
                </c:pt>
                <c:pt idx="6">
                  <c:v>1212</c:v>
                </c:pt>
                <c:pt idx="7">
                  <c:v>1215</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33</c:v>
                </c:pt>
                <c:pt idx="1">
                  <c:v>52</c:v>
                </c:pt>
                <c:pt idx="2">
                  <c:v>170</c:v>
                </c:pt>
                <c:pt idx="3">
                  <c:v>263</c:v>
                </c:pt>
                <c:pt idx="4">
                  <c:v>505</c:v>
                </c:pt>
                <c:pt idx="5">
                  <c:v>855</c:v>
                </c:pt>
                <c:pt idx="6">
                  <c:v>1240</c:v>
                </c:pt>
                <c:pt idx="7">
                  <c:v>1728</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53.92</c:v>
                </c:pt>
                <c:pt idx="1">
                  <c:v>78.36</c:v>
                </c:pt>
                <c:pt idx="2">
                  <c:v>30.33</c:v>
                </c:pt>
                <c:pt idx="3">
                  <c:v>13.69</c:v>
                </c:pt>
                <c:pt idx="4">
                  <c:v>14.58</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46.43</c:v>
                </c:pt>
                <c:pt idx="1">
                  <c:v>79.67</c:v>
                </c:pt>
                <c:pt idx="2">
                  <c:v>25.07</c:v>
                </c:pt>
                <c:pt idx="3">
                  <c:v>16.38</c:v>
                </c:pt>
                <c:pt idx="4">
                  <c:v>14.8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2131</c:v>
                </c:pt>
                <c:pt idx="1">
                  <c:v>1495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2729</c:v>
                </c:pt>
                <c:pt idx="1">
                  <c:v>1280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3308</c:v>
                </c:pt>
                <c:pt idx="1">
                  <c:v>1954</c:v>
                </c:pt>
                <c:pt idx="2" formatCode="General">
                  <c:v>202</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2080</c:v>
                </c:pt>
                <c:pt idx="1">
                  <c:v>2472</c:v>
                </c:pt>
                <c:pt idx="2" formatCode="General">
                  <c:v>175</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Dalarna</c:v>
                </c:pt>
                <c:pt idx="9">
                  <c:v>Västmanland</c:v>
                </c:pt>
                <c:pt idx="10">
                  <c:v>Västernorrland</c:v>
                </c:pt>
                <c:pt idx="11">
                  <c:v>Örebro</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3407</c:v>
                </c:pt>
                <c:pt idx="1">
                  <c:v>1685</c:v>
                </c:pt>
                <c:pt idx="2">
                  <c:v>1085</c:v>
                </c:pt>
                <c:pt idx="3">
                  <c:v>466</c:v>
                </c:pt>
                <c:pt idx="4">
                  <c:v>413</c:v>
                </c:pt>
                <c:pt idx="5">
                  <c:v>399</c:v>
                </c:pt>
                <c:pt idx="6">
                  <c:v>377</c:v>
                </c:pt>
                <c:pt idx="7">
                  <c:v>362</c:v>
                </c:pt>
                <c:pt idx="8">
                  <c:v>307</c:v>
                </c:pt>
                <c:pt idx="9">
                  <c:v>282</c:v>
                </c:pt>
                <c:pt idx="10">
                  <c:v>272</c:v>
                </c:pt>
                <c:pt idx="11">
                  <c:v>235</c:v>
                </c:pt>
                <c:pt idx="12">
                  <c:v>214</c:v>
                </c:pt>
                <c:pt idx="13">
                  <c:v>199</c:v>
                </c:pt>
                <c:pt idx="14">
                  <c:v>171</c:v>
                </c:pt>
                <c:pt idx="15">
                  <c:v>168</c:v>
                </c:pt>
                <c:pt idx="16">
                  <c:v>128</c:v>
                </c:pt>
                <c:pt idx="17">
                  <c:v>97</c:v>
                </c:pt>
                <c:pt idx="18">
                  <c:v>92</c:v>
                </c:pt>
                <c:pt idx="19">
                  <c:v>72</c:v>
                </c:pt>
                <c:pt idx="20" formatCode="General">
                  <c:v>32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Dödsdag!$A$9:$A$324</c:f>
              <c:strCache>
                <c:ptCount val="316"/>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Ingen uppgift</c:v>
                </c:pt>
              </c:strCache>
            </c:strRef>
          </c:cat>
          <c:val>
            <c:numRef>
              <c:f>Dödsdag!$B$9:$B$324</c:f>
              <c:numCache>
                <c:formatCode>#,##0</c:formatCode>
                <c:ptCount val="316"/>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62</c:v>
                </c:pt>
                <c:pt idx="57">
                  <c:v>49</c:v>
                </c:pt>
                <c:pt idx="58">
                  <c:v>46</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6</c:v>
                </c:pt>
                <c:pt idx="222">
                  <c:v>5</c:v>
                </c:pt>
                <c:pt idx="223">
                  <c:v>8</c:v>
                </c:pt>
                <c:pt idx="224">
                  <c:v>9</c:v>
                </c:pt>
                <c:pt idx="225">
                  <c:v>5</c:v>
                </c:pt>
                <c:pt idx="226">
                  <c:v>8</c:v>
                </c:pt>
                <c:pt idx="227">
                  <c:v>10</c:v>
                </c:pt>
                <c:pt idx="228">
                  <c:v>8</c:v>
                </c:pt>
                <c:pt idx="229">
                  <c:v>19</c:v>
                </c:pt>
                <c:pt idx="230">
                  <c:v>14</c:v>
                </c:pt>
                <c:pt idx="231">
                  <c:v>19</c:v>
                </c:pt>
                <c:pt idx="232">
                  <c:v>16</c:v>
                </c:pt>
                <c:pt idx="233">
                  <c:v>18</c:v>
                </c:pt>
                <c:pt idx="234">
                  <c:v>20</c:v>
                </c:pt>
                <c:pt idx="235">
                  <c:v>24</c:v>
                </c:pt>
                <c:pt idx="236">
                  <c:v>19</c:v>
                </c:pt>
                <c:pt idx="237">
                  <c:v>27</c:v>
                </c:pt>
                <c:pt idx="238">
                  <c:v>24</c:v>
                </c:pt>
                <c:pt idx="239">
                  <c:v>20</c:v>
                </c:pt>
                <c:pt idx="240">
                  <c:v>23</c:v>
                </c:pt>
                <c:pt idx="241">
                  <c:v>25</c:v>
                </c:pt>
                <c:pt idx="242">
                  <c:v>31</c:v>
                </c:pt>
                <c:pt idx="243">
                  <c:v>35</c:v>
                </c:pt>
                <c:pt idx="244">
                  <c:v>30</c:v>
                </c:pt>
                <c:pt idx="245">
                  <c:v>38</c:v>
                </c:pt>
                <c:pt idx="246">
                  <c:v>42</c:v>
                </c:pt>
                <c:pt idx="247">
                  <c:v>37</c:v>
                </c:pt>
                <c:pt idx="248">
                  <c:v>44</c:v>
                </c:pt>
                <c:pt idx="249">
                  <c:v>44</c:v>
                </c:pt>
                <c:pt idx="250">
                  <c:v>57</c:v>
                </c:pt>
                <c:pt idx="251">
                  <c:v>48</c:v>
                </c:pt>
                <c:pt idx="252">
                  <c:v>55</c:v>
                </c:pt>
                <c:pt idx="253">
                  <c:v>55</c:v>
                </c:pt>
                <c:pt idx="254">
                  <c:v>43</c:v>
                </c:pt>
                <c:pt idx="255">
                  <c:v>52</c:v>
                </c:pt>
                <c:pt idx="256">
                  <c:v>36</c:v>
                </c:pt>
                <c:pt idx="257">
                  <c:v>37</c:v>
                </c:pt>
                <c:pt idx="258">
                  <c:v>47</c:v>
                </c:pt>
                <c:pt idx="259">
                  <c:v>60</c:v>
                </c:pt>
                <c:pt idx="260">
                  <c:v>55</c:v>
                </c:pt>
                <c:pt idx="261">
                  <c:v>56</c:v>
                </c:pt>
                <c:pt idx="262">
                  <c:v>58</c:v>
                </c:pt>
                <c:pt idx="263">
                  <c:v>37</c:v>
                </c:pt>
                <c:pt idx="264">
                  <c:v>70</c:v>
                </c:pt>
                <c:pt idx="265">
                  <c:v>41</c:v>
                </c:pt>
                <c:pt idx="266">
                  <c:v>45</c:v>
                </c:pt>
                <c:pt idx="267">
                  <c:v>55</c:v>
                </c:pt>
                <c:pt idx="268">
                  <c:v>72</c:v>
                </c:pt>
                <c:pt idx="269">
                  <c:v>58</c:v>
                </c:pt>
                <c:pt idx="270">
                  <c:v>51</c:v>
                </c:pt>
                <c:pt idx="271">
                  <c:v>56</c:v>
                </c:pt>
                <c:pt idx="272">
                  <c:v>71</c:v>
                </c:pt>
                <c:pt idx="273">
                  <c:v>67</c:v>
                </c:pt>
                <c:pt idx="274">
                  <c:v>85</c:v>
                </c:pt>
                <c:pt idx="275">
                  <c:v>94</c:v>
                </c:pt>
                <c:pt idx="276">
                  <c:v>57</c:v>
                </c:pt>
                <c:pt idx="277">
                  <c:v>56</c:v>
                </c:pt>
                <c:pt idx="278">
                  <c:v>72</c:v>
                </c:pt>
                <c:pt idx="279">
                  <c:v>59</c:v>
                </c:pt>
                <c:pt idx="280">
                  <c:v>73</c:v>
                </c:pt>
                <c:pt idx="281">
                  <c:v>71</c:v>
                </c:pt>
                <c:pt idx="282">
                  <c:v>68</c:v>
                </c:pt>
                <c:pt idx="283">
                  <c:v>78</c:v>
                </c:pt>
                <c:pt idx="284">
                  <c:v>70</c:v>
                </c:pt>
                <c:pt idx="285">
                  <c:v>73</c:v>
                </c:pt>
                <c:pt idx="286">
                  <c:v>100</c:v>
                </c:pt>
                <c:pt idx="287">
                  <c:v>56</c:v>
                </c:pt>
                <c:pt idx="288">
                  <c:v>77</c:v>
                </c:pt>
                <c:pt idx="289">
                  <c:v>78</c:v>
                </c:pt>
                <c:pt idx="290">
                  <c:v>69</c:v>
                </c:pt>
                <c:pt idx="291">
                  <c:v>74</c:v>
                </c:pt>
                <c:pt idx="292">
                  <c:v>72</c:v>
                </c:pt>
                <c:pt idx="293">
                  <c:v>72</c:v>
                </c:pt>
                <c:pt idx="294">
                  <c:v>76</c:v>
                </c:pt>
                <c:pt idx="295">
                  <c:v>61</c:v>
                </c:pt>
                <c:pt idx="296">
                  <c:v>83</c:v>
                </c:pt>
                <c:pt idx="297">
                  <c:v>77</c:v>
                </c:pt>
                <c:pt idx="298">
                  <c:v>61</c:v>
                </c:pt>
                <c:pt idx="299">
                  <c:v>71</c:v>
                </c:pt>
                <c:pt idx="300">
                  <c:v>76</c:v>
                </c:pt>
                <c:pt idx="301">
                  <c:v>73</c:v>
                </c:pt>
                <c:pt idx="302">
                  <c:v>73</c:v>
                </c:pt>
                <c:pt idx="303">
                  <c:v>71</c:v>
                </c:pt>
                <c:pt idx="304">
                  <c:v>62</c:v>
                </c:pt>
                <c:pt idx="305">
                  <c:v>42</c:v>
                </c:pt>
                <c:pt idx="306">
                  <c:v>42</c:v>
                </c:pt>
                <c:pt idx="307">
                  <c:v>49</c:v>
                </c:pt>
                <c:pt idx="308">
                  <c:v>47</c:v>
                </c:pt>
                <c:pt idx="309">
                  <c:v>30</c:v>
                </c:pt>
                <c:pt idx="310">
                  <c:v>14</c:v>
                </c:pt>
                <c:pt idx="311">
                  <c:v>8</c:v>
                </c:pt>
                <c:pt idx="312">
                  <c:v>0</c:v>
                </c:pt>
                <c:pt idx="313">
                  <c:v>4</c:v>
                </c:pt>
                <c:pt idx="314">
                  <c:v>0</c:v>
                </c:pt>
                <c:pt idx="315">
                  <c:v>18</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Vecka!$A$10:$A$57</c:f>
              <c:strCache>
                <c:ptCount val="48"/>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pt idx="44">
                  <c:v>2020W53</c:v>
                </c:pt>
                <c:pt idx="45">
                  <c:v>2021W01</c:v>
                </c:pt>
                <c:pt idx="46">
                  <c:v>2021W02</c:v>
                </c:pt>
                <c:pt idx="47">
                  <c:v>2021W03</c:v>
                </c:pt>
              </c:strCache>
            </c:strRef>
          </c:cat>
          <c:val>
            <c:numRef>
              <c:f>Vecka!$B$10:$B$57</c:f>
              <c:numCache>
                <c:formatCode>General</c:formatCode>
                <c:ptCount val="48"/>
                <c:pt idx="0">
                  <c:v>18</c:v>
                </c:pt>
                <c:pt idx="1">
                  <c:v>0</c:v>
                </c:pt>
                <c:pt idx="2">
                  <c:v>0</c:v>
                </c:pt>
                <c:pt idx="3">
                  <c:v>44</c:v>
                </c:pt>
                <c:pt idx="4">
                  <c:v>186</c:v>
                </c:pt>
                <c:pt idx="5">
                  <c:v>471</c:v>
                </c:pt>
                <c:pt idx="6">
                  <c:v>737</c:v>
                </c:pt>
                <c:pt idx="7">
                  <c:v>728</c:v>
                </c:pt>
                <c:pt idx="8">
                  <c:v>595</c:v>
                </c:pt>
                <c:pt idx="9">
                  <c:v>555</c:v>
                </c:pt>
                <c:pt idx="10">
                  <c:v>499</c:v>
                </c:pt>
                <c:pt idx="11">
                  <c:v>380</c:v>
                </c:pt>
                <c:pt idx="12">
                  <c:v>342</c:v>
                </c:pt>
                <c:pt idx="13">
                  <c:v>258</c:v>
                </c:pt>
                <c:pt idx="14">
                  <c:v>254</c:v>
                </c:pt>
                <c:pt idx="15">
                  <c:v>229</c:v>
                </c:pt>
                <c:pt idx="16">
                  <c:v>189</c:v>
                </c:pt>
                <c:pt idx="17">
                  <c:v>133</c:v>
                </c:pt>
                <c:pt idx="18">
                  <c:v>85</c:v>
                </c:pt>
                <c:pt idx="19">
                  <c:v>77</c:v>
                </c:pt>
                <c:pt idx="20">
                  <c:v>64</c:v>
                </c:pt>
                <c:pt idx="21">
                  <c:v>29</c:v>
                </c:pt>
                <c:pt idx="22">
                  <c:v>24</c:v>
                </c:pt>
                <c:pt idx="23">
                  <c:v>24</c:v>
                </c:pt>
                <c:pt idx="24">
                  <c:v>16</c:v>
                </c:pt>
                <c:pt idx="25">
                  <c:v>16</c:v>
                </c:pt>
                <c:pt idx="26">
                  <c:v>13</c:v>
                </c:pt>
                <c:pt idx="27">
                  <c:v>10</c:v>
                </c:pt>
                <c:pt idx="28">
                  <c:v>13</c:v>
                </c:pt>
                <c:pt idx="29">
                  <c:v>8</c:v>
                </c:pt>
                <c:pt idx="30">
                  <c:v>12</c:v>
                </c:pt>
                <c:pt idx="31">
                  <c:v>12</c:v>
                </c:pt>
                <c:pt idx="32">
                  <c:v>18</c:v>
                </c:pt>
                <c:pt idx="33">
                  <c:v>16</c:v>
                </c:pt>
                <c:pt idx="34">
                  <c:v>27</c:v>
                </c:pt>
                <c:pt idx="35">
                  <c:v>67</c:v>
                </c:pt>
                <c:pt idx="36">
                  <c:v>130</c:v>
                </c:pt>
                <c:pt idx="37">
                  <c:v>185</c:v>
                </c:pt>
                <c:pt idx="38">
                  <c:v>292</c:v>
                </c:pt>
                <c:pt idx="39">
                  <c:v>326</c:v>
                </c:pt>
                <c:pt idx="40">
                  <c:v>383</c:v>
                </c:pt>
                <c:pt idx="41">
                  <c:v>378</c:v>
                </c:pt>
                <c:pt idx="42">
                  <c:v>502</c:v>
                </c:pt>
                <c:pt idx="43">
                  <c:v>492</c:v>
                </c:pt>
                <c:pt idx="44">
                  <c:v>526</c:v>
                </c:pt>
                <c:pt idx="45">
                  <c:v>501</c:v>
                </c:pt>
                <c:pt idx="46">
                  <c:v>439</c:v>
                </c:pt>
                <c:pt idx="47">
                  <c:v>155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Vecka!$A$10:$A$57</c:f>
              <c:strCache>
                <c:ptCount val="48"/>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pt idx="44">
                  <c:v>2020W53</c:v>
                </c:pt>
                <c:pt idx="45">
                  <c:v>2021W01</c:v>
                </c:pt>
                <c:pt idx="46">
                  <c:v>2021W02</c:v>
                </c:pt>
                <c:pt idx="47">
                  <c:v>2021W03</c:v>
                </c:pt>
              </c:strCache>
            </c:strRef>
          </c:cat>
          <c:val>
            <c:numRef>
              <c:f>Vecka!$D$10:$D$57</c:f>
              <c:numCache>
                <c:formatCode>General</c:formatCode>
                <c:ptCount val="48"/>
                <c:pt idx="0">
                  <c:v>0</c:v>
                </c:pt>
                <c:pt idx="1">
                  <c:v>0</c:v>
                </c:pt>
                <c:pt idx="2">
                  <c:v>0</c:v>
                </c:pt>
                <c:pt idx="3">
                  <c:v>13</c:v>
                </c:pt>
                <c:pt idx="4">
                  <c:v>53</c:v>
                </c:pt>
                <c:pt idx="5">
                  <c:v>195</c:v>
                </c:pt>
                <c:pt idx="6">
                  <c:v>319</c:v>
                </c:pt>
                <c:pt idx="7">
                  <c:v>395</c:v>
                </c:pt>
                <c:pt idx="8">
                  <c:v>293</c:v>
                </c:pt>
                <c:pt idx="9">
                  <c:v>290</c:v>
                </c:pt>
                <c:pt idx="10">
                  <c:v>250</c:v>
                </c:pt>
                <c:pt idx="11">
                  <c:v>192</c:v>
                </c:pt>
                <c:pt idx="12">
                  <c:v>164</c:v>
                </c:pt>
                <c:pt idx="13">
                  <c:v>98</c:v>
                </c:pt>
                <c:pt idx="14">
                  <c:v>95</c:v>
                </c:pt>
                <c:pt idx="15">
                  <c:v>100</c:v>
                </c:pt>
                <c:pt idx="16">
                  <c:v>83</c:v>
                </c:pt>
                <c:pt idx="17">
                  <c:v>65</c:v>
                </c:pt>
                <c:pt idx="18">
                  <c:v>42</c:v>
                </c:pt>
                <c:pt idx="19">
                  <c:v>36</c:v>
                </c:pt>
                <c:pt idx="20">
                  <c:v>25</c:v>
                </c:pt>
                <c:pt idx="21">
                  <c:v>14</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44</c:v>
                </c:pt>
                <c:pt idx="36">
                  <c:v>58</c:v>
                </c:pt>
                <c:pt idx="37">
                  <c:v>95</c:v>
                </c:pt>
                <c:pt idx="38">
                  <c:v>172</c:v>
                </c:pt>
                <c:pt idx="39">
                  <c:v>163</c:v>
                </c:pt>
                <c:pt idx="40">
                  <c:v>179</c:v>
                </c:pt>
                <c:pt idx="41">
                  <c:v>216</c:v>
                </c:pt>
                <c:pt idx="42">
                  <c:v>228</c:v>
                </c:pt>
                <c:pt idx="43">
                  <c:v>226</c:v>
                </c:pt>
                <c:pt idx="44">
                  <c:v>228</c:v>
                </c:pt>
                <c:pt idx="45">
                  <c:v>220</c:v>
                </c:pt>
                <c:pt idx="46">
                  <c:v>174</c:v>
                </c:pt>
                <c:pt idx="47">
                  <c:v>62</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25 januari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9524</xdr:colOff>
      <xdr:row>5</xdr:row>
      <xdr:rowOff>171449</xdr:rowOff>
    </xdr:from>
    <xdr:to>
      <xdr:col>18</xdr:col>
      <xdr:colOff>0</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25 januari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5">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22</xdr:col>
      <xdr:colOff>523875</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21</xdr:row>
      <xdr:rowOff>171450</xdr:rowOff>
    </xdr:from>
    <xdr:to>
      <xdr:col>23</xdr:col>
      <xdr:colOff>0</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25 januari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25 januari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25 januari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25 januari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25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25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5" t="s">
        <v>237</v>
      </c>
      <c r="C3" s="276"/>
      <c r="D3" s="276"/>
      <c r="E3" s="276"/>
      <c r="F3" s="277"/>
    </row>
    <row r="4" spans="2:6" s="81" customFormat="1" ht="30.95" customHeight="1">
      <c r="B4" s="278" t="s">
        <v>272</v>
      </c>
      <c r="C4" s="279"/>
      <c r="D4" s="279"/>
      <c r="E4" s="279"/>
      <c r="F4" s="280"/>
    </row>
    <row r="5" spans="2:6" ht="33" customHeight="1">
      <c r="B5" s="278" t="s">
        <v>227</v>
      </c>
      <c r="C5" s="279"/>
      <c r="D5" s="279"/>
      <c r="E5" s="279"/>
      <c r="F5" s="280"/>
    </row>
    <row r="6" spans="2:6" ht="33" customHeight="1">
      <c r="B6" s="278" t="s">
        <v>170</v>
      </c>
      <c r="C6" s="279"/>
      <c r="D6" s="279"/>
      <c r="E6" s="279"/>
      <c r="F6" s="280"/>
    </row>
    <row r="7" spans="2:6" ht="60.75" customHeight="1">
      <c r="B7" s="281" t="s">
        <v>177</v>
      </c>
      <c r="C7" s="282"/>
      <c r="D7" s="282"/>
      <c r="E7" s="282"/>
      <c r="F7" s="283"/>
    </row>
    <row r="8" spans="2:6" ht="83.25" customHeight="1">
      <c r="B8" s="281" t="s">
        <v>230</v>
      </c>
      <c r="C8" s="282"/>
      <c r="D8" s="282"/>
      <c r="E8" s="282"/>
      <c r="F8" s="283"/>
    </row>
    <row r="9" spans="2:6" s="81" customFormat="1" ht="15.6" customHeight="1">
      <c r="B9" s="171" t="s">
        <v>238</v>
      </c>
      <c r="C9" s="169"/>
      <c r="D9" s="169"/>
      <c r="E9" s="169"/>
      <c r="F9" s="170"/>
    </row>
    <row r="10" spans="2:6" s="81" customFormat="1" ht="11.25" customHeight="1">
      <c r="B10" s="281" t="s">
        <v>273</v>
      </c>
      <c r="C10" s="282"/>
      <c r="D10" s="282"/>
      <c r="E10" s="282"/>
      <c r="F10" s="283"/>
    </row>
    <row r="11" spans="2:6" s="81" customFormat="1" ht="42" customHeight="1">
      <c r="B11" s="281" t="s">
        <v>939</v>
      </c>
      <c r="C11" s="282"/>
      <c r="D11" s="282"/>
      <c r="E11" s="282"/>
      <c r="F11" s="283"/>
    </row>
    <row r="12" spans="2:6" ht="2.25" customHeight="1" thickBot="1">
      <c r="B12" s="272"/>
      <c r="C12" s="273"/>
      <c r="D12" s="273"/>
      <c r="E12" s="273"/>
      <c r="F12" s="274"/>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71" t="s">
        <v>173</v>
      </c>
      <c r="D18" s="271"/>
      <c r="E18" s="271"/>
      <c r="F18" s="18"/>
    </row>
    <row r="19" spans="2:6" s="81" customFormat="1" ht="26.25" customHeight="1">
      <c r="B19" s="154" t="s">
        <v>226</v>
      </c>
      <c r="C19" s="271" t="s">
        <v>229</v>
      </c>
      <c r="D19" s="271"/>
      <c r="E19" s="271"/>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71" t="s">
        <v>178</v>
      </c>
      <c r="D26" s="271"/>
      <c r="E26" s="271"/>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election activeCell="P17" sqref="P17"/>
    </sheetView>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7" t="str">
        <f>'Övergripande statistik'!A2</f>
        <v>Avlidna i covid-19 enligt dödsorsaksintyg inkomna fram till den 25 januari 2021</v>
      </c>
      <c r="B2" s="308"/>
      <c r="C2" s="308"/>
      <c r="D2" s="308"/>
      <c r="E2" s="308"/>
      <c r="F2" s="308"/>
      <c r="G2" s="308"/>
    </row>
    <row r="3" spans="1:11">
      <c r="A3" s="131"/>
      <c r="B3" s="261"/>
      <c r="C3" s="131"/>
      <c r="D3" s="254"/>
      <c r="E3" s="131"/>
      <c r="F3" s="254"/>
      <c r="G3" s="131"/>
    </row>
    <row r="5" spans="1:11" ht="14.25" thickBot="1"/>
    <row r="6" spans="1:11" ht="27" customHeight="1">
      <c r="A6" s="4" t="s">
        <v>195</v>
      </c>
      <c r="B6" s="263"/>
      <c r="C6" s="340" t="s">
        <v>7</v>
      </c>
      <c r="D6" s="340"/>
      <c r="E6" s="341" t="s">
        <v>158</v>
      </c>
      <c r="F6" s="342"/>
      <c r="G6" s="341" t="s">
        <v>175</v>
      </c>
      <c r="H6" s="342"/>
    </row>
    <row r="7" spans="1:11" ht="51">
      <c r="A7" s="137" t="s">
        <v>196</v>
      </c>
      <c r="B7" s="264" t="s">
        <v>194</v>
      </c>
      <c r="C7" s="7" t="s">
        <v>10</v>
      </c>
      <c r="D7" s="255" t="s">
        <v>197</v>
      </c>
      <c r="E7" s="7" t="s">
        <v>10</v>
      </c>
      <c r="F7" s="259" t="s">
        <v>133</v>
      </c>
      <c r="G7" s="7" t="s">
        <v>10</v>
      </c>
      <c r="H7" s="259" t="s">
        <v>133</v>
      </c>
    </row>
    <row r="8" spans="1:11" ht="14.25" thickBot="1">
      <c r="A8" s="138" t="s">
        <v>239</v>
      </c>
      <c r="B8" s="265" t="s">
        <v>127</v>
      </c>
      <c r="C8" s="141">
        <v>10464</v>
      </c>
      <c r="D8" s="256"/>
      <c r="E8" s="141">
        <v>4861</v>
      </c>
      <c r="F8" s="256">
        <v>46.458950587785502</v>
      </c>
      <c r="G8" s="141">
        <v>2775</v>
      </c>
      <c r="H8" s="256">
        <v>26.522030010513198</v>
      </c>
    </row>
    <row r="9" spans="1:11">
      <c r="A9" s="4" t="s">
        <v>240</v>
      </c>
      <c r="B9" s="266" t="s">
        <v>262</v>
      </c>
      <c r="C9" s="142">
        <v>3407</v>
      </c>
      <c r="D9" s="143">
        <v>32.562362611105797</v>
      </c>
      <c r="E9" s="253">
        <v>1551</v>
      </c>
      <c r="F9" s="143">
        <v>45.523921338420898</v>
      </c>
      <c r="G9" s="253">
        <v>882</v>
      </c>
      <c r="H9" s="143">
        <v>25.887877898444401</v>
      </c>
      <c r="J9" s="116"/>
      <c r="K9" s="116"/>
    </row>
    <row r="10" spans="1:11">
      <c r="A10" s="139"/>
      <c r="B10" s="20" t="s">
        <v>287</v>
      </c>
      <c r="C10" s="2">
        <v>1456</v>
      </c>
      <c r="D10" s="60">
        <v>42.7355444672733</v>
      </c>
      <c r="E10" s="2">
        <v>657</v>
      </c>
      <c r="F10" s="60">
        <v>45.123626373626401</v>
      </c>
      <c r="G10" s="2">
        <v>396</v>
      </c>
      <c r="H10" s="60">
        <v>27.197802197802201</v>
      </c>
      <c r="J10" s="116"/>
      <c r="K10" s="116"/>
    </row>
    <row r="11" spans="1:11">
      <c r="A11" s="139"/>
      <c r="B11" s="20" t="s">
        <v>297</v>
      </c>
      <c r="C11" s="2">
        <v>200</v>
      </c>
      <c r="D11" s="60">
        <v>5.8702670971529196</v>
      </c>
      <c r="E11" s="2">
        <v>58</v>
      </c>
      <c r="F11" s="60">
        <v>29</v>
      </c>
      <c r="G11" s="2">
        <v>73</v>
      </c>
      <c r="H11" s="60">
        <v>36.5</v>
      </c>
      <c r="J11" s="116"/>
      <c r="K11" s="116"/>
    </row>
    <row r="12" spans="1:11">
      <c r="A12" s="139"/>
      <c r="B12" s="20" t="s">
        <v>298</v>
      </c>
      <c r="C12" s="2">
        <v>140</v>
      </c>
      <c r="D12" s="60">
        <v>4.1091869680070401</v>
      </c>
      <c r="E12" s="2">
        <v>61</v>
      </c>
      <c r="F12" s="60">
        <v>43.571428571428598</v>
      </c>
      <c r="G12" s="2">
        <v>34</v>
      </c>
      <c r="H12" s="60">
        <v>24.285714285714299</v>
      </c>
      <c r="J12" s="116"/>
      <c r="K12" s="116"/>
    </row>
    <row r="13" spans="1:11">
      <c r="A13" s="139"/>
      <c r="B13" s="20" t="s">
        <v>299</v>
      </c>
      <c r="C13" s="2">
        <v>137</v>
      </c>
      <c r="D13" s="60">
        <v>4.0211329615497498</v>
      </c>
      <c r="E13" s="2">
        <v>79</v>
      </c>
      <c r="F13" s="60">
        <v>57.664233576642303</v>
      </c>
      <c r="G13" s="2">
        <v>28</v>
      </c>
      <c r="H13" s="60">
        <v>20.437956204379599</v>
      </c>
      <c r="J13" s="116"/>
      <c r="K13" s="116"/>
    </row>
    <row r="14" spans="1:11">
      <c r="A14" s="139"/>
      <c r="B14" s="20" t="s">
        <v>300</v>
      </c>
      <c r="C14" s="2">
        <v>129</v>
      </c>
      <c r="D14" s="60">
        <v>3.7863222776636301</v>
      </c>
      <c r="E14" s="2">
        <v>72</v>
      </c>
      <c r="F14" s="60">
        <v>55.8139534883721</v>
      </c>
      <c r="G14" s="2">
        <v>27</v>
      </c>
      <c r="H14" s="60">
        <v>20.930232558139501</v>
      </c>
      <c r="J14" s="116"/>
      <c r="K14" s="116"/>
    </row>
    <row r="15" spans="1:11">
      <c r="A15" s="139"/>
      <c r="B15" s="20" t="s">
        <v>301</v>
      </c>
      <c r="C15" s="2">
        <v>122</v>
      </c>
      <c r="D15" s="60">
        <v>3.5808629292632799</v>
      </c>
      <c r="E15" s="2">
        <v>50</v>
      </c>
      <c r="F15" s="60">
        <v>40.983606557377101</v>
      </c>
      <c r="G15" s="2">
        <v>33</v>
      </c>
      <c r="H15" s="60">
        <v>27.0491803278689</v>
      </c>
      <c r="J15" s="116"/>
      <c r="K15" s="116"/>
    </row>
    <row r="16" spans="1:11">
      <c r="A16" s="139"/>
      <c r="B16" s="20" t="s">
        <v>302</v>
      </c>
      <c r="C16" s="2">
        <v>118</v>
      </c>
      <c r="D16" s="60">
        <v>3.46345758732022</v>
      </c>
      <c r="E16" s="2">
        <v>50</v>
      </c>
      <c r="F16" s="60">
        <v>42.372881355932201</v>
      </c>
      <c r="G16" s="2">
        <v>25</v>
      </c>
      <c r="H16" s="60">
        <v>21.1864406779661</v>
      </c>
      <c r="J16" s="116"/>
      <c r="K16" s="116"/>
    </row>
    <row r="17" spans="1:11">
      <c r="A17" s="139"/>
      <c r="B17" s="20" t="s">
        <v>303</v>
      </c>
      <c r="C17" s="2">
        <v>117</v>
      </c>
      <c r="D17" s="60">
        <v>3.4341062518344598</v>
      </c>
      <c r="E17" s="2">
        <v>52</v>
      </c>
      <c r="F17" s="60">
        <v>44.4444444444444</v>
      </c>
      <c r="G17" s="2">
        <v>32</v>
      </c>
      <c r="H17" s="60">
        <v>27.350427350427399</v>
      </c>
      <c r="J17" s="116"/>
      <c r="K17" s="116"/>
    </row>
    <row r="18" spans="1:11">
      <c r="A18" s="139"/>
      <c r="B18" s="20" t="s">
        <v>304</v>
      </c>
      <c r="C18" s="2">
        <v>109</v>
      </c>
      <c r="D18" s="60">
        <v>3.1992955679483401</v>
      </c>
      <c r="E18" s="2">
        <v>59</v>
      </c>
      <c r="F18" s="60">
        <v>54.128440366972498</v>
      </c>
      <c r="G18" s="2">
        <v>24</v>
      </c>
      <c r="H18" s="60">
        <v>22.0183486238532</v>
      </c>
      <c r="J18" s="116"/>
      <c r="K18" s="116"/>
    </row>
    <row r="19" spans="1:11">
      <c r="A19" s="139"/>
      <c r="B19" s="20" t="s">
        <v>305</v>
      </c>
      <c r="C19" s="2">
        <v>92</v>
      </c>
      <c r="D19" s="60">
        <v>2.7003228646903401</v>
      </c>
      <c r="E19" s="2">
        <v>51</v>
      </c>
      <c r="F19" s="60">
        <v>55.434782608695699</v>
      </c>
      <c r="G19" s="2">
        <v>16</v>
      </c>
      <c r="H19" s="60">
        <v>17.3913043478261</v>
      </c>
      <c r="J19" s="116"/>
      <c r="K19" s="116"/>
    </row>
    <row r="20" spans="1:11">
      <c r="A20" s="139"/>
      <c r="B20" s="20" t="s">
        <v>306</v>
      </c>
      <c r="C20" s="2">
        <v>87</v>
      </c>
      <c r="D20" s="60">
        <v>2.5535661872615201</v>
      </c>
      <c r="E20" s="2">
        <v>46</v>
      </c>
      <c r="F20" s="60">
        <v>52.8735632183908</v>
      </c>
      <c r="G20" s="2">
        <v>18</v>
      </c>
      <c r="H20" s="60">
        <v>20.689655172413801</v>
      </c>
      <c r="J20" s="116"/>
      <c r="K20" s="116"/>
    </row>
    <row r="21" spans="1:11">
      <c r="A21" s="139"/>
      <c r="B21" s="20" t="s">
        <v>307</v>
      </c>
      <c r="C21" s="2">
        <v>86</v>
      </c>
      <c r="D21" s="60">
        <v>2.5242148517757599</v>
      </c>
      <c r="E21" s="2">
        <v>50</v>
      </c>
      <c r="F21" s="60">
        <v>58.139534883720899</v>
      </c>
      <c r="G21" s="2">
        <v>17</v>
      </c>
      <c r="H21" s="60">
        <v>19.767441860465102</v>
      </c>
      <c r="J21" s="116"/>
      <c r="K21" s="116"/>
    </row>
    <row r="22" spans="1:11">
      <c r="A22" s="139"/>
      <c r="B22" s="20" t="s">
        <v>308</v>
      </c>
      <c r="C22" s="2">
        <v>85</v>
      </c>
      <c r="D22" s="60">
        <v>2.4948635162899899</v>
      </c>
      <c r="E22" s="2">
        <v>48</v>
      </c>
      <c r="F22" s="60">
        <v>56.470588235294102</v>
      </c>
      <c r="G22" s="2">
        <v>11</v>
      </c>
      <c r="H22" s="60">
        <v>12.9411764705882</v>
      </c>
      <c r="J22" s="116"/>
      <c r="K22" s="116"/>
    </row>
    <row r="23" spans="1:11">
      <c r="A23" s="139"/>
      <c r="B23" s="20" t="s">
        <v>309</v>
      </c>
      <c r="C23" s="2">
        <v>82</v>
      </c>
      <c r="D23" s="60">
        <v>2.4068095098327</v>
      </c>
      <c r="E23" s="2">
        <v>27</v>
      </c>
      <c r="F23" s="60">
        <v>32.9268292682927</v>
      </c>
      <c r="G23" s="2">
        <v>17</v>
      </c>
      <c r="H23" s="60">
        <v>20.731707317073202</v>
      </c>
      <c r="J23" s="116"/>
      <c r="K23" s="116"/>
    </row>
    <row r="24" spans="1:11">
      <c r="A24" s="139"/>
      <c r="B24" s="20" t="s">
        <v>310</v>
      </c>
      <c r="C24" s="2">
        <v>75</v>
      </c>
      <c r="D24" s="60">
        <v>2.2013501614323499</v>
      </c>
      <c r="E24" s="2">
        <v>28</v>
      </c>
      <c r="F24" s="60">
        <v>37.3333333333333</v>
      </c>
      <c r="G24" s="2">
        <v>22</v>
      </c>
      <c r="H24" s="60">
        <v>29.3333333333333</v>
      </c>
      <c r="J24" s="116"/>
      <c r="K24" s="116"/>
    </row>
    <row r="25" spans="1:11">
      <c r="A25" s="139"/>
      <c r="B25" s="20" t="s">
        <v>311</v>
      </c>
      <c r="C25" s="2">
        <v>65</v>
      </c>
      <c r="D25" s="60">
        <v>1.9078368065747</v>
      </c>
      <c r="E25" s="2">
        <v>32</v>
      </c>
      <c r="F25" s="60">
        <v>49.230769230769198</v>
      </c>
      <c r="G25" s="2">
        <v>18</v>
      </c>
      <c r="H25" s="60">
        <v>27.692307692307701</v>
      </c>
      <c r="J25" s="116"/>
      <c r="K25" s="116"/>
    </row>
    <row r="26" spans="1:11">
      <c r="A26" s="139"/>
      <c r="B26" s="20" t="s">
        <v>312</v>
      </c>
      <c r="C26" s="2">
        <v>62</v>
      </c>
      <c r="D26" s="60">
        <v>1.8197828001174099</v>
      </c>
      <c r="E26" s="2">
        <v>29</v>
      </c>
      <c r="F26" s="60">
        <v>46.774193548387103</v>
      </c>
      <c r="G26" s="2">
        <v>20</v>
      </c>
      <c r="H26" s="60">
        <v>32.258064516128997</v>
      </c>
      <c r="J26" s="116"/>
      <c r="K26" s="116"/>
    </row>
    <row r="27" spans="1:11">
      <c r="A27" s="139"/>
      <c r="B27" s="20" t="s">
        <v>313</v>
      </c>
      <c r="C27" s="2">
        <v>45</v>
      </c>
      <c r="D27" s="60">
        <v>1.3208100968594101</v>
      </c>
      <c r="E27" s="2">
        <v>19</v>
      </c>
      <c r="F27" s="60">
        <v>42.2222222222222</v>
      </c>
      <c r="G27" s="2">
        <v>14</v>
      </c>
      <c r="H27" s="60">
        <v>31.1111111111111</v>
      </c>
      <c r="J27" s="116"/>
      <c r="K27" s="116"/>
    </row>
    <row r="28" spans="1:11">
      <c r="A28" s="139"/>
      <c r="B28" s="20" t="s">
        <v>314</v>
      </c>
      <c r="C28" s="2">
        <v>39</v>
      </c>
      <c r="D28" s="60">
        <v>1.1447020839448201</v>
      </c>
      <c r="E28" s="2">
        <v>25</v>
      </c>
      <c r="F28" s="60">
        <v>64.102564102564102</v>
      </c>
      <c r="G28" s="2">
        <v>6</v>
      </c>
      <c r="H28" s="60">
        <v>15.384615384615399</v>
      </c>
      <c r="J28" s="116"/>
      <c r="K28" s="116"/>
    </row>
    <row r="29" spans="1:11">
      <c r="A29" s="139"/>
      <c r="B29" s="20" t="s">
        <v>315</v>
      </c>
      <c r="C29" s="2">
        <v>38</v>
      </c>
      <c r="D29" s="60">
        <v>1.1153507484590599</v>
      </c>
      <c r="E29" s="2">
        <v>13</v>
      </c>
      <c r="F29" s="60">
        <v>34.210526315789501</v>
      </c>
      <c r="G29" s="2">
        <v>12</v>
      </c>
      <c r="H29" s="60">
        <v>31.578947368421101</v>
      </c>
      <c r="J29" s="116"/>
      <c r="K29" s="116"/>
    </row>
    <row r="30" spans="1:11">
      <c r="A30" s="139"/>
      <c r="B30" s="20" t="s">
        <v>316</v>
      </c>
      <c r="C30" s="2">
        <v>31</v>
      </c>
      <c r="D30" s="60">
        <v>0.90989140005869995</v>
      </c>
      <c r="E30" s="2">
        <v>9</v>
      </c>
      <c r="F30" s="60">
        <v>29.0322580645161</v>
      </c>
      <c r="G30" s="2">
        <v>12</v>
      </c>
      <c r="H30" s="60">
        <v>38.709677419354797</v>
      </c>
      <c r="J30" s="116"/>
      <c r="K30" s="116"/>
    </row>
    <row r="31" spans="1:11">
      <c r="A31" s="139"/>
      <c r="B31" s="20" t="s">
        <v>317</v>
      </c>
      <c r="C31" s="2">
        <v>26</v>
      </c>
      <c r="D31" s="60">
        <v>0.76313472262988002</v>
      </c>
      <c r="E31" s="2">
        <v>16</v>
      </c>
      <c r="F31" s="60">
        <v>61.538461538461597</v>
      </c>
      <c r="G31" s="2" t="s">
        <v>270</v>
      </c>
      <c r="H31" s="60" t="s">
        <v>945</v>
      </c>
      <c r="J31" s="116"/>
      <c r="K31" s="116"/>
    </row>
    <row r="32" spans="1:11">
      <c r="A32" s="139"/>
      <c r="B32" s="20" t="s">
        <v>318</v>
      </c>
      <c r="C32" s="2">
        <v>26</v>
      </c>
      <c r="D32" s="60">
        <v>0.76313472262988002</v>
      </c>
      <c r="E32" s="2">
        <v>10</v>
      </c>
      <c r="F32" s="60">
        <v>38.461538461538503</v>
      </c>
      <c r="G32" s="2">
        <v>9</v>
      </c>
      <c r="H32" s="60">
        <v>34.615384615384599</v>
      </c>
      <c r="J32" s="116"/>
      <c r="K32" s="116"/>
    </row>
    <row r="33" spans="1:11">
      <c r="A33" s="139"/>
      <c r="B33" s="20" t="s">
        <v>319</v>
      </c>
      <c r="C33" s="2">
        <v>22</v>
      </c>
      <c r="D33" s="60">
        <v>0.64572938068681995</v>
      </c>
      <c r="E33" s="2">
        <v>6</v>
      </c>
      <c r="F33" s="60">
        <v>27.272727272727298</v>
      </c>
      <c r="G33" s="2" t="s">
        <v>270</v>
      </c>
      <c r="H33" s="60" t="s">
        <v>945</v>
      </c>
      <c r="J33" s="116"/>
      <c r="K33" s="116"/>
    </row>
    <row r="34" spans="1:11">
      <c r="A34" s="139"/>
      <c r="B34" s="20" t="s">
        <v>320</v>
      </c>
      <c r="C34" s="2">
        <v>13</v>
      </c>
      <c r="D34" s="60">
        <v>0.38156736131494001</v>
      </c>
      <c r="E34" s="2" t="s">
        <v>270</v>
      </c>
      <c r="F34" s="60" t="s">
        <v>945</v>
      </c>
      <c r="G34" s="2">
        <v>9</v>
      </c>
      <c r="H34" s="60">
        <v>69.230769230769198</v>
      </c>
      <c r="J34" s="116"/>
      <c r="K34" s="116"/>
    </row>
    <row r="35" spans="1:11" ht="14.25" thickBot="1">
      <c r="A35" s="139"/>
      <c r="B35" s="20" t="s">
        <v>321</v>
      </c>
      <c r="C35" s="2">
        <v>5</v>
      </c>
      <c r="D35" s="60">
        <v>0.14675667742882001</v>
      </c>
      <c r="E35" s="2" t="s">
        <v>270</v>
      </c>
      <c r="F35" s="60" t="s">
        <v>945</v>
      </c>
      <c r="G35" s="2">
        <v>0</v>
      </c>
      <c r="H35" s="60">
        <v>0</v>
      </c>
      <c r="J35" s="116"/>
      <c r="K35" s="116"/>
    </row>
    <row r="36" spans="1:11">
      <c r="A36" s="4" t="s">
        <v>944</v>
      </c>
      <c r="B36" s="266" t="s">
        <v>262</v>
      </c>
      <c r="C36" s="142">
        <v>377</v>
      </c>
      <c r="D36" s="143">
        <v>3.60317308611297</v>
      </c>
      <c r="E36" s="142">
        <v>171</v>
      </c>
      <c r="F36" s="143">
        <v>45.358090185676403</v>
      </c>
      <c r="G36" s="142">
        <v>98</v>
      </c>
      <c r="H36" s="143">
        <v>25.9946949602122</v>
      </c>
      <c r="J36" s="116"/>
      <c r="K36" s="116"/>
    </row>
    <row r="37" spans="1:11">
      <c r="A37" s="139"/>
      <c r="B37" s="20" t="s">
        <v>946</v>
      </c>
      <c r="C37" s="2">
        <v>214</v>
      </c>
      <c r="D37" s="60">
        <v>56.763925729443002</v>
      </c>
      <c r="E37" s="2">
        <v>95</v>
      </c>
      <c r="F37" s="60">
        <v>44.392523364486003</v>
      </c>
      <c r="G37" s="2">
        <v>58</v>
      </c>
      <c r="H37" s="60">
        <v>27.1028037383178</v>
      </c>
      <c r="J37" s="116"/>
      <c r="K37" s="116"/>
    </row>
    <row r="38" spans="1:11">
      <c r="A38" s="139"/>
      <c r="B38" s="20" t="s">
        <v>322</v>
      </c>
      <c r="C38" s="2">
        <v>58</v>
      </c>
      <c r="D38" s="60">
        <v>15.384615384615399</v>
      </c>
      <c r="E38" s="2">
        <v>34</v>
      </c>
      <c r="F38" s="60">
        <v>58.620689655172399</v>
      </c>
      <c r="G38" s="2">
        <v>8</v>
      </c>
      <c r="H38" s="60">
        <v>13.7931034482759</v>
      </c>
      <c r="J38" s="116"/>
      <c r="K38" s="116"/>
    </row>
    <row r="39" spans="1:11">
      <c r="A39" s="139"/>
      <c r="B39" s="20" t="s">
        <v>323</v>
      </c>
      <c r="C39" s="2">
        <v>33</v>
      </c>
      <c r="D39" s="60">
        <v>8.7533156498673801</v>
      </c>
      <c r="E39" s="2">
        <v>14</v>
      </c>
      <c r="F39" s="60">
        <v>42.424242424242401</v>
      </c>
      <c r="G39" s="2">
        <v>12</v>
      </c>
      <c r="H39" s="60">
        <v>36.363636363636402</v>
      </c>
      <c r="J39" s="116"/>
      <c r="K39" s="116"/>
    </row>
    <row r="40" spans="1:11">
      <c r="A40" s="139"/>
      <c r="B40" s="20" t="s">
        <v>324</v>
      </c>
      <c r="C40" s="2">
        <v>23</v>
      </c>
      <c r="D40" s="60">
        <v>6.1007957559681696</v>
      </c>
      <c r="E40" s="2">
        <v>4</v>
      </c>
      <c r="F40" s="60">
        <v>17.3913043478261</v>
      </c>
      <c r="G40" s="2">
        <v>9</v>
      </c>
      <c r="H40" s="60">
        <v>39.130434782608702</v>
      </c>
      <c r="J40" s="116"/>
      <c r="K40" s="116"/>
    </row>
    <row r="41" spans="1:11">
      <c r="A41" s="139"/>
      <c r="B41" s="20" t="s">
        <v>325</v>
      </c>
      <c r="C41" s="2">
        <v>18</v>
      </c>
      <c r="D41" s="60">
        <v>4.7745358090185697</v>
      </c>
      <c r="E41" s="2">
        <v>6</v>
      </c>
      <c r="F41" s="60">
        <v>33.3333333333333</v>
      </c>
      <c r="G41" s="2">
        <v>4</v>
      </c>
      <c r="H41" s="60">
        <v>22.2222222222222</v>
      </c>
      <c r="J41" s="116"/>
      <c r="K41" s="116"/>
    </row>
    <row r="42" spans="1:11">
      <c r="A42" s="139"/>
      <c r="B42" s="20" t="s">
        <v>326</v>
      </c>
      <c r="C42" s="2">
        <v>13</v>
      </c>
      <c r="D42" s="60">
        <v>3.4482758620689702</v>
      </c>
      <c r="E42" s="2">
        <v>8</v>
      </c>
      <c r="F42" s="60">
        <v>61.538461538461597</v>
      </c>
      <c r="G42" s="2" t="s">
        <v>270</v>
      </c>
      <c r="H42" s="60" t="s">
        <v>945</v>
      </c>
      <c r="J42" s="116"/>
      <c r="K42" s="116"/>
    </row>
    <row r="43" spans="1:11">
      <c r="A43" s="139"/>
      <c r="B43" s="20" t="s">
        <v>327</v>
      </c>
      <c r="C43" s="2">
        <v>11</v>
      </c>
      <c r="D43" s="60">
        <v>2.9177718832891202</v>
      </c>
      <c r="E43" s="2">
        <v>6</v>
      </c>
      <c r="F43" s="60">
        <v>54.545454545454596</v>
      </c>
      <c r="G43" s="2" t="s">
        <v>270</v>
      </c>
      <c r="H43" s="60" t="s">
        <v>945</v>
      </c>
      <c r="J43" s="116"/>
      <c r="K43" s="116"/>
    </row>
    <row r="44" spans="1:11" ht="14.25" thickBot="1">
      <c r="A44" s="139"/>
      <c r="B44" s="20" t="s">
        <v>328</v>
      </c>
      <c r="C44" s="2">
        <v>7</v>
      </c>
      <c r="D44" s="60">
        <v>1.8567639257294399</v>
      </c>
      <c r="E44" s="2">
        <v>4</v>
      </c>
      <c r="F44" s="60">
        <v>57.142857142857203</v>
      </c>
      <c r="G44" s="2" t="s">
        <v>270</v>
      </c>
      <c r="H44" s="60" t="s">
        <v>945</v>
      </c>
      <c r="J44" s="116"/>
      <c r="K44" s="116"/>
    </row>
    <row r="45" spans="1:11">
      <c r="A45" s="4" t="s">
        <v>241</v>
      </c>
      <c r="B45" s="266" t="s">
        <v>262</v>
      </c>
      <c r="C45" s="142">
        <v>362</v>
      </c>
      <c r="D45" s="143">
        <v>3.4598107617318199</v>
      </c>
      <c r="E45" s="142">
        <v>126</v>
      </c>
      <c r="F45" s="143">
        <v>34.806629834254203</v>
      </c>
      <c r="G45" s="142">
        <v>90</v>
      </c>
      <c r="H45" s="143">
        <v>24.861878453038699</v>
      </c>
      <c r="J45" s="116"/>
      <c r="K45" s="116"/>
    </row>
    <row r="46" spans="1:11">
      <c r="A46" s="139"/>
      <c r="B46" s="20" t="s">
        <v>329</v>
      </c>
      <c r="C46" s="2">
        <v>127</v>
      </c>
      <c r="D46" s="60">
        <v>35.082872928176798</v>
      </c>
      <c r="E46" s="2">
        <v>41</v>
      </c>
      <c r="F46" s="60">
        <v>32.283464566929098</v>
      </c>
      <c r="G46" s="2">
        <v>20</v>
      </c>
      <c r="H46" s="60">
        <v>15.748031496063</v>
      </c>
      <c r="J46" s="116"/>
      <c r="K46" s="116"/>
    </row>
    <row r="47" spans="1:11">
      <c r="A47" s="139"/>
      <c r="B47" s="20" t="s">
        <v>330</v>
      </c>
      <c r="C47" s="2">
        <v>79</v>
      </c>
      <c r="D47" s="60">
        <v>21.8232044198895</v>
      </c>
      <c r="E47" s="2">
        <v>34</v>
      </c>
      <c r="F47" s="60">
        <v>43.037974683544299</v>
      </c>
      <c r="G47" s="2">
        <v>24</v>
      </c>
      <c r="H47" s="60">
        <v>30.379746835443001</v>
      </c>
      <c r="J47" s="116"/>
      <c r="K47" s="116"/>
    </row>
    <row r="48" spans="1:11">
      <c r="A48" s="139"/>
      <c r="B48" s="20" t="s">
        <v>331</v>
      </c>
      <c r="C48" s="2">
        <v>55</v>
      </c>
      <c r="D48" s="60">
        <v>15.1933701657459</v>
      </c>
      <c r="E48" s="2">
        <v>20</v>
      </c>
      <c r="F48" s="60">
        <v>36.363636363636402</v>
      </c>
      <c r="G48" s="2">
        <v>21</v>
      </c>
      <c r="H48" s="60">
        <v>38.181818181818201</v>
      </c>
      <c r="J48" s="116"/>
      <c r="K48" s="116"/>
    </row>
    <row r="49" spans="1:11">
      <c r="A49" s="139"/>
      <c r="B49" s="20" t="s">
        <v>332</v>
      </c>
      <c r="C49" s="2">
        <v>23</v>
      </c>
      <c r="D49" s="60">
        <v>6.3535911602209998</v>
      </c>
      <c r="E49" s="2">
        <v>9</v>
      </c>
      <c r="F49" s="60">
        <v>39.130434782608702</v>
      </c>
      <c r="G49" s="2">
        <v>6</v>
      </c>
      <c r="H49" s="60">
        <v>26.086956521739101</v>
      </c>
      <c r="J49" s="116"/>
      <c r="K49" s="116"/>
    </row>
    <row r="50" spans="1:11">
      <c r="A50" s="139"/>
      <c r="B50" s="20" t="s">
        <v>333</v>
      </c>
      <c r="C50" s="2">
        <v>20</v>
      </c>
      <c r="D50" s="60">
        <v>5.5248618784530397</v>
      </c>
      <c r="E50" s="2">
        <v>4</v>
      </c>
      <c r="F50" s="60">
        <v>20</v>
      </c>
      <c r="G50" s="2" t="s">
        <v>270</v>
      </c>
      <c r="H50" s="60" t="s">
        <v>945</v>
      </c>
      <c r="J50" s="116"/>
      <c r="K50" s="116"/>
    </row>
    <row r="51" spans="1:11">
      <c r="A51" s="139"/>
      <c r="B51" s="20" t="s">
        <v>334</v>
      </c>
      <c r="C51" s="2">
        <v>18</v>
      </c>
      <c r="D51" s="60">
        <v>4.9723756906077403</v>
      </c>
      <c r="E51" s="2" t="s">
        <v>270</v>
      </c>
      <c r="F51" s="60" t="s">
        <v>945</v>
      </c>
      <c r="G51" s="2">
        <v>4</v>
      </c>
      <c r="H51" s="60">
        <v>22.2222222222222</v>
      </c>
      <c r="J51" s="116"/>
      <c r="K51" s="116"/>
    </row>
    <row r="52" spans="1:11">
      <c r="A52" s="139"/>
      <c r="B52" s="20" t="s">
        <v>335</v>
      </c>
      <c r="C52" s="2">
        <v>17</v>
      </c>
      <c r="D52" s="60">
        <v>4.6961325966850804</v>
      </c>
      <c r="E52" s="2">
        <v>6</v>
      </c>
      <c r="F52" s="60">
        <v>35.294117647058798</v>
      </c>
      <c r="G52" s="2">
        <v>8</v>
      </c>
      <c r="H52" s="60">
        <v>47.058823529411796</v>
      </c>
      <c r="J52" s="116"/>
      <c r="K52" s="116"/>
    </row>
    <row r="53" spans="1:11">
      <c r="A53" s="139"/>
      <c r="B53" s="20" t="s">
        <v>336</v>
      </c>
      <c r="C53" s="2">
        <v>15</v>
      </c>
      <c r="D53" s="60">
        <v>4.1436464088397802</v>
      </c>
      <c r="E53" s="2">
        <v>6</v>
      </c>
      <c r="F53" s="60">
        <v>40</v>
      </c>
      <c r="G53" s="2" t="s">
        <v>270</v>
      </c>
      <c r="H53" s="60" t="s">
        <v>945</v>
      </c>
      <c r="J53" s="116"/>
      <c r="K53" s="116"/>
    </row>
    <row r="54" spans="1:11" ht="14.25" thickBot="1">
      <c r="A54" s="139"/>
      <c r="B54" s="20" t="s">
        <v>337</v>
      </c>
      <c r="C54" s="2">
        <v>8</v>
      </c>
      <c r="D54" s="60">
        <v>2.20994475138122</v>
      </c>
      <c r="E54" s="2" t="s">
        <v>270</v>
      </c>
      <c r="F54" s="60" t="s">
        <v>945</v>
      </c>
      <c r="G54" s="2" t="s">
        <v>270</v>
      </c>
      <c r="H54" s="60" t="s">
        <v>945</v>
      </c>
      <c r="J54" s="116"/>
      <c r="K54" s="116"/>
    </row>
    <row r="55" spans="1:11">
      <c r="A55" s="4" t="s">
        <v>242</v>
      </c>
      <c r="B55" s="266" t="s">
        <v>262</v>
      </c>
      <c r="C55" s="142">
        <v>466</v>
      </c>
      <c r="D55" s="143">
        <v>4.4537895441078099</v>
      </c>
      <c r="E55" s="142">
        <v>242</v>
      </c>
      <c r="F55" s="143">
        <v>51.931330472102999</v>
      </c>
      <c r="G55" s="142">
        <v>104</v>
      </c>
      <c r="H55" s="143">
        <v>22.317596566523601</v>
      </c>
      <c r="J55" s="116"/>
      <c r="K55" s="116"/>
    </row>
    <row r="56" spans="1:11">
      <c r="A56" s="139"/>
      <c r="B56" s="20" t="s">
        <v>338</v>
      </c>
      <c r="C56" s="2">
        <v>167</v>
      </c>
      <c r="D56" s="60">
        <v>35.8369098712446</v>
      </c>
      <c r="E56" s="2">
        <v>96</v>
      </c>
      <c r="F56" s="60">
        <v>57.485029940119801</v>
      </c>
      <c r="G56" s="2">
        <v>29</v>
      </c>
      <c r="H56" s="60">
        <v>17.365269461077801</v>
      </c>
      <c r="J56" s="116"/>
      <c r="K56" s="116"/>
    </row>
    <row r="57" spans="1:11">
      <c r="A57" s="139"/>
      <c r="B57" s="20" t="s">
        <v>339</v>
      </c>
      <c r="C57" s="2">
        <v>153</v>
      </c>
      <c r="D57" s="60">
        <v>32.832618025751103</v>
      </c>
      <c r="E57" s="2">
        <v>70</v>
      </c>
      <c r="F57" s="60">
        <v>45.751633986928098</v>
      </c>
      <c r="G57" s="2">
        <v>35</v>
      </c>
      <c r="H57" s="60">
        <v>22.875816993464099</v>
      </c>
      <c r="J57" s="116"/>
      <c r="K57" s="116"/>
    </row>
    <row r="58" spans="1:11">
      <c r="A58" s="139"/>
      <c r="B58" s="20" t="s">
        <v>340</v>
      </c>
      <c r="C58" s="2">
        <v>36</v>
      </c>
      <c r="D58" s="60">
        <v>7.7253218884120196</v>
      </c>
      <c r="E58" s="2">
        <v>19</v>
      </c>
      <c r="F58" s="60">
        <v>52.7777777777778</v>
      </c>
      <c r="G58" s="2">
        <v>9</v>
      </c>
      <c r="H58" s="60">
        <v>25</v>
      </c>
      <c r="J58" s="116"/>
      <c r="K58" s="116"/>
    </row>
    <row r="59" spans="1:11">
      <c r="A59" s="139"/>
      <c r="B59" s="20" t="s">
        <v>341</v>
      </c>
      <c r="C59" s="2">
        <v>27</v>
      </c>
      <c r="D59" s="60">
        <v>5.7939914163090096</v>
      </c>
      <c r="E59" s="2">
        <v>15</v>
      </c>
      <c r="F59" s="60">
        <v>55.5555555555556</v>
      </c>
      <c r="G59" s="2">
        <v>4</v>
      </c>
      <c r="H59" s="60">
        <v>14.814814814814801</v>
      </c>
      <c r="J59" s="116"/>
      <c r="K59" s="116"/>
    </row>
    <row r="60" spans="1:11">
      <c r="A60" s="139"/>
      <c r="B60" s="20" t="s">
        <v>342</v>
      </c>
      <c r="C60" s="2">
        <v>24</v>
      </c>
      <c r="D60" s="60">
        <v>5.15021459227468</v>
      </c>
      <c r="E60" s="2">
        <v>13</v>
      </c>
      <c r="F60" s="60">
        <v>54.1666666666667</v>
      </c>
      <c r="G60" s="2">
        <v>6</v>
      </c>
      <c r="H60" s="60">
        <v>25</v>
      </c>
      <c r="J60" s="116"/>
      <c r="K60" s="116"/>
    </row>
    <row r="61" spans="1:11">
      <c r="A61" s="139"/>
      <c r="B61" s="20" t="s">
        <v>343</v>
      </c>
      <c r="C61" s="2">
        <v>14</v>
      </c>
      <c r="D61" s="60">
        <v>3.0042918454935599</v>
      </c>
      <c r="E61" s="2">
        <v>4</v>
      </c>
      <c r="F61" s="60">
        <v>28.571428571428601</v>
      </c>
      <c r="G61" s="2">
        <v>8</v>
      </c>
      <c r="H61" s="60">
        <v>57.142857142857203</v>
      </c>
      <c r="J61" s="116"/>
      <c r="K61" s="116"/>
    </row>
    <row r="62" spans="1:11">
      <c r="A62" s="139"/>
      <c r="B62" s="20" t="s">
        <v>344</v>
      </c>
      <c r="C62" s="2">
        <v>11</v>
      </c>
      <c r="D62" s="60">
        <v>2.3605150214592299</v>
      </c>
      <c r="E62" s="2" t="s">
        <v>270</v>
      </c>
      <c r="F62" s="60" t="s">
        <v>945</v>
      </c>
      <c r="G62" s="2">
        <v>5</v>
      </c>
      <c r="H62" s="60">
        <v>45.454545454545503</v>
      </c>
      <c r="J62" s="116"/>
      <c r="K62" s="116"/>
    </row>
    <row r="63" spans="1:11">
      <c r="A63" s="139"/>
      <c r="B63" s="20" t="s">
        <v>345</v>
      </c>
      <c r="C63" s="2">
        <v>9</v>
      </c>
      <c r="D63" s="60">
        <v>1.93133047210301</v>
      </c>
      <c r="E63" s="2">
        <v>5</v>
      </c>
      <c r="F63" s="60">
        <v>55.5555555555556</v>
      </c>
      <c r="G63" s="2" t="s">
        <v>270</v>
      </c>
      <c r="H63" s="60" t="s">
        <v>945</v>
      </c>
      <c r="J63" s="116"/>
      <c r="K63" s="116"/>
    </row>
    <row r="64" spans="1:11">
      <c r="A64" s="139"/>
      <c r="B64" s="20" t="s">
        <v>346</v>
      </c>
      <c r="C64" s="2">
        <v>8</v>
      </c>
      <c r="D64" s="60">
        <v>1.7167381974248901</v>
      </c>
      <c r="E64" s="2">
        <v>7</v>
      </c>
      <c r="F64" s="60">
        <v>87.5</v>
      </c>
      <c r="G64" s="2" t="s">
        <v>270</v>
      </c>
      <c r="H64" s="60" t="s">
        <v>945</v>
      </c>
      <c r="J64" s="116"/>
      <c r="K64" s="116"/>
    </row>
    <row r="65" spans="1:11">
      <c r="A65" s="139"/>
      <c r="B65" s="20" t="s">
        <v>347</v>
      </c>
      <c r="C65" s="2">
        <v>7</v>
      </c>
      <c r="D65" s="60">
        <v>1.5021459227467799</v>
      </c>
      <c r="E65" s="2">
        <v>5</v>
      </c>
      <c r="F65" s="60">
        <v>71.428571428571502</v>
      </c>
      <c r="G65" s="2" t="s">
        <v>270</v>
      </c>
      <c r="H65" s="60" t="s">
        <v>945</v>
      </c>
      <c r="J65" s="116"/>
      <c r="K65" s="116"/>
    </row>
    <row r="66" spans="1:11">
      <c r="A66" s="139"/>
      <c r="B66" s="20" t="s">
        <v>348</v>
      </c>
      <c r="C66" s="2" t="s">
        <v>270</v>
      </c>
      <c r="D66" s="60" t="s">
        <v>945</v>
      </c>
      <c r="E66" s="2">
        <v>0</v>
      </c>
      <c r="F66" s="60">
        <v>0</v>
      </c>
      <c r="G66" s="2">
        <v>0</v>
      </c>
      <c r="H66" s="60">
        <v>0</v>
      </c>
      <c r="J66" s="116"/>
      <c r="K66" s="116"/>
    </row>
    <row r="67" spans="1:11">
      <c r="A67" s="139"/>
      <c r="B67" s="20" t="s">
        <v>349</v>
      </c>
      <c r="C67" s="2" t="s">
        <v>270</v>
      </c>
      <c r="D67" s="60" t="s">
        <v>945</v>
      </c>
      <c r="E67" s="2">
        <v>0</v>
      </c>
      <c r="F67" s="60">
        <v>0</v>
      </c>
      <c r="G67" s="2" t="s">
        <v>270</v>
      </c>
      <c r="H67" s="60" t="s">
        <v>945</v>
      </c>
      <c r="J67" s="116"/>
      <c r="K67" s="116"/>
    </row>
    <row r="68" spans="1:11" ht="14.25" thickBot="1">
      <c r="A68" s="139"/>
      <c r="B68" s="20" t="s">
        <v>350</v>
      </c>
      <c r="C68" s="2" t="s">
        <v>270</v>
      </c>
      <c r="D68" s="60" t="s">
        <v>945</v>
      </c>
      <c r="E68" s="2" t="s">
        <v>270</v>
      </c>
      <c r="F68" s="60" t="s">
        <v>945</v>
      </c>
      <c r="G68" s="2" t="s">
        <v>270</v>
      </c>
      <c r="H68" s="60" t="s">
        <v>945</v>
      </c>
      <c r="J68" s="116"/>
      <c r="K68" s="116"/>
    </row>
    <row r="69" spans="1:11">
      <c r="A69" s="4" t="s">
        <v>243</v>
      </c>
      <c r="B69" s="266" t="s">
        <v>262</v>
      </c>
      <c r="C69" s="142">
        <v>399</v>
      </c>
      <c r="D69" s="143">
        <v>3.8134378285386599</v>
      </c>
      <c r="E69" s="142">
        <v>200</v>
      </c>
      <c r="F69" s="143">
        <v>50.125313283208001</v>
      </c>
      <c r="G69" s="142">
        <v>113</v>
      </c>
      <c r="H69" s="143">
        <v>28.320802005012499</v>
      </c>
      <c r="J69" s="116"/>
      <c r="K69" s="116"/>
    </row>
    <row r="70" spans="1:11">
      <c r="A70" s="139"/>
      <c r="B70" s="20" t="s">
        <v>282</v>
      </c>
      <c r="C70" s="2">
        <v>140</v>
      </c>
      <c r="D70" s="60">
        <v>35.087719298245602</v>
      </c>
      <c r="E70" s="2">
        <v>83</v>
      </c>
      <c r="F70" s="60">
        <v>59.285714285714299</v>
      </c>
      <c r="G70" s="2">
        <v>37</v>
      </c>
      <c r="H70" s="60">
        <v>26.428571428571399</v>
      </c>
      <c r="J70" s="116"/>
      <c r="K70" s="116"/>
    </row>
    <row r="71" spans="1:11">
      <c r="A71" s="139"/>
      <c r="B71" s="20" t="s">
        <v>351</v>
      </c>
      <c r="C71" s="2">
        <v>53</v>
      </c>
      <c r="D71" s="60">
        <v>13.2832080200501</v>
      </c>
      <c r="E71" s="2">
        <v>22</v>
      </c>
      <c r="F71" s="60">
        <v>41.509433962264197</v>
      </c>
      <c r="G71" s="2">
        <v>22</v>
      </c>
      <c r="H71" s="60">
        <v>41.509433962264197</v>
      </c>
      <c r="J71" s="116"/>
      <c r="K71" s="116"/>
    </row>
    <row r="72" spans="1:11">
      <c r="A72" s="139"/>
      <c r="B72" s="20" t="s">
        <v>352</v>
      </c>
      <c r="C72" s="2">
        <v>51</v>
      </c>
      <c r="D72" s="60">
        <v>12.781954887217999</v>
      </c>
      <c r="E72" s="2">
        <v>15</v>
      </c>
      <c r="F72" s="60">
        <v>29.411764705882401</v>
      </c>
      <c r="G72" s="2">
        <v>19</v>
      </c>
      <c r="H72" s="60">
        <v>37.254901960784302</v>
      </c>
      <c r="J72" s="116"/>
      <c r="K72" s="116"/>
    </row>
    <row r="73" spans="1:11">
      <c r="A73" s="139"/>
      <c r="B73" s="20" t="s">
        <v>353</v>
      </c>
      <c r="C73" s="2">
        <v>41</v>
      </c>
      <c r="D73" s="60">
        <v>10.275689223057601</v>
      </c>
      <c r="E73" s="2">
        <v>22</v>
      </c>
      <c r="F73" s="60">
        <v>53.658536585365901</v>
      </c>
      <c r="G73" s="2">
        <v>12</v>
      </c>
      <c r="H73" s="60">
        <v>29.268292682926798</v>
      </c>
      <c r="J73" s="116"/>
      <c r="K73" s="116"/>
    </row>
    <row r="74" spans="1:11">
      <c r="A74" s="139"/>
      <c r="B74" s="20" t="s">
        <v>354</v>
      </c>
      <c r="C74" s="2">
        <v>32</v>
      </c>
      <c r="D74" s="60">
        <v>8.0200501253132792</v>
      </c>
      <c r="E74" s="2">
        <v>14</v>
      </c>
      <c r="F74" s="60">
        <v>43.75</v>
      </c>
      <c r="G74" s="2">
        <v>10</v>
      </c>
      <c r="H74" s="60">
        <v>31.25</v>
      </c>
      <c r="J74" s="116"/>
      <c r="K74" s="116"/>
    </row>
    <row r="75" spans="1:11">
      <c r="A75" s="139"/>
      <c r="B75" s="20" t="s">
        <v>355</v>
      </c>
      <c r="C75" s="2">
        <v>24</v>
      </c>
      <c r="D75" s="60">
        <v>6.0150375939849603</v>
      </c>
      <c r="E75" s="2">
        <v>10</v>
      </c>
      <c r="F75" s="60">
        <v>41.6666666666667</v>
      </c>
      <c r="G75" s="2" t="s">
        <v>270</v>
      </c>
      <c r="H75" s="60" t="s">
        <v>945</v>
      </c>
      <c r="J75" s="116"/>
      <c r="K75" s="116"/>
    </row>
    <row r="76" spans="1:11">
      <c r="A76" s="139"/>
      <c r="B76" s="20" t="s">
        <v>356</v>
      </c>
      <c r="C76" s="2">
        <v>13</v>
      </c>
      <c r="D76" s="60">
        <v>3.25814536340852</v>
      </c>
      <c r="E76" s="2">
        <v>11</v>
      </c>
      <c r="F76" s="60">
        <v>84.615384615384599</v>
      </c>
      <c r="G76" s="2">
        <v>0</v>
      </c>
      <c r="H76" s="60">
        <v>0</v>
      </c>
      <c r="J76" s="116"/>
      <c r="K76" s="116"/>
    </row>
    <row r="77" spans="1:11">
      <c r="A77" s="139"/>
      <c r="B77" s="20" t="s">
        <v>357</v>
      </c>
      <c r="C77" s="2">
        <v>10</v>
      </c>
      <c r="D77" s="60">
        <v>2.5062656641604</v>
      </c>
      <c r="E77" s="2">
        <v>8</v>
      </c>
      <c r="F77" s="60">
        <v>80</v>
      </c>
      <c r="G77" s="2">
        <v>0</v>
      </c>
      <c r="H77" s="60">
        <v>0</v>
      </c>
      <c r="J77" s="116"/>
      <c r="K77" s="116"/>
    </row>
    <row r="78" spans="1:11">
      <c r="A78" s="139"/>
      <c r="B78" s="20" t="s">
        <v>358</v>
      </c>
      <c r="C78" s="2">
        <v>9</v>
      </c>
      <c r="D78" s="60">
        <v>2.2556390977443601</v>
      </c>
      <c r="E78" s="2">
        <v>4</v>
      </c>
      <c r="F78" s="60">
        <v>44.4444444444444</v>
      </c>
      <c r="G78" s="2">
        <v>4</v>
      </c>
      <c r="H78" s="60">
        <v>44.4444444444444</v>
      </c>
      <c r="J78" s="116"/>
      <c r="K78" s="116"/>
    </row>
    <row r="79" spans="1:11">
      <c r="A79" s="139"/>
      <c r="B79" s="20" t="s">
        <v>359</v>
      </c>
      <c r="C79" s="2">
        <v>8</v>
      </c>
      <c r="D79" s="60">
        <v>2.0050125313283198</v>
      </c>
      <c r="E79" s="2" t="s">
        <v>270</v>
      </c>
      <c r="F79" s="60" t="s">
        <v>945</v>
      </c>
      <c r="G79" s="2">
        <v>5</v>
      </c>
      <c r="H79" s="60">
        <v>62.5</v>
      </c>
      <c r="J79" s="116"/>
      <c r="K79" s="116"/>
    </row>
    <row r="80" spans="1:11">
      <c r="A80" s="139"/>
      <c r="B80" s="20" t="s">
        <v>360</v>
      </c>
      <c r="C80" s="2">
        <v>8</v>
      </c>
      <c r="D80" s="60">
        <v>2.0050125313283198</v>
      </c>
      <c r="E80" s="2">
        <v>4</v>
      </c>
      <c r="F80" s="60">
        <v>50</v>
      </c>
      <c r="G80" s="2" t="s">
        <v>270</v>
      </c>
      <c r="H80" s="60" t="s">
        <v>945</v>
      </c>
      <c r="J80" s="116"/>
      <c r="K80" s="116"/>
    </row>
    <row r="81" spans="1:11">
      <c r="A81" s="139"/>
      <c r="B81" s="20" t="s">
        <v>361</v>
      </c>
      <c r="C81" s="2" t="s">
        <v>270</v>
      </c>
      <c r="D81" s="60" t="s">
        <v>945</v>
      </c>
      <c r="E81" s="2" t="s">
        <v>270</v>
      </c>
      <c r="F81" s="60" t="s">
        <v>945</v>
      </c>
      <c r="G81" s="2">
        <v>0</v>
      </c>
      <c r="H81" s="60">
        <v>0</v>
      </c>
      <c r="J81" s="116"/>
      <c r="K81" s="116"/>
    </row>
    <row r="82" spans="1:11" ht="14.25" thickBot="1">
      <c r="A82" s="139"/>
      <c r="B82" s="20" t="s">
        <v>362</v>
      </c>
      <c r="C82" s="2" t="s">
        <v>270</v>
      </c>
      <c r="D82" s="60" t="s">
        <v>945</v>
      </c>
      <c r="E82" s="2" t="s">
        <v>270</v>
      </c>
      <c r="F82" s="60" t="s">
        <v>945</v>
      </c>
      <c r="G82" s="2">
        <v>0</v>
      </c>
      <c r="H82" s="60">
        <v>0</v>
      </c>
      <c r="J82" s="116"/>
      <c r="K82" s="116"/>
    </row>
    <row r="83" spans="1:11">
      <c r="A83" s="4" t="s">
        <v>244</v>
      </c>
      <c r="B83" s="266" t="s">
        <v>262</v>
      </c>
      <c r="C83" s="142">
        <v>214</v>
      </c>
      <c r="D83" s="143">
        <v>2.04530249450444</v>
      </c>
      <c r="E83" s="142">
        <v>111</v>
      </c>
      <c r="F83" s="143">
        <v>51.869158878504699</v>
      </c>
      <c r="G83" s="142">
        <v>66</v>
      </c>
      <c r="H83" s="143">
        <v>30.841121495327101</v>
      </c>
      <c r="J83" s="116"/>
      <c r="K83" s="116"/>
    </row>
    <row r="84" spans="1:11">
      <c r="A84" s="139"/>
      <c r="B84" s="20" t="s">
        <v>363</v>
      </c>
      <c r="C84" s="2">
        <v>94</v>
      </c>
      <c r="D84" s="60">
        <v>43.925233644859802</v>
      </c>
      <c r="E84" s="2">
        <v>54</v>
      </c>
      <c r="F84" s="60">
        <v>57.446808510638299</v>
      </c>
      <c r="G84" s="2">
        <v>25</v>
      </c>
      <c r="H84" s="60">
        <v>26.595744680851102</v>
      </c>
      <c r="J84" s="116"/>
      <c r="K84" s="116"/>
    </row>
    <row r="85" spans="1:11">
      <c r="A85" s="139"/>
      <c r="B85" s="20" t="s">
        <v>364</v>
      </c>
      <c r="C85" s="2">
        <v>33</v>
      </c>
      <c r="D85" s="60">
        <v>15.4205607476636</v>
      </c>
      <c r="E85" s="2">
        <v>26</v>
      </c>
      <c r="F85" s="60">
        <v>78.787878787878796</v>
      </c>
      <c r="G85" s="2" t="s">
        <v>270</v>
      </c>
      <c r="H85" s="60" t="s">
        <v>945</v>
      </c>
      <c r="J85" s="116"/>
      <c r="K85" s="116"/>
    </row>
    <row r="86" spans="1:11">
      <c r="A86" s="139"/>
      <c r="B86" s="20" t="s">
        <v>365</v>
      </c>
      <c r="C86" s="2">
        <v>30</v>
      </c>
      <c r="D86" s="60">
        <v>14.018691588785</v>
      </c>
      <c r="E86" s="2">
        <v>17</v>
      </c>
      <c r="F86" s="60">
        <v>56.6666666666667</v>
      </c>
      <c r="G86" s="2">
        <v>11</v>
      </c>
      <c r="H86" s="60">
        <v>36.6666666666667</v>
      </c>
      <c r="J86" s="116"/>
      <c r="K86" s="116"/>
    </row>
    <row r="87" spans="1:11">
      <c r="A87" s="139"/>
      <c r="B87" s="20" t="s">
        <v>366</v>
      </c>
      <c r="C87" s="2">
        <v>19</v>
      </c>
      <c r="D87" s="60">
        <v>8.8785046728972006</v>
      </c>
      <c r="E87" s="2">
        <v>4</v>
      </c>
      <c r="F87" s="60">
        <v>21.052631578947398</v>
      </c>
      <c r="G87" s="2">
        <v>6</v>
      </c>
      <c r="H87" s="60">
        <v>31.578947368421101</v>
      </c>
      <c r="J87" s="116"/>
      <c r="K87" s="116"/>
    </row>
    <row r="88" spans="1:11">
      <c r="A88" s="139"/>
      <c r="B88" s="20" t="s">
        <v>367</v>
      </c>
      <c r="C88" s="2">
        <v>13</v>
      </c>
      <c r="D88" s="60">
        <v>6.0747663551401896</v>
      </c>
      <c r="E88" s="2" t="s">
        <v>270</v>
      </c>
      <c r="F88" s="60" t="s">
        <v>945</v>
      </c>
      <c r="G88" s="2">
        <v>8</v>
      </c>
      <c r="H88" s="60">
        <v>61.538461538461597</v>
      </c>
      <c r="J88" s="116"/>
      <c r="K88" s="116"/>
    </row>
    <row r="89" spans="1:11">
      <c r="A89" s="139"/>
      <c r="B89" s="20" t="s">
        <v>368</v>
      </c>
      <c r="C89" s="2">
        <v>11</v>
      </c>
      <c r="D89" s="60">
        <v>5.1401869158878499</v>
      </c>
      <c r="E89" s="2">
        <v>4</v>
      </c>
      <c r="F89" s="60">
        <v>36.363636363636402</v>
      </c>
      <c r="G89" s="2">
        <v>5</v>
      </c>
      <c r="H89" s="60">
        <v>45.454545454545503</v>
      </c>
      <c r="J89" s="116"/>
      <c r="K89" s="116"/>
    </row>
    <row r="90" spans="1:11">
      <c r="A90" s="139"/>
      <c r="B90" s="20" t="s">
        <v>369</v>
      </c>
      <c r="C90" s="2">
        <v>8</v>
      </c>
      <c r="D90" s="60">
        <v>3.7383177570093502</v>
      </c>
      <c r="E90" s="2" t="s">
        <v>270</v>
      </c>
      <c r="F90" s="60" t="s">
        <v>945</v>
      </c>
      <c r="G90" s="2">
        <v>4</v>
      </c>
      <c r="H90" s="60">
        <v>50</v>
      </c>
      <c r="J90" s="116"/>
      <c r="K90" s="116"/>
    </row>
    <row r="91" spans="1:11" ht="14.25" thickBot="1">
      <c r="A91" s="139"/>
      <c r="B91" s="20" t="s">
        <v>370</v>
      </c>
      <c r="C91" s="2">
        <v>6</v>
      </c>
      <c r="D91" s="60">
        <v>2.8037383177570101</v>
      </c>
      <c r="E91" s="2" t="s">
        <v>270</v>
      </c>
      <c r="F91" s="60" t="s">
        <v>945</v>
      </c>
      <c r="G91" s="2" t="s">
        <v>270</v>
      </c>
      <c r="H91" s="60" t="s">
        <v>945</v>
      </c>
      <c r="J91" s="116"/>
      <c r="K91" s="116"/>
    </row>
    <row r="92" spans="1:11">
      <c r="A92" s="4" t="s">
        <v>245</v>
      </c>
      <c r="B92" s="266" t="s">
        <v>262</v>
      </c>
      <c r="C92" s="142">
        <v>168</v>
      </c>
      <c r="D92" s="143">
        <v>1.6056580330689101</v>
      </c>
      <c r="E92" s="142">
        <v>69</v>
      </c>
      <c r="F92" s="143">
        <v>41.071428571428598</v>
      </c>
      <c r="G92" s="142">
        <v>57</v>
      </c>
      <c r="H92" s="143">
        <v>33.928571428571402</v>
      </c>
      <c r="J92" s="116"/>
      <c r="K92" s="116"/>
    </row>
    <row r="93" spans="1:11">
      <c r="A93" s="139"/>
      <c r="B93" s="20" t="s">
        <v>371</v>
      </c>
      <c r="C93" s="2">
        <v>32</v>
      </c>
      <c r="D93" s="60">
        <v>19.047619047619101</v>
      </c>
      <c r="E93" s="2">
        <v>13</v>
      </c>
      <c r="F93" s="60">
        <v>40.625</v>
      </c>
      <c r="G93" s="2">
        <v>11</v>
      </c>
      <c r="H93" s="60">
        <v>34.375</v>
      </c>
      <c r="J93" s="116"/>
      <c r="K93" s="116"/>
    </row>
    <row r="94" spans="1:11">
      <c r="A94" s="139"/>
      <c r="B94" s="20" t="s">
        <v>372</v>
      </c>
      <c r="C94" s="2">
        <v>28</v>
      </c>
      <c r="D94" s="60">
        <v>16.6666666666667</v>
      </c>
      <c r="E94" s="2">
        <v>15</v>
      </c>
      <c r="F94" s="60">
        <v>53.571428571428598</v>
      </c>
      <c r="G94" s="2">
        <v>7</v>
      </c>
      <c r="H94" s="60">
        <v>25</v>
      </c>
      <c r="J94" s="116"/>
      <c r="K94" s="116"/>
    </row>
    <row r="95" spans="1:11">
      <c r="A95" s="139"/>
      <c r="B95" s="20" t="s">
        <v>283</v>
      </c>
      <c r="C95" s="2">
        <v>25</v>
      </c>
      <c r="D95" s="60">
        <v>14.880952380952399</v>
      </c>
      <c r="E95" s="2">
        <v>9</v>
      </c>
      <c r="F95" s="60">
        <v>36</v>
      </c>
      <c r="G95" s="2">
        <v>11</v>
      </c>
      <c r="H95" s="60">
        <v>44</v>
      </c>
      <c r="J95" s="116"/>
      <c r="K95" s="116"/>
    </row>
    <row r="96" spans="1:11">
      <c r="A96" s="139"/>
      <c r="B96" s="20" t="s">
        <v>373</v>
      </c>
      <c r="C96" s="2">
        <v>19</v>
      </c>
      <c r="D96" s="60">
        <v>11.3095238095238</v>
      </c>
      <c r="E96" s="2">
        <v>8</v>
      </c>
      <c r="F96" s="60">
        <v>42.105263157894697</v>
      </c>
      <c r="G96" s="2" t="s">
        <v>270</v>
      </c>
      <c r="H96" s="60" t="s">
        <v>945</v>
      </c>
      <c r="J96" s="116"/>
      <c r="K96" s="116"/>
    </row>
    <row r="97" spans="1:11">
      <c r="A97" s="139"/>
      <c r="B97" s="20" t="s">
        <v>374</v>
      </c>
      <c r="C97" s="2">
        <v>14</v>
      </c>
      <c r="D97" s="60">
        <v>8.3333333333333304</v>
      </c>
      <c r="E97" s="2" t="s">
        <v>270</v>
      </c>
      <c r="F97" s="60" t="s">
        <v>945</v>
      </c>
      <c r="G97" s="2">
        <v>8</v>
      </c>
      <c r="H97" s="60">
        <v>57.142857142857203</v>
      </c>
      <c r="J97" s="116"/>
      <c r="K97" s="116"/>
    </row>
    <row r="98" spans="1:11">
      <c r="A98" s="139"/>
      <c r="B98" s="20" t="s">
        <v>375</v>
      </c>
      <c r="C98" s="2">
        <v>14</v>
      </c>
      <c r="D98" s="60">
        <v>8.3333333333333304</v>
      </c>
      <c r="E98" s="2">
        <v>7</v>
      </c>
      <c r="F98" s="60">
        <v>50</v>
      </c>
      <c r="G98" s="2">
        <v>5</v>
      </c>
      <c r="H98" s="60">
        <v>35.714285714285701</v>
      </c>
      <c r="J98" s="116"/>
      <c r="K98" s="116"/>
    </row>
    <row r="99" spans="1:11">
      <c r="A99" s="139"/>
      <c r="B99" s="20" t="s">
        <v>376</v>
      </c>
      <c r="C99" s="2">
        <v>10</v>
      </c>
      <c r="D99" s="60">
        <v>5.9523809523809499</v>
      </c>
      <c r="E99" s="2" t="s">
        <v>270</v>
      </c>
      <c r="F99" s="60" t="s">
        <v>945</v>
      </c>
      <c r="G99" s="2" t="s">
        <v>270</v>
      </c>
      <c r="H99" s="60" t="s">
        <v>945</v>
      </c>
      <c r="J99" s="116"/>
      <c r="K99" s="116"/>
    </row>
    <row r="100" spans="1:11">
      <c r="A100" s="139"/>
      <c r="B100" s="20" t="s">
        <v>377</v>
      </c>
      <c r="C100" s="2">
        <v>10</v>
      </c>
      <c r="D100" s="60">
        <v>5.9523809523809499</v>
      </c>
      <c r="E100" s="2">
        <v>5</v>
      </c>
      <c r="F100" s="60">
        <v>50</v>
      </c>
      <c r="G100" s="2" t="s">
        <v>270</v>
      </c>
      <c r="H100" s="60" t="s">
        <v>945</v>
      </c>
      <c r="J100" s="116"/>
      <c r="K100" s="116"/>
    </row>
    <row r="101" spans="1:11">
      <c r="A101" s="139"/>
      <c r="B101" s="20" t="s">
        <v>378</v>
      </c>
      <c r="C101" s="2">
        <v>7</v>
      </c>
      <c r="D101" s="60">
        <v>4.1666666666666696</v>
      </c>
      <c r="E101" s="2" t="s">
        <v>270</v>
      </c>
      <c r="F101" s="60" t="s">
        <v>945</v>
      </c>
      <c r="G101" s="2">
        <v>4</v>
      </c>
      <c r="H101" s="60">
        <v>57.142857142857203</v>
      </c>
      <c r="J101" s="116"/>
      <c r="K101" s="116"/>
    </row>
    <row r="102" spans="1:11">
      <c r="A102" s="139"/>
      <c r="B102" s="20" t="s">
        <v>379</v>
      </c>
      <c r="C102" s="2">
        <v>5</v>
      </c>
      <c r="D102" s="60">
        <v>2.9761904761904798</v>
      </c>
      <c r="E102" s="2" t="s">
        <v>270</v>
      </c>
      <c r="F102" s="60" t="s">
        <v>945</v>
      </c>
      <c r="G102" s="2" t="s">
        <v>270</v>
      </c>
      <c r="H102" s="60" t="s">
        <v>945</v>
      </c>
      <c r="J102" s="116"/>
      <c r="K102" s="116"/>
    </row>
    <row r="103" spans="1:11">
      <c r="A103" s="139"/>
      <c r="B103" s="20" t="s">
        <v>380</v>
      </c>
      <c r="C103" s="2">
        <v>4</v>
      </c>
      <c r="D103" s="60">
        <v>2.38095238095238</v>
      </c>
      <c r="E103" s="2" t="s">
        <v>270</v>
      </c>
      <c r="F103" s="60" t="s">
        <v>945</v>
      </c>
      <c r="G103" s="2" t="s">
        <v>270</v>
      </c>
      <c r="H103" s="60" t="s">
        <v>945</v>
      </c>
      <c r="J103" s="116"/>
      <c r="K103" s="116"/>
    </row>
    <row r="104" spans="1:11" ht="14.25" thickBot="1">
      <c r="A104" s="139"/>
      <c r="B104" s="20" t="s">
        <v>381</v>
      </c>
      <c r="C104" s="2">
        <v>0</v>
      </c>
      <c r="D104" s="60">
        <v>0</v>
      </c>
      <c r="E104" s="2">
        <v>0</v>
      </c>
      <c r="F104" s="60">
        <v>0</v>
      </c>
      <c r="G104" s="2">
        <v>0</v>
      </c>
      <c r="H104" s="60">
        <v>0</v>
      </c>
      <c r="J104" s="116"/>
      <c r="K104" s="116"/>
    </row>
    <row r="105" spans="1:11">
      <c r="A105" s="4" t="s">
        <v>246</v>
      </c>
      <c r="B105" s="266" t="s">
        <v>262</v>
      </c>
      <c r="C105" s="142">
        <v>32</v>
      </c>
      <c r="D105" s="143">
        <v>100</v>
      </c>
      <c r="E105" s="142">
        <v>15</v>
      </c>
      <c r="F105" s="143">
        <v>46.875</v>
      </c>
      <c r="G105" s="142">
        <v>6</v>
      </c>
      <c r="H105" s="143">
        <v>18.75</v>
      </c>
      <c r="J105" s="116"/>
      <c r="K105" s="116"/>
    </row>
    <row r="106" spans="1:11" ht="14.25" thickBot="1">
      <c r="A106" s="139"/>
      <c r="B106" s="20" t="s">
        <v>278</v>
      </c>
      <c r="C106" s="2">
        <v>32</v>
      </c>
      <c r="D106" s="60">
        <v>0.30583962534645998</v>
      </c>
      <c r="E106" s="2">
        <v>15</v>
      </c>
      <c r="F106" s="60">
        <v>46.875</v>
      </c>
      <c r="G106" s="2">
        <v>6</v>
      </c>
      <c r="H106" s="60">
        <v>18.75</v>
      </c>
      <c r="J106" s="116"/>
      <c r="K106" s="116"/>
    </row>
    <row r="107" spans="1:11">
      <c r="A107" s="4" t="s">
        <v>247</v>
      </c>
      <c r="B107" s="266" t="s">
        <v>262</v>
      </c>
      <c r="C107" s="142">
        <v>72</v>
      </c>
      <c r="D107" s="143">
        <v>0.68813915702952999</v>
      </c>
      <c r="E107" s="142">
        <v>42</v>
      </c>
      <c r="F107" s="143">
        <v>58.3333333333333</v>
      </c>
      <c r="G107" s="142">
        <v>9</v>
      </c>
      <c r="H107" s="143">
        <v>12.5</v>
      </c>
      <c r="J107" s="116"/>
      <c r="K107" s="116"/>
    </row>
    <row r="108" spans="1:11">
      <c r="A108" s="139"/>
      <c r="B108" s="20" t="s">
        <v>382</v>
      </c>
      <c r="C108" s="2">
        <v>28</v>
      </c>
      <c r="D108" s="60">
        <v>38.8888888888889</v>
      </c>
      <c r="E108" s="2">
        <v>19</v>
      </c>
      <c r="F108" s="60">
        <v>67.857142857142904</v>
      </c>
      <c r="G108" s="2">
        <v>0</v>
      </c>
      <c r="H108" s="60">
        <v>0</v>
      </c>
      <c r="J108" s="116"/>
      <c r="K108" s="116"/>
    </row>
    <row r="109" spans="1:11">
      <c r="A109" s="139"/>
      <c r="B109" s="20" t="s">
        <v>383</v>
      </c>
      <c r="C109" s="2">
        <v>20</v>
      </c>
      <c r="D109" s="60">
        <v>27.7777777777778</v>
      </c>
      <c r="E109" s="2">
        <v>16</v>
      </c>
      <c r="F109" s="60">
        <v>80</v>
      </c>
      <c r="G109" s="2" t="s">
        <v>270</v>
      </c>
      <c r="H109" s="60" t="s">
        <v>945</v>
      </c>
      <c r="J109" s="116"/>
      <c r="K109" s="116"/>
    </row>
    <row r="110" spans="1:11">
      <c r="A110" s="139"/>
      <c r="B110" s="20" t="s">
        <v>384</v>
      </c>
      <c r="C110" s="2">
        <v>10</v>
      </c>
      <c r="D110" s="60">
        <v>13.8888888888889</v>
      </c>
      <c r="E110" s="2" t="s">
        <v>270</v>
      </c>
      <c r="F110" s="60" t="s">
        <v>945</v>
      </c>
      <c r="G110" s="2" t="s">
        <v>270</v>
      </c>
      <c r="H110" s="60" t="s">
        <v>945</v>
      </c>
      <c r="J110" s="116"/>
      <c r="K110" s="116"/>
    </row>
    <row r="111" spans="1:11">
      <c r="A111" s="139"/>
      <c r="B111" s="20" t="s">
        <v>385</v>
      </c>
      <c r="C111" s="2">
        <v>10</v>
      </c>
      <c r="D111" s="60">
        <v>13.8888888888889</v>
      </c>
      <c r="E111" s="2" t="s">
        <v>270</v>
      </c>
      <c r="F111" s="60" t="s">
        <v>945</v>
      </c>
      <c r="G111" s="2">
        <v>4</v>
      </c>
      <c r="H111" s="60">
        <v>40</v>
      </c>
      <c r="J111" s="116"/>
      <c r="K111" s="116"/>
    </row>
    <row r="112" spans="1:11" ht="14.25" thickBot="1">
      <c r="A112" s="139"/>
      <c r="B112" s="20" t="s">
        <v>386</v>
      </c>
      <c r="C112" s="2">
        <v>4</v>
      </c>
      <c r="D112" s="60">
        <v>5.5555555555555598</v>
      </c>
      <c r="E112" s="2" t="s">
        <v>270</v>
      </c>
      <c r="F112" s="60" t="s">
        <v>945</v>
      </c>
      <c r="G112" s="2" t="s">
        <v>270</v>
      </c>
      <c r="H112" s="60" t="s">
        <v>945</v>
      </c>
      <c r="J112" s="116"/>
      <c r="K112" s="116"/>
    </row>
    <row r="113" spans="1:11">
      <c r="A113" s="4" t="s">
        <v>248</v>
      </c>
      <c r="B113" s="266" t="s">
        <v>262</v>
      </c>
      <c r="C113" s="142">
        <v>1085</v>
      </c>
      <c r="D113" s="143">
        <v>10.3698747969034</v>
      </c>
      <c r="E113" s="142">
        <v>480</v>
      </c>
      <c r="F113" s="143">
        <v>44.239631336405502</v>
      </c>
      <c r="G113" s="142">
        <v>302</v>
      </c>
      <c r="H113" s="143">
        <v>27.834101382488502</v>
      </c>
      <c r="J113" s="116"/>
      <c r="K113" s="116"/>
    </row>
    <row r="114" spans="1:11">
      <c r="A114" s="139"/>
      <c r="B114" s="20" t="s">
        <v>387</v>
      </c>
      <c r="C114" s="2">
        <v>309</v>
      </c>
      <c r="D114" s="60">
        <v>28.4792626728111</v>
      </c>
      <c r="E114" s="2">
        <v>142</v>
      </c>
      <c r="F114" s="60">
        <v>45.954692556634299</v>
      </c>
      <c r="G114" s="2">
        <v>79</v>
      </c>
      <c r="H114" s="60">
        <v>25.5663430420712</v>
      </c>
      <c r="J114" s="116"/>
      <c r="K114" s="116"/>
    </row>
    <row r="115" spans="1:11">
      <c r="A115" s="139"/>
      <c r="B115" s="20" t="s">
        <v>388</v>
      </c>
      <c r="C115" s="2">
        <v>185</v>
      </c>
      <c r="D115" s="60">
        <v>17.050691244239601</v>
      </c>
      <c r="E115" s="2">
        <v>100</v>
      </c>
      <c r="F115" s="60">
        <v>54.054054054054099</v>
      </c>
      <c r="G115" s="2">
        <v>46</v>
      </c>
      <c r="H115" s="60">
        <v>24.864864864864899</v>
      </c>
      <c r="J115" s="116"/>
      <c r="K115" s="116"/>
    </row>
    <row r="116" spans="1:11">
      <c r="A116" s="139"/>
      <c r="B116" s="20" t="s">
        <v>389</v>
      </c>
      <c r="C116" s="2">
        <v>73</v>
      </c>
      <c r="D116" s="60">
        <v>6.7281105990783399</v>
      </c>
      <c r="E116" s="2">
        <v>39</v>
      </c>
      <c r="F116" s="60">
        <v>53.424657534246599</v>
      </c>
      <c r="G116" s="2">
        <v>22</v>
      </c>
      <c r="H116" s="60">
        <v>30.136986301369902</v>
      </c>
      <c r="J116" s="116"/>
      <c r="K116" s="116"/>
    </row>
    <row r="117" spans="1:11">
      <c r="A117" s="139"/>
      <c r="B117" s="20" t="s">
        <v>390</v>
      </c>
      <c r="C117" s="2">
        <v>65</v>
      </c>
      <c r="D117" s="60">
        <v>5.99078341013825</v>
      </c>
      <c r="E117" s="2">
        <v>30</v>
      </c>
      <c r="F117" s="60">
        <v>46.153846153846203</v>
      </c>
      <c r="G117" s="2">
        <v>14</v>
      </c>
      <c r="H117" s="60">
        <v>21.538461538461501</v>
      </c>
      <c r="J117" s="116"/>
      <c r="K117" s="116"/>
    </row>
    <row r="118" spans="1:11">
      <c r="A118" s="139"/>
      <c r="B118" s="20" t="s">
        <v>391</v>
      </c>
      <c r="C118" s="2">
        <v>43</v>
      </c>
      <c r="D118" s="60">
        <v>3.963133640553</v>
      </c>
      <c r="E118" s="2">
        <v>16</v>
      </c>
      <c r="F118" s="60">
        <v>37.209302325581397</v>
      </c>
      <c r="G118" s="2">
        <v>16</v>
      </c>
      <c r="H118" s="60">
        <v>37.209302325581397</v>
      </c>
      <c r="J118" s="116"/>
      <c r="K118" s="116"/>
    </row>
    <row r="119" spans="1:11">
      <c r="A119" s="139"/>
      <c r="B119" s="20" t="s">
        <v>392</v>
      </c>
      <c r="C119" s="2">
        <v>38</v>
      </c>
      <c r="D119" s="60">
        <v>3.5023041474654399</v>
      </c>
      <c r="E119" s="2">
        <v>9</v>
      </c>
      <c r="F119" s="60">
        <v>23.684210526315798</v>
      </c>
      <c r="G119" s="2">
        <v>12</v>
      </c>
      <c r="H119" s="60">
        <v>31.578947368421101</v>
      </c>
      <c r="J119" s="116"/>
      <c r="K119" s="116"/>
    </row>
    <row r="120" spans="1:11">
      <c r="A120" s="139"/>
      <c r="B120" s="20" t="s">
        <v>393</v>
      </c>
      <c r="C120" s="2">
        <v>38</v>
      </c>
      <c r="D120" s="60">
        <v>3.5023041474654399</v>
      </c>
      <c r="E120" s="2">
        <v>7</v>
      </c>
      <c r="F120" s="60">
        <v>18.421052631578899</v>
      </c>
      <c r="G120" s="2">
        <v>11</v>
      </c>
      <c r="H120" s="60">
        <v>28.947368421052602</v>
      </c>
      <c r="J120" s="116"/>
      <c r="K120" s="116"/>
    </row>
    <row r="121" spans="1:11">
      <c r="A121" s="139"/>
      <c r="B121" s="20" t="s">
        <v>394</v>
      </c>
      <c r="C121" s="2">
        <v>32</v>
      </c>
      <c r="D121" s="60">
        <v>2.9493087557603701</v>
      </c>
      <c r="E121" s="2">
        <v>8</v>
      </c>
      <c r="F121" s="60">
        <v>25</v>
      </c>
      <c r="G121" s="2">
        <v>18</v>
      </c>
      <c r="H121" s="60">
        <v>56.25</v>
      </c>
      <c r="J121" s="116"/>
      <c r="K121" s="116"/>
    </row>
    <row r="122" spans="1:11">
      <c r="A122" s="139"/>
      <c r="B122" s="20" t="s">
        <v>395</v>
      </c>
      <c r="C122" s="2">
        <v>30</v>
      </c>
      <c r="D122" s="60">
        <v>2.7649769585253501</v>
      </c>
      <c r="E122" s="2">
        <v>13</v>
      </c>
      <c r="F122" s="60">
        <v>43.3333333333333</v>
      </c>
      <c r="G122" s="2">
        <v>12</v>
      </c>
      <c r="H122" s="60">
        <v>40</v>
      </c>
      <c r="J122" s="116"/>
      <c r="K122" s="116"/>
    </row>
    <row r="123" spans="1:11">
      <c r="A123" s="139"/>
      <c r="B123" s="20" t="s">
        <v>396</v>
      </c>
      <c r="C123" s="2">
        <v>25</v>
      </c>
      <c r="D123" s="60">
        <v>2.30414746543779</v>
      </c>
      <c r="E123" s="2">
        <v>16</v>
      </c>
      <c r="F123" s="60">
        <v>64</v>
      </c>
      <c r="G123" s="2">
        <v>4</v>
      </c>
      <c r="H123" s="60">
        <v>16</v>
      </c>
      <c r="J123" s="116"/>
      <c r="K123" s="116"/>
    </row>
    <row r="124" spans="1:11">
      <c r="A124" s="139"/>
      <c r="B124" s="20" t="s">
        <v>398</v>
      </c>
      <c r="C124" s="2">
        <v>22</v>
      </c>
      <c r="D124" s="60">
        <v>2.02764976958525</v>
      </c>
      <c r="E124" s="2">
        <v>12</v>
      </c>
      <c r="F124" s="60">
        <v>54.545454545454596</v>
      </c>
      <c r="G124" s="2" t="s">
        <v>270</v>
      </c>
      <c r="H124" s="60" t="s">
        <v>945</v>
      </c>
      <c r="J124" s="116"/>
      <c r="K124" s="116"/>
    </row>
    <row r="125" spans="1:11">
      <c r="A125" s="139"/>
      <c r="B125" s="20" t="s">
        <v>397</v>
      </c>
      <c r="C125" s="2">
        <v>22</v>
      </c>
      <c r="D125" s="60">
        <v>2.02764976958525</v>
      </c>
      <c r="E125" s="2">
        <v>12</v>
      </c>
      <c r="F125" s="60">
        <v>54.545454545454596</v>
      </c>
      <c r="G125" s="2">
        <v>4</v>
      </c>
      <c r="H125" s="60">
        <v>18.181818181818201</v>
      </c>
      <c r="J125" s="116"/>
      <c r="K125" s="116"/>
    </row>
    <row r="126" spans="1:11">
      <c r="A126" s="139"/>
      <c r="B126" s="20" t="s">
        <v>399</v>
      </c>
      <c r="C126" s="2">
        <v>19</v>
      </c>
      <c r="D126" s="60">
        <v>1.75115207373272</v>
      </c>
      <c r="E126" s="2">
        <v>9</v>
      </c>
      <c r="F126" s="60">
        <v>47.368421052631597</v>
      </c>
      <c r="G126" s="2" t="s">
        <v>270</v>
      </c>
      <c r="H126" s="60" t="s">
        <v>945</v>
      </c>
      <c r="J126" s="116"/>
      <c r="K126" s="116"/>
    </row>
    <row r="127" spans="1:11">
      <c r="A127" s="139"/>
      <c r="B127" s="20" t="s">
        <v>400</v>
      </c>
      <c r="C127" s="2">
        <v>18</v>
      </c>
      <c r="D127" s="60">
        <v>1.65898617511521</v>
      </c>
      <c r="E127" s="2">
        <v>14</v>
      </c>
      <c r="F127" s="60">
        <v>77.7777777777778</v>
      </c>
      <c r="G127" s="2" t="s">
        <v>270</v>
      </c>
      <c r="H127" s="60" t="s">
        <v>945</v>
      </c>
      <c r="J127" s="116"/>
      <c r="K127" s="116"/>
    </row>
    <row r="128" spans="1:11">
      <c r="A128" s="139"/>
      <c r="B128" s="20" t="s">
        <v>401</v>
      </c>
      <c r="C128" s="2">
        <v>16</v>
      </c>
      <c r="D128" s="60">
        <v>1.4746543778801799</v>
      </c>
      <c r="E128" s="2">
        <v>6</v>
      </c>
      <c r="F128" s="60">
        <v>37.5</v>
      </c>
      <c r="G128" s="2">
        <v>6</v>
      </c>
      <c r="H128" s="60">
        <v>37.5</v>
      </c>
      <c r="J128" s="116"/>
      <c r="K128" s="116"/>
    </row>
    <row r="129" spans="1:11">
      <c r="A129" s="139"/>
      <c r="B129" s="20" t="s">
        <v>402</v>
      </c>
      <c r="C129" s="2">
        <v>14</v>
      </c>
      <c r="D129" s="60">
        <v>1.2903225806451599</v>
      </c>
      <c r="E129" s="2">
        <v>4</v>
      </c>
      <c r="F129" s="60">
        <v>28.571428571428601</v>
      </c>
      <c r="G129" s="2">
        <v>6</v>
      </c>
      <c r="H129" s="60">
        <v>42.857142857142897</v>
      </c>
      <c r="J129" s="116"/>
      <c r="K129" s="116"/>
    </row>
    <row r="130" spans="1:11">
      <c r="A130" s="139"/>
      <c r="B130" s="20" t="s">
        <v>403</v>
      </c>
      <c r="C130" s="2">
        <v>14</v>
      </c>
      <c r="D130" s="60">
        <v>1.2903225806451599</v>
      </c>
      <c r="E130" s="2">
        <v>4</v>
      </c>
      <c r="F130" s="60">
        <v>28.571428571428601</v>
      </c>
      <c r="G130" s="2">
        <v>7</v>
      </c>
      <c r="H130" s="60">
        <v>50</v>
      </c>
      <c r="J130" s="116"/>
      <c r="K130" s="116"/>
    </row>
    <row r="131" spans="1:11">
      <c r="A131" s="139"/>
      <c r="B131" s="20" t="s">
        <v>406</v>
      </c>
      <c r="C131" s="2">
        <v>12</v>
      </c>
      <c r="D131" s="60">
        <v>1.1059907834101399</v>
      </c>
      <c r="E131" s="2">
        <v>5</v>
      </c>
      <c r="F131" s="60">
        <v>41.6666666666667</v>
      </c>
      <c r="G131" s="2" t="s">
        <v>270</v>
      </c>
      <c r="H131" s="60" t="s">
        <v>945</v>
      </c>
      <c r="J131" s="116"/>
      <c r="K131" s="116"/>
    </row>
    <row r="132" spans="1:11">
      <c r="A132" s="139"/>
      <c r="B132" s="20" t="s">
        <v>404</v>
      </c>
      <c r="C132" s="2">
        <v>12</v>
      </c>
      <c r="D132" s="60">
        <v>1.1059907834101399</v>
      </c>
      <c r="E132" s="2">
        <v>6</v>
      </c>
      <c r="F132" s="60">
        <v>50</v>
      </c>
      <c r="G132" s="2">
        <v>4</v>
      </c>
      <c r="H132" s="60">
        <v>33.3333333333333</v>
      </c>
      <c r="J132" s="116"/>
      <c r="K132" s="116"/>
    </row>
    <row r="133" spans="1:11">
      <c r="A133" s="139"/>
      <c r="B133" s="20" t="s">
        <v>405</v>
      </c>
      <c r="C133" s="2">
        <v>11</v>
      </c>
      <c r="D133" s="60">
        <v>1.0138248847926301</v>
      </c>
      <c r="E133" s="2" t="s">
        <v>270</v>
      </c>
      <c r="F133" s="60" t="s">
        <v>945</v>
      </c>
      <c r="G133" s="2">
        <v>5</v>
      </c>
      <c r="H133" s="60">
        <v>45.454545454545503</v>
      </c>
      <c r="J133" s="116"/>
      <c r="K133" s="116"/>
    </row>
    <row r="134" spans="1:11">
      <c r="A134" s="139"/>
      <c r="B134" s="20" t="s">
        <v>407</v>
      </c>
      <c r="C134" s="2">
        <v>10</v>
      </c>
      <c r="D134" s="60">
        <v>0.92165898617511999</v>
      </c>
      <c r="E134" s="2">
        <v>6</v>
      </c>
      <c r="F134" s="60">
        <v>60</v>
      </c>
      <c r="G134" s="2" t="s">
        <v>270</v>
      </c>
      <c r="H134" s="60" t="s">
        <v>945</v>
      </c>
      <c r="J134" s="116"/>
      <c r="K134" s="116"/>
    </row>
    <row r="135" spans="1:11">
      <c r="A135" s="139"/>
      <c r="B135" s="20" t="s">
        <v>408</v>
      </c>
      <c r="C135" s="2">
        <v>10</v>
      </c>
      <c r="D135" s="60">
        <v>0.92165898617511999</v>
      </c>
      <c r="E135" s="2">
        <v>4</v>
      </c>
      <c r="F135" s="60">
        <v>40</v>
      </c>
      <c r="G135" s="2" t="s">
        <v>270</v>
      </c>
      <c r="H135" s="60" t="s">
        <v>945</v>
      </c>
      <c r="J135" s="116"/>
      <c r="K135" s="116"/>
    </row>
    <row r="136" spans="1:11">
      <c r="A136" s="139"/>
      <c r="B136" s="20" t="s">
        <v>409</v>
      </c>
      <c r="C136" s="2">
        <v>9</v>
      </c>
      <c r="D136" s="60">
        <v>0.82949308755759998</v>
      </c>
      <c r="E136" s="2">
        <v>4</v>
      </c>
      <c r="F136" s="60">
        <v>44.4444444444444</v>
      </c>
      <c r="G136" s="2" t="s">
        <v>270</v>
      </c>
      <c r="H136" s="60" t="s">
        <v>945</v>
      </c>
      <c r="J136" s="116"/>
      <c r="K136" s="116"/>
    </row>
    <row r="137" spans="1:11">
      <c r="A137" s="139"/>
      <c r="B137" s="20" t="s">
        <v>410</v>
      </c>
      <c r="C137" s="2">
        <v>8</v>
      </c>
      <c r="D137" s="60">
        <v>0.73732718894008997</v>
      </c>
      <c r="E137" s="2" t="s">
        <v>270</v>
      </c>
      <c r="F137" s="60" t="s">
        <v>945</v>
      </c>
      <c r="G137" s="2" t="s">
        <v>270</v>
      </c>
      <c r="H137" s="60" t="s">
        <v>945</v>
      </c>
      <c r="J137" s="116"/>
      <c r="K137" s="116"/>
    </row>
    <row r="138" spans="1:11">
      <c r="A138" s="139"/>
      <c r="B138" s="20" t="s">
        <v>411</v>
      </c>
      <c r="C138" s="2">
        <v>8</v>
      </c>
      <c r="D138" s="60">
        <v>0.73732718894008997</v>
      </c>
      <c r="E138" s="2" t="s">
        <v>270</v>
      </c>
      <c r="F138" s="60" t="s">
        <v>945</v>
      </c>
      <c r="G138" s="2">
        <v>6</v>
      </c>
      <c r="H138" s="60">
        <v>75</v>
      </c>
      <c r="J138" s="116"/>
      <c r="K138" s="116"/>
    </row>
    <row r="139" spans="1:11">
      <c r="A139" s="139"/>
      <c r="B139" s="20" t="s">
        <v>412</v>
      </c>
      <c r="C139" s="2">
        <v>8</v>
      </c>
      <c r="D139" s="60">
        <v>0.73732718894008997</v>
      </c>
      <c r="E139" s="2" t="s">
        <v>270</v>
      </c>
      <c r="F139" s="60" t="s">
        <v>945</v>
      </c>
      <c r="G139" s="2">
        <v>4</v>
      </c>
      <c r="H139" s="60">
        <v>50</v>
      </c>
      <c r="J139" s="116"/>
      <c r="K139" s="116"/>
    </row>
    <row r="140" spans="1:11">
      <c r="A140" s="139"/>
      <c r="B140" s="20" t="s">
        <v>413</v>
      </c>
      <c r="C140" s="2">
        <v>8</v>
      </c>
      <c r="D140" s="60">
        <v>0.73732718894008997</v>
      </c>
      <c r="E140" s="2">
        <v>0</v>
      </c>
      <c r="F140" s="60">
        <v>0</v>
      </c>
      <c r="G140" s="2" t="s">
        <v>270</v>
      </c>
      <c r="H140" s="60" t="s">
        <v>945</v>
      </c>
      <c r="J140" s="116"/>
      <c r="K140" s="116"/>
    </row>
    <row r="141" spans="1:11">
      <c r="A141" s="139"/>
      <c r="B141" s="20" t="s">
        <v>414</v>
      </c>
      <c r="C141" s="2">
        <v>6</v>
      </c>
      <c r="D141" s="60">
        <v>0.55299539170506995</v>
      </c>
      <c r="E141" s="2" t="s">
        <v>270</v>
      </c>
      <c r="F141" s="60" t="s">
        <v>945</v>
      </c>
      <c r="G141" s="2" t="s">
        <v>270</v>
      </c>
      <c r="H141" s="60" t="s">
        <v>945</v>
      </c>
      <c r="J141" s="116"/>
      <c r="K141" s="116"/>
    </row>
    <row r="142" spans="1:11">
      <c r="A142" s="139"/>
      <c r="B142" s="20" t="s">
        <v>415</v>
      </c>
      <c r="C142" s="2">
        <v>6</v>
      </c>
      <c r="D142" s="60">
        <v>0.55299539170506995</v>
      </c>
      <c r="E142" s="2" t="s">
        <v>270</v>
      </c>
      <c r="F142" s="60" t="s">
        <v>945</v>
      </c>
      <c r="G142" s="2" t="s">
        <v>270</v>
      </c>
      <c r="H142" s="60" t="s">
        <v>945</v>
      </c>
      <c r="J142" s="116"/>
      <c r="K142" s="116"/>
    </row>
    <row r="143" spans="1:11">
      <c r="A143" s="139"/>
      <c r="B143" s="20" t="s">
        <v>416</v>
      </c>
      <c r="C143" s="2">
        <v>5</v>
      </c>
      <c r="D143" s="60">
        <v>0.46082949308755999</v>
      </c>
      <c r="E143" s="2" t="s">
        <v>270</v>
      </c>
      <c r="F143" s="60" t="s">
        <v>945</v>
      </c>
      <c r="G143" s="2">
        <v>0</v>
      </c>
      <c r="H143" s="60">
        <v>0</v>
      </c>
      <c r="J143" s="116"/>
      <c r="K143" s="116"/>
    </row>
    <row r="144" spans="1:11">
      <c r="A144" s="139"/>
      <c r="B144" s="20" t="s">
        <v>417</v>
      </c>
      <c r="C144" s="2">
        <v>4</v>
      </c>
      <c r="D144" s="60">
        <v>0.36866359447004998</v>
      </c>
      <c r="E144" s="2" t="s">
        <v>270</v>
      </c>
      <c r="F144" s="60" t="s">
        <v>945</v>
      </c>
      <c r="G144" s="2" t="s">
        <v>270</v>
      </c>
      <c r="H144" s="60" t="s">
        <v>945</v>
      </c>
      <c r="J144" s="116"/>
      <c r="K144" s="116"/>
    </row>
    <row r="145" spans="1:11">
      <c r="A145" s="139"/>
      <c r="B145" s="20" t="s">
        <v>418</v>
      </c>
      <c r="C145" s="2" t="s">
        <v>270</v>
      </c>
      <c r="D145" s="60" t="s">
        <v>945</v>
      </c>
      <c r="E145" s="2">
        <v>0</v>
      </c>
      <c r="F145" s="60">
        <v>0</v>
      </c>
      <c r="G145" s="2" t="s">
        <v>270</v>
      </c>
      <c r="H145" s="60" t="s">
        <v>945</v>
      </c>
      <c r="J145" s="116"/>
      <c r="K145" s="116"/>
    </row>
    <row r="146" spans="1:11" ht="14.25" thickBot="1">
      <c r="A146" s="139"/>
      <c r="B146" s="20" t="s">
        <v>419</v>
      </c>
      <c r="C146" s="2" t="s">
        <v>270</v>
      </c>
      <c r="D146" s="60" t="s">
        <v>945</v>
      </c>
      <c r="E146" s="2" t="s">
        <v>270</v>
      </c>
      <c r="F146" s="60" t="s">
        <v>945</v>
      </c>
      <c r="G146" s="2" t="s">
        <v>270</v>
      </c>
      <c r="H146" s="60" t="s">
        <v>945</v>
      </c>
      <c r="J146" s="116"/>
      <c r="K146" s="116"/>
    </row>
    <row r="147" spans="1:11">
      <c r="A147" s="4" t="s">
        <v>249</v>
      </c>
      <c r="B147" s="266" t="s">
        <v>262</v>
      </c>
      <c r="C147" s="142">
        <v>199</v>
      </c>
      <c r="D147" s="143">
        <v>1.9019401701232901</v>
      </c>
      <c r="E147" s="142">
        <v>105</v>
      </c>
      <c r="F147" s="143">
        <v>52.763819095477402</v>
      </c>
      <c r="G147" s="142">
        <v>44</v>
      </c>
      <c r="H147" s="143">
        <v>22.110552763819101</v>
      </c>
      <c r="J147" s="116"/>
      <c r="K147" s="116"/>
    </row>
    <row r="148" spans="1:11">
      <c r="A148" s="139"/>
      <c r="B148" s="20" t="s">
        <v>420</v>
      </c>
      <c r="C148" s="2">
        <v>60</v>
      </c>
      <c r="D148" s="60">
        <v>30.150753768844201</v>
      </c>
      <c r="E148" s="2">
        <v>26</v>
      </c>
      <c r="F148" s="60">
        <v>43.3333333333333</v>
      </c>
      <c r="G148" s="2">
        <v>15</v>
      </c>
      <c r="H148" s="60">
        <v>25</v>
      </c>
      <c r="J148" s="116"/>
      <c r="K148" s="116"/>
    </row>
    <row r="149" spans="1:11">
      <c r="A149" s="139"/>
      <c r="B149" s="20" t="s">
        <v>421</v>
      </c>
      <c r="C149" s="2">
        <v>46</v>
      </c>
      <c r="D149" s="60">
        <v>23.115577889447199</v>
      </c>
      <c r="E149" s="2">
        <v>30</v>
      </c>
      <c r="F149" s="60">
        <v>65.2173913043478</v>
      </c>
      <c r="G149" s="2">
        <v>7</v>
      </c>
      <c r="H149" s="60">
        <v>15.2173913043478</v>
      </c>
      <c r="J149" s="116"/>
      <c r="K149" s="116"/>
    </row>
    <row r="150" spans="1:11">
      <c r="A150" s="139"/>
      <c r="B150" s="20" t="s">
        <v>422</v>
      </c>
      <c r="C150" s="2">
        <v>43</v>
      </c>
      <c r="D150" s="60">
        <v>21.608040201005</v>
      </c>
      <c r="E150" s="2">
        <v>26</v>
      </c>
      <c r="F150" s="60">
        <v>60.465116279069797</v>
      </c>
      <c r="G150" s="2">
        <v>7</v>
      </c>
      <c r="H150" s="60">
        <v>16.2790697674419</v>
      </c>
      <c r="J150" s="116"/>
      <c r="K150" s="116"/>
    </row>
    <row r="151" spans="1:11">
      <c r="A151" s="139"/>
      <c r="B151" s="20" t="s">
        <v>423</v>
      </c>
      <c r="C151" s="2">
        <v>30</v>
      </c>
      <c r="D151" s="60">
        <v>15.0753768844221</v>
      </c>
      <c r="E151" s="2" t="s">
        <v>270</v>
      </c>
      <c r="F151" s="60" t="s">
        <v>945</v>
      </c>
      <c r="G151" s="2">
        <v>7</v>
      </c>
      <c r="H151" s="60">
        <v>23.3333333333333</v>
      </c>
      <c r="I151" s="116"/>
      <c r="J151" s="116"/>
      <c r="K151" s="116"/>
    </row>
    <row r="152" spans="1:11">
      <c r="A152" s="139"/>
      <c r="B152" s="20" t="s">
        <v>424</v>
      </c>
      <c r="C152" s="2" t="s">
        <v>270</v>
      </c>
      <c r="D152" s="60" t="s">
        <v>945</v>
      </c>
      <c r="E152" s="2">
        <v>0</v>
      </c>
      <c r="F152" s="60">
        <v>0</v>
      </c>
      <c r="G152" s="2" t="s">
        <v>270</v>
      </c>
      <c r="H152" s="60" t="s">
        <v>945</v>
      </c>
      <c r="J152" s="116"/>
      <c r="K152" s="116"/>
    </row>
    <row r="153" spans="1:11" ht="14.25" thickBot="1">
      <c r="A153" s="139"/>
      <c r="B153" s="20" t="s">
        <v>425</v>
      </c>
      <c r="C153" s="2" t="s">
        <v>270</v>
      </c>
      <c r="D153" s="60" t="s">
        <v>945</v>
      </c>
      <c r="E153" s="2" t="s">
        <v>270</v>
      </c>
      <c r="F153" s="60" t="s">
        <v>945</v>
      </c>
      <c r="G153" s="2" t="s">
        <v>270</v>
      </c>
      <c r="H153" s="60" t="s">
        <v>945</v>
      </c>
      <c r="J153" s="116"/>
      <c r="K153" s="116"/>
    </row>
    <row r="154" spans="1:11">
      <c r="A154" s="4" t="s">
        <v>250</v>
      </c>
      <c r="B154" s="266" t="s">
        <v>262</v>
      </c>
      <c r="C154" s="142">
        <v>1685</v>
      </c>
      <c r="D154" s="143">
        <v>16.104367772149502</v>
      </c>
      <c r="E154" s="142">
        <v>839</v>
      </c>
      <c r="F154" s="143">
        <v>49.792284866468897</v>
      </c>
      <c r="G154" s="142">
        <v>408</v>
      </c>
      <c r="H154" s="143">
        <v>24.213649851632098</v>
      </c>
      <c r="J154" s="116"/>
      <c r="K154" s="116"/>
    </row>
    <row r="155" spans="1:11">
      <c r="A155" s="139"/>
      <c r="B155" s="20" t="s">
        <v>426</v>
      </c>
      <c r="C155" s="2">
        <v>652</v>
      </c>
      <c r="D155" s="60">
        <v>38.694362017804202</v>
      </c>
      <c r="E155" s="2">
        <v>372</v>
      </c>
      <c r="F155" s="60">
        <v>57.055214723926397</v>
      </c>
      <c r="G155" s="2">
        <v>128</v>
      </c>
      <c r="H155" s="60">
        <v>19.631901840490801</v>
      </c>
      <c r="J155" s="116"/>
      <c r="K155" s="116"/>
    </row>
    <row r="156" spans="1:11">
      <c r="A156" s="139"/>
      <c r="B156" s="20" t="s">
        <v>427</v>
      </c>
      <c r="C156" s="2">
        <v>144</v>
      </c>
      <c r="D156" s="60">
        <v>8.5459940652818993</v>
      </c>
      <c r="E156" s="2">
        <v>69</v>
      </c>
      <c r="F156" s="60">
        <v>47.9166666666667</v>
      </c>
      <c r="G156" s="2">
        <v>35</v>
      </c>
      <c r="H156" s="60">
        <v>24.3055555555556</v>
      </c>
      <c r="J156" s="116"/>
      <c r="K156" s="116"/>
    </row>
    <row r="157" spans="1:11">
      <c r="A157" s="139"/>
      <c r="B157" s="20" t="s">
        <v>428</v>
      </c>
      <c r="C157" s="2">
        <v>74</v>
      </c>
      <c r="D157" s="60">
        <v>4.3916913946587597</v>
      </c>
      <c r="E157" s="2">
        <v>40</v>
      </c>
      <c r="F157" s="60">
        <v>54.054054054054099</v>
      </c>
      <c r="G157" s="2">
        <v>14</v>
      </c>
      <c r="H157" s="60">
        <v>18.918918918918902</v>
      </c>
      <c r="J157" s="116"/>
      <c r="K157" s="116"/>
    </row>
    <row r="158" spans="1:11">
      <c r="A158" s="139"/>
      <c r="B158" s="20" t="s">
        <v>429</v>
      </c>
      <c r="C158" s="2">
        <v>69</v>
      </c>
      <c r="D158" s="60">
        <v>4.0949554896142404</v>
      </c>
      <c r="E158" s="2">
        <v>22</v>
      </c>
      <c r="F158" s="60">
        <v>31.884057971014499</v>
      </c>
      <c r="G158" s="2">
        <v>25</v>
      </c>
      <c r="H158" s="60">
        <v>36.231884057971001</v>
      </c>
      <c r="J158" s="116"/>
      <c r="K158" s="116"/>
    </row>
    <row r="159" spans="1:11">
      <c r="A159" s="139"/>
      <c r="B159" s="20" t="s">
        <v>430</v>
      </c>
      <c r="C159" s="2">
        <v>60</v>
      </c>
      <c r="D159" s="60">
        <v>3.5608308605341299</v>
      </c>
      <c r="E159" s="2">
        <v>28</v>
      </c>
      <c r="F159" s="60">
        <v>46.6666666666667</v>
      </c>
      <c r="G159" s="2">
        <v>17</v>
      </c>
      <c r="H159" s="60">
        <v>28.3333333333333</v>
      </c>
      <c r="J159" s="116"/>
      <c r="K159" s="116"/>
    </row>
    <row r="160" spans="1:11">
      <c r="A160" s="139"/>
      <c r="B160" s="20" t="s">
        <v>431</v>
      </c>
      <c r="C160" s="2">
        <v>60</v>
      </c>
      <c r="D160" s="60">
        <v>3.5608308605341299</v>
      </c>
      <c r="E160" s="2">
        <v>34</v>
      </c>
      <c r="F160" s="60">
        <v>56.6666666666667</v>
      </c>
      <c r="G160" s="2">
        <v>13</v>
      </c>
      <c r="H160" s="60">
        <v>21.6666666666667</v>
      </c>
      <c r="J160" s="116"/>
      <c r="K160" s="116"/>
    </row>
    <row r="161" spans="1:11">
      <c r="A161" s="139"/>
      <c r="B161" s="20" t="s">
        <v>432</v>
      </c>
      <c r="C161" s="2">
        <v>56</v>
      </c>
      <c r="D161" s="60">
        <v>3.32344213649852</v>
      </c>
      <c r="E161" s="2">
        <v>31</v>
      </c>
      <c r="F161" s="60">
        <v>55.357142857142897</v>
      </c>
      <c r="G161" s="2">
        <v>14</v>
      </c>
      <c r="H161" s="60">
        <v>25</v>
      </c>
      <c r="J161" s="116"/>
      <c r="K161" s="116"/>
    </row>
    <row r="162" spans="1:11">
      <c r="A162" s="139"/>
      <c r="B162" s="20" t="s">
        <v>433</v>
      </c>
      <c r="C162" s="2">
        <v>46</v>
      </c>
      <c r="D162" s="60">
        <v>2.7299703264095001</v>
      </c>
      <c r="E162" s="2">
        <v>13</v>
      </c>
      <c r="F162" s="60">
        <v>28.260869565217401</v>
      </c>
      <c r="G162" s="2">
        <v>22</v>
      </c>
      <c r="H162" s="60">
        <v>47.826086956521699</v>
      </c>
      <c r="J162" s="116"/>
      <c r="K162" s="116"/>
    </row>
    <row r="163" spans="1:11">
      <c r="A163" s="139"/>
      <c r="B163" s="20" t="s">
        <v>434</v>
      </c>
      <c r="C163" s="2">
        <v>35</v>
      </c>
      <c r="D163" s="60">
        <v>2.0771513353115698</v>
      </c>
      <c r="E163" s="2">
        <v>19</v>
      </c>
      <c r="F163" s="60">
        <v>54.285714285714299</v>
      </c>
      <c r="G163" s="2">
        <v>7</v>
      </c>
      <c r="H163" s="60">
        <v>20</v>
      </c>
      <c r="J163" s="116"/>
      <c r="K163" s="116"/>
    </row>
    <row r="164" spans="1:11">
      <c r="A164" s="139"/>
      <c r="B164" s="20" t="s">
        <v>435</v>
      </c>
      <c r="C164" s="2">
        <v>34</v>
      </c>
      <c r="D164" s="60">
        <v>2.0178041543026701</v>
      </c>
      <c r="E164" s="2">
        <v>23</v>
      </c>
      <c r="F164" s="60">
        <v>67.647058823529406</v>
      </c>
      <c r="G164" s="2">
        <v>9</v>
      </c>
      <c r="H164" s="60">
        <v>26.470588235294102</v>
      </c>
      <c r="J164" s="116"/>
      <c r="K164" s="116"/>
    </row>
    <row r="165" spans="1:11">
      <c r="A165" s="139"/>
      <c r="B165" s="20" t="s">
        <v>436</v>
      </c>
      <c r="C165" s="2">
        <v>33</v>
      </c>
      <c r="D165" s="60">
        <v>1.95845697329377</v>
      </c>
      <c r="E165" s="2">
        <v>15</v>
      </c>
      <c r="F165" s="60">
        <v>45.454545454545503</v>
      </c>
      <c r="G165" s="2">
        <v>12</v>
      </c>
      <c r="H165" s="60">
        <v>36.363636363636402</v>
      </c>
      <c r="J165" s="116"/>
      <c r="K165" s="116"/>
    </row>
    <row r="166" spans="1:11">
      <c r="A166" s="139"/>
      <c r="B166" s="20" t="s">
        <v>437</v>
      </c>
      <c r="C166" s="2">
        <v>32</v>
      </c>
      <c r="D166" s="60">
        <v>1.8991097922848701</v>
      </c>
      <c r="E166" s="2">
        <v>18</v>
      </c>
      <c r="F166" s="60">
        <v>56.25</v>
      </c>
      <c r="G166" s="2">
        <v>7</v>
      </c>
      <c r="H166" s="60">
        <v>21.875</v>
      </c>
      <c r="J166" s="116"/>
      <c r="K166" s="116"/>
    </row>
    <row r="167" spans="1:11">
      <c r="A167" s="139"/>
      <c r="B167" s="20" t="s">
        <v>438</v>
      </c>
      <c r="C167" s="2">
        <v>32</v>
      </c>
      <c r="D167" s="60">
        <v>1.8991097922848701</v>
      </c>
      <c r="E167" s="2">
        <v>12</v>
      </c>
      <c r="F167" s="60">
        <v>37.5</v>
      </c>
      <c r="G167" s="2">
        <v>7</v>
      </c>
      <c r="H167" s="60">
        <v>21.875</v>
      </c>
      <c r="J167" s="116"/>
      <c r="K167" s="116"/>
    </row>
    <row r="168" spans="1:11">
      <c r="A168" s="139"/>
      <c r="B168" s="20" t="s">
        <v>439</v>
      </c>
      <c r="C168" s="2">
        <v>32</v>
      </c>
      <c r="D168" s="60">
        <v>1.8991097922848701</v>
      </c>
      <c r="E168" s="2">
        <v>22</v>
      </c>
      <c r="F168" s="60">
        <v>68.75</v>
      </c>
      <c r="G168" s="2">
        <v>5</v>
      </c>
      <c r="H168" s="60">
        <v>15.625</v>
      </c>
      <c r="J168" s="116"/>
      <c r="K168" s="116"/>
    </row>
    <row r="169" spans="1:11">
      <c r="A169" s="139"/>
      <c r="B169" s="20" t="s">
        <v>440</v>
      </c>
      <c r="C169" s="2">
        <v>21</v>
      </c>
      <c r="D169" s="60">
        <v>1.24629080118694</v>
      </c>
      <c r="E169" s="2">
        <v>12</v>
      </c>
      <c r="F169" s="60">
        <v>57.142857142857203</v>
      </c>
      <c r="G169" s="2">
        <v>5</v>
      </c>
      <c r="H169" s="60">
        <v>23.8095238095238</v>
      </c>
      <c r="J169" s="116"/>
      <c r="K169" s="116"/>
    </row>
    <row r="170" spans="1:11">
      <c r="A170" s="139"/>
      <c r="B170" s="20" t="s">
        <v>441</v>
      </c>
      <c r="C170" s="2">
        <v>21</v>
      </c>
      <c r="D170" s="60">
        <v>1.24629080118694</v>
      </c>
      <c r="E170" s="2">
        <v>10</v>
      </c>
      <c r="F170" s="60">
        <v>47.619047619047599</v>
      </c>
      <c r="G170" s="2">
        <v>5</v>
      </c>
      <c r="H170" s="60">
        <v>23.8095238095238</v>
      </c>
      <c r="J170" s="116"/>
      <c r="K170" s="116"/>
    </row>
    <row r="171" spans="1:11">
      <c r="A171" s="139"/>
      <c r="B171" s="20" t="s">
        <v>442</v>
      </c>
      <c r="C171" s="2">
        <v>21</v>
      </c>
      <c r="D171" s="60">
        <v>1.24629080118694</v>
      </c>
      <c r="E171" s="2">
        <v>11</v>
      </c>
      <c r="F171" s="60">
        <v>52.380952380952401</v>
      </c>
      <c r="G171" s="2">
        <v>6</v>
      </c>
      <c r="H171" s="60">
        <v>28.571428571428601</v>
      </c>
      <c r="J171" s="116"/>
      <c r="K171" s="116"/>
    </row>
    <row r="172" spans="1:11">
      <c r="A172" s="139"/>
      <c r="B172" s="20" t="s">
        <v>443</v>
      </c>
      <c r="C172" s="2">
        <v>17</v>
      </c>
      <c r="D172" s="60">
        <v>1.0089020771513399</v>
      </c>
      <c r="E172" s="2">
        <v>9</v>
      </c>
      <c r="F172" s="60">
        <v>52.941176470588303</v>
      </c>
      <c r="G172" s="2" t="s">
        <v>270</v>
      </c>
      <c r="H172" s="60" t="s">
        <v>945</v>
      </c>
      <c r="J172" s="116"/>
      <c r="K172" s="116"/>
    </row>
    <row r="173" spans="1:11">
      <c r="A173" s="139"/>
      <c r="B173" s="20" t="s">
        <v>444</v>
      </c>
      <c r="C173" s="2">
        <v>15</v>
      </c>
      <c r="D173" s="60">
        <v>0.89020771513353003</v>
      </c>
      <c r="E173" s="2" t="s">
        <v>270</v>
      </c>
      <c r="F173" s="60" t="s">
        <v>945</v>
      </c>
      <c r="G173" s="2">
        <v>10</v>
      </c>
      <c r="H173" s="60">
        <v>66.6666666666667</v>
      </c>
      <c r="J173" s="116"/>
      <c r="K173" s="116"/>
    </row>
    <row r="174" spans="1:11">
      <c r="A174" s="139"/>
      <c r="B174" s="20" t="s">
        <v>445</v>
      </c>
      <c r="C174" s="2">
        <v>15</v>
      </c>
      <c r="D174" s="60">
        <v>0.89020771513353003</v>
      </c>
      <c r="E174" s="2">
        <v>12</v>
      </c>
      <c r="F174" s="60">
        <v>80</v>
      </c>
      <c r="G174" s="2" t="s">
        <v>270</v>
      </c>
      <c r="H174" s="60" t="s">
        <v>945</v>
      </c>
      <c r="J174" s="116"/>
      <c r="K174" s="116"/>
    </row>
    <row r="175" spans="1:11">
      <c r="A175" s="139"/>
      <c r="B175" s="20" t="s">
        <v>446</v>
      </c>
      <c r="C175" s="2">
        <v>14</v>
      </c>
      <c r="D175" s="60">
        <v>0.83086053412463001</v>
      </c>
      <c r="E175" s="2">
        <v>5</v>
      </c>
      <c r="F175" s="60">
        <v>35.714285714285701</v>
      </c>
      <c r="G175" s="2" t="s">
        <v>270</v>
      </c>
      <c r="H175" s="60" t="s">
        <v>945</v>
      </c>
      <c r="J175" s="116"/>
      <c r="K175" s="116"/>
    </row>
    <row r="176" spans="1:11">
      <c r="A176" s="139"/>
      <c r="B176" s="20" t="s">
        <v>447</v>
      </c>
      <c r="C176" s="2">
        <v>13</v>
      </c>
      <c r="D176" s="60">
        <v>0.77151335311572999</v>
      </c>
      <c r="E176" s="2">
        <v>4</v>
      </c>
      <c r="F176" s="60">
        <v>30.769230769230798</v>
      </c>
      <c r="G176" s="2" t="s">
        <v>270</v>
      </c>
      <c r="H176" s="60" t="s">
        <v>945</v>
      </c>
      <c r="J176" s="116"/>
      <c r="K176" s="116"/>
    </row>
    <row r="177" spans="1:11">
      <c r="A177" s="139"/>
      <c r="B177" s="20" t="s">
        <v>448</v>
      </c>
      <c r="C177" s="2">
        <v>12</v>
      </c>
      <c r="D177" s="60">
        <v>0.71216617210681998</v>
      </c>
      <c r="E177" s="2">
        <v>8</v>
      </c>
      <c r="F177" s="60">
        <v>66.6666666666667</v>
      </c>
      <c r="G177" s="2" t="s">
        <v>270</v>
      </c>
      <c r="H177" s="60" t="s">
        <v>945</v>
      </c>
      <c r="J177" s="116"/>
      <c r="K177" s="116"/>
    </row>
    <row r="178" spans="1:11">
      <c r="A178" s="139"/>
      <c r="B178" s="20" t="s">
        <v>449</v>
      </c>
      <c r="C178" s="2">
        <v>12</v>
      </c>
      <c r="D178" s="60">
        <v>0.71216617210681998</v>
      </c>
      <c r="E178" s="2">
        <v>8</v>
      </c>
      <c r="F178" s="60">
        <v>66.6666666666667</v>
      </c>
      <c r="G178" s="2">
        <v>4</v>
      </c>
      <c r="H178" s="60">
        <v>33.3333333333333</v>
      </c>
      <c r="J178" s="116"/>
      <c r="K178" s="116"/>
    </row>
    <row r="179" spans="1:11">
      <c r="A179" s="139"/>
      <c r="B179" s="20" t="s">
        <v>450</v>
      </c>
      <c r="C179" s="2">
        <v>12</v>
      </c>
      <c r="D179" s="60">
        <v>0.71216617210681998</v>
      </c>
      <c r="E179" s="2" t="s">
        <v>270</v>
      </c>
      <c r="F179" s="60" t="s">
        <v>945</v>
      </c>
      <c r="G179" s="2">
        <v>4</v>
      </c>
      <c r="H179" s="60">
        <v>33.3333333333333</v>
      </c>
      <c r="J179" s="116"/>
      <c r="K179" s="116"/>
    </row>
    <row r="180" spans="1:11">
      <c r="A180" s="139"/>
      <c r="B180" s="20" t="s">
        <v>451</v>
      </c>
      <c r="C180" s="2">
        <v>11</v>
      </c>
      <c r="D180" s="60">
        <v>0.65281899109791997</v>
      </c>
      <c r="E180" s="2" t="s">
        <v>270</v>
      </c>
      <c r="F180" s="60" t="s">
        <v>945</v>
      </c>
      <c r="G180" s="2">
        <v>5</v>
      </c>
      <c r="H180" s="60">
        <v>45.454545454545503</v>
      </c>
      <c r="J180" s="116"/>
      <c r="K180" s="116"/>
    </row>
    <row r="181" spans="1:11">
      <c r="A181" s="139"/>
      <c r="B181" s="20" t="s">
        <v>452</v>
      </c>
      <c r="C181" s="2">
        <v>10</v>
      </c>
      <c r="D181" s="60">
        <v>0.59347181008901995</v>
      </c>
      <c r="E181" s="2">
        <v>0</v>
      </c>
      <c r="F181" s="60">
        <v>0</v>
      </c>
      <c r="G181" s="2" t="s">
        <v>270</v>
      </c>
      <c r="H181" s="60" t="s">
        <v>945</v>
      </c>
      <c r="J181" s="116"/>
      <c r="K181" s="116"/>
    </row>
    <row r="182" spans="1:11">
      <c r="A182" s="139"/>
      <c r="B182" s="20" t="s">
        <v>456</v>
      </c>
      <c r="C182" s="2">
        <v>10</v>
      </c>
      <c r="D182" s="60">
        <v>0.59347181008901995</v>
      </c>
      <c r="E182" s="2" t="s">
        <v>270</v>
      </c>
      <c r="F182" s="60" t="s">
        <v>945</v>
      </c>
      <c r="G182" s="2" t="s">
        <v>270</v>
      </c>
      <c r="H182" s="60" t="s">
        <v>945</v>
      </c>
      <c r="J182" s="116"/>
      <c r="K182" s="116"/>
    </row>
    <row r="183" spans="1:11">
      <c r="A183" s="139"/>
      <c r="B183" s="20" t="s">
        <v>453</v>
      </c>
      <c r="C183" s="2">
        <v>10</v>
      </c>
      <c r="D183" s="60">
        <v>0.59347181008901995</v>
      </c>
      <c r="E183" s="2">
        <v>6</v>
      </c>
      <c r="F183" s="60">
        <v>60</v>
      </c>
      <c r="G183" s="2" t="s">
        <v>270</v>
      </c>
      <c r="H183" s="60" t="s">
        <v>945</v>
      </c>
      <c r="J183" s="116"/>
      <c r="K183" s="116"/>
    </row>
    <row r="184" spans="1:11">
      <c r="A184" s="139"/>
      <c r="B184" s="20" t="s">
        <v>454</v>
      </c>
      <c r="C184" s="2">
        <v>10</v>
      </c>
      <c r="D184" s="60">
        <v>0.59347181008901995</v>
      </c>
      <c r="E184" s="2" t="s">
        <v>270</v>
      </c>
      <c r="F184" s="60" t="s">
        <v>945</v>
      </c>
      <c r="G184" s="2">
        <v>6</v>
      </c>
      <c r="H184" s="60">
        <v>60</v>
      </c>
      <c r="J184" s="116"/>
      <c r="K184" s="116"/>
    </row>
    <row r="185" spans="1:11">
      <c r="A185" s="139"/>
      <c r="B185" s="20" t="s">
        <v>455</v>
      </c>
      <c r="C185" s="2">
        <v>9</v>
      </c>
      <c r="D185" s="60">
        <v>0.53412462908012004</v>
      </c>
      <c r="E185" s="2" t="s">
        <v>270</v>
      </c>
      <c r="F185" s="60" t="s">
        <v>945</v>
      </c>
      <c r="G185" s="2" t="s">
        <v>270</v>
      </c>
      <c r="H185" s="60" t="s">
        <v>945</v>
      </c>
      <c r="J185" s="116"/>
      <c r="K185" s="116"/>
    </row>
    <row r="186" spans="1:11">
      <c r="A186" s="139"/>
      <c r="B186" s="20" t="s">
        <v>457</v>
      </c>
      <c r="C186" s="2">
        <v>9</v>
      </c>
      <c r="D186" s="60">
        <v>0.53412462908012004</v>
      </c>
      <c r="E186" s="2" t="s">
        <v>270</v>
      </c>
      <c r="F186" s="60" t="s">
        <v>945</v>
      </c>
      <c r="G186" s="2" t="s">
        <v>270</v>
      </c>
      <c r="H186" s="60" t="s">
        <v>945</v>
      </c>
      <c r="J186" s="116"/>
      <c r="K186" s="116"/>
    </row>
    <row r="187" spans="1:11">
      <c r="A187" s="139"/>
      <c r="B187" s="20" t="s">
        <v>458</v>
      </c>
      <c r="C187" s="2">
        <v>9</v>
      </c>
      <c r="D187" s="60">
        <v>0.53412462908012004</v>
      </c>
      <c r="E187" s="2" t="s">
        <v>270</v>
      </c>
      <c r="F187" s="60" t="s">
        <v>945</v>
      </c>
      <c r="G187" s="2">
        <v>4</v>
      </c>
      <c r="H187" s="60">
        <v>44.4444444444444</v>
      </c>
      <c r="J187" s="116"/>
      <c r="K187" s="116"/>
    </row>
    <row r="188" spans="1:11">
      <c r="A188" s="139"/>
      <c r="B188" s="20" t="s">
        <v>459</v>
      </c>
      <c r="C188" s="2">
        <v>8</v>
      </c>
      <c r="D188" s="60">
        <v>0.47477744807122002</v>
      </c>
      <c r="E188" s="2" t="s">
        <v>270</v>
      </c>
      <c r="F188" s="60" t="s">
        <v>945</v>
      </c>
      <c r="G188" s="2">
        <v>4</v>
      </c>
      <c r="H188" s="60">
        <v>50</v>
      </c>
      <c r="J188" s="116"/>
      <c r="K188" s="116"/>
    </row>
    <row r="189" spans="1:11">
      <c r="A189" s="139"/>
      <c r="B189" s="20" t="s">
        <v>460</v>
      </c>
      <c r="C189" s="2">
        <v>8</v>
      </c>
      <c r="D189" s="60">
        <v>0.47477744807122002</v>
      </c>
      <c r="E189" s="2">
        <v>4</v>
      </c>
      <c r="F189" s="60">
        <v>50</v>
      </c>
      <c r="G189" s="2" t="s">
        <v>270</v>
      </c>
      <c r="H189" s="60" t="s">
        <v>945</v>
      </c>
      <c r="J189" s="116"/>
      <c r="K189" s="116"/>
    </row>
    <row r="190" spans="1:11">
      <c r="A190" s="139"/>
      <c r="B190" s="20" t="s">
        <v>461</v>
      </c>
      <c r="C190" s="2">
        <v>7</v>
      </c>
      <c r="D190" s="60">
        <v>0.41543026706231001</v>
      </c>
      <c r="E190" s="2" t="s">
        <v>270</v>
      </c>
      <c r="F190" s="60" t="s">
        <v>945</v>
      </c>
      <c r="G190" s="2" t="s">
        <v>270</v>
      </c>
      <c r="H190" s="60" t="s">
        <v>945</v>
      </c>
      <c r="J190" s="116"/>
      <c r="K190" s="116"/>
    </row>
    <row r="191" spans="1:11">
      <c r="A191" s="139"/>
      <c r="B191" s="20" t="s">
        <v>462</v>
      </c>
      <c r="C191" s="2">
        <v>7</v>
      </c>
      <c r="D191" s="60">
        <v>0.41543026706231001</v>
      </c>
      <c r="E191" s="2" t="s">
        <v>270</v>
      </c>
      <c r="F191" s="60" t="s">
        <v>945</v>
      </c>
      <c r="G191" s="2" t="s">
        <v>270</v>
      </c>
      <c r="H191" s="60" t="s">
        <v>945</v>
      </c>
      <c r="J191" s="116"/>
      <c r="K191" s="116"/>
    </row>
    <row r="192" spans="1:11">
      <c r="A192" s="139"/>
      <c r="B192" s="20" t="s">
        <v>463</v>
      </c>
      <c r="C192" s="2">
        <v>6</v>
      </c>
      <c r="D192" s="60">
        <v>0.35608308605340999</v>
      </c>
      <c r="E192" s="2" t="s">
        <v>270</v>
      </c>
      <c r="F192" s="60" t="s">
        <v>945</v>
      </c>
      <c r="G192" s="2" t="s">
        <v>270</v>
      </c>
      <c r="H192" s="60" t="s">
        <v>945</v>
      </c>
      <c r="J192" s="116"/>
      <c r="K192" s="116"/>
    </row>
    <row r="193" spans="1:11">
      <c r="A193" s="139"/>
      <c r="B193" s="20" t="s">
        <v>464</v>
      </c>
      <c r="C193" s="2">
        <v>5</v>
      </c>
      <c r="D193" s="60">
        <v>0.29673590504450997</v>
      </c>
      <c r="E193" s="2">
        <v>0</v>
      </c>
      <c r="F193" s="60">
        <v>0</v>
      </c>
      <c r="G193" s="2" t="s">
        <v>270</v>
      </c>
      <c r="H193" s="60" t="s">
        <v>945</v>
      </c>
      <c r="J193" s="116"/>
      <c r="K193" s="116"/>
    </row>
    <row r="194" spans="1:11">
      <c r="A194" s="139"/>
      <c r="B194" s="20" t="s">
        <v>465</v>
      </c>
      <c r="C194" s="2">
        <v>5</v>
      </c>
      <c r="D194" s="60">
        <v>0.29673590504450997</v>
      </c>
      <c r="E194" s="2" t="s">
        <v>270</v>
      </c>
      <c r="F194" s="60" t="s">
        <v>945</v>
      </c>
      <c r="G194" s="2">
        <v>0</v>
      </c>
      <c r="H194" s="60">
        <v>0</v>
      </c>
      <c r="J194" s="116"/>
      <c r="K194" s="116"/>
    </row>
    <row r="195" spans="1:11">
      <c r="A195" s="139"/>
      <c r="B195" s="20" t="s">
        <v>466</v>
      </c>
      <c r="C195" s="2">
        <v>4</v>
      </c>
      <c r="D195" s="60">
        <v>0.23738872403561001</v>
      </c>
      <c r="E195" s="2" t="s">
        <v>270</v>
      </c>
      <c r="F195" s="60" t="s">
        <v>945</v>
      </c>
      <c r="G195" s="2">
        <v>0</v>
      </c>
      <c r="H195" s="60">
        <v>0</v>
      </c>
      <c r="J195" s="116"/>
      <c r="K195" s="116"/>
    </row>
    <row r="196" spans="1:11">
      <c r="A196" s="139"/>
      <c r="B196" s="20" t="s">
        <v>467</v>
      </c>
      <c r="C196" s="2">
        <v>4</v>
      </c>
      <c r="D196" s="60">
        <v>0.23738872403561001</v>
      </c>
      <c r="E196" s="2">
        <v>0</v>
      </c>
      <c r="F196" s="60">
        <v>0</v>
      </c>
      <c r="G196" s="2">
        <v>0</v>
      </c>
      <c r="H196" s="60">
        <v>0</v>
      </c>
      <c r="J196" s="116"/>
      <c r="K196" s="116"/>
    </row>
    <row r="197" spans="1:11">
      <c r="A197" s="139"/>
      <c r="B197" s="20" t="s">
        <v>468</v>
      </c>
      <c r="C197" s="2">
        <v>4</v>
      </c>
      <c r="D197" s="60">
        <v>0.23738872403561001</v>
      </c>
      <c r="E197" s="2" t="s">
        <v>270</v>
      </c>
      <c r="F197" s="60" t="s">
        <v>945</v>
      </c>
      <c r="G197" s="2" t="s">
        <v>270</v>
      </c>
      <c r="H197" s="60" t="s">
        <v>945</v>
      </c>
      <c r="J197" s="116"/>
      <c r="K197" s="116"/>
    </row>
    <row r="198" spans="1:11">
      <c r="A198" s="139"/>
      <c r="B198" s="20" t="s">
        <v>469</v>
      </c>
      <c r="C198" s="2">
        <v>4</v>
      </c>
      <c r="D198" s="60">
        <v>0.23738872403561001</v>
      </c>
      <c r="E198" s="2" t="s">
        <v>270</v>
      </c>
      <c r="F198" s="60" t="s">
        <v>945</v>
      </c>
      <c r="G198" s="2" t="s">
        <v>270</v>
      </c>
      <c r="H198" s="60" t="s">
        <v>945</v>
      </c>
      <c r="J198" s="116"/>
      <c r="K198" s="116"/>
    </row>
    <row r="199" spans="1:11">
      <c r="A199" s="139"/>
      <c r="B199" s="20" t="s">
        <v>470</v>
      </c>
      <c r="C199" s="2">
        <v>4</v>
      </c>
      <c r="D199" s="60">
        <v>0.23738872403561001</v>
      </c>
      <c r="E199" s="2" t="s">
        <v>270</v>
      </c>
      <c r="F199" s="60" t="s">
        <v>945</v>
      </c>
      <c r="G199" s="2" t="s">
        <v>270</v>
      </c>
      <c r="H199" s="60" t="s">
        <v>945</v>
      </c>
      <c r="J199" s="116"/>
      <c r="K199" s="116"/>
    </row>
    <row r="200" spans="1:11">
      <c r="A200" s="139"/>
      <c r="B200" s="20" t="s">
        <v>471</v>
      </c>
      <c r="C200" s="2" t="s">
        <v>270</v>
      </c>
      <c r="D200" s="60" t="s">
        <v>945</v>
      </c>
      <c r="E200" s="2">
        <v>0</v>
      </c>
      <c r="F200" s="60">
        <v>0</v>
      </c>
      <c r="G200" s="2" t="s">
        <v>270</v>
      </c>
      <c r="H200" s="60" t="s">
        <v>945</v>
      </c>
      <c r="J200" s="116"/>
      <c r="K200" s="116"/>
    </row>
    <row r="201" spans="1:11">
      <c r="A201" s="139"/>
      <c r="B201" s="20" t="s">
        <v>472</v>
      </c>
      <c r="C201" s="2" t="s">
        <v>270</v>
      </c>
      <c r="D201" s="60" t="s">
        <v>945</v>
      </c>
      <c r="E201" s="2">
        <v>0</v>
      </c>
      <c r="F201" s="60">
        <v>0</v>
      </c>
      <c r="G201" s="2">
        <v>0</v>
      </c>
      <c r="H201" s="60">
        <v>0</v>
      </c>
      <c r="J201" s="116"/>
      <c r="K201" s="116"/>
    </row>
    <row r="202" spans="1:11">
      <c r="A202" s="139"/>
      <c r="B202" s="20" t="s">
        <v>473</v>
      </c>
      <c r="C202" s="2" t="s">
        <v>270</v>
      </c>
      <c r="D202" s="60" t="s">
        <v>945</v>
      </c>
      <c r="E202" s="2" t="s">
        <v>270</v>
      </c>
      <c r="F202" s="60" t="s">
        <v>945</v>
      </c>
      <c r="G202" s="2" t="s">
        <v>270</v>
      </c>
      <c r="H202" s="60" t="s">
        <v>945</v>
      </c>
      <c r="J202" s="116"/>
      <c r="K202" s="116"/>
    </row>
    <row r="203" spans="1:11" ht="14.25" thickBot="1">
      <c r="A203" s="139"/>
      <c r="B203" s="20" t="s">
        <v>474</v>
      </c>
      <c r="C203" s="2" t="s">
        <v>270</v>
      </c>
      <c r="D203" s="60" t="s">
        <v>945</v>
      </c>
      <c r="E203" s="2">
        <v>0</v>
      </c>
      <c r="F203" s="60">
        <v>0</v>
      </c>
      <c r="G203" s="2" t="s">
        <v>270</v>
      </c>
      <c r="H203" s="60" t="s">
        <v>945</v>
      </c>
      <c r="J203" s="116"/>
      <c r="K203" s="116"/>
    </row>
    <row r="204" spans="1:11">
      <c r="A204" s="4" t="s">
        <v>251</v>
      </c>
      <c r="B204" s="266" t="s">
        <v>262</v>
      </c>
      <c r="C204" s="142">
        <v>128</v>
      </c>
      <c r="D204" s="143">
        <v>1.2233585013858399</v>
      </c>
      <c r="E204" s="142">
        <v>34</v>
      </c>
      <c r="F204" s="143">
        <v>26.5625</v>
      </c>
      <c r="G204" s="142">
        <v>55</v>
      </c>
      <c r="H204" s="143">
        <v>42.96875</v>
      </c>
      <c r="J204" s="116"/>
      <c r="K204" s="116"/>
    </row>
    <row r="205" spans="1:11">
      <c r="A205" s="139"/>
      <c r="B205" s="20" t="s">
        <v>475</v>
      </c>
      <c r="C205" s="2">
        <v>28</v>
      </c>
      <c r="D205" s="60">
        <v>21.875</v>
      </c>
      <c r="E205" s="2">
        <v>4</v>
      </c>
      <c r="F205" s="60">
        <v>14.285714285714301</v>
      </c>
      <c r="G205" s="2">
        <v>13</v>
      </c>
      <c r="H205" s="60">
        <v>46.428571428571402</v>
      </c>
      <c r="J205" s="116"/>
      <c r="K205" s="116"/>
    </row>
    <row r="206" spans="1:11">
      <c r="A206" s="139"/>
      <c r="B206" s="20" t="s">
        <v>476</v>
      </c>
      <c r="C206" s="2">
        <v>13</v>
      </c>
      <c r="D206" s="60">
        <v>10.15625</v>
      </c>
      <c r="E206" s="2" t="s">
        <v>270</v>
      </c>
      <c r="F206" s="60" t="s">
        <v>945</v>
      </c>
      <c r="G206" s="2">
        <v>7</v>
      </c>
      <c r="H206" s="60">
        <v>53.846153846153904</v>
      </c>
      <c r="J206" s="116"/>
      <c r="K206" s="116"/>
    </row>
    <row r="207" spans="1:11">
      <c r="A207" s="139"/>
      <c r="B207" s="20" t="s">
        <v>477</v>
      </c>
      <c r="C207" s="2">
        <v>12</v>
      </c>
      <c r="D207" s="60">
        <v>9.375</v>
      </c>
      <c r="E207" s="2">
        <v>4</v>
      </c>
      <c r="F207" s="60">
        <v>33.3333333333333</v>
      </c>
      <c r="G207" s="2">
        <v>4</v>
      </c>
      <c r="H207" s="60">
        <v>33.3333333333333</v>
      </c>
      <c r="J207" s="116"/>
      <c r="K207" s="116"/>
    </row>
    <row r="208" spans="1:11">
      <c r="A208" s="139"/>
      <c r="B208" s="20" t="s">
        <v>478</v>
      </c>
      <c r="C208" s="2">
        <v>12</v>
      </c>
      <c r="D208" s="60">
        <v>9.375</v>
      </c>
      <c r="E208" s="2">
        <v>4</v>
      </c>
      <c r="F208" s="60">
        <v>33.3333333333333</v>
      </c>
      <c r="G208" s="2">
        <v>7</v>
      </c>
      <c r="H208" s="60">
        <v>58.3333333333333</v>
      </c>
      <c r="J208" s="116"/>
      <c r="K208" s="116"/>
    </row>
    <row r="209" spans="1:11">
      <c r="A209" s="139"/>
      <c r="B209" s="20" t="s">
        <v>479</v>
      </c>
      <c r="C209" s="2">
        <v>11</v>
      </c>
      <c r="D209" s="60">
        <v>8.59375</v>
      </c>
      <c r="E209" s="2" t="s">
        <v>270</v>
      </c>
      <c r="F209" s="60" t="s">
        <v>945</v>
      </c>
      <c r="G209" s="2">
        <v>7</v>
      </c>
      <c r="H209" s="60">
        <v>63.636363636363598</v>
      </c>
      <c r="J209" s="116"/>
      <c r="K209" s="116"/>
    </row>
    <row r="210" spans="1:11">
      <c r="A210" s="139"/>
      <c r="B210" s="20" t="s">
        <v>480</v>
      </c>
      <c r="C210" s="2">
        <v>9</v>
      </c>
      <c r="D210" s="60">
        <v>7.03125</v>
      </c>
      <c r="E210" s="2" t="s">
        <v>270</v>
      </c>
      <c r="F210" s="60" t="s">
        <v>945</v>
      </c>
      <c r="G210" s="2" t="s">
        <v>270</v>
      </c>
      <c r="H210" s="60" t="s">
        <v>945</v>
      </c>
      <c r="J210" s="116"/>
      <c r="K210" s="116"/>
    </row>
    <row r="211" spans="1:11">
      <c r="A211" s="139"/>
      <c r="B211" s="20" t="s">
        <v>481</v>
      </c>
      <c r="C211" s="2">
        <v>8</v>
      </c>
      <c r="D211" s="60">
        <v>6.25</v>
      </c>
      <c r="E211" s="2" t="s">
        <v>270</v>
      </c>
      <c r="F211" s="60" t="s">
        <v>945</v>
      </c>
      <c r="G211" s="2">
        <v>4</v>
      </c>
      <c r="H211" s="60">
        <v>50</v>
      </c>
      <c r="J211" s="116"/>
      <c r="K211" s="116"/>
    </row>
    <row r="212" spans="1:11">
      <c r="A212" s="139"/>
      <c r="B212" s="20" t="s">
        <v>482</v>
      </c>
      <c r="C212" s="2">
        <v>7</v>
      </c>
      <c r="D212" s="60">
        <v>5.46875</v>
      </c>
      <c r="E212" s="2">
        <v>4</v>
      </c>
      <c r="F212" s="60">
        <v>57.142857142857203</v>
      </c>
      <c r="G212" s="2" t="s">
        <v>270</v>
      </c>
      <c r="H212" s="60" t="s">
        <v>945</v>
      </c>
      <c r="J212" s="116"/>
      <c r="K212" s="116"/>
    </row>
    <row r="213" spans="1:11">
      <c r="A213" s="139"/>
      <c r="B213" s="20" t="s">
        <v>483</v>
      </c>
      <c r="C213" s="2">
        <v>6</v>
      </c>
      <c r="D213" s="60">
        <v>4.6875</v>
      </c>
      <c r="E213" s="2" t="s">
        <v>270</v>
      </c>
      <c r="F213" s="60" t="s">
        <v>945</v>
      </c>
      <c r="G213" s="2" t="s">
        <v>270</v>
      </c>
      <c r="H213" s="60" t="s">
        <v>945</v>
      </c>
      <c r="J213" s="116"/>
      <c r="K213" s="116"/>
    </row>
    <row r="214" spans="1:11">
      <c r="A214" s="139"/>
      <c r="B214" s="20" t="s">
        <v>484</v>
      </c>
      <c r="C214" s="2">
        <v>5</v>
      </c>
      <c r="D214" s="60">
        <v>3.90625</v>
      </c>
      <c r="E214" s="2">
        <v>5</v>
      </c>
      <c r="F214" s="60">
        <v>100</v>
      </c>
      <c r="G214" s="2">
        <v>0</v>
      </c>
      <c r="H214" s="60">
        <v>0</v>
      </c>
      <c r="J214" s="116"/>
      <c r="K214" s="116"/>
    </row>
    <row r="215" spans="1:11">
      <c r="A215" s="139"/>
      <c r="B215" s="20" t="s">
        <v>485</v>
      </c>
      <c r="C215" s="2">
        <v>4</v>
      </c>
      <c r="D215" s="60">
        <v>3.125</v>
      </c>
      <c r="E215" s="2" t="s">
        <v>270</v>
      </c>
      <c r="F215" s="60" t="s">
        <v>945</v>
      </c>
      <c r="G215" s="2" t="s">
        <v>270</v>
      </c>
      <c r="H215" s="60" t="s">
        <v>945</v>
      </c>
      <c r="J215" s="116"/>
      <c r="K215" s="116"/>
    </row>
    <row r="216" spans="1:11">
      <c r="A216" s="139"/>
      <c r="B216" s="20" t="s">
        <v>486</v>
      </c>
      <c r="C216" s="2">
        <v>4</v>
      </c>
      <c r="D216" s="60">
        <v>3.125</v>
      </c>
      <c r="E216" s="2" t="s">
        <v>270</v>
      </c>
      <c r="F216" s="60" t="s">
        <v>945</v>
      </c>
      <c r="G216" s="2">
        <v>0</v>
      </c>
      <c r="H216" s="60">
        <v>0</v>
      </c>
      <c r="J216" s="116"/>
      <c r="K216" s="116"/>
    </row>
    <row r="217" spans="1:11">
      <c r="A217" s="139"/>
      <c r="B217" s="20" t="s">
        <v>487</v>
      </c>
      <c r="C217" s="2" t="s">
        <v>270</v>
      </c>
      <c r="D217" s="60" t="s">
        <v>945</v>
      </c>
      <c r="E217" s="2">
        <v>0</v>
      </c>
      <c r="F217" s="60">
        <v>0</v>
      </c>
      <c r="G217" s="2">
        <v>0</v>
      </c>
      <c r="H217" s="60">
        <v>0</v>
      </c>
      <c r="J217" s="116"/>
      <c r="K217" s="116"/>
    </row>
    <row r="218" spans="1:11">
      <c r="A218" s="139"/>
      <c r="B218" s="20" t="s">
        <v>488</v>
      </c>
      <c r="C218" s="2" t="s">
        <v>270</v>
      </c>
      <c r="D218" s="60" t="s">
        <v>945</v>
      </c>
      <c r="E218" s="2">
        <v>0</v>
      </c>
      <c r="F218" s="60">
        <v>0</v>
      </c>
      <c r="G218" s="2" t="s">
        <v>270</v>
      </c>
      <c r="H218" s="60" t="s">
        <v>945</v>
      </c>
      <c r="J218" s="116"/>
      <c r="K218" s="116"/>
    </row>
    <row r="219" spans="1:11">
      <c r="A219" s="139"/>
      <c r="B219" s="20" t="s">
        <v>489</v>
      </c>
      <c r="C219" s="2" t="s">
        <v>270</v>
      </c>
      <c r="D219" s="60" t="s">
        <v>945</v>
      </c>
      <c r="E219" s="2">
        <v>0</v>
      </c>
      <c r="F219" s="60">
        <v>0</v>
      </c>
      <c r="G219" s="2" t="s">
        <v>270</v>
      </c>
      <c r="H219" s="60" t="s">
        <v>945</v>
      </c>
      <c r="J219" s="116"/>
      <c r="K219" s="116"/>
    </row>
    <row r="220" spans="1:11" ht="14.25" thickBot="1">
      <c r="A220" s="139"/>
      <c r="B220" s="20" t="s">
        <v>490</v>
      </c>
      <c r="C220" s="2">
        <v>0</v>
      </c>
      <c r="D220" s="60">
        <v>0</v>
      </c>
      <c r="E220" s="2">
        <v>0</v>
      </c>
      <c r="F220" s="60">
        <v>0</v>
      </c>
      <c r="G220" s="2">
        <v>0</v>
      </c>
      <c r="H220" s="60">
        <v>0</v>
      </c>
      <c r="J220" s="116"/>
      <c r="K220" s="116"/>
    </row>
    <row r="221" spans="1:11">
      <c r="A221" s="4" t="s">
        <v>252</v>
      </c>
      <c r="B221" s="266" t="s">
        <v>262</v>
      </c>
      <c r="C221" s="142">
        <v>235</v>
      </c>
      <c r="D221" s="143">
        <v>2.2460097486380599</v>
      </c>
      <c r="E221" s="142">
        <v>85</v>
      </c>
      <c r="F221" s="143">
        <v>36.170212765957501</v>
      </c>
      <c r="G221" s="142">
        <v>91</v>
      </c>
      <c r="H221" s="143">
        <v>38.723404255319203</v>
      </c>
      <c r="J221" s="116"/>
      <c r="K221" s="116"/>
    </row>
    <row r="222" spans="1:11">
      <c r="A222" s="139"/>
      <c r="B222" s="20" t="s">
        <v>294</v>
      </c>
      <c r="C222" s="2">
        <v>132</v>
      </c>
      <c r="D222" s="60">
        <v>56.170212765957501</v>
      </c>
      <c r="E222" s="2">
        <v>57</v>
      </c>
      <c r="F222" s="60">
        <v>43.181818181818201</v>
      </c>
      <c r="G222" s="2">
        <v>45</v>
      </c>
      <c r="H222" s="60">
        <v>34.090909090909101</v>
      </c>
      <c r="J222" s="116"/>
      <c r="K222" s="116"/>
    </row>
    <row r="223" spans="1:11">
      <c r="A223" s="139"/>
      <c r="B223" s="20" t="s">
        <v>491</v>
      </c>
      <c r="C223" s="2">
        <v>18</v>
      </c>
      <c r="D223" s="60">
        <v>7.6595744680851103</v>
      </c>
      <c r="E223" s="2" t="s">
        <v>270</v>
      </c>
      <c r="F223" s="60" t="s">
        <v>945</v>
      </c>
      <c r="G223" s="2">
        <v>9</v>
      </c>
      <c r="H223" s="60">
        <v>50</v>
      </c>
      <c r="J223" s="116"/>
      <c r="K223" s="116"/>
    </row>
    <row r="224" spans="1:11">
      <c r="A224" s="139"/>
      <c r="B224" s="20" t="s">
        <v>492</v>
      </c>
      <c r="C224" s="2">
        <v>17</v>
      </c>
      <c r="D224" s="60">
        <v>7.2340425531914896</v>
      </c>
      <c r="E224" s="2">
        <v>11</v>
      </c>
      <c r="F224" s="60">
        <v>64.705882352941202</v>
      </c>
      <c r="G224" s="2" t="s">
        <v>270</v>
      </c>
      <c r="H224" s="60" t="s">
        <v>945</v>
      </c>
      <c r="J224" s="116"/>
      <c r="K224" s="116"/>
    </row>
    <row r="225" spans="1:11">
      <c r="A225" s="139"/>
      <c r="B225" s="20" t="s">
        <v>493</v>
      </c>
      <c r="C225" s="2">
        <v>15</v>
      </c>
      <c r="D225" s="60">
        <v>6.3829787234042596</v>
      </c>
      <c r="E225" s="2" t="s">
        <v>270</v>
      </c>
      <c r="F225" s="60" t="s">
        <v>945</v>
      </c>
      <c r="G225" s="2">
        <v>9</v>
      </c>
      <c r="H225" s="60">
        <v>60</v>
      </c>
      <c r="J225" s="116"/>
      <c r="K225" s="116"/>
    </row>
    <row r="226" spans="1:11">
      <c r="A226" s="139"/>
      <c r="B226" s="20" t="s">
        <v>494</v>
      </c>
      <c r="C226" s="2">
        <v>12</v>
      </c>
      <c r="D226" s="60">
        <v>5.1063829787234001</v>
      </c>
      <c r="E226" s="2" t="s">
        <v>270</v>
      </c>
      <c r="F226" s="60" t="s">
        <v>945</v>
      </c>
      <c r="G226" s="2">
        <v>6</v>
      </c>
      <c r="H226" s="60">
        <v>50</v>
      </c>
      <c r="J226" s="116"/>
      <c r="K226" s="116"/>
    </row>
    <row r="227" spans="1:11">
      <c r="A227" s="139"/>
      <c r="B227" s="20" t="s">
        <v>495</v>
      </c>
      <c r="C227" s="2">
        <v>12</v>
      </c>
      <c r="D227" s="60">
        <v>5.1063829787234001</v>
      </c>
      <c r="E227" s="2" t="s">
        <v>270</v>
      </c>
      <c r="F227" s="60" t="s">
        <v>945</v>
      </c>
      <c r="G227" s="2">
        <v>9</v>
      </c>
      <c r="H227" s="60">
        <v>75</v>
      </c>
      <c r="J227" s="116"/>
      <c r="K227" s="116"/>
    </row>
    <row r="228" spans="1:11">
      <c r="A228" s="139"/>
      <c r="B228" s="20" t="s">
        <v>496</v>
      </c>
      <c r="C228" s="2">
        <v>11</v>
      </c>
      <c r="D228" s="60">
        <v>4.68085106382979</v>
      </c>
      <c r="E228" s="2" t="s">
        <v>270</v>
      </c>
      <c r="F228" s="60" t="s">
        <v>945</v>
      </c>
      <c r="G228" s="2" t="s">
        <v>270</v>
      </c>
      <c r="H228" s="60" t="s">
        <v>945</v>
      </c>
      <c r="J228" s="116"/>
      <c r="K228" s="116"/>
    </row>
    <row r="229" spans="1:11">
      <c r="A229" s="139"/>
      <c r="B229" s="20" t="s">
        <v>497</v>
      </c>
      <c r="C229" s="2">
        <v>6</v>
      </c>
      <c r="D229" s="60">
        <v>2.5531914893617</v>
      </c>
      <c r="E229" s="2" t="s">
        <v>270</v>
      </c>
      <c r="F229" s="60" t="s">
        <v>945</v>
      </c>
      <c r="G229" s="2" t="s">
        <v>270</v>
      </c>
      <c r="H229" s="60" t="s">
        <v>945</v>
      </c>
      <c r="J229" s="116"/>
      <c r="K229" s="116"/>
    </row>
    <row r="230" spans="1:11">
      <c r="A230" s="139"/>
      <c r="B230" s="20" t="s">
        <v>498</v>
      </c>
      <c r="C230" s="2">
        <v>6</v>
      </c>
      <c r="D230" s="60">
        <v>2.5531914893617</v>
      </c>
      <c r="E230" s="2">
        <v>0</v>
      </c>
      <c r="F230" s="60">
        <v>0</v>
      </c>
      <c r="G230" s="2">
        <v>6</v>
      </c>
      <c r="H230" s="60">
        <v>100</v>
      </c>
      <c r="J230" s="116"/>
      <c r="K230" s="116"/>
    </row>
    <row r="231" spans="1:11">
      <c r="A231" s="139"/>
      <c r="B231" s="20" t="s">
        <v>499</v>
      </c>
      <c r="C231" s="2" t="s">
        <v>270</v>
      </c>
      <c r="D231" s="60" t="s">
        <v>945</v>
      </c>
      <c r="E231" s="2">
        <v>0</v>
      </c>
      <c r="F231" s="60">
        <v>0</v>
      </c>
      <c r="G231" s="2">
        <v>0</v>
      </c>
      <c r="H231" s="60">
        <v>0</v>
      </c>
      <c r="J231" s="116"/>
      <c r="K231" s="116"/>
    </row>
    <row r="232" spans="1:11">
      <c r="A232" s="139"/>
      <c r="B232" s="20" t="s">
        <v>500</v>
      </c>
      <c r="C232" s="2" t="s">
        <v>270</v>
      </c>
      <c r="D232" s="60" t="s">
        <v>945</v>
      </c>
      <c r="E232" s="2" t="s">
        <v>270</v>
      </c>
      <c r="F232" s="60" t="s">
        <v>945</v>
      </c>
      <c r="G232" s="2" t="s">
        <v>270</v>
      </c>
      <c r="H232" s="60" t="s">
        <v>945</v>
      </c>
      <c r="J232" s="116"/>
      <c r="K232" s="116"/>
    </row>
    <row r="233" spans="1:11" ht="14.25" thickBot="1">
      <c r="A233" s="139"/>
      <c r="B233" s="20" t="s">
        <v>501</v>
      </c>
      <c r="C233" s="2">
        <v>0</v>
      </c>
      <c r="D233" s="60">
        <v>0</v>
      </c>
      <c r="E233" s="2">
        <v>0</v>
      </c>
      <c r="F233" s="60">
        <v>0</v>
      </c>
      <c r="G233" s="2">
        <v>0</v>
      </c>
      <c r="H233" s="60">
        <v>0</v>
      </c>
      <c r="J233" s="116"/>
      <c r="K233" s="116"/>
    </row>
    <row r="234" spans="1:11">
      <c r="A234" s="4" t="s">
        <v>253</v>
      </c>
      <c r="B234" s="266" t="s">
        <v>262</v>
      </c>
      <c r="C234" s="142">
        <v>282</v>
      </c>
      <c r="D234" s="143">
        <v>2.6952116983656702</v>
      </c>
      <c r="E234" s="142">
        <v>162</v>
      </c>
      <c r="F234" s="143">
        <v>57.446808510638299</v>
      </c>
      <c r="G234" s="142">
        <v>45</v>
      </c>
      <c r="H234" s="143">
        <v>15.9574468085106</v>
      </c>
      <c r="J234" s="116"/>
      <c r="K234" s="116"/>
    </row>
    <row r="235" spans="1:11">
      <c r="A235" s="139"/>
      <c r="B235" s="20" t="s">
        <v>502</v>
      </c>
      <c r="C235" s="2">
        <v>184</v>
      </c>
      <c r="D235" s="60">
        <v>65.248226950354606</v>
      </c>
      <c r="E235" s="2">
        <v>113</v>
      </c>
      <c r="F235" s="60">
        <v>61.413043478260903</v>
      </c>
      <c r="G235" s="2">
        <v>25</v>
      </c>
      <c r="H235" s="60">
        <v>13.586956521739101</v>
      </c>
      <c r="J235" s="116"/>
      <c r="K235" s="116"/>
    </row>
    <row r="236" spans="1:11">
      <c r="A236" s="139"/>
      <c r="B236" s="20" t="s">
        <v>503</v>
      </c>
      <c r="C236" s="2">
        <v>30</v>
      </c>
      <c r="D236" s="60">
        <v>10.6382978723404</v>
      </c>
      <c r="E236" s="2">
        <v>22</v>
      </c>
      <c r="F236" s="60">
        <v>73.3333333333333</v>
      </c>
      <c r="G236" s="2" t="s">
        <v>270</v>
      </c>
      <c r="H236" s="60" t="s">
        <v>945</v>
      </c>
      <c r="J236" s="116"/>
      <c r="K236" s="116"/>
    </row>
    <row r="237" spans="1:11">
      <c r="A237" s="139"/>
      <c r="B237" s="20" t="s">
        <v>504</v>
      </c>
      <c r="C237" s="2">
        <v>24</v>
      </c>
      <c r="D237" s="60">
        <v>8.5106382978723403</v>
      </c>
      <c r="E237" s="2">
        <v>9</v>
      </c>
      <c r="F237" s="60">
        <v>37.5</v>
      </c>
      <c r="G237" s="2">
        <v>5</v>
      </c>
      <c r="H237" s="60">
        <v>20.8333333333333</v>
      </c>
      <c r="J237" s="116"/>
      <c r="K237" s="116"/>
    </row>
    <row r="238" spans="1:11">
      <c r="A238" s="139"/>
      <c r="B238" s="20" t="s">
        <v>505</v>
      </c>
      <c r="C238" s="2">
        <v>13</v>
      </c>
      <c r="D238" s="60">
        <v>4.6099290780141802</v>
      </c>
      <c r="E238" s="2" t="s">
        <v>270</v>
      </c>
      <c r="F238" s="60" t="s">
        <v>945</v>
      </c>
      <c r="G238" s="2" t="s">
        <v>270</v>
      </c>
      <c r="H238" s="60" t="s">
        <v>945</v>
      </c>
      <c r="J238" s="116"/>
      <c r="K238" s="116"/>
    </row>
    <row r="239" spans="1:11">
      <c r="A239" s="139"/>
      <c r="B239" s="20" t="s">
        <v>506</v>
      </c>
      <c r="C239" s="2">
        <v>10</v>
      </c>
      <c r="D239" s="60">
        <v>3.5460992907801399</v>
      </c>
      <c r="E239" s="2">
        <v>8</v>
      </c>
      <c r="F239" s="60">
        <v>80</v>
      </c>
      <c r="G239" s="2" t="s">
        <v>270</v>
      </c>
      <c r="H239" s="60" t="s">
        <v>945</v>
      </c>
      <c r="J239" s="116"/>
      <c r="K239" s="116"/>
    </row>
    <row r="240" spans="1:11">
      <c r="A240" s="139"/>
      <c r="B240" s="20" t="s">
        <v>507</v>
      </c>
      <c r="C240" s="2">
        <v>8</v>
      </c>
      <c r="D240" s="60">
        <v>2.83687943262411</v>
      </c>
      <c r="E240" s="2">
        <v>0</v>
      </c>
      <c r="F240" s="60">
        <v>0</v>
      </c>
      <c r="G240" s="2">
        <v>5</v>
      </c>
      <c r="H240" s="60">
        <v>62.5</v>
      </c>
      <c r="J240" s="116"/>
      <c r="K240" s="116"/>
    </row>
    <row r="241" spans="1:11">
      <c r="A241" s="139"/>
      <c r="B241" s="20" t="s">
        <v>508</v>
      </c>
      <c r="C241" s="2">
        <v>4</v>
      </c>
      <c r="D241" s="60">
        <v>1.4184397163120599</v>
      </c>
      <c r="E241" s="2">
        <v>0</v>
      </c>
      <c r="F241" s="60">
        <v>0</v>
      </c>
      <c r="G241" s="2" t="s">
        <v>270</v>
      </c>
      <c r="H241" s="60" t="s">
        <v>945</v>
      </c>
      <c r="J241" s="116"/>
      <c r="K241" s="116"/>
    </row>
    <row r="242" spans="1:11">
      <c r="A242" s="139"/>
      <c r="B242" s="20" t="s">
        <v>509</v>
      </c>
      <c r="C242" s="2">
        <v>4</v>
      </c>
      <c r="D242" s="60">
        <v>1.4184397163120599</v>
      </c>
      <c r="E242" s="2" t="s">
        <v>270</v>
      </c>
      <c r="F242" s="60" t="s">
        <v>945</v>
      </c>
      <c r="G242" s="2">
        <v>0</v>
      </c>
      <c r="H242" s="60">
        <v>0</v>
      </c>
      <c r="J242" s="116"/>
      <c r="K242" s="116"/>
    </row>
    <row r="243" spans="1:11">
      <c r="A243" s="139"/>
      <c r="B243" s="20" t="s">
        <v>510</v>
      </c>
      <c r="C243" s="2" t="s">
        <v>270</v>
      </c>
      <c r="D243" s="60" t="s">
        <v>945</v>
      </c>
      <c r="E243" s="2" t="s">
        <v>270</v>
      </c>
      <c r="F243" s="60" t="s">
        <v>945</v>
      </c>
      <c r="G243" s="2">
        <v>0</v>
      </c>
      <c r="H243" s="60">
        <v>0</v>
      </c>
      <c r="J243" s="116"/>
      <c r="K243" s="116"/>
    </row>
    <row r="244" spans="1:11" ht="14.25" thickBot="1">
      <c r="A244" s="139"/>
      <c r="B244" s="20" t="s">
        <v>511</v>
      </c>
      <c r="C244" s="2" t="s">
        <v>270</v>
      </c>
      <c r="D244" s="60" t="s">
        <v>945</v>
      </c>
      <c r="E244" s="2">
        <v>0</v>
      </c>
      <c r="F244" s="60">
        <v>0</v>
      </c>
      <c r="G244" s="2" t="s">
        <v>270</v>
      </c>
      <c r="H244" s="60" t="s">
        <v>945</v>
      </c>
      <c r="J244" s="116"/>
      <c r="K244" s="116"/>
    </row>
    <row r="245" spans="1:11">
      <c r="A245" s="4" t="s">
        <v>254</v>
      </c>
      <c r="B245" s="266" t="s">
        <v>262</v>
      </c>
      <c r="C245" s="142">
        <v>307</v>
      </c>
      <c r="D245" s="143">
        <v>2.9341489056675898</v>
      </c>
      <c r="E245" s="142">
        <v>129</v>
      </c>
      <c r="F245" s="143">
        <v>42.019543973941403</v>
      </c>
      <c r="G245" s="142">
        <v>99</v>
      </c>
      <c r="H245" s="143">
        <v>32.247557003257299</v>
      </c>
      <c r="J245" s="116"/>
      <c r="K245" s="116"/>
    </row>
    <row r="246" spans="1:11">
      <c r="A246" s="139"/>
      <c r="B246" s="20" t="s">
        <v>512</v>
      </c>
      <c r="C246" s="2">
        <v>102</v>
      </c>
      <c r="D246" s="60">
        <v>33.224755700325701</v>
      </c>
      <c r="E246" s="2">
        <v>43</v>
      </c>
      <c r="F246" s="60">
        <v>42.156862745098003</v>
      </c>
      <c r="G246" s="2">
        <v>29</v>
      </c>
      <c r="H246" s="60">
        <v>28.431372549019599</v>
      </c>
      <c r="J246" s="116"/>
      <c r="K246" s="116"/>
    </row>
    <row r="247" spans="1:11">
      <c r="A247" s="139"/>
      <c r="B247" s="20" t="s">
        <v>513</v>
      </c>
      <c r="C247" s="2">
        <v>54</v>
      </c>
      <c r="D247" s="60">
        <v>17.589576547231299</v>
      </c>
      <c r="E247" s="2">
        <v>17</v>
      </c>
      <c r="F247" s="60">
        <v>31.481481481481499</v>
      </c>
      <c r="G247" s="2">
        <v>26</v>
      </c>
      <c r="H247" s="60">
        <v>48.148148148148202</v>
      </c>
      <c r="J247" s="116"/>
      <c r="K247" s="116"/>
    </row>
    <row r="248" spans="1:11">
      <c r="A248" s="139"/>
      <c r="B248" s="20" t="s">
        <v>514</v>
      </c>
      <c r="C248" s="2">
        <v>33</v>
      </c>
      <c r="D248" s="60">
        <v>10.7491856677524</v>
      </c>
      <c r="E248" s="2">
        <v>20</v>
      </c>
      <c r="F248" s="60">
        <v>60.606060606060602</v>
      </c>
      <c r="G248" s="2">
        <v>4</v>
      </c>
      <c r="H248" s="60">
        <v>12.1212121212121</v>
      </c>
      <c r="J248" s="116"/>
      <c r="K248" s="116"/>
    </row>
    <row r="249" spans="1:11">
      <c r="A249" s="139"/>
      <c r="B249" s="20" t="s">
        <v>515</v>
      </c>
      <c r="C249" s="2">
        <v>20</v>
      </c>
      <c r="D249" s="60">
        <v>6.5146579804560298</v>
      </c>
      <c r="E249" s="2">
        <v>10</v>
      </c>
      <c r="F249" s="60">
        <v>50</v>
      </c>
      <c r="G249" s="2">
        <v>7</v>
      </c>
      <c r="H249" s="60">
        <v>35</v>
      </c>
      <c r="J249" s="116"/>
      <c r="K249" s="116"/>
    </row>
    <row r="250" spans="1:11">
      <c r="A250" s="139"/>
      <c r="B250" s="20" t="s">
        <v>516</v>
      </c>
      <c r="C250" s="2">
        <v>18</v>
      </c>
      <c r="D250" s="60">
        <v>5.8631921824104198</v>
      </c>
      <c r="E250" s="2">
        <v>13</v>
      </c>
      <c r="F250" s="60">
        <v>72.2222222222222</v>
      </c>
      <c r="G250" s="2" t="s">
        <v>270</v>
      </c>
      <c r="H250" s="60" t="s">
        <v>945</v>
      </c>
      <c r="J250" s="116"/>
      <c r="K250" s="116"/>
    </row>
    <row r="251" spans="1:11">
      <c r="A251" s="139"/>
      <c r="B251" s="20" t="s">
        <v>517</v>
      </c>
      <c r="C251" s="2">
        <v>13</v>
      </c>
      <c r="D251" s="60">
        <v>4.2345276872964197</v>
      </c>
      <c r="E251" s="2">
        <v>8</v>
      </c>
      <c r="F251" s="60">
        <v>61.538461538461597</v>
      </c>
      <c r="G251" s="2" t="s">
        <v>270</v>
      </c>
      <c r="H251" s="60" t="s">
        <v>945</v>
      </c>
      <c r="J251" s="116"/>
      <c r="K251" s="116"/>
    </row>
    <row r="252" spans="1:11">
      <c r="A252" s="139"/>
      <c r="B252" s="20" t="s">
        <v>518</v>
      </c>
      <c r="C252" s="2">
        <v>11</v>
      </c>
      <c r="D252" s="60">
        <v>3.5830618892508199</v>
      </c>
      <c r="E252" s="2" t="s">
        <v>270</v>
      </c>
      <c r="F252" s="60" t="s">
        <v>945</v>
      </c>
      <c r="G252" s="2">
        <v>5</v>
      </c>
      <c r="H252" s="60">
        <v>45.454545454545503</v>
      </c>
      <c r="J252" s="116"/>
      <c r="K252" s="116"/>
    </row>
    <row r="253" spans="1:11">
      <c r="A253" s="139"/>
      <c r="B253" s="20" t="s">
        <v>519</v>
      </c>
      <c r="C253" s="2">
        <v>11</v>
      </c>
      <c r="D253" s="60">
        <v>3.5830618892508199</v>
      </c>
      <c r="E253" s="2">
        <v>4</v>
      </c>
      <c r="F253" s="60">
        <v>36.363636363636402</v>
      </c>
      <c r="G253" s="2">
        <v>7</v>
      </c>
      <c r="H253" s="60">
        <v>63.636363636363598</v>
      </c>
      <c r="J253" s="116"/>
      <c r="K253" s="116"/>
    </row>
    <row r="254" spans="1:11">
      <c r="A254" s="139"/>
      <c r="B254" s="20" t="s">
        <v>520</v>
      </c>
      <c r="C254" s="2">
        <v>11</v>
      </c>
      <c r="D254" s="60">
        <v>3.5830618892508199</v>
      </c>
      <c r="E254" s="2">
        <v>6</v>
      </c>
      <c r="F254" s="60">
        <v>54.545454545454596</v>
      </c>
      <c r="G254" s="2" t="s">
        <v>270</v>
      </c>
      <c r="H254" s="60" t="s">
        <v>945</v>
      </c>
      <c r="J254" s="116"/>
      <c r="K254" s="116"/>
    </row>
    <row r="255" spans="1:11">
      <c r="A255" s="139"/>
      <c r="B255" s="20" t="s">
        <v>521</v>
      </c>
      <c r="C255" s="2">
        <v>10</v>
      </c>
      <c r="D255" s="60">
        <v>3.25732899022801</v>
      </c>
      <c r="E255" s="2">
        <v>0</v>
      </c>
      <c r="F255" s="60">
        <v>0</v>
      </c>
      <c r="G255" s="2">
        <v>6</v>
      </c>
      <c r="H255" s="60">
        <v>60</v>
      </c>
      <c r="J255" s="116"/>
      <c r="K255" s="116"/>
    </row>
    <row r="256" spans="1:11">
      <c r="A256" s="139"/>
      <c r="B256" s="20" t="s">
        <v>522</v>
      </c>
      <c r="C256" s="2">
        <v>10</v>
      </c>
      <c r="D256" s="60">
        <v>3.25732899022801</v>
      </c>
      <c r="E256" s="2">
        <v>4</v>
      </c>
      <c r="F256" s="60">
        <v>40</v>
      </c>
      <c r="G256" s="2">
        <v>5</v>
      </c>
      <c r="H256" s="60">
        <v>50</v>
      </c>
      <c r="J256" s="116"/>
      <c r="K256" s="116"/>
    </row>
    <row r="257" spans="1:11">
      <c r="A257" s="139"/>
      <c r="B257" s="20" t="s">
        <v>523</v>
      </c>
      <c r="C257" s="2">
        <v>4</v>
      </c>
      <c r="D257" s="60">
        <v>1.30293159609121</v>
      </c>
      <c r="E257" s="2">
        <v>0</v>
      </c>
      <c r="F257" s="60">
        <v>0</v>
      </c>
      <c r="G257" s="2" t="s">
        <v>270</v>
      </c>
      <c r="H257" s="60" t="s">
        <v>945</v>
      </c>
      <c r="J257" s="116"/>
      <c r="K257" s="116"/>
    </row>
    <row r="258" spans="1:11">
      <c r="A258" s="139"/>
      <c r="B258" s="20" t="s">
        <v>524</v>
      </c>
      <c r="C258" s="2">
        <v>4</v>
      </c>
      <c r="D258" s="60">
        <v>1.30293159609121</v>
      </c>
      <c r="E258" s="2" t="s">
        <v>270</v>
      </c>
      <c r="F258" s="60" t="s">
        <v>945</v>
      </c>
      <c r="G258" s="2" t="s">
        <v>270</v>
      </c>
      <c r="H258" s="60" t="s">
        <v>945</v>
      </c>
      <c r="J258" s="116"/>
      <c r="K258" s="116"/>
    </row>
    <row r="259" spans="1:11">
      <c r="A259" s="139"/>
      <c r="B259" s="20" t="s">
        <v>525</v>
      </c>
      <c r="C259" s="2" t="s">
        <v>270</v>
      </c>
      <c r="D259" s="60" t="s">
        <v>945</v>
      </c>
      <c r="E259" s="2">
        <v>0</v>
      </c>
      <c r="F259" s="60">
        <v>0</v>
      </c>
      <c r="G259" s="2" t="s">
        <v>270</v>
      </c>
      <c r="H259" s="60" t="s">
        <v>945</v>
      </c>
      <c r="J259" s="116"/>
      <c r="K259" s="116"/>
    </row>
    <row r="260" spans="1:11" ht="14.25" thickBot="1">
      <c r="A260" s="139"/>
      <c r="B260" s="20" t="s">
        <v>526</v>
      </c>
      <c r="C260" s="2" t="s">
        <v>270</v>
      </c>
      <c r="D260" s="60" t="s">
        <v>945</v>
      </c>
      <c r="E260" s="2">
        <v>0</v>
      </c>
      <c r="F260" s="60">
        <v>0</v>
      </c>
      <c r="G260" s="2">
        <v>0</v>
      </c>
      <c r="H260" s="60">
        <v>0</v>
      </c>
      <c r="J260" s="116"/>
      <c r="K260" s="116"/>
    </row>
    <row r="261" spans="1:11">
      <c r="A261" s="4" t="s">
        <v>255</v>
      </c>
      <c r="B261" s="266" t="s">
        <v>262</v>
      </c>
      <c r="C261" s="142">
        <v>413</v>
      </c>
      <c r="D261" s="143">
        <v>3.9472426646277401</v>
      </c>
      <c r="E261" s="142">
        <v>206</v>
      </c>
      <c r="F261" s="143">
        <v>49.878934624697401</v>
      </c>
      <c r="G261" s="142">
        <v>110</v>
      </c>
      <c r="H261" s="143">
        <v>26.634382566586002</v>
      </c>
      <c r="J261" s="116"/>
      <c r="K261" s="116"/>
    </row>
    <row r="262" spans="1:11">
      <c r="A262" s="139"/>
      <c r="B262" s="20" t="s">
        <v>527</v>
      </c>
      <c r="C262" s="2">
        <v>122</v>
      </c>
      <c r="D262" s="60">
        <v>29.539951573849901</v>
      </c>
      <c r="E262" s="2">
        <v>53</v>
      </c>
      <c r="F262" s="60">
        <v>43.442622950819697</v>
      </c>
      <c r="G262" s="2">
        <v>36</v>
      </c>
      <c r="H262" s="60">
        <v>29.508196721311499</v>
      </c>
      <c r="J262" s="116"/>
      <c r="K262" s="116"/>
    </row>
    <row r="263" spans="1:11">
      <c r="A263" s="139"/>
      <c r="B263" s="20" t="s">
        <v>528</v>
      </c>
      <c r="C263" s="2">
        <v>73</v>
      </c>
      <c r="D263" s="60">
        <v>17.675544794188902</v>
      </c>
      <c r="E263" s="2">
        <v>42</v>
      </c>
      <c r="F263" s="60">
        <v>57.5342465753425</v>
      </c>
      <c r="G263" s="2">
        <v>18</v>
      </c>
      <c r="H263" s="60">
        <v>24.657534246575299</v>
      </c>
      <c r="J263" s="116"/>
      <c r="K263" s="116"/>
    </row>
    <row r="264" spans="1:11">
      <c r="A264" s="139"/>
      <c r="B264" s="20" t="s">
        <v>529</v>
      </c>
      <c r="C264" s="2">
        <v>60</v>
      </c>
      <c r="D264" s="60">
        <v>14.527845036319601</v>
      </c>
      <c r="E264" s="2">
        <v>38</v>
      </c>
      <c r="F264" s="60">
        <v>63.3333333333333</v>
      </c>
      <c r="G264" s="2">
        <v>9</v>
      </c>
      <c r="H264" s="60">
        <v>15</v>
      </c>
      <c r="J264" s="116"/>
      <c r="K264" s="116"/>
    </row>
    <row r="265" spans="1:11">
      <c r="A265" s="139"/>
      <c r="B265" s="20" t="s">
        <v>530</v>
      </c>
      <c r="C265" s="2">
        <v>38</v>
      </c>
      <c r="D265" s="60">
        <v>9.2009685230024196</v>
      </c>
      <c r="E265" s="2">
        <v>18</v>
      </c>
      <c r="F265" s="60">
        <v>47.368421052631597</v>
      </c>
      <c r="G265" s="2">
        <v>11</v>
      </c>
      <c r="H265" s="60">
        <v>28.947368421052602</v>
      </c>
      <c r="J265" s="116"/>
      <c r="K265" s="116"/>
    </row>
    <row r="266" spans="1:11">
      <c r="A266" s="139"/>
      <c r="B266" s="20" t="s">
        <v>531</v>
      </c>
      <c r="C266" s="2">
        <v>25</v>
      </c>
      <c r="D266" s="60">
        <v>6.0532687651331702</v>
      </c>
      <c r="E266" s="2">
        <v>10</v>
      </c>
      <c r="F266" s="60">
        <v>40</v>
      </c>
      <c r="G266" s="2">
        <v>9</v>
      </c>
      <c r="H266" s="60">
        <v>36</v>
      </c>
      <c r="J266" s="116"/>
      <c r="K266" s="116"/>
    </row>
    <row r="267" spans="1:11">
      <c r="A267" s="139"/>
      <c r="B267" s="20" t="s">
        <v>532</v>
      </c>
      <c r="C267" s="2">
        <v>24</v>
      </c>
      <c r="D267" s="60">
        <v>5.8111380145278497</v>
      </c>
      <c r="E267" s="2">
        <v>11</v>
      </c>
      <c r="F267" s="60">
        <v>45.8333333333333</v>
      </c>
      <c r="G267" s="2">
        <v>5</v>
      </c>
      <c r="H267" s="60">
        <v>20.8333333333333</v>
      </c>
      <c r="J267" s="116"/>
      <c r="K267" s="116"/>
    </row>
    <row r="268" spans="1:11">
      <c r="A268" s="139"/>
      <c r="B268" s="20" t="s">
        <v>533</v>
      </c>
      <c r="C268" s="2">
        <v>22</v>
      </c>
      <c r="D268" s="60">
        <v>5.32687651331719</v>
      </c>
      <c r="E268" s="2">
        <v>14</v>
      </c>
      <c r="F268" s="60">
        <v>63.636363636363598</v>
      </c>
      <c r="G268" s="2" t="s">
        <v>270</v>
      </c>
      <c r="H268" s="60" t="s">
        <v>945</v>
      </c>
      <c r="J268" s="116"/>
      <c r="K268" s="116"/>
    </row>
    <row r="269" spans="1:11">
      <c r="A269" s="139"/>
      <c r="B269" s="20" t="s">
        <v>534</v>
      </c>
      <c r="C269" s="2">
        <v>21</v>
      </c>
      <c r="D269" s="60">
        <v>5.0847457627118704</v>
      </c>
      <c r="E269" s="2" t="s">
        <v>270</v>
      </c>
      <c r="F269" s="60" t="s">
        <v>945</v>
      </c>
      <c r="G269" s="2">
        <v>11</v>
      </c>
      <c r="H269" s="60">
        <v>52.380952380952401</v>
      </c>
      <c r="J269" s="116"/>
      <c r="K269" s="116"/>
    </row>
    <row r="270" spans="1:11">
      <c r="A270" s="139"/>
      <c r="B270" s="20" t="s">
        <v>535</v>
      </c>
      <c r="C270" s="2">
        <v>21</v>
      </c>
      <c r="D270" s="60">
        <v>5.0847457627118704</v>
      </c>
      <c r="E270" s="2">
        <v>12</v>
      </c>
      <c r="F270" s="60">
        <v>57.142857142857203</v>
      </c>
      <c r="G270" s="2">
        <v>6</v>
      </c>
      <c r="H270" s="60">
        <v>28.571428571428601</v>
      </c>
      <c r="J270" s="116"/>
      <c r="K270" s="116"/>
    </row>
    <row r="271" spans="1:11" ht="14.25" thickBot="1">
      <c r="A271" s="139"/>
      <c r="B271" s="20" t="s">
        <v>536</v>
      </c>
      <c r="C271" s="2">
        <v>7</v>
      </c>
      <c r="D271" s="60">
        <v>1.6949152542372901</v>
      </c>
      <c r="E271" s="2" t="s">
        <v>270</v>
      </c>
      <c r="F271" s="60" t="s">
        <v>945</v>
      </c>
      <c r="G271" s="2" t="s">
        <v>270</v>
      </c>
      <c r="H271" s="60" t="s">
        <v>945</v>
      </c>
      <c r="J271" s="116"/>
      <c r="K271" s="116"/>
    </row>
    <row r="272" spans="1:11">
      <c r="A272" s="4" t="s">
        <v>256</v>
      </c>
      <c r="B272" s="266" t="s">
        <v>262</v>
      </c>
      <c r="C272" s="142">
        <v>272</v>
      </c>
      <c r="D272" s="143">
        <v>2.5996368154448999</v>
      </c>
      <c r="E272" s="142">
        <v>116</v>
      </c>
      <c r="F272" s="143">
        <v>42.647058823529399</v>
      </c>
      <c r="G272" s="142">
        <v>89</v>
      </c>
      <c r="H272" s="143">
        <v>32.720588235294102</v>
      </c>
      <c r="J272" s="116"/>
      <c r="K272" s="116"/>
    </row>
    <row r="273" spans="1:11">
      <c r="A273" s="139"/>
      <c r="B273" s="20" t="s">
        <v>537</v>
      </c>
      <c r="C273" s="2">
        <v>104</v>
      </c>
      <c r="D273" s="60">
        <v>38.235294117647101</v>
      </c>
      <c r="E273" s="2">
        <v>44</v>
      </c>
      <c r="F273" s="60">
        <v>42.307692307692299</v>
      </c>
      <c r="G273" s="2">
        <v>29</v>
      </c>
      <c r="H273" s="60">
        <v>27.884615384615401</v>
      </c>
      <c r="J273" s="116"/>
      <c r="K273" s="116"/>
    </row>
    <row r="274" spans="1:11">
      <c r="A274" s="139"/>
      <c r="B274" s="20" t="s">
        <v>538</v>
      </c>
      <c r="C274" s="2">
        <v>38</v>
      </c>
      <c r="D274" s="60">
        <v>13.9705882352941</v>
      </c>
      <c r="E274" s="2">
        <v>18</v>
      </c>
      <c r="F274" s="60">
        <v>47.368421052631597</v>
      </c>
      <c r="G274" s="2">
        <v>13</v>
      </c>
      <c r="H274" s="60">
        <v>34.210526315789501</v>
      </c>
      <c r="J274" s="116"/>
      <c r="K274" s="116"/>
    </row>
    <row r="275" spans="1:11">
      <c r="A275" s="139"/>
      <c r="B275" s="20" t="s">
        <v>539</v>
      </c>
      <c r="C275" s="2">
        <v>38</v>
      </c>
      <c r="D275" s="60">
        <v>13.9705882352941</v>
      </c>
      <c r="E275" s="2">
        <v>21</v>
      </c>
      <c r="F275" s="60">
        <v>55.263157894736899</v>
      </c>
      <c r="G275" s="2">
        <v>9</v>
      </c>
      <c r="H275" s="60">
        <v>23.684210526315798</v>
      </c>
      <c r="J275" s="116"/>
      <c r="K275" s="116"/>
    </row>
    <row r="276" spans="1:11">
      <c r="A276" s="139"/>
      <c r="B276" s="20" t="s">
        <v>540</v>
      </c>
      <c r="C276" s="2">
        <v>35</v>
      </c>
      <c r="D276" s="60">
        <v>12.867647058823501</v>
      </c>
      <c r="E276" s="2">
        <v>24</v>
      </c>
      <c r="F276" s="60">
        <v>68.571428571428598</v>
      </c>
      <c r="G276" s="2">
        <v>6</v>
      </c>
      <c r="H276" s="60">
        <v>17.1428571428571</v>
      </c>
      <c r="J276" s="116"/>
      <c r="K276" s="116"/>
    </row>
    <row r="277" spans="1:11">
      <c r="A277" s="139"/>
      <c r="B277" s="20" t="s">
        <v>541</v>
      </c>
      <c r="C277" s="2">
        <v>21</v>
      </c>
      <c r="D277" s="60">
        <v>7.7205882352941204</v>
      </c>
      <c r="E277" s="2">
        <v>4</v>
      </c>
      <c r="F277" s="60">
        <v>19.047619047619101</v>
      </c>
      <c r="G277" s="2">
        <v>12</v>
      </c>
      <c r="H277" s="60">
        <v>57.142857142857203</v>
      </c>
      <c r="J277" s="116"/>
      <c r="K277" s="116"/>
    </row>
    <row r="278" spans="1:11">
      <c r="A278" s="139"/>
      <c r="B278" s="20" t="s">
        <v>542</v>
      </c>
      <c r="C278" s="2">
        <v>20</v>
      </c>
      <c r="D278" s="60">
        <v>7.3529411764705896</v>
      </c>
      <c r="E278" s="2" t="s">
        <v>270</v>
      </c>
      <c r="F278" s="60" t="s">
        <v>945</v>
      </c>
      <c r="G278" s="2">
        <v>10</v>
      </c>
      <c r="H278" s="60">
        <v>50</v>
      </c>
      <c r="J278" s="116"/>
      <c r="K278" s="116"/>
    </row>
    <row r="279" spans="1:11" ht="14.25" thickBot="1">
      <c r="A279" s="139"/>
      <c r="B279" s="20" t="s">
        <v>543</v>
      </c>
      <c r="C279" s="2">
        <v>16</v>
      </c>
      <c r="D279" s="60">
        <v>5.8823529411764701</v>
      </c>
      <c r="E279" s="2" t="s">
        <v>270</v>
      </c>
      <c r="F279" s="60" t="s">
        <v>945</v>
      </c>
      <c r="G279" s="2">
        <v>10</v>
      </c>
      <c r="H279" s="60">
        <v>62.5</v>
      </c>
      <c r="J279" s="116"/>
      <c r="K279" s="116"/>
    </row>
    <row r="280" spans="1:11">
      <c r="A280" s="4" t="s">
        <v>257</v>
      </c>
      <c r="B280" s="266" t="s">
        <v>262</v>
      </c>
      <c r="C280" s="142">
        <v>97</v>
      </c>
      <c r="D280" s="143">
        <v>0.92707636433145002</v>
      </c>
      <c r="E280" s="142">
        <v>54</v>
      </c>
      <c r="F280" s="143">
        <v>55.670103092783499</v>
      </c>
      <c r="G280" s="142">
        <v>21</v>
      </c>
      <c r="H280" s="143">
        <v>21.6494845360825</v>
      </c>
      <c r="J280" s="116"/>
      <c r="K280" s="116"/>
    </row>
    <row r="281" spans="1:11">
      <c r="A281" s="139"/>
      <c r="B281" s="20" t="s">
        <v>544</v>
      </c>
      <c r="C281" s="2">
        <v>51</v>
      </c>
      <c r="D281" s="60">
        <v>52.577319587628899</v>
      </c>
      <c r="E281" s="2">
        <v>27</v>
      </c>
      <c r="F281" s="60">
        <v>52.941176470588303</v>
      </c>
      <c r="G281" s="2">
        <v>10</v>
      </c>
      <c r="H281" s="60">
        <v>19.6078431372549</v>
      </c>
      <c r="J281" s="116"/>
      <c r="K281" s="116"/>
    </row>
    <row r="282" spans="1:11">
      <c r="A282" s="139"/>
      <c r="B282" s="20" t="s">
        <v>545</v>
      </c>
      <c r="C282" s="2">
        <v>16</v>
      </c>
      <c r="D282" s="60">
        <v>16.494845360824701</v>
      </c>
      <c r="E282" s="2">
        <v>11</v>
      </c>
      <c r="F282" s="60">
        <v>68.75</v>
      </c>
      <c r="G282" s="2" t="s">
        <v>270</v>
      </c>
      <c r="H282" s="60" t="s">
        <v>945</v>
      </c>
      <c r="J282" s="116"/>
      <c r="K282" s="116"/>
    </row>
    <row r="283" spans="1:11">
      <c r="A283" s="139"/>
      <c r="B283" s="20" t="s">
        <v>546</v>
      </c>
      <c r="C283" s="2">
        <v>9</v>
      </c>
      <c r="D283" s="60">
        <v>9.2783505154639201</v>
      </c>
      <c r="E283" s="2">
        <v>7</v>
      </c>
      <c r="F283" s="60">
        <v>77.7777777777778</v>
      </c>
      <c r="G283" s="2" t="s">
        <v>270</v>
      </c>
      <c r="H283" s="60" t="s">
        <v>945</v>
      </c>
      <c r="J283" s="116"/>
      <c r="K283" s="116"/>
    </row>
    <row r="284" spans="1:11">
      <c r="A284" s="139"/>
      <c r="B284" s="20" t="s">
        <v>547</v>
      </c>
      <c r="C284" s="2">
        <v>9</v>
      </c>
      <c r="D284" s="60">
        <v>9.2783505154639201</v>
      </c>
      <c r="E284" s="2">
        <v>5</v>
      </c>
      <c r="F284" s="60">
        <v>55.5555555555556</v>
      </c>
      <c r="G284" s="2">
        <v>0</v>
      </c>
      <c r="H284" s="60">
        <v>0</v>
      </c>
      <c r="J284" s="116"/>
      <c r="K284" s="116"/>
    </row>
    <row r="285" spans="1:11">
      <c r="A285" s="139"/>
      <c r="B285" s="20" t="s">
        <v>548</v>
      </c>
      <c r="C285" s="2">
        <v>7</v>
      </c>
      <c r="D285" s="60">
        <v>7.2164948453608302</v>
      </c>
      <c r="E285" s="2">
        <v>4</v>
      </c>
      <c r="F285" s="60">
        <v>57.142857142857203</v>
      </c>
      <c r="G285" s="2" t="s">
        <v>270</v>
      </c>
      <c r="H285" s="60" t="s">
        <v>945</v>
      </c>
      <c r="J285" s="116"/>
      <c r="K285" s="116"/>
    </row>
    <row r="286" spans="1:11">
      <c r="A286" s="139"/>
      <c r="B286" s="20" t="s">
        <v>549</v>
      </c>
      <c r="C286" s="2" t="s">
        <v>270</v>
      </c>
      <c r="D286" s="60" t="s">
        <v>945</v>
      </c>
      <c r="E286" s="2">
        <v>0</v>
      </c>
      <c r="F286" s="60">
        <v>0</v>
      </c>
      <c r="G286" s="2" t="s">
        <v>270</v>
      </c>
      <c r="H286" s="60" t="s">
        <v>945</v>
      </c>
      <c r="J286" s="116"/>
      <c r="K286" s="116"/>
    </row>
    <row r="287" spans="1:11">
      <c r="A287" s="139"/>
      <c r="B287" s="20" t="s">
        <v>550</v>
      </c>
      <c r="C287" s="2" t="s">
        <v>270</v>
      </c>
      <c r="D287" s="60" t="s">
        <v>945</v>
      </c>
      <c r="E287" s="2">
        <v>0</v>
      </c>
      <c r="F287" s="60">
        <v>0</v>
      </c>
      <c r="G287" s="2" t="s">
        <v>270</v>
      </c>
      <c r="H287" s="60" t="s">
        <v>945</v>
      </c>
      <c r="J287" s="116"/>
      <c r="K287" s="116"/>
    </row>
    <row r="288" spans="1:11" ht="14.25" thickBot="1">
      <c r="A288" s="139"/>
      <c r="B288" s="20" t="s">
        <v>551</v>
      </c>
      <c r="C288" s="2">
        <v>0</v>
      </c>
      <c r="D288" s="60">
        <v>0</v>
      </c>
      <c r="E288" s="2">
        <v>0</v>
      </c>
      <c r="F288" s="60">
        <v>0</v>
      </c>
      <c r="G288" s="2">
        <v>0</v>
      </c>
      <c r="H288" s="60">
        <v>0</v>
      </c>
      <c r="J288" s="116"/>
      <c r="K288" s="116"/>
    </row>
    <row r="289" spans="1:11">
      <c r="A289" s="4" t="s">
        <v>258</v>
      </c>
      <c r="B289" s="266" t="s">
        <v>262</v>
      </c>
      <c r="C289" s="142">
        <v>92</v>
      </c>
      <c r="D289" s="143">
        <v>0.87928892287106997</v>
      </c>
      <c r="E289" s="142">
        <v>52</v>
      </c>
      <c r="F289" s="143">
        <v>56.521739130434803</v>
      </c>
      <c r="G289" s="142">
        <v>23</v>
      </c>
      <c r="H289" s="143">
        <v>25</v>
      </c>
      <c r="J289" s="116"/>
      <c r="K289" s="116"/>
    </row>
    <row r="290" spans="1:11">
      <c r="A290" s="139"/>
      <c r="B290" s="20" t="s">
        <v>552</v>
      </c>
      <c r="C290" s="2">
        <v>40</v>
      </c>
      <c r="D290" s="60">
        <v>43.478260869565197</v>
      </c>
      <c r="E290" s="2">
        <v>17</v>
      </c>
      <c r="F290" s="60">
        <v>42.5</v>
      </c>
      <c r="G290" s="2">
        <v>13</v>
      </c>
      <c r="H290" s="60">
        <v>32.5</v>
      </c>
      <c r="J290" s="116"/>
      <c r="K290" s="116"/>
    </row>
    <row r="291" spans="1:11">
      <c r="A291" s="139"/>
      <c r="B291" s="20" t="s">
        <v>553</v>
      </c>
      <c r="C291" s="2">
        <v>30</v>
      </c>
      <c r="D291" s="60">
        <v>32.6086956521739</v>
      </c>
      <c r="E291" s="2">
        <v>21</v>
      </c>
      <c r="F291" s="60">
        <v>70</v>
      </c>
      <c r="G291" s="2" t="s">
        <v>270</v>
      </c>
      <c r="H291" s="60" t="s">
        <v>945</v>
      </c>
      <c r="J291" s="116"/>
      <c r="K291" s="116"/>
    </row>
    <row r="292" spans="1:11">
      <c r="A292" s="139"/>
      <c r="B292" s="20" t="s">
        <v>554</v>
      </c>
      <c r="C292" s="2">
        <v>10</v>
      </c>
      <c r="D292" s="60">
        <v>10.869565217391299</v>
      </c>
      <c r="E292" s="2" t="s">
        <v>270</v>
      </c>
      <c r="F292" s="60" t="s">
        <v>945</v>
      </c>
      <c r="G292" s="2" t="s">
        <v>270</v>
      </c>
      <c r="H292" s="60" t="s">
        <v>945</v>
      </c>
      <c r="J292" s="116"/>
      <c r="K292" s="116"/>
    </row>
    <row r="293" spans="1:11">
      <c r="A293" s="139"/>
      <c r="B293" s="20" t="s">
        <v>555</v>
      </c>
      <c r="C293" s="2" t="s">
        <v>270</v>
      </c>
      <c r="D293" s="60" t="s">
        <v>945</v>
      </c>
      <c r="E293" s="2" t="s">
        <v>270</v>
      </c>
      <c r="F293" s="60" t="s">
        <v>945</v>
      </c>
      <c r="G293" s="2">
        <v>0</v>
      </c>
      <c r="H293" s="60">
        <v>0</v>
      </c>
      <c r="J293" s="116"/>
      <c r="K293" s="116"/>
    </row>
    <row r="294" spans="1:11">
      <c r="A294" s="139"/>
      <c r="B294" s="20" t="s">
        <v>556</v>
      </c>
      <c r="C294" s="2" t="s">
        <v>270</v>
      </c>
      <c r="D294" s="60" t="s">
        <v>945</v>
      </c>
      <c r="E294" s="2" t="s">
        <v>270</v>
      </c>
      <c r="F294" s="60" t="s">
        <v>945</v>
      </c>
      <c r="G294" s="2">
        <v>0</v>
      </c>
      <c r="H294" s="60">
        <v>0</v>
      </c>
      <c r="J294" s="116"/>
      <c r="K294" s="116"/>
    </row>
    <row r="295" spans="1:11">
      <c r="A295" s="139"/>
      <c r="B295" s="20" t="s">
        <v>557</v>
      </c>
      <c r="C295" s="2" t="s">
        <v>270</v>
      </c>
      <c r="D295" s="60" t="s">
        <v>945</v>
      </c>
      <c r="E295" s="2">
        <v>0</v>
      </c>
      <c r="F295" s="60">
        <v>0</v>
      </c>
      <c r="G295" s="2" t="s">
        <v>270</v>
      </c>
      <c r="H295" s="60" t="s">
        <v>945</v>
      </c>
      <c r="J295" s="116"/>
      <c r="K295" s="116"/>
    </row>
    <row r="296" spans="1:11">
      <c r="A296" s="139"/>
      <c r="B296" s="20" t="s">
        <v>558</v>
      </c>
      <c r="C296" s="2" t="s">
        <v>270</v>
      </c>
      <c r="D296" s="60" t="s">
        <v>945</v>
      </c>
      <c r="E296" s="2">
        <v>0</v>
      </c>
      <c r="F296" s="60">
        <v>0</v>
      </c>
      <c r="G296" s="2">
        <v>0</v>
      </c>
      <c r="H296" s="60">
        <v>0</v>
      </c>
      <c r="J296" s="116"/>
      <c r="K296" s="116"/>
    </row>
    <row r="297" spans="1:11">
      <c r="A297" s="139"/>
      <c r="B297" s="20" t="s">
        <v>559</v>
      </c>
      <c r="C297" s="2" t="s">
        <v>270</v>
      </c>
      <c r="D297" s="60" t="s">
        <v>945</v>
      </c>
      <c r="E297" s="2" t="s">
        <v>270</v>
      </c>
      <c r="F297" s="60" t="s">
        <v>945</v>
      </c>
      <c r="G297" s="2" t="s">
        <v>270</v>
      </c>
      <c r="H297" s="60" t="s">
        <v>945</v>
      </c>
      <c r="J297" s="116"/>
      <c r="K297" s="116"/>
    </row>
    <row r="298" spans="1:11">
      <c r="A298" s="139"/>
      <c r="B298" s="20" t="s">
        <v>560</v>
      </c>
      <c r="C298" s="2" t="s">
        <v>270</v>
      </c>
      <c r="D298" s="60" t="s">
        <v>945</v>
      </c>
      <c r="E298" s="2">
        <v>0</v>
      </c>
      <c r="F298" s="60">
        <v>0</v>
      </c>
      <c r="G298" s="2" t="s">
        <v>270</v>
      </c>
      <c r="H298" s="60" t="s">
        <v>945</v>
      </c>
      <c r="J298" s="116"/>
      <c r="K298" s="116"/>
    </row>
    <row r="299" spans="1:11">
      <c r="A299" s="139"/>
      <c r="B299" s="20" t="s">
        <v>561</v>
      </c>
      <c r="C299" s="2" t="s">
        <v>270</v>
      </c>
      <c r="D299" s="60" t="s">
        <v>945</v>
      </c>
      <c r="E299" s="2" t="s">
        <v>270</v>
      </c>
      <c r="F299" s="60" t="s">
        <v>945</v>
      </c>
      <c r="G299" s="2">
        <v>0</v>
      </c>
      <c r="H299" s="60">
        <v>0</v>
      </c>
      <c r="J299" s="116"/>
      <c r="K299" s="116"/>
    </row>
    <row r="300" spans="1:11">
      <c r="A300" s="139"/>
      <c r="B300" s="20" t="s">
        <v>562</v>
      </c>
      <c r="C300" s="2">
        <v>0</v>
      </c>
      <c r="D300" s="60">
        <v>0</v>
      </c>
      <c r="E300" s="2">
        <v>0</v>
      </c>
      <c r="F300" s="60">
        <v>0</v>
      </c>
      <c r="G300" s="2">
        <v>0</v>
      </c>
      <c r="H300" s="60">
        <v>0</v>
      </c>
      <c r="J300" s="116"/>
      <c r="K300" s="116"/>
    </row>
    <row r="301" spans="1:11">
      <c r="A301" s="139"/>
      <c r="B301" s="20" t="s">
        <v>563</v>
      </c>
      <c r="C301" s="2">
        <v>0</v>
      </c>
      <c r="D301" s="60">
        <v>0</v>
      </c>
      <c r="E301" s="2">
        <v>0</v>
      </c>
      <c r="F301" s="60">
        <v>0</v>
      </c>
      <c r="G301" s="2">
        <v>0</v>
      </c>
      <c r="H301" s="60">
        <v>0</v>
      </c>
      <c r="J301" s="116"/>
      <c r="K301" s="116"/>
    </row>
    <row r="302" spans="1:11">
      <c r="A302" s="139"/>
      <c r="B302" s="20" t="s">
        <v>564</v>
      </c>
      <c r="C302" s="2">
        <v>0</v>
      </c>
      <c r="D302" s="60">
        <v>0</v>
      </c>
      <c r="E302" s="2">
        <v>0</v>
      </c>
      <c r="F302" s="60">
        <v>0</v>
      </c>
      <c r="G302" s="2">
        <v>0</v>
      </c>
      <c r="H302" s="60">
        <v>0</v>
      </c>
      <c r="J302" s="116"/>
      <c r="K302" s="116"/>
    </row>
    <row r="303" spans="1:11">
      <c r="A303" s="139"/>
      <c r="B303" s="20" t="s">
        <v>565</v>
      </c>
      <c r="C303" s="2">
        <v>0</v>
      </c>
      <c r="D303" s="60">
        <v>0</v>
      </c>
      <c r="E303" s="2">
        <v>0</v>
      </c>
      <c r="F303" s="60">
        <v>0</v>
      </c>
      <c r="G303" s="2">
        <v>0</v>
      </c>
      <c r="H303" s="60">
        <v>0</v>
      </c>
      <c r="J303" s="116"/>
      <c r="K303" s="116"/>
    </row>
    <row r="304" spans="1:11" ht="14.25" thickBot="1">
      <c r="A304" s="139"/>
      <c r="B304" s="20" t="s">
        <v>566</v>
      </c>
      <c r="C304" s="2">
        <v>0</v>
      </c>
      <c r="D304" s="60">
        <v>0</v>
      </c>
      <c r="E304" s="2">
        <v>0</v>
      </c>
      <c r="F304" s="60">
        <v>0</v>
      </c>
      <c r="G304" s="2">
        <v>0</v>
      </c>
      <c r="H304" s="60">
        <v>0</v>
      </c>
      <c r="J304" s="116"/>
      <c r="K304" s="116"/>
    </row>
    <row r="305" spans="1:11">
      <c r="A305" s="4" t="s">
        <v>259</v>
      </c>
      <c r="B305" s="266" t="s">
        <v>262</v>
      </c>
      <c r="C305" s="142">
        <v>171</v>
      </c>
      <c r="D305" s="143">
        <v>1.6343304979451401</v>
      </c>
      <c r="E305" s="142">
        <v>72</v>
      </c>
      <c r="F305" s="143">
        <v>42.105263157894697</v>
      </c>
      <c r="G305" s="142">
        <v>63</v>
      </c>
      <c r="H305" s="143">
        <v>36.842105263157897</v>
      </c>
      <c r="J305" s="116"/>
      <c r="K305" s="116"/>
    </row>
    <row r="306" spans="1:11">
      <c r="A306" s="139"/>
      <c r="B306" s="20" t="s">
        <v>567</v>
      </c>
      <c r="C306" s="2">
        <v>40</v>
      </c>
      <c r="D306" s="60">
        <v>23.391812865497101</v>
      </c>
      <c r="E306" s="2">
        <v>15</v>
      </c>
      <c r="F306" s="60">
        <v>37.5</v>
      </c>
      <c r="G306" s="2">
        <v>15</v>
      </c>
      <c r="H306" s="60">
        <v>37.5</v>
      </c>
      <c r="J306" s="116"/>
      <c r="K306" s="116"/>
    </row>
    <row r="307" spans="1:11">
      <c r="A307" s="139"/>
      <c r="B307" s="20" t="s">
        <v>568</v>
      </c>
      <c r="C307" s="2">
        <v>33</v>
      </c>
      <c r="D307" s="60">
        <v>19.2982456140351</v>
      </c>
      <c r="E307" s="2">
        <v>9</v>
      </c>
      <c r="F307" s="60">
        <v>27.272727272727298</v>
      </c>
      <c r="G307" s="2">
        <v>18</v>
      </c>
      <c r="H307" s="60">
        <v>54.545454545454596</v>
      </c>
      <c r="J307" s="116"/>
      <c r="K307" s="116"/>
    </row>
    <row r="308" spans="1:11">
      <c r="A308" s="139"/>
      <c r="B308" s="20" t="s">
        <v>569</v>
      </c>
      <c r="C308" s="2">
        <v>26</v>
      </c>
      <c r="D308" s="60">
        <v>15.2046783625731</v>
      </c>
      <c r="E308" s="2">
        <v>14</v>
      </c>
      <c r="F308" s="60">
        <v>53.846153846153904</v>
      </c>
      <c r="G308" s="2">
        <v>6</v>
      </c>
      <c r="H308" s="60">
        <v>23.076923076923102</v>
      </c>
      <c r="J308" s="116"/>
      <c r="K308" s="116"/>
    </row>
    <row r="309" spans="1:11">
      <c r="A309" s="139"/>
      <c r="B309" s="20" t="s">
        <v>570</v>
      </c>
      <c r="C309" s="2">
        <v>25</v>
      </c>
      <c r="D309" s="60">
        <v>14.619883040935701</v>
      </c>
      <c r="E309" s="2">
        <v>14</v>
      </c>
      <c r="F309" s="60">
        <v>56</v>
      </c>
      <c r="G309" s="2">
        <v>10</v>
      </c>
      <c r="H309" s="60">
        <v>40</v>
      </c>
      <c r="J309" s="116"/>
      <c r="K309" s="116"/>
    </row>
    <row r="310" spans="1:11">
      <c r="A310" s="139"/>
      <c r="B310" s="20" t="s">
        <v>571</v>
      </c>
      <c r="C310" s="2">
        <v>15</v>
      </c>
      <c r="D310" s="60">
        <v>8.7719298245614006</v>
      </c>
      <c r="E310" s="2">
        <v>11</v>
      </c>
      <c r="F310" s="60">
        <v>73.3333333333333</v>
      </c>
      <c r="G310" s="2" t="s">
        <v>270</v>
      </c>
      <c r="H310" s="60" t="s">
        <v>945</v>
      </c>
      <c r="J310" s="116"/>
      <c r="K310" s="116"/>
    </row>
    <row r="311" spans="1:11">
      <c r="A311" s="139"/>
      <c r="B311" s="20" t="s">
        <v>572</v>
      </c>
      <c r="C311" s="2">
        <v>9</v>
      </c>
      <c r="D311" s="60">
        <v>5.2631578947368398</v>
      </c>
      <c r="E311" s="2" t="s">
        <v>270</v>
      </c>
      <c r="F311" s="60" t="s">
        <v>945</v>
      </c>
      <c r="G311" s="2" t="s">
        <v>270</v>
      </c>
      <c r="H311" s="60" t="s">
        <v>945</v>
      </c>
      <c r="J311" s="116"/>
      <c r="K311" s="116"/>
    </row>
    <row r="312" spans="1:11">
      <c r="A312" s="139"/>
      <c r="B312" s="20" t="s">
        <v>573</v>
      </c>
      <c r="C312" s="2">
        <v>5</v>
      </c>
      <c r="D312" s="60">
        <v>2.9239766081871301</v>
      </c>
      <c r="E312" s="2" t="s">
        <v>270</v>
      </c>
      <c r="F312" s="60" t="s">
        <v>945</v>
      </c>
      <c r="G312" s="2" t="s">
        <v>270</v>
      </c>
      <c r="H312" s="60" t="s">
        <v>945</v>
      </c>
      <c r="J312" s="116"/>
      <c r="K312" s="116"/>
    </row>
    <row r="313" spans="1:11">
      <c r="A313" s="139"/>
      <c r="B313" s="20" t="s">
        <v>574</v>
      </c>
      <c r="C313" s="2">
        <v>5</v>
      </c>
      <c r="D313" s="60">
        <v>2.9239766081871301</v>
      </c>
      <c r="E313" s="2" t="s">
        <v>270</v>
      </c>
      <c r="F313" s="60" t="s">
        <v>945</v>
      </c>
      <c r="G313" s="2" t="s">
        <v>270</v>
      </c>
      <c r="H313" s="60" t="s">
        <v>945</v>
      </c>
      <c r="J313" s="116"/>
      <c r="K313" s="116"/>
    </row>
    <row r="314" spans="1:11">
      <c r="A314" s="139"/>
      <c r="B314" s="20" t="s">
        <v>575</v>
      </c>
      <c r="C314" s="2">
        <v>4</v>
      </c>
      <c r="D314" s="60">
        <v>2.3391812865497101</v>
      </c>
      <c r="E314" s="2">
        <v>0</v>
      </c>
      <c r="F314" s="60">
        <v>0</v>
      </c>
      <c r="G314" s="2" t="s">
        <v>270</v>
      </c>
      <c r="H314" s="60" t="s">
        <v>945</v>
      </c>
      <c r="J314" s="116"/>
      <c r="K314" s="116"/>
    </row>
    <row r="315" spans="1:11">
      <c r="A315" s="139"/>
      <c r="B315" s="20" t="s">
        <v>576</v>
      </c>
      <c r="C315" s="2" t="s">
        <v>270</v>
      </c>
      <c r="D315" s="60" t="s">
        <v>945</v>
      </c>
      <c r="E315" s="2" t="s">
        <v>270</v>
      </c>
      <c r="F315" s="60" t="s">
        <v>945</v>
      </c>
      <c r="G315" s="2">
        <v>0</v>
      </c>
      <c r="H315" s="60">
        <v>0</v>
      </c>
      <c r="J315" s="116"/>
      <c r="K315" s="116"/>
    </row>
    <row r="316" spans="1:11">
      <c r="A316" s="139"/>
      <c r="B316" s="20" t="s">
        <v>577</v>
      </c>
      <c r="C316" s="2" t="s">
        <v>270</v>
      </c>
      <c r="D316" s="60" t="s">
        <v>945</v>
      </c>
      <c r="E316" s="2">
        <v>0</v>
      </c>
      <c r="F316" s="60">
        <v>0</v>
      </c>
      <c r="G316" s="2">
        <v>0</v>
      </c>
      <c r="H316" s="60">
        <v>0</v>
      </c>
      <c r="J316" s="116"/>
      <c r="K316" s="116"/>
    </row>
    <row r="317" spans="1:11">
      <c r="A317" s="139"/>
      <c r="B317" s="20" t="s">
        <v>578</v>
      </c>
      <c r="C317" s="2" t="s">
        <v>270</v>
      </c>
      <c r="D317" s="60" t="s">
        <v>945</v>
      </c>
      <c r="E317" s="2">
        <v>0</v>
      </c>
      <c r="F317" s="60">
        <v>0</v>
      </c>
      <c r="G317" s="2" t="s">
        <v>270</v>
      </c>
      <c r="H317" s="60" t="s">
        <v>945</v>
      </c>
      <c r="J317" s="116"/>
      <c r="K317" s="116"/>
    </row>
    <row r="318" spans="1:11">
      <c r="A318" s="139"/>
      <c r="B318" s="20" t="s">
        <v>579</v>
      </c>
      <c r="C318" s="2" t="s">
        <v>270</v>
      </c>
      <c r="D318" s="60" t="s">
        <v>945</v>
      </c>
      <c r="E318" s="2">
        <v>0</v>
      </c>
      <c r="F318" s="60">
        <v>0</v>
      </c>
      <c r="G318" s="2" t="s">
        <v>270</v>
      </c>
      <c r="H318" s="60" t="s">
        <v>945</v>
      </c>
      <c r="J318" s="116"/>
      <c r="K318" s="116"/>
    </row>
    <row r="319" spans="1:11" ht="14.25" thickBot="1">
      <c r="A319" s="140"/>
      <c r="B319" s="20" t="s">
        <v>580</v>
      </c>
      <c r="C319" s="2" t="s">
        <v>270</v>
      </c>
      <c r="D319" s="60" t="s">
        <v>945</v>
      </c>
      <c r="E319" s="2" t="s">
        <v>270</v>
      </c>
      <c r="F319" s="60" t="s">
        <v>945</v>
      </c>
      <c r="G319" s="2">
        <v>0</v>
      </c>
      <c r="H319" s="60">
        <v>0</v>
      </c>
      <c r="J319" s="116"/>
      <c r="K319" s="116"/>
    </row>
    <row r="320" spans="1:11" s="88" customFormat="1" ht="14.25" thickTop="1">
      <c r="A320" s="132" t="s">
        <v>184</v>
      </c>
      <c r="B320" s="267"/>
      <c r="C320" s="133"/>
      <c r="D320" s="257"/>
      <c r="E320" s="133"/>
      <c r="F320" s="257"/>
      <c r="G320" s="133"/>
      <c r="H320" s="257"/>
    </row>
    <row r="321" spans="1:8" s="88" customFormat="1">
      <c r="A321" s="127" t="s">
        <v>236</v>
      </c>
      <c r="B321" s="146"/>
      <c r="D321" s="258"/>
      <c r="F321" s="258"/>
      <c r="H321" s="260"/>
    </row>
    <row r="322" spans="1:8" s="88" customFormat="1">
      <c r="A322" s="127" t="s">
        <v>941</v>
      </c>
      <c r="B322" s="146"/>
      <c r="D322" s="258"/>
      <c r="F322" s="258"/>
      <c r="H322" s="260"/>
    </row>
    <row r="323" spans="1:8">
      <c r="A323" s="127" t="s">
        <v>149</v>
      </c>
      <c r="C323" s="21"/>
    </row>
    <row r="324" spans="1:8">
      <c r="C324" s="21"/>
    </row>
    <row r="325" spans="1:8">
      <c r="C325"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5"/>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25 januari 2021</v>
      </c>
    </row>
    <row r="5" spans="1:22" ht="39" customHeight="1" thickBot="1">
      <c r="A5" s="344" t="str">
        <f>"Källa: dödsorsaksintyg
* antal avlidna till och med "&amp;A9&amp;"
X - uppgiften har skyddats av sekretesskäl"</f>
        <v>Källa: dödsorsaksintyg
* antal avlidna till och med 2020-03-17*
X - uppgiften har skyddats av sekretesskäl</v>
      </c>
      <c r="B5" s="344"/>
      <c r="C5" s="344"/>
    </row>
    <row r="6" spans="1:22">
      <c r="A6" s="338" t="s">
        <v>120</v>
      </c>
      <c r="B6" s="312" t="s">
        <v>125</v>
      </c>
      <c r="C6" s="312"/>
    </row>
    <row r="7" spans="1:22">
      <c r="A7" s="339"/>
      <c r="B7" s="7" t="s">
        <v>10</v>
      </c>
      <c r="C7" s="7" t="s">
        <v>11</v>
      </c>
      <c r="V7" s="21" t="s">
        <v>263</v>
      </c>
    </row>
    <row r="8" spans="1:22">
      <c r="A8" s="221" t="s">
        <v>581</v>
      </c>
      <c r="B8" s="159">
        <v>10464</v>
      </c>
      <c r="C8" s="159">
        <v>100</v>
      </c>
      <c r="V8" s="21" t="s">
        <v>263</v>
      </c>
    </row>
    <row r="9" spans="1:22">
      <c r="A9" s="222" t="s">
        <v>582</v>
      </c>
      <c r="B9" s="55">
        <v>8</v>
      </c>
      <c r="C9" s="21">
        <f>IF(OR(B9=0,B9="X"),"",100*B9/B$8)</f>
        <v>7.64525993883792E-2</v>
      </c>
      <c r="V9" s="21" t="s">
        <v>263</v>
      </c>
    </row>
    <row r="10" spans="1:22">
      <c r="A10" s="223" t="s">
        <v>583</v>
      </c>
      <c r="B10" s="48">
        <v>5</v>
      </c>
      <c r="C10" s="21">
        <f t="shared" ref="C10:C73" si="0">IF(OR(B10=0,B10="X"),"",100*B10/B$8)</f>
        <v>4.7782874617737003E-2</v>
      </c>
      <c r="V10" s="21" t="s">
        <v>263</v>
      </c>
    </row>
    <row r="11" spans="1:22">
      <c r="A11" s="223" t="s">
        <v>584</v>
      </c>
      <c r="B11" s="48">
        <v>7</v>
      </c>
      <c r="C11" s="21">
        <f t="shared" si="0"/>
        <v>6.689602446483181E-2</v>
      </c>
      <c r="V11" s="21" t="s">
        <v>263</v>
      </c>
    </row>
    <row r="12" spans="1:22">
      <c r="A12" s="223" t="s">
        <v>585</v>
      </c>
      <c r="B12" s="48">
        <v>7</v>
      </c>
      <c r="C12" s="21">
        <f t="shared" si="0"/>
        <v>6.689602446483181E-2</v>
      </c>
      <c r="V12" s="21" t="s">
        <v>263</v>
      </c>
    </row>
    <row r="13" spans="1:22">
      <c r="A13" s="223" t="s">
        <v>586</v>
      </c>
      <c r="B13" s="48">
        <v>9</v>
      </c>
      <c r="C13" s="21">
        <f t="shared" si="0"/>
        <v>8.6009174311926603E-2</v>
      </c>
      <c r="V13" s="21" t="s">
        <v>263</v>
      </c>
    </row>
    <row r="14" spans="1:22">
      <c r="A14" s="223" t="s">
        <v>587</v>
      </c>
      <c r="B14" s="48">
        <v>13</v>
      </c>
      <c r="C14" s="21">
        <f t="shared" si="0"/>
        <v>0.1242354740061162</v>
      </c>
      <c r="V14" s="21" t="s">
        <v>263</v>
      </c>
    </row>
    <row r="15" spans="1:22">
      <c r="A15" s="223" t="s">
        <v>588</v>
      </c>
      <c r="B15" s="48">
        <v>11</v>
      </c>
      <c r="C15" s="21">
        <f t="shared" si="0"/>
        <v>0.10512232415902141</v>
      </c>
      <c r="V15" s="21" t="s">
        <v>263</v>
      </c>
    </row>
    <row r="16" spans="1:22">
      <c r="A16" s="223" t="s">
        <v>589</v>
      </c>
      <c r="B16" s="48">
        <v>22</v>
      </c>
      <c r="C16" s="21">
        <f t="shared" si="0"/>
        <v>0.21024464831804282</v>
      </c>
      <c r="V16" s="21" t="s">
        <v>263</v>
      </c>
    </row>
    <row r="17" spans="1:22">
      <c r="A17" s="223" t="s">
        <v>590</v>
      </c>
      <c r="B17" s="48">
        <v>22</v>
      </c>
      <c r="C17" s="21">
        <f t="shared" si="0"/>
        <v>0.21024464831804282</v>
      </c>
      <c r="V17" s="21" t="s">
        <v>263</v>
      </c>
    </row>
    <row r="18" spans="1:22">
      <c r="A18" s="223" t="s">
        <v>591</v>
      </c>
      <c r="B18" s="48">
        <v>29</v>
      </c>
      <c r="C18" s="21">
        <f t="shared" si="0"/>
        <v>0.27714067278287463</v>
      </c>
      <c r="V18" s="21" t="s">
        <v>263</v>
      </c>
    </row>
    <row r="19" spans="1:22">
      <c r="A19" s="223" t="s">
        <v>592</v>
      </c>
      <c r="B19" s="48">
        <v>32</v>
      </c>
      <c r="C19" s="21">
        <f t="shared" si="0"/>
        <v>0.3058103975535168</v>
      </c>
      <c r="V19" s="21" t="s">
        <v>263</v>
      </c>
    </row>
    <row r="20" spans="1:22">
      <c r="A20" s="223" t="s">
        <v>593</v>
      </c>
      <c r="B20" s="48">
        <v>33</v>
      </c>
      <c r="C20" s="21">
        <f t="shared" si="0"/>
        <v>0.31536697247706424</v>
      </c>
      <c r="V20" s="21" t="s">
        <v>263</v>
      </c>
    </row>
    <row r="21" spans="1:22">
      <c r="A21" s="223" t="s">
        <v>594</v>
      </c>
      <c r="B21" s="48">
        <v>37</v>
      </c>
      <c r="C21" s="21">
        <f t="shared" si="0"/>
        <v>0.3535932721712538</v>
      </c>
      <c r="V21" s="21" t="s">
        <v>263</v>
      </c>
    </row>
    <row r="22" spans="1:22">
      <c r="A22" s="223" t="s">
        <v>595</v>
      </c>
      <c r="B22" s="48">
        <v>43</v>
      </c>
      <c r="C22" s="21">
        <f t="shared" si="0"/>
        <v>0.41093272171253825</v>
      </c>
      <c r="V22" s="21" t="s">
        <v>263</v>
      </c>
    </row>
    <row r="23" spans="1:22">
      <c r="A23" s="223" t="s">
        <v>596</v>
      </c>
      <c r="B23" s="48">
        <v>50</v>
      </c>
      <c r="C23" s="21">
        <f t="shared" si="0"/>
        <v>0.47782874617737003</v>
      </c>
      <c r="V23" s="21" t="s">
        <v>263</v>
      </c>
    </row>
    <row r="24" spans="1:22">
      <c r="A24" s="223" t="s">
        <v>597</v>
      </c>
      <c r="B24" s="48">
        <v>55</v>
      </c>
      <c r="C24" s="21">
        <f t="shared" si="0"/>
        <v>0.52561162079510704</v>
      </c>
      <c r="V24" s="21" t="s">
        <v>263</v>
      </c>
    </row>
    <row r="25" spans="1:22">
      <c r="A25" s="223" t="s">
        <v>598</v>
      </c>
      <c r="B25" s="48">
        <v>75</v>
      </c>
      <c r="C25" s="21">
        <f t="shared" si="0"/>
        <v>0.71674311926605505</v>
      </c>
      <c r="V25" s="21" t="s">
        <v>263</v>
      </c>
    </row>
    <row r="26" spans="1:22">
      <c r="A26" s="223" t="s">
        <v>599</v>
      </c>
      <c r="B26" s="48">
        <v>85</v>
      </c>
      <c r="C26" s="21">
        <f t="shared" si="0"/>
        <v>0.81230886850152906</v>
      </c>
      <c r="V26" s="21" t="s">
        <v>263</v>
      </c>
    </row>
    <row r="27" spans="1:22">
      <c r="A27" s="223" t="s">
        <v>600</v>
      </c>
      <c r="B27" s="48">
        <v>72</v>
      </c>
      <c r="C27" s="21">
        <f t="shared" si="0"/>
        <v>0.68807339449541283</v>
      </c>
      <c r="V27" s="21" t="s">
        <v>263</v>
      </c>
    </row>
    <row r="28" spans="1:22">
      <c r="A28" s="223" t="s">
        <v>601</v>
      </c>
      <c r="B28" s="48">
        <v>91</v>
      </c>
      <c r="C28" s="21">
        <f t="shared" si="0"/>
        <v>0.86964831804281351</v>
      </c>
      <c r="V28" s="21" t="s">
        <v>263</v>
      </c>
    </row>
    <row r="29" spans="1:22">
      <c r="A29" s="223" t="s">
        <v>602</v>
      </c>
      <c r="B29" s="48">
        <v>98</v>
      </c>
      <c r="C29" s="21">
        <f t="shared" si="0"/>
        <v>0.93654434250764529</v>
      </c>
      <c r="V29" s="21" t="s">
        <v>263</v>
      </c>
    </row>
    <row r="30" spans="1:22">
      <c r="A30" s="223" t="s">
        <v>603</v>
      </c>
      <c r="B30" s="48">
        <v>97</v>
      </c>
      <c r="C30" s="21">
        <f t="shared" si="0"/>
        <v>0.92698776758409784</v>
      </c>
      <c r="V30" s="21" t="s">
        <v>263</v>
      </c>
    </row>
    <row r="31" spans="1:22">
      <c r="A31" s="223" t="s">
        <v>604</v>
      </c>
      <c r="B31" s="48">
        <v>122</v>
      </c>
      <c r="C31" s="21">
        <f t="shared" si="0"/>
        <v>1.165902140672783</v>
      </c>
      <c r="V31" s="21" t="s">
        <v>263</v>
      </c>
    </row>
    <row r="32" spans="1:22">
      <c r="A32" s="223" t="s">
        <v>605</v>
      </c>
      <c r="B32" s="48">
        <v>94</v>
      </c>
      <c r="C32" s="21">
        <f t="shared" si="0"/>
        <v>0.89831804281345562</v>
      </c>
      <c r="V32" s="21" t="s">
        <v>263</v>
      </c>
    </row>
    <row r="33" spans="1:22">
      <c r="A33" s="223" t="s">
        <v>606</v>
      </c>
      <c r="B33" s="48">
        <v>107</v>
      </c>
      <c r="C33" s="21">
        <f t="shared" si="0"/>
        <v>1.0225535168195719</v>
      </c>
      <c r="V33" s="21" t="s">
        <v>263</v>
      </c>
    </row>
    <row r="34" spans="1:22">
      <c r="A34" s="223" t="s">
        <v>607</v>
      </c>
      <c r="B34" s="48">
        <v>106</v>
      </c>
      <c r="C34" s="21">
        <f t="shared" si="0"/>
        <v>1.0129969418960245</v>
      </c>
      <c r="V34" s="21" t="s">
        <v>263</v>
      </c>
    </row>
    <row r="35" spans="1:22">
      <c r="A35" s="223" t="s">
        <v>608</v>
      </c>
      <c r="B35" s="48">
        <v>113</v>
      </c>
      <c r="C35" s="21">
        <f t="shared" si="0"/>
        <v>1.0798929663608563</v>
      </c>
      <c r="V35" s="21" t="s">
        <v>263</v>
      </c>
    </row>
    <row r="36" spans="1:22">
      <c r="A36" s="223" t="s">
        <v>609</v>
      </c>
      <c r="B36" s="48">
        <v>97</v>
      </c>
      <c r="C36" s="21">
        <f t="shared" si="0"/>
        <v>0.92698776758409784</v>
      </c>
      <c r="V36" s="21" t="s">
        <v>263</v>
      </c>
    </row>
    <row r="37" spans="1:22">
      <c r="A37" s="223" t="s">
        <v>610</v>
      </c>
      <c r="B37" s="48">
        <v>103</v>
      </c>
      <c r="C37" s="21">
        <f t="shared" si="0"/>
        <v>0.98432721712538229</v>
      </c>
      <c r="V37" s="21" t="s">
        <v>263</v>
      </c>
    </row>
    <row r="38" spans="1:22">
      <c r="A38" s="223" t="s">
        <v>611</v>
      </c>
      <c r="B38" s="48">
        <v>121</v>
      </c>
      <c r="C38" s="21">
        <f t="shared" si="0"/>
        <v>1.1563455657492354</v>
      </c>
      <c r="V38" s="21" t="s">
        <v>263</v>
      </c>
    </row>
    <row r="39" spans="1:22">
      <c r="A39" s="223" t="s">
        <v>612</v>
      </c>
      <c r="B39" s="48">
        <v>122</v>
      </c>
      <c r="C39" s="21">
        <f t="shared" si="0"/>
        <v>1.165902140672783</v>
      </c>
      <c r="V39" s="21" t="s">
        <v>263</v>
      </c>
    </row>
    <row r="40" spans="1:22">
      <c r="A40" s="223" t="s">
        <v>613</v>
      </c>
      <c r="B40" s="48">
        <v>95</v>
      </c>
      <c r="C40" s="21">
        <f t="shared" si="0"/>
        <v>0.90787461773700306</v>
      </c>
      <c r="V40" s="21" t="s">
        <v>263</v>
      </c>
    </row>
    <row r="41" spans="1:22">
      <c r="A41" s="223" t="s">
        <v>614</v>
      </c>
      <c r="B41" s="48">
        <v>95</v>
      </c>
      <c r="C41" s="21">
        <f t="shared" si="0"/>
        <v>0.90787461773700306</v>
      </c>
      <c r="V41" s="21" t="s">
        <v>263</v>
      </c>
    </row>
    <row r="42" spans="1:22">
      <c r="A42" s="223" t="s">
        <v>615</v>
      </c>
      <c r="B42" s="48">
        <v>95</v>
      </c>
      <c r="C42" s="21">
        <f t="shared" si="0"/>
        <v>0.90787461773700306</v>
      </c>
      <c r="V42" s="21" t="s">
        <v>263</v>
      </c>
    </row>
    <row r="43" spans="1:22">
      <c r="A43" s="223" t="s">
        <v>616</v>
      </c>
      <c r="B43" s="48">
        <v>98</v>
      </c>
      <c r="C43" s="21">
        <f t="shared" si="0"/>
        <v>0.93654434250764529</v>
      </c>
      <c r="V43" s="21" t="s">
        <v>263</v>
      </c>
    </row>
    <row r="44" spans="1:22">
      <c r="A44" s="223" t="s">
        <v>617</v>
      </c>
      <c r="B44" s="48">
        <v>72</v>
      </c>
      <c r="C44" s="21">
        <f t="shared" si="0"/>
        <v>0.68807339449541283</v>
      </c>
      <c r="V44" s="21" t="s">
        <v>263</v>
      </c>
    </row>
    <row r="45" spans="1:22">
      <c r="A45" s="223" t="s">
        <v>618</v>
      </c>
      <c r="B45" s="48">
        <v>83</v>
      </c>
      <c r="C45" s="21">
        <f t="shared" si="0"/>
        <v>0.79319571865443428</v>
      </c>
      <c r="V45" s="21" t="s">
        <v>263</v>
      </c>
    </row>
    <row r="46" spans="1:22">
      <c r="A46" s="223" t="s">
        <v>619</v>
      </c>
      <c r="B46" s="48">
        <v>89</v>
      </c>
      <c r="C46" s="21">
        <f t="shared" si="0"/>
        <v>0.85053516819571862</v>
      </c>
      <c r="V46" s="21" t="s">
        <v>263</v>
      </c>
    </row>
    <row r="47" spans="1:22">
      <c r="A47" s="223" t="s">
        <v>620</v>
      </c>
      <c r="B47" s="48">
        <v>97</v>
      </c>
      <c r="C47" s="21">
        <f t="shared" si="0"/>
        <v>0.92698776758409784</v>
      </c>
      <c r="V47" s="29" t="s">
        <v>263</v>
      </c>
    </row>
    <row r="48" spans="1:22">
      <c r="A48" s="223" t="s">
        <v>621</v>
      </c>
      <c r="B48" s="48">
        <v>76</v>
      </c>
      <c r="C48" s="21">
        <f t="shared" si="0"/>
        <v>0.7262996941896025</v>
      </c>
      <c r="V48" s="32" t="s">
        <v>263</v>
      </c>
    </row>
    <row r="49" spans="1:22">
      <c r="A49" s="223" t="s">
        <v>622</v>
      </c>
      <c r="B49" s="48">
        <v>80</v>
      </c>
      <c r="C49" s="21">
        <f t="shared" si="0"/>
        <v>0.76452599388379205</v>
      </c>
      <c r="V49" s="32" t="s">
        <v>263</v>
      </c>
    </row>
    <row r="50" spans="1:22">
      <c r="A50" s="223" t="s">
        <v>623</v>
      </c>
      <c r="B50" s="48">
        <v>76</v>
      </c>
      <c r="C50" s="21">
        <f t="shared" si="0"/>
        <v>0.7262996941896025</v>
      </c>
      <c r="V50" s="32" t="s">
        <v>263</v>
      </c>
    </row>
    <row r="51" spans="1:22">
      <c r="A51" s="223" t="s">
        <v>624</v>
      </c>
      <c r="B51" s="48">
        <v>91</v>
      </c>
      <c r="C51" s="21">
        <f t="shared" si="0"/>
        <v>0.86964831804281351</v>
      </c>
      <c r="V51" s="32" t="s">
        <v>263</v>
      </c>
    </row>
    <row r="52" spans="1:22" s="81" customFormat="1">
      <c r="A52" s="223" t="s">
        <v>625</v>
      </c>
      <c r="B52" s="48">
        <v>79</v>
      </c>
      <c r="C52" s="21">
        <f t="shared" si="0"/>
        <v>0.75496941896024461</v>
      </c>
      <c r="V52" s="32" t="s">
        <v>263</v>
      </c>
    </row>
    <row r="53" spans="1:22" s="81" customFormat="1">
      <c r="A53" s="223" t="s">
        <v>626</v>
      </c>
      <c r="B53" s="48">
        <v>76</v>
      </c>
      <c r="C53" s="21">
        <f t="shared" si="0"/>
        <v>0.7262996941896025</v>
      </c>
      <c r="V53" s="32" t="s">
        <v>263</v>
      </c>
    </row>
    <row r="54" spans="1:22" s="81" customFormat="1">
      <c r="A54" s="223" t="s">
        <v>627</v>
      </c>
      <c r="B54" s="48">
        <v>78</v>
      </c>
      <c r="C54" s="21">
        <f t="shared" si="0"/>
        <v>0.74541284403669728</v>
      </c>
      <c r="V54" s="32" t="s">
        <v>263</v>
      </c>
    </row>
    <row r="55" spans="1:22" s="81" customFormat="1">
      <c r="A55" s="223" t="s">
        <v>628</v>
      </c>
      <c r="B55" s="48">
        <v>82</v>
      </c>
      <c r="C55" s="21">
        <f t="shared" si="0"/>
        <v>0.78363914373088683</v>
      </c>
      <c r="V55" s="32" t="s">
        <v>263</v>
      </c>
    </row>
    <row r="56" spans="1:22" s="81" customFormat="1">
      <c r="A56" s="223" t="s">
        <v>629</v>
      </c>
      <c r="B56" s="48">
        <v>73</v>
      </c>
      <c r="C56" s="21">
        <f t="shared" si="0"/>
        <v>0.69762996941896027</v>
      </c>
      <c r="V56" s="32" t="s">
        <v>263</v>
      </c>
    </row>
    <row r="57" spans="1:22" s="81" customFormat="1">
      <c r="A57" s="223" t="s">
        <v>630</v>
      </c>
      <c r="B57" s="48">
        <v>85</v>
      </c>
      <c r="C57" s="21">
        <f t="shared" si="0"/>
        <v>0.81230886850152906</v>
      </c>
      <c r="V57" s="32" t="s">
        <v>263</v>
      </c>
    </row>
    <row r="58" spans="1:22" s="81" customFormat="1">
      <c r="A58" s="223" t="s">
        <v>631</v>
      </c>
      <c r="B58" s="48">
        <v>72</v>
      </c>
      <c r="C58" s="21">
        <f t="shared" si="0"/>
        <v>0.68807339449541283</v>
      </c>
      <c r="V58" s="21" t="s">
        <v>263</v>
      </c>
    </row>
    <row r="59" spans="1:22" s="81" customFormat="1">
      <c r="A59" s="223" t="s">
        <v>632</v>
      </c>
      <c r="B59" s="48">
        <v>69</v>
      </c>
      <c r="C59" s="21">
        <f t="shared" si="0"/>
        <v>0.6594036697247706</v>
      </c>
      <c r="V59" s="21" t="s">
        <v>263</v>
      </c>
    </row>
    <row r="60" spans="1:22">
      <c r="A60" s="223" t="s">
        <v>633</v>
      </c>
      <c r="B60" s="48">
        <v>76</v>
      </c>
      <c r="C60" s="21">
        <f t="shared" si="0"/>
        <v>0.7262996941896025</v>
      </c>
      <c r="V60" s="21" t="s">
        <v>263</v>
      </c>
    </row>
    <row r="61" spans="1:22">
      <c r="A61" s="223" t="s">
        <v>634</v>
      </c>
      <c r="B61" s="48">
        <v>57</v>
      </c>
      <c r="C61" s="21">
        <f t="shared" si="0"/>
        <v>0.54472477064220182</v>
      </c>
      <c r="V61" s="21" t="s">
        <v>263</v>
      </c>
    </row>
    <row r="62" spans="1:22" s="81" customFormat="1">
      <c r="A62" s="223" t="s">
        <v>635</v>
      </c>
      <c r="B62" s="48">
        <v>65</v>
      </c>
      <c r="C62" s="21">
        <f t="shared" si="0"/>
        <v>0.62117737003058104</v>
      </c>
      <c r="V62" s="21" t="s">
        <v>263</v>
      </c>
    </row>
    <row r="63" spans="1:22" s="81" customFormat="1">
      <c r="A63" s="223" t="s">
        <v>636</v>
      </c>
      <c r="B63" s="48">
        <v>75</v>
      </c>
      <c r="C63" s="21">
        <f t="shared" si="0"/>
        <v>0.71674311926605505</v>
      </c>
      <c r="V63" s="21" t="s">
        <v>263</v>
      </c>
    </row>
    <row r="64" spans="1:22" s="81" customFormat="1">
      <c r="A64" s="223" t="s">
        <v>637</v>
      </c>
      <c r="B64" s="48">
        <v>59</v>
      </c>
      <c r="C64" s="21">
        <f t="shared" si="0"/>
        <v>0.5638379204892966</v>
      </c>
      <c r="V64" s="21" t="s">
        <v>263</v>
      </c>
    </row>
    <row r="65" spans="1:22" s="81" customFormat="1">
      <c r="A65" s="223" t="s">
        <v>638</v>
      </c>
      <c r="B65" s="48">
        <v>62</v>
      </c>
      <c r="C65" s="21">
        <f t="shared" si="0"/>
        <v>0.59250764525993882</v>
      </c>
      <c r="V65" s="21" t="s">
        <v>263</v>
      </c>
    </row>
    <row r="66" spans="1:22" s="81" customFormat="1">
      <c r="A66" s="223" t="s">
        <v>639</v>
      </c>
      <c r="B66" s="48">
        <v>49</v>
      </c>
      <c r="C66" s="21">
        <f t="shared" si="0"/>
        <v>0.46827217125382264</v>
      </c>
      <c r="V66" s="21" t="s">
        <v>263</v>
      </c>
    </row>
    <row r="67" spans="1:22" s="81" customFormat="1">
      <c r="A67" s="223" t="s">
        <v>640</v>
      </c>
      <c r="B67" s="48">
        <v>46</v>
      </c>
      <c r="C67" s="21">
        <f t="shared" si="0"/>
        <v>0.43960244648318042</v>
      </c>
      <c r="V67" s="21" t="s">
        <v>263</v>
      </c>
    </row>
    <row r="68" spans="1:22" s="81" customFormat="1">
      <c r="A68" s="223" t="s">
        <v>641</v>
      </c>
      <c r="B68" s="48">
        <v>62</v>
      </c>
      <c r="C68" s="21">
        <f t="shared" si="0"/>
        <v>0.59250764525993882</v>
      </c>
      <c r="V68" s="21" t="s">
        <v>263</v>
      </c>
    </row>
    <row r="69" spans="1:22" s="81" customFormat="1">
      <c r="A69" s="223" t="s">
        <v>642</v>
      </c>
      <c r="B69" s="48">
        <v>43</v>
      </c>
      <c r="C69" s="21">
        <f t="shared" si="0"/>
        <v>0.41093272171253825</v>
      </c>
      <c r="V69" s="21" t="s">
        <v>263</v>
      </c>
    </row>
    <row r="70" spans="1:22" s="81" customFormat="1">
      <c r="A70" s="223" t="s">
        <v>643</v>
      </c>
      <c r="B70" s="48">
        <v>59</v>
      </c>
      <c r="C70" s="21">
        <f t="shared" si="0"/>
        <v>0.5638379204892966</v>
      </c>
      <c r="V70" s="21" t="s">
        <v>263</v>
      </c>
    </row>
    <row r="71" spans="1:22" s="81" customFormat="1">
      <c r="A71" s="223" t="s">
        <v>644</v>
      </c>
      <c r="B71" s="48">
        <v>57</v>
      </c>
      <c r="C71" s="21">
        <f t="shared" si="0"/>
        <v>0.54472477064220182</v>
      </c>
      <c r="V71" s="21" t="s">
        <v>263</v>
      </c>
    </row>
    <row r="72" spans="1:22" s="81" customFormat="1">
      <c r="A72" s="223" t="s">
        <v>645</v>
      </c>
      <c r="B72" s="48">
        <v>42</v>
      </c>
      <c r="C72" s="21">
        <f t="shared" si="0"/>
        <v>0.40137614678899081</v>
      </c>
      <c r="V72" s="21" t="s">
        <v>263</v>
      </c>
    </row>
    <row r="73" spans="1:22" s="81" customFormat="1">
      <c r="A73" s="223" t="s">
        <v>646</v>
      </c>
      <c r="B73" s="48">
        <v>50</v>
      </c>
      <c r="C73" s="21">
        <f t="shared" si="0"/>
        <v>0.47782874617737003</v>
      </c>
      <c r="V73" s="21" t="s">
        <v>263</v>
      </c>
    </row>
    <row r="74" spans="1:22" s="81" customFormat="1">
      <c r="A74" s="223" t="s">
        <v>647</v>
      </c>
      <c r="B74" s="48">
        <v>47</v>
      </c>
      <c r="C74" s="21">
        <f t="shared" ref="C74:C137" si="1">IF(OR(B74=0,B74="X"),"",100*B74/B$8)</f>
        <v>0.44915902140672781</v>
      </c>
      <c r="V74" s="21" t="s">
        <v>263</v>
      </c>
    </row>
    <row r="75" spans="1:22" s="81" customFormat="1">
      <c r="A75" s="223" t="s">
        <v>648</v>
      </c>
      <c r="B75" s="48">
        <v>55</v>
      </c>
      <c r="C75" s="21">
        <f t="shared" si="1"/>
        <v>0.52561162079510704</v>
      </c>
      <c r="V75" s="21" t="s">
        <v>263</v>
      </c>
    </row>
    <row r="76" spans="1:22" s="81" customFormat="1">
      <c r="A76" s="223" t="s">
        <v>649</v>
      </c>
      <c r="B76" s="48">
        <v>47</v>
      </c>
      <c r="C76" s="21">
        <f t="shared" si="1"/>
        <v>0.44915902140672781</v>
      </c>
      <c r="V76" s="21" t="s">
        <v>263</v>
      </c>
    </row>
    <row r="77" spans="1:22" s="81" customFormat="1">
      <c r="A77" s="223" t="s">
        <v>650</v>
      </c>
      <c r="B77" s="48">
        <v>44</v>
      </c>
      <c r="C77" s="21">
        <f t="shared" si="1"/>
        <v>0.42048929663608564</v>
      </c>
      <c r="V77" s="21" t="s">
        <v>263</v>
      </c>
    </row>
    <row r="78" spans="1:22" s="81" customFormat="1">
      <c r="A78" s="223" t="s">
        <v>651</v>
      </c>
      <c r="B78" s="48">
        <v>40</v>
      </c>
      <c r="C78" s="21">
        <f t="shared" si="1"/>
        <v>0.38226299694189603</v>
      </c>
      <c r="V78" s="21" t="s">
        <v>263</v>
      </c>
    </row>
    <row r="79" spans="1:22" s="81" customFormat="1">
      <c r="A79" s="223" t="s">
        <v>652</v>
      </c>
      <c r="B79" s="48">
        <v>28</v>
      </c>
      <c r="C79" s="21">
        <f t="shared" si="1"/>
        <v>0.26758409785932724</v>
      </c>
      <c r="V79" s="21" t="s">
        <v>263</v>
      </c>
    </row>
    <row r="80" spans="1:22" s="81" customFormat="1">
      <c r="A80" s="223" t="s">
        <v>653</v>
      </c>
      <c r="B80" s="48">
        <v>39</v>
      </c>
      <c r="C80" s="21">
        <f t="shared" si="1"/>
        <v>0.37270642201834864</v>
      </c>
      <c r="V80" s="21" t="s">
        <v>263</v>
      </c>
    </row>
    <row r="81" spans="1:22" s="81" customFormat="1">
      <c r="A81" s="223" t="s">
        <v>654</v>
      </c>
      <c r="B81" s="48">
        <v>37</v>
      </c>
      <c r="C81" s="21">
        <f t="shared" si="1"/>
        <v>0.3535932721712538</v>
      </c>
      <c r="V81" s="21" t="s">
        <v>263</v>
      </c>
    </row>
    <row r="82" spans="1:22" s="81" customFormat="1">
      <c r="A82" s="223" t="s">
        <v>655</v>
      </c>
      <c r="B82" s="48">
        <v>39</v>
      </c>
      <c r="C82" s="21">
        <f t="shared" si="1"/>
        <v>0.37270642201834864</v>
      </c>
      <c r="V82" s="21" t="s">
        <v>263</v>
      </c>
    </row>
    <row r="83" spans="1:22" s="81" customFormat="1">
      <c r="A83" s="223" t="s">
        <v>656</v>
      </c>
      <c r="B83" s="48">
        <v>36</v>
      </c>
      <c r="C83" s="21">
        <f t="shared" si="1"/>
        <v>0.34403669724770641</v>
      </c>
      <c r="V83" s="21" t="s">
        <v>263</v>
      </c>
    </row>
    <row r="84" spans="1:22" s="81" customFormat="1">
      <c r="A84" s="223" t="s">
        <v>657</v>
      </c>
      <c r="B84" s="48">
        <v>39</v>
      </c>
      <c r="C84" s="21">
        <f t="shared" si="1"/>
        <v>0.37270642201834864</v>
      </c>
      <c r="V84" s="21" t="s">
        <v>263</v>
      </c>
    </row>
    <row r="85" spans="1:22" s="81" customFormat="1">
      <c r="A85" s="223" t="s">
        <v>658</v>
      </c>
      <c r="B85" s="48">
        <v>40</v>
      </c>
      <c r="C85" s="21">
        <f t="shared" si="1"/>
        <v>0.38226299694189603</v>
      </c>
      <c r="V85" s="21" t="s">
        <v>263</v>
      </c>
    </row>
    <row r="86" spans="1:22" s="81" customFormat="1">
      <c r="A86" s="223" t="s">
        <v>659</v>
      </c>
      <c r="B86" s="48">
        <v>41</v>
      </c>
      <c r="C86" s="21">
        <f t="shared" si="1"/>
        <v>0.39181957186544342</v>
      </c>
      <c r="V86" s="21" t="s">
        <v>263</v>
      </c>
    </row>
    <row r="87" spans="1:22" s="81" customFormat="1">
      <c r="A87" s="223" t="s">
        <v>660</v>
      </c>
      <c r="B87" s="48">
        <v>28</v>
      </c>
      <c r="C87" s="21">
        <f t="shared" si="1"/>
        <v>0.26758409785932724</v>
      </c>
      <c r="V87" s="21" t="s">
        <v>263</v>
      </c>
    </row>
    <row r="88" spans="1:22" s="81" customFormat="1">
      <c r="A88" s="223" t="s">
        <v>661</v>
      </c>
      <c r="B88" s="48">
        <v>42</v>
      </c>
      <c r="C88" s="21">
        <f t="shared" si="1"/>
        <v>0.40137614678899081</v>
      </c>
      <c r="V88" s="21" t="s">
        <v>263</v>
      </c>
    </row>
    <row r="89" spans="1:22" s="81" customFormat="1">
      <c r="A89" s="223" t="s">
        <v>662</v>
      </c>
      <c r="B89" s="48">
        <v>36</v>
      </c>
      <c r="C89" s="21">
        <f t="shared" si="1"/>
        <v>0.34403669724770641</v>
      </c>
      <c r="V89" s="21" t="s">
        <v>263</v>
      </c>
    </row>
    <row r="90" spans="1:22" s="81" customFormat="1">
      <c r="A90" s="223" t="s">
        <v>663</v>
      </c>
      <c r="B90" s="48">
        <v>34</v>
      </c>
      <c r="C90" s="21">
        <f t="shared" si="1"/>
        <v>0.32492354740061163</v>
      </c>
      <c r="V90" s="21" t="s">
        <v>263</v>
      </c>
    </row>
    <row r="91" spans="1:22" s="81" customFormat="1">
      <c r="A91" s="223" t="s">
        <v>664</v>
      </c>
      <c r="B91" s="48">
        <v>33</v>
      </c>
      <c r="C91" s="21">
        <f t="shared" si="1"/>
        <v>0.31536697247706424</v>
      </c>
      <c r="V91" s="21" t="s">
        <v>263</v>
      </c>
    </row>
    <row r="92" spans="1:22" s="81" customFormat="1">
      <c r="A92" s="223" t="s">
        <v>665</v>
      </c>
      <c r="B92" s="48">
        <v>37</v>
      </c>
      <c r="C92" s="21">
        <f t="shared" si="1"/>
        <v>0.3535932721712538</v>
      </c>
      <c r="V92" s="21" t="s">
        <v>263</v>
      </c>
    </row>
    <row r="93" spans="1:22" s="81" customFormat="1">
      <c r="A93" s="223" t="s">
        <v>666</v>
      </c>
      <c r="B93" s="48">
        <v>33</v>
      </c>
      <c r="C93" s="21">
        <f t="shared" si="1"/>
        <v>0.31536697247706424</v>
      </c>
      <c r="V93" s="21" t="s">
        <v>263</v>
      </c>
    </row>
    <row r="94" spans="1:22" s="81" customFormat="1">
      <c r="A94" s="223" t="s">
        <v>667</v>
      </c>
      <c r="B94" s="48">
        <v>37</v>
      </c>
      <c r="C94" s="21">
        <f t="shared" si="1"/>
        <v>0.3535932721712538</v>
      </c>
      <c r="V94" s="21" t="s">
        <v>263</v>
      </c>
    </row>
    <row r="95" spans="1:22" s="81" customFormat="1">
      <c r="A95" s="223" t="s">
        <v>668</v>
      </c>
      <c r="B95" s="48">
        <v>36</v>
      </c>
      <c r="C95" s="21">
        <f t="shared" si="1"/>
        <v>0.34403669724770641</v>
      </c>
      <c r="V95" s="21" t="s">
        <v>263</v>
      </c>
    </row>
    <row r="96" spans="1:22" s="81" customFormat="1">
      <c r="A96" s="223" t="s">
        <v>669</v>
      </c>
      <c r="B96" s="48">
        <v>26</v>
      </c>
      <c r="C96" s="21">
        <f t="shared" si="1"/>
        <v>0.24847094801223241</v>
      </c>
      <c r="V96" s="21" t="s">
        <v>263</v>
      </c>
    </row>
    <row r="97" spans="1:22" s="81" customFormat="1">
      <c r="A97" s="223" t="s">
        <v>670</v>
      </c>
      <c r="B97" s="48">
        <v>29</v>
      </c>
      <c r="C97" s="21">
        <f t="shared" si="1"/>
        <v>0.27714067278287463</v>
      </c>
      <c r="V97" s="21" t="s">
        <v>263</v>
      </c>
    </row>
    <row r="98" spans="1:22" s="81" customFormat="1">
      <c r="A98" s="223" t="s">
        <v>671</v>
      </c>
      <c r="B98" s="48">
        <v>31</v>
      </c>
      <c r="C98" s="21">
        <f t="shared" si="1"/>
        <v>0.29625382262996941</v>
      </c>
      <c r="V98" s="21" t="s">
        <v>263</v>
      </c>
    </row>
    <row r="99" spans="1:22" s="81" customFormat="1">
      <c r="A99" s="223" t="s">
        <v>672</v>
      </c>
      <c r="B99" s="48">
        <v>31</v>
      </c>
      <c r="C99" s="21">
        <f t="shared" si="1"/>
        <v>0.29625382262996941</v>
      </c>
      <c r="V99" s="21" t="s">
        <v>263</v>
      </c>
    </row>
    <row r="100" spans="1:22" s="81" customFormat="1">
      <c r="A100" s="223" t="s">
        <v>673</v>
      </c>
      <c r="B100" s="48">
        <v>27</v>
      </c>
      <c r="C100" s="21">
        <f t="shared" si="1"/>
        <v>0.2580275229357798</v>
      </c>
      <c r="V100" s="21" t="s">
        <v>263</v>
      </c>
    </row>
    <row r="101" spans="1:22" s="81" customFormat="1">
      <c r="A101" s="223" t="s">
        <v>674</v>
      </c>
      <c r="B101" s="48">
        <v>33</v>
      </c>
      <c r="C101" s="21">
        <f t="shared" si="1"/>
        <v>0.31536697247706424</v>
      </c>
      <c r="V101" s="21" t="s">
        <v>263</v>
      </c>
    </row>
    <row r="102" spans="1:22" s="81" customFormat="1">
      <c r="A102" s="223" t="s">
        <v>675</v>
      </c>
      <c r="B102" s="48">
        <v>26</v>
      </c>
      <c r="C102" s="21">
        <f t="shared" si="1"/>
        <v>0.24847094801223241</v>
      </c>
      <c r="V102" s="21" t="s">
        <v>263</v>
      </c>
    </row>
    <row r="103" spans="1:22" s="81" customFormat="1">
      <c r="A103" s="223" t="s">
        <v>676</v>
      </c>
      <c r="B103" s="48">
        <v>28</v>
      </c>
      <c r="C103" s="21">
        <f t="shared" si="1"/>
        <v>0.26758409785932724</v>
      </c>
      <c r="V103" s="21" t="s">
        <v>263</v>
      </c>
    </row>
    <row r="104" spans="1:22" s="81" customFormat="1">
      <c r="A104" s="223" t="s">
        <v>677</v>
      </c>
      <c r="B104" s="48">
        <v>26</v>
      </c>
      <c r="C104" s="21">
        <f t="shared" si="1"/>
        <v>0.24847094801223241</v>
      </c>
      <c r="V104" s="21" t="s">
        <v>263</v>
      </c>
    </row>
    <row r="105" spans="1:22" s="81" customFormat="1">
      <c r="A105" s="223" t="s">
        <v>678</v>
      </c>
      <c r="B105" s="48">
        <v>18</v>
      </c>
      <c r="C105" s="21">
        <f t="shared" si="1"/>
        <v>0.17201834862385321</v>
      </c>
      <c r="V105" s="21" t="s">
        <v>263</v>
      </c>
    </row>
    <row r="106" spans="1:22" s="81" customFormat="1">
      <c r="A106" s="223" t="s">
        <v>679</v>
      </c>
      <c r="B106" s="48">
        <v>21</v>
      </c>
      <c r="C106" s="21">
        <f t="shared" si="1"/>
        <v>0.2006880733944954</v>
      </c>
      <c r="V106" s="21" t="s">
        <v>263</v>
      </c>
    </row>
    <row r="107" spans="1:22" s="81" customFormat="1">
      <c r="A107" s="223" t="s">
        <v>680</v>
      </c>
      <c r="B107" s="48">
        <v>20</v>
      </c>
      <c r="C107" s="21">
        <f t="shared" si="1"/>
        <v>0.19113149847094801</v>
      </c>
      <c r="V107" s="21" t="s">
        <v>263</v>
      </c>
    </row>
    <row r="108" spans="1:22" s="81" customFormat="1">
      <c r="A108" s="223" t="s">
        <v>681</v>
      </c>
      <c r="B108" s="48">
        <v>21</v>
      </c>
      <c r="C108" s="21">
        <f t="shared" si="1"/>
        <v>0.2006880733944954</v>
      </c>
      <c r="V108" s="21" t="s">
        <v>263</v>
      </c>
    </row>
    <row r="109" spans="1:22" s="81" customFormat="1">
      <c r="A109" s="223" t="s">
        <v>682</v>
      </c>
      <c r="B109" s="48">
        <v>21</v>
      </c>
      <c r="C109" s="21">
        <f t="shared" si="1"/>
        <v>0.2006880733944954</v>
      </c>
      <c r="V109" s="21" t="s">
        <v>263</v>
      </c>
    </row>
    <row r="110" spans="1:22" s="81" customFormat="1">
      <c r="A110" s="223" t="s">
        <v>683</v>
      </c>
      <c r="B110" s="48">
        <v>12</v>
      </c>
      <c r="C110" s="21">
        <f t="shared" si="1"/>
        <v>0.11467889908256881</v>
      </c>
      <c r="V110" s="21" t="s">
        <v>263</v>
      </c>
    </row>
    <row r="111" spans="1:22" s="81" customFormat="1">
      <c r="A111" s="223" t="s">
        <v>684</v>
      </c>
      <c r="B111" s="48">
        <v>13</v>
      </c>
      <c r="C111" s="21">
        <f t="shared" si="1"/>
        <v>0.1242354740061162</v>
      </c>
      <c r="V111" s="21" t="s">
        <v>263</v>
      </c>
    </row>
    <row r="112" spans="1:22" s="81" customFormat="1">
      <c r="A112" s="223" t="s">
        <v>685</v>
      </c>
      <c r="B112" s="48">
        <v>25</v>
      </c>
      <c r="C112" s="21">
        <f t="shared" si="1"/>
        <v>0.23891437308868502</v>
      </c>
      <c r="V112" s="21" t="s">
        <v>263</v>
      </c>
    </row>
    <row r="113" spans="1:22" s="81" customFormat="1">
      <c r="A113" s="223" t="s">
        <v>686</v>
      </c>
      <c r="B113" s="48">
        <v>13</v>
      </c>
      <c r="C113" s="21">
        <f t="shared" si="1"/>
        <v>0.1242354740061162</v>
      </c>
      <c r="V113" s="21" t="s">
        <v>263</v>
      </c>
    </row>
    <row r="114" spans="1:22" s="81" customFormat="1">
      <c r="A114" s="223" t="s">
        <v>687</v>
      </c>
      <c r="B114" s="48">
        <v>14</v>
      </c>
      <c r="C114" s="21">
        <f t="shared" si="1"/>
        <v>0.13379204892966362</v>
      </c>
      <c r="V114" s="21" t="s">
        <v>263</v>
      </c>
    </row>
    <row r="115" spans="1:22" s="81" customFormat="1">
      <c r="A115" s="223" t="s">
        <v>688</v>
      </c>
      <c r="B115" s="48">
        <v>14</v>
      </c>
      <c r="C115" s="21">
        <f t="shared" si="1"/>
        <v>0.13379204892966362</v>
      </c>
      <c r="V115" s="21" t="s">
        <v>263</v>
      </c>
    </row>
    <row r="116" spans="1:22" s="81" customFormat="1">
      <c r="A116" s="223" t="s">
        <v>689</v>
      </c>
      <c r="B116" s="48">
        <v>15</v>
      </c>
      <c r="C116" s="21">
        <f t="shared" si="1"/>
        <v>0.14334862385321101</v>
      </c>
      <c r="V116" s="21" t="s">
        <v>263</v>
      </c>
    </row>
    <row r="117" spans="1:22" s="81" customFormat="1">
      <c r="A117" s="223" t="s">
        <v>690</v>
      </c>
      <c r="B117" s="48">
        <v>8</v>
      </c>
      <c r="C117" s="21">
        <f t="shared" si="1"/>
        <v>7.64525993883792E-2</v>
      </c>
      <c r="V117" s="21" t="s">
        <v>263</v>
      </c>
    </row>
    <row r="118" spans="1:22" s="81" customFormat="1">
      <c r="A118" s="223" t="s">
        <v>691</v>
      </c>
      <c r="B118" s="48">
        <v>15</v>
      </c>
      <c r="C118" s="21">
        <f t="shared" si="1"/>
        <v>0.14334862385321101</v>
      </c>
      <c r="V118" s="21" t="s">
        <v>263</v>
      </c>
    </row>
    <row r="119" spans="1:22" s="81" customFormat="1">
      <c r="A119" s="223" t="s">
        <v>692</v>
      </c>
      <c r="B119" s="48">
        <v>6</v>
      </c>
      <c r="C119" s="21">
        <f t="shared" si="1"/>
        <v>5.7339449541284407E-2</v>
      </c>
      <c r="V119" s="21" t="s">
        <v>263</v>
      </c>
    </row>
    <row r="120" spans="1:22" s="81" customFormat="1">
      <c r="A120" s="223" t="s">
        <v>693</v>
      </c>
      <c r="B120" s="48">
        <v>13</v>
      </c>
      <c r="C120" s="21">
        <f t="shared" si="1"/>
        <v>0.1242354740061162</v>
      </c>
      <c r="V120" s="21" t="s">
        <v>263</v>
      </c>
    </row>
    <row r="121" spans="1:22" s="81" customFormat="1">
      <c r="A121" s="223" t="s">
        <v>694</v>
      </c>
      <c r="B121" s="48">
        <v>14</v>
      </c>
      <c r="C121" s="21">
        <f t="shared" si="1"/>
        <v>0.13379204892966362</v>
      </c>
      <c r="V121" s="21" t="s">
        <v>263</v>
      </c>
    </row>
    <row r="122" spans="1:22" s="81" customFormat="1">
      <c r="A122" s="223" t="s">
        <v>695</v>
      </c>
      <c r="B122" s="48">
        <v>11</v>
      </c>
      <c r="C122" s="21">
        <f t="shared" si="1"/>
        <v>0.10512232415902141</v>
      </c>
      <c r="V122" s="21" t="s">
        <v>263</v>
      </c>
    </row>
    <row r="123" spans="1:22" s="81" customFormat="1">
      <c r="A123" s="223" t="s">
        <v>696</v>
      </c>
      <c r="B123" s="48">
        <v>12</v>
      </c>
      <c r="C123" s="21">
        <f t="shared" si="1"/>
        <v>0.11467889908256881</v>
      </c>
      <c r="V123" s="21" t="s">
        <v>263</v>
      </c>
    </row>
    <row r="124" spans="1:22" s="81" customFormat="1">
      <c r="A124" s="223" t="s">
        <v>697</v>
      </c>
      <c r="B124" s="48">
        <v>8</v>
      </c>
      <c r="C124" s="21">
        <f t="shared" si="1"/>
        <v>7.64525993883792E-2</v>
      </c>
      <c r="V124" s="21" t="s">
        <v>263</v>
      </c>
    </row>
    <row r="125" spans="1:22" s="81" customFormat="1">
      <c r="A125" s="223" t="s">
        <v>698</v>
      </c>
      <c r="B125" s="48">
        <v>10</v>
      </c>
      <c r="C125" s="21">
        <f t="shared" si="1"/>
        <v>9.5565749235474007E-2</v>
      </c>
      <c r="V125" s="21" t="s">
        <v>263</v>
      </c>
    </row>
    <row r="126" spans="1:22" s="81" customFormat="1">
      <c r="A126" s="223" t="s">
        <v>699</v>
      </c>
      <c r="B126" s="48">
        <v>9</v>
      </c>
      <c r="C126" s="21">
        <f t="shared" si="1"/>
        <v>8.6009174311926603E-2</v>
      </c>
      <c r="V126" s="21" t="s">
        <v>263</v>
      </c>
    </row>
    <row r="127" spans="1:22" s="81" customFormat="1">
      <c r="A127" s="223" t="s">
        <v>700</v>
      </c>
      <c r="B127" s="48">
        <v>12</v>
      </c>
      <c r="C127" s="21">
        <f t="shared" si="1"/>
        <v>0.11467889908256881</v>
      </c>
      <c r="V127" s="21" t="s">
        <v>263</v>
      </c>
    </row>
    <row r="128" spans="1:22" s="81" customFormat="1">
      <c r="A128" s="223" t="s">
        <v>701</v>
      </c>
      <c r="B128" s="48">
        <v>10</v>
      </c>
      <c r="C128" s="21">
        <f t="shared" si="1"/>
        <v>9.5565749235474007E-2</v>
      </c>
      <c r="V128" s="21" t="s">
        <v>263</v>
      </c>
    </row>
    <row r="129" spans="1:22" s="81" customFormat="1">
      <c r="A129" s="223" t="s">
        <v>702</v>
      </c>
      <c r="B129" s="48">
        <v>7</v>
      </c>
      <c r="C129" s="21">
        <f t="shared" si="1"/>
        <v>6.689602446483181E-2</v>
      </c>
      <c r="V129" s="21" t="s">
        <v>263</v>
      </c>
    </row>
    <row r="130" spans="1:22" s="81" customFormat="1">
      <c r="A130" s="223" t="s">
        <v>703</v>
      </c>
      <c r="B130" s="48">
        <v>4</v>
      </c>
      <c r="C130" s="21">
        <f t="shared" si="1"/>
        <v>3.82262996941896E-2</v>
      </c>
      <c r="V130" s="21" t="s">
        <v>263</v>
      </c>
    </row>
    <row r="131" spans="1:22" s="81" customFormat="1">
      <c r="A131" s="223" t="s">
        <v>704</v>
      </c>
      <c r="B131" s="48">
        <v>7</v>
      </c>
      <c r="C131" s="21">
        <f t="shared" si="1"/>
        <v>6.689602446483181E-2</v>
      </c>
      <c r="V131" s="21" t="s">
        <v>263</v>
      </c>
    </row>
    <row r="132" spans="1:22" s="81" customFormat="1">
      <c r="A132" s="223" t="s">
        <v>705</v>
      </c>
      <c r="B132" s="48">
        <v>17</v>
      </c>
      <c r="C132" s="21">
        <f t="shared" si="1"/>
        <v>0.16246177370030582</v>
      </c>
      <c r="V132" s="21" t="s">
        <v>263</v>
      </c>
    </row>
    <row r="133" spans="1:22" s="81" customFormat="1">
      <c r="A133" s="223" t="s">
        <v>706</v>
      </c>
      <c r="B133" s="48">
        <v>7</v>
      </c>
      <c r="C133" s="21">
        <f t="shared" si="1"/>
        <v>6.689602446483181E-2</v>
      </c>
      <c r="V133" s="21" t="s">
        <v>263</v>
      </c>
    </row>
    <row r="134" spans="1:22" s="81" customFormat="1">
      <c r="A134" s="223" t="s">
        <v>707</v>
      </c>
      <c r="B134" s="48">
        <v>5</v>
      </c>
      <c r="C134" s="21">
        <f t="shared" si="1"/>
        <v>4.7782874617737003E-2</v>
      </c>
      <c r="V134" s="21" t="s">
        <v>263</v>
      </c>
    </row>
    <row r="135" spans="1:22" s="81" customFormat="1">
      <c r="A135" s="223" t="s">
        <v>708</v>
      </c>
      <c r="B135" s="48">
        <v>6</v>
      </c>
      <c r="C135" s="21">
        <f t="shared" si="1"/>
        <v>5.7339449541284407E-2</v>
      </c>
      <c r="V135" s="21" t="s">
        <v>263</v>
      </c>
    </row>
    <row r="136" spans="1:22" s="81" customFormat="1">
      <c r="A136" s="223" t="s">
        <v>709</v>
      </c>
      <c r="B136" s="48">
        <v>5</v>
      </c>
      <c r="C136" s="21">
        <f t="shared" si="1"/>
        <v>4.7782874617737003E-2</v>
      </c>
      <c r="V136" s="21" t="s">
        <v>263</v>
      </c>
    </row>
    <row r="137" spans="1:22" s="81" customFormat="1">
      <c r="A137" s="223" t="s">
        <v>710</v>
      </c>
      <c r="B137" s="48">
        <v>7</v>
      </c>
      <c r="C137" s="21">
        <f t="shared" si="1"/>
        <v>6.689602446483181E-2</v>
      </c>
      <c r="V137" s="21" t="s">
        <v>263</v>
      </c>
    </row>
    <row r="138" spans="1:22" s="81" customFormat="1">
      <c r="A138" s="223" t="s">
        <v>711</v>
      </c>
      <c r="B138" s="48" t="s">
        <v>270</v>
      </c>
      <c r="C138" s="21" t="str">
        <f t="shared" ref="C138:C201" si="2">IF(OR(B138=0,B138="X"),"",100*B138/B$8)</f>
        <v/>
      </c>
      <c r="V138" s="21" t="s">
        <v>263</v>
      </c>
    </row>
    <row r="139" spans="1:22" s="81" customFormat="1">
      <c r="A139" s="223" t="s">
        <v>712</v>
      </c>
      <c r="B139" s="48" t="s">
        <v>270</v>
      </c>
      <c r="C139" s="21" t="str">
        <f t="shared" si="2"/>
        <v/>
      </c>
      <c r="V139" s="21" t="s">
        <v>263</v>
      </c>
    </row>
    <row r="140" spans="1:22" s="81" customFormat="1">
      <c r="A140" s="223" t="s">
        <v>713</v>
      </c>
      <c r="B140" s="48" t="s">
        <v>270</v>
      </c>
      <c r="C140" s="21" t="str">
        <f t="shared" si="2"/>
        <v/>
      </c>
      <c r="V140" s="21" t="s">
        <v>263</v>
      </c>
    </row>
    <row r="141" spans="1:22" s="81" customFormat="1">
      <c r="A141" s="223" t="s">
        <v>714</v>
      </c>
      <c r="B141" s="48">
        <v>8</v>
      </c>
      <c r="C141" s="21">
        <f t="shared" si="2"/>
        <v>7.64525993883792E-2</v>
      </c>
      <c r="V141" s="21" t="s">
        <v>263</v>
      </c>
    </row>
    <row r="142" spans="1:22" s="81" customFormat="1">
      <c r="A142" s="223" t="s">
        <v>715</v>
      </c>
      <c r="B142" s="48">
        <v>7</v>
      </c>
      <c r="C142" s="21">
        <f t="shared" si="2"/>
        <v>6.689602446483181E-2</v>
      </c>
      <c r="V142" s="21" t="s">
        <v>263</v>
      </c>
    </row>
    <row r="143" spans="1:22" s="81" customFormat="1">
      <c r="A143" s="223" t="s">
        <v>716</v>
      </c>
      <c r="B143" s="48" t="s">
        <v>270</v>
      </c>
      <c r="C143" s="21" t="str">
        <f t="shared" si="2"/>
        <v/>
      </c>
      <c r="V143" s="21" t="s">
        <v>263</v>
      </c>
    </row>
    <row r="144" spans="1:22" s="81" customFormat="1">
      <c r="A144" s="223" t="s">
        <v>717</v>
      </c>
      <c r="B144" s="48" t="s">
        <v>270</v>
      </c>
      <c r="C144" s="21" t="str">
        <f t="shared" si="2"/>
        <v/>
      </c>
      <c r="V144" s="21" t="s">
        <v>263</v>
      </c>
    </row>
    <row r="145" spans="1:22" s="81" customFormat="1">
      <c r="A145" s="223" t="s">
        <v>718</v>
      </c>
      <c r="B145" s="48" t="s">
        <v>270</v>
      </c>
      <c r="C145" s="21" t="str">
        <f t="shared" si="2"/>
        <v/>
      </c>
      <c r="V145" s="21" t="s">
        <v>263</v>
      </c>
    </row>
    <row r="146" spans="1:22" s="81" customFormat="1">
      <c r="A146" s="223" t="s">
        <v>719</v>
      </c>
      <c r="B146" s="48" t="s">
        <v>270</v>
      </c>
      <c r="C146" s="21" t="str">
        <f t="shared" si="2"/>
        <v/>
      </c>
      <c r="V146" s="21" t="s">
        <v>263</v>
      </c>
    </row>
    <row r="147" spans="1:22" s="81" customFormat="1">
      <c r="A147" s="223" t="s">
        <v>720</v>
      </c>
      <c r="B147" s="48" t="s">
        <v>270</v>
      </c>
      <c r="C147" s="21" t="str">
        <f t="shared" si="2"/>
        <v/>
      </c>
      <c r="V147" s="21" t="s">
        <v>263</v>
      </c>
    </row>
    <row r="148" spans="1:22" s="81" customFormat="1">
      <c r="A148" s="223" t="s">
        <v>721</v>
      </c>
      <c r="B148" s="48">
        <v>5</v>
      </c>
      <c r="C148" s="21">
        <f t="shared" si="2"/>
        <v>4.7782874617737003E-2</v>
      </c>
      <c r="V148" s="21" t="s">
        <v>263</v>
      </c>
    </row>
    <row r="149" spans="1:22" s="81" customFormat="1">
      <c r="A149" s="223" t="s">
        <v>722</v>
      </c>
      <c r="B149" s="48" t="s">
        <v>270</v>
      </c>
      <c r="C149" s="21" t="str">
        <f t="shared" si="2"/>
        <v/>
      </c>
      <c r="V149" s="21" t="s">
        <v>263</v>
      </c>
    </row>
    <row r="150" spans="1:22" s="81" customFormat="1">
      <c r="A150" s="223" t="s">
        <v>723</v>
      </c>
      <c r="B150" s="48" t="s">
        <v>270</v>
      </c>
      <c r="C150" s="21" t="str">
        <f t="shared" si="2"/>
        <v/>
      </c>
      <c r="V150" s="21" t="s">
        <v>263</v>
      </c>
    </row>
    <row r="151" spans="1:22" s="81" customFormat="1">
      <c r="A151" s="223" t="s">
        <v>724</v>
      </c>
      <c r="B151" s="48">
        <v>5</v>
      </c>
      <c r="C151" s="21">
        <f t="shared" si="2"/>
        <v>4.7782874617737003E-2</v>
      </c>
      <c r="V151" s="21" t="s">
        <v>263</v>
      </c>
    </row>
    <row r="152" spans="1:22" s="81" customFormat="1">
      <c r="A152" s="223" t="s">
        <v>725</v>
      </c>
      <c r="B152" s="48" t="s">
        <v>270</v>
      </c>
      <c r="C152" s="21" t="str">
        <f t="shared" si="2"/>
        <v/>
      </c>
      <c r="V152" s="21" t="s">
        <v>263</v>
      </c>
    </row>
    <row r="153" spans="1:22" s="81" customFormat="1">
      <c r="A153" s="223" t="s">
        <v>726</v>
      </c>
      <c r="B153" s="48" t="s">
        <v>270</v>
      </c>
      <c r="C153" s="21" t="str">
        <f t="shared" si="2"/>
        <v/>
      </c>
      <c r="V153" s="21" t="s">
        <v>263</v>
      </c>
    </row>
    <row r="154" spans="1:22" s="81" customFormat="1">
      <c r="A154" s="223" t="s">
        <v>727</v>
      </c>
      <c r="B154" s="48">
        <v>7</v>
      </c>
      <c r="C154" s="21">
        <f t="shared" si="2"/>
        <v>6.689602446483181E-2</v>
      </c>
      <c r="V154" s="21" t="s">
        <v>263</v>
      </c>
    </row>
    <row r="155" spans="1:22" s="81" customFormat="1">
      <c r="A155" s="223" t="s">
        <v>728</v>
      </c>
      <c r="B155" s="48" t="s">
        <v>270</v>
      </c>
      <c r="C155" s="21" t="str">
        <f t="shared" si="2"/>
        <v/>
      </c>
      <c r="V155" s="21" t="s">
        <v>263</v>
      </c>
    </row>
    <row r="156" spans="1:22" s="81" customFormat="1">
      <c r="A156" s="223" t="s">
        <v>729</v>
      </c>
      <c r="B156" s="48" t="s">
        <v>270</v>
      </c>
      <c r="C156" s="21" t="str">
        <f t="shared" si="2"/>
        <v/>
      </c>
      <c r="V156" s="21" t="s">
        <v>263</v>
      </c>
    </row>
    <row r="157" spans="1:22" s="81" customFormat="1">
      <c r="A157" s="223" t="s">
        <v>730</v>
      </c>
      <c r="B157" s="48">
        <v>4</v>
      </c>
      <c r="C157" s="21">
        <f t="shared" si="2"/>
        <v>3.82262996941896E-2</v>
      </c>
      <c r="V157" s="21" t="s">
        <v>263</v>
      </c>
    </row>
    <row r="158" spans="1:22" s="81" customFormat="1">
      <c r="A158" s="223" t="s">
        <v>731</v>
      </c>
      <c r="B158" s="48" t="s">
        <v>270</v>
      </c>
      <c r="C158" s="21" t="str">
        <f t="shared" si="2"/>
        <v/>
      </c>
      <c r="V158" s="21" t="s">
        <v>263</v>
      </c>
    </row>
    <row r="159" spans="1:22" s="81" customFormat="1">
      <c r="A159" s="223" t="s">
        <v>732</v>
      </c>
      <c r="B159" s="48" t="s">
        <v>270</v>
      </c>
      <c r="C159" s="21" t="str">
        <f t="shared" si="2"/>
        <v/>
      </c>
      <c r="V159" s="21" t="s">
        <v>263</v>
      </c>
    </row>
    <row r="160" spans="1:22" s="81" customFormat="1">
      <c r="A160" s="223" t="s">
        <v>733</v>
      </c>
      <c r="B160" s="48" t="s">
        <v>270</v>
      </c>
      <c r="C160" s="21" t="str">
        <f t="shared" si="2"/>
        <v/>
      </c>
      <c r="V160" s="21" t="s">
        <v>263</v>
      </c>
    </row>
    <row r="161" spans="1:22" s="81" customFormat="1">
      <c r="A161" s="223" t="s">
        <v>734</v>
      </c>
      <c r="B161" s="48" t="s">
        <v>270</v>
      </c>
      <c r="C161" s="21" t="str">
        <f t="shared" si="2"/>
        <v/>
      </c>
      <c r="V161" s="21" t="s">
        <v>263</v>
      </c>
    </row>
    <row r="162" spans="1:22" s="81" customFormat="1">
      <c r="A162" s="223" t="s">
        <v>735</v>
      </c>
      <c r="B162" s="48" t="s">
        <v>270</v>
      </c>
      <c r="C162" s="21" t="str">
        <f t="shared" si="2"/>
        <v/>
      </c>
      <c r="V162" s="21" t="s">
        <v>263</v>
      </c>
    </row>
    <row r="163" spans="1:22" s="81" customFormat="1">
      <c r="A163" s="223" t="s">
        <v>736</v>
      </c>
      <c r="B163" s="48">
        <v>4</v>
      </c>
      <c r="C163" s="21">
        <f t="shared" si="2"/>
        <v>3.82262996941896E-2</v>
      </c>
      <c r="V163" s="21" t="s">
        <v>263</v>
      </c>
    </row>
    <row r="164" spans="1:22" s="81" customFormat="1">
      <c r="A164" s="223" t="s">
        <v>737</v>
      </c>
      <c r="B164" s="48" t="s">
        <v>270</v>
      </c>
      <c r="C164" s="21" t="str">
        <f t="shared" si="2"/>
        <v/>
      </c>
      <c r="V164" s="21" t="s">
        <v>263</v>
      </c>
    </row>
    <row r="165" spans="1:22" s="81" customFormat="1">
      <c r="A165" s="223" t="s">
        <v>738</v>
      </c>
      <c r="B165" s="48" t="s">
        <v>270</v>
      </c>
      <c r="C165" s="21" t="str">
        <f t="shared" si="2"/>
        <v/>
      </c>
      <c r="V165" s="21" t="s">
        <v>263</v>
      </c>
    </row>
    <row r="166" spans="1:22" s="81" customFormat="1">
      <c r="A166" s="223" t="s">
        <v>739</v>
      </c>
      <c r="B166" s="48" t="s">
        <v>270</v>
      </c>
      <c r="C166" s="21" t="str">
        <f t="shared" si="2"/>
        <v/>
      </c>
      <c r="V166" s="21" t="s">
        <v>263</v>
      </c>
    </row>
    <row r="167" spans="1:22" s="81" customFormat="1">
      <c r="A167" s="223" t="s">
        <v>740</v>
      </c>
      <c r="B167" s="48" t="s">
        <v>270</v>
      </c>
      <c r="C167" s="21" t="str">
        <f t="shared" si="2"/>
        <v/>
      </c>
      <c r="V167" s="21" t="s">
        <v>263</v>
      </c>
    </row>
    <row r="168" spans="1:22" s="81" customFormat="1">
      <c r="A168" s="223" t="s">
        <v>741</v>
      </c>
      <c r="B168" s="48" t="s">
        <v>270</v>
      </c>
      <c r="C168" s="21" t="str">
        <f t="shared" si="2"/>
        <v/>
      </c>
      <c r="V168" s="21" t="s">
        <v>263</v>
      </c>
    </row>
    <row r="169" spans="1:22" s="81" customFormat="1">
      <c r="A169" s="223" t="s">
        <v>742</v>
      </c>
      <c r="B169" s="48">
        <v>5</v>
      </c>
      <c r="C169" s="21">
        <f t="shared" si="2"/>
        <v>4.7782874617737003E-2</v>
      </c>
      <c r="V169" s="21" t="s">
        <v>263</v>
      </c>
    </row>
    <row r="170" spans="1:22" s="81" customFormat="1">
      <c r="A170" s="223" t="s">
        <v>743</v>
      </c>
      <c r="B170" s="48" t="s">
        <v>270</v>
      </c>
      <c r="C170" s="21" t="str">
        <f t="shared" si="2"/>
        <v/>
      </c>
      <c r="V170" s="21" t="s">
        <v>263</v>
      </c>
    </row>
    <row r="171" spans="1:22" s="81" customFormat="1">
      <c r="A171" s="223" t="s">
        <v>744</v>
      </c>
      <c r="B171" s="48" t="s">
        <v>270</v>
      </c>
      <c r="C171" s="21" t="str">
        <f t="shared" si="2"/>
        <v/>
      </c>
      <c r="V171" s="21" t="s">
        <v>263</v>
      </c>
    </row>
    <row r="172" spans="1:22" s="81" customFormat="1">
      <c r="A172" s="223" t="s">
        <v>745</v>
      </c>
      <c r="B172" s="48" t="s">
        <v>270</v>
      </c>
      <c r="C172" s="21" t="str">
        <f t="shared" si="2"/>
        <v/>
      </c>
      <c r="V172" s="21" t="s">
        <v>263</v>
      </c>
    </row>
    <row r="173" spans="1:22" s="81" customFormat="1">
      <c r="A173" s="223" t="s">
        <v>746</v>
      </c>
      <c r="B173" s="48">
        <v>0</v>
      </c>
      <c r="C173" s="21" t="str">
        <f t="shared" si="2"/>
        <v/>
      </c>
      <c r="V173" s="21" t="s">
        <v>263</v>
      </c>
    </row>
    <row r="174" spans="1:22" s="81" customFormat="1">
      <c r="A174" s="223" t="s">
        <v>747</v>
      </c>
      <c r="B174" s="48">
        <v>0</v>
      </c>
      <c r="C174" s="21" t="str">
        <f t="shared" si="2"/>
        <v/>
      </c>
      <c r="V174" s="21" t="s">
        <v>263</v>
      </c>
    </row>
    <row r="175" spans="1:22" s="81" customFormat="1">
      <c r="A175" s="223" t="s">
        <v>748</v>
      </c>
      <c r="B175" s="48" t="s">
        <v>270</v>
      </c>
      <c r="C175" s="21" t="str">
        <f t="shared" si="2"/>
        <v/>
      </c>
      <c r="V175" s="21" t="s">
        <v>263</v>
      </c>
    </row>
    <row r="176" spans="1:22" s="81" customFormat="1">
      <c r="A176" s="223" t="s">
        <v>749</v>
      </c>
      <c r="B176" s="48" t="s">
        <v>270</v>
      </c>
      <c r="C176" s="21" t="str">
        <f t="shared" si="2"/>
        <v/>
      </c>
      <c r="V176" s="21" t="s">
        <v>263</v>
      </c>
    </row>
    <row r="177" spans="1:22" s="81" customFormat="1">
      <c r="A177" s="223" t="s">
        <v>750</v>
      </c>
      <c r="B177" s="48" t="s">
        <v>270</v>
      </c>
      <c r="C177" s="21" t="str">
        <f t="shared" si="2"/>
        <v/>
      </c>
      <c r="V177" s="21" t="s">
        <v>263</v>
      </c>
    </row>
    <row r="178" spans="1:22" s="81" customFormat="1">
      <c r="A178" s="223" t="s">
        <v>751</v>
      </c>
      <c r="B178" s="48" t="s">
        <v>270</v>
      </c>
      <c r="C178" s="21" t="str">
        <f t="shared" si="2"/>
        <v/>
      </c>
      <c r="V178" s="21" t="s">
        <v>263</v>
      </c>
    </row>
    <row r="179" spans="1:22" s="81" customFormat="1">
      <c r="A179" s="223" t="s">
        <v>752</v>
      </c>
      <c r="B179" s="48" t="s">
        <v>270</v>
      </c>
      <c r="C179" s="21" t="str">
        <f t="shared" si="2"/>
        <v/>
      </c>
      <c r="V179" s="21" t="s">
        <v>263</v>
      </c>
    </row>
    <row r="180" spans="1:22" s="81" customFormat="1">
      <c r="A180" s="223" t="s">
        <v>753</v>
      </c>
      <c r="B180" s="48">
        <v>0</v>
      </c>
      <c r="C180" s="21" t="str">
        <f t="shared" si="2"/>
        <v/>
      </c>
      <c r="V180" s="21" t="s">
        <v>263</v>
      </c>
    </row>
    <row r="181" spans="1:22" s="81" customFormat="1">
      <c r="A181" s="223" t="s">
        <v>754</v>
      </c>
      <c r="B181" s="48">
        <v>0</v>
      </c>
      <c r="C181" s="21" t="str">
        <f t="shared" si="2"/>
        <v/>
      </c>
      <c r="V181" s="21" t="s">
        <v>263</v>
      </c>
    </row>
    <row r="182" spans="1:22" s="81" customFormat="1">
      <c r="A182" s="223" t="s">
        <v>755</v>
      </c>
      <c r="B182" s="48">
        <v>4</v>
      </c>
      <c r="C182" s="21">
        <f t="shared" si="2"/>
        <v>3.82262996941896E-2</v>
      </c>
      <c r="V182" s="21" t="s">
        <v>263</v>
      </c>
    </row>
    <row r="183" spans="1:22" s="81" customFormat="1">
      <c r="A183" s="223" t="s">
        <v>756</v>
      </c>
      <c r="B183" s="48" t="s">
        <v>270</v>
      </c>
      <c r="C183" s="21" t="str">
        <f t="shared" si="2"/>
        <v/>
      </c>
      <c r="V183" s="21" t="s">
        <v>263</v>
      </c>
    </row>
    <row r="184" spans="1:22" s="81" customFormat="1">
      <c r="A184" s="223" t="s">
        <v>757</v>
      </c>
      <c r="B184" s="48" t="s">
        <v>270</v>
      </c>
      <c r="C184" s="21" t="str">
        <f t="shared" si="2"/>
        <v/>
      </c>
      <c r="V184" s="21" t="s">
        <v>263</v>
      </c>
    </row>
    <row r="185" spans="1:22" s="81" customFormat="1">
      <c r="A185" s="223" t="s">
        <v>758</v>
      </c>
      <c r="B185" s="48" t="s">
        <v>270</v>
      </c>
      <c r="C185" s="21" t="str">
        <f t="shared" si="2"/>
        <v/>
      </c>
      <c r="V185" s="21" t="s">
        <v>263</v>
      </c>
    </row>
    <row r="186" spans="1:22" s="81" customFormat="1">
      <c r="A186" s="223" t="s">
        <v>759</v>
      </c>
      <c r="B186" s="48" t="s">
        <v>270</v>
      </c>
      <c r="C186" s="21" t="str">
        <f t="shared" si="2"/>
        <v/>
      </c>
      <c r="V186" s="21" t="s">
        <v>263</v>
      </c>
    </row>
    <row r="187" spans="1:22" s="81" customFormat="1">
      <c r="A187" s="223" t="s">
        <v>760</v>
      </c>
      <c r="B187" s="48">
        <v>4</v>
      </c>
      <c r="C187" s="21">
        <f t="shared" si="2"/>
        <v>3.82262996941896E-2</v>
      </c>
      <c r="V187" s="21" t="s">
        <v>263</v>
      </c>
    </row>
    <row r="188" spans="1:22" s="81" customFormat="1">
      <c r="A188" s="223" t="s">
        <v>761</v>
      </c>
      <c r="B188" s="48" t="s">
        <v>270</v>
      </c>
      <c r="C188" s="21" t="str">
        <f t="shared" si="2"/>
        <v/>
      </c>
      <c r="V188" s="21" t="s">
        <v>263</v>
      </c>
    </row>
    <row r="189" spans="1:22" s="81" customFormat="1">
      <c r="A189" s="223" t="s">
        <v>762</v>
      </c>
      <c r="B189" s="48" t="s">
        <v>270</v>
      </c>
      <c r="C189" s="21" t="str">
        <f t="shared" si="2"/>
        <v/>
      </c>
      <c r="V189" s="21" t="s">
        <v>263</v>
      </c>
    </row>
    <row r="190" spans="1:22" s="81" customFormat="1">
      <c r="A190" s="223" t="s">
        <v>763</v>
      </c>
      <c r="B190" s="48" t="s">
        <v>270</v>
      </c>
      <c r="C190" s="21" t="str">
        <f t="shared" si="2"/>
        <v/>
      </c>
      <c r="V190" s="21" t="s">
        <v>263</v>
      </c>
    </row>
    <row r="191" spans="1:22" s="81" customFormat="1">
      <c r="A191" s="223" t="s">
        <v>764</v>
      </c>
      <c r="B191" s="48" t="s">
        <v>270</v>
      </c>
      <c r="C191" s="21" t="str">
        <f t="shared" si="2"/>
        <v/>
      </c>
      <c r="V191" s="21" t="s">
        <v>263</v>
      </c>
    </row>
    <row r="192" spans="1:22" s="81" customFormat="1">
      <c r="A192" s="223" t="s">
        <v>765</v>
      </c>
      <c r="B192" s="48" t="s">
        <v>270</v>
      </c>
      <c r="C192" s="21" t="str">
        <f t="shared" si="2"/>
        <v/>
      </c>
      <c r="V192" s="21" t="s">
        <v>263</v>
      </c>
    </row>
    <row r="193" spans="1:22" s="81" customFormat="1">
      <c r="A193" s="223" t="s">
        <v>766</v>
      </c>
      <c r="B193" s="48">
        <v>0</v>
      </c>
      <c r="C193" s="21" t="str">
        <f t="shared" si="2"/>
        <v/>
      </c>
      <c r="V193" s="21" t="s">
        <v>263</v>
      </c>
    </row>
    <row r="194" spans="1:22" s="81" customFormat="1">
      <c r="A194" s="223" t="s">
        <v>767</v>
      </c>
      <c r="B194" s="48" t="s">
        <v>270</v>
      </c>
      <c r="C194" s="21" t="str">
        <f t="shared" si="2"/>
        <v/>
      </c>
      <c r="V194" s="21" t="s">
        <v>263</v>
      </c>
    </row>
    <row r="195" spans="1:22" s="81" customFormat="1">
      <c r="A195" s="223" t="s">
        <v>768</v>
      </c>
      <c r="B195" s="48" t="s">
        <v>270</v>
      </c>
      <c r="C195" s="21" t="str">
        <f t="shared" si="2"/>
        <v/>
      </c>
      <c r="V195" s="21" t="s">
        <v>263</v>
      </c>
    </row>
    <row r="196" spans="1:22" s="81" customFormat="1">
      <c r="A196" s="223" t="s">
        <v>769</v>
      </c>
      <c r="B196" s="48" t="s">
        <v>270</v>
      </c>
      <c r="C196" s="21" t="str">
        <f t="shared" si="2"/>
        <v/>
      </c>
      <c r="V196" s="21" t="s">
        <v>263</v>
      </c>
    </row>
    <row r="197" spans="1:22" s="81" customFormat="1">
      <c r="A197" s="223" t="s">
        <v>770</v>
      </c>
      <c r="B197" s="48" t="s">
        <v>270</v>
      </c>
      <c r="C197" s="21" t="str">
        <f t="shared" si="2"/>
        <v/>
      </c>
      <c r="V197" s="21" t="s">
        <v>263</v>
      </c>
    </row>
    <row r="198" spans="1:22" s="81" customFormat="1">
      <c r="A198" s="223" t="s">
        <v>771</v>
      </c>
      <c r="B198" s="48">
        <v>0</v>
      </c>
      <c r="C198" s="21" t="str">
        <f t="shared" si="2"/>
        <v/>
      </c>
      <c r="V198" s="21" t="s">
        <v>263</v>
      </c>
    </row>
    <row r="199" spans="1:22" s="81" customFormat="1">
      <c r="A199" s="223" t="s">
        <v>772</v>
      </c>
      <c r="B199" s="48">
        <v>0</v>
      </c>
      <c r="C199" s="21" t="str">
        <f t="shared" si="2"/>
        <v/>
      </c>
      <c r="V199" s="21" t="s">
        <v>263</v>
      </c>
    </row>
    <row r="200" spans="1:22" s="81" customFormat="1">
      <c r="A200" s="223" t="s">
        <v>773</v>
      </c>
      <c r="B200" s="48" t="s">
        <v>270</v>
      </c>
      <c r="C200" s="21" t="str">
        <f t="shared" si="2"/>
        <v/>
      </c>
      <c r="V200" s="21" t="s">
        <v>263</v>
      </c>
    </row>
    <row r="201" spans="1:22" s="81" customFormat="1">
      <c r="A201" s="223" t="s">
        <v>774</v>
      </c>
      <c r="B201" s="48">
        <v>5</v>
      </c>
      <c r="C201" s="21">
        <f t="shared" si="2"/>
        <v>4.7782874617737003E-2</v>
      </c>
      <c r="V201" s="21" t="s">
        <v>263</v>
      </c>
    </row>
    <row r="202" spans="1:22" s="81" customFormat="1">
      <c r="A202" s="223" t="s">
        <v>775</v>
      </c>
      <c r="B202" s="48" t="s">
        <v>270</v>
      </c>
      <c r="C202" s="21" t="str">
        <f t="shared" ref="C202:C265" si="3">IF(OR(B202=0,B202="X"),"",100*B202/B$8)</f>
        <v/>
      </c>
      <c r="V202" s="21" t="s">
        <v>263</v>
      </c>
    </row>
    <row r="203" spans="1:22" s="81" customFormat="1">
      <c r="A203" s="223" t="s">
        <v>776</v>
      </c>
      <c r="B203" s="48" t="s">
        <v>270</v>
      </c>
      <c r="C203" s="21" t="str">
        <f t="shared" si="3"/>
        <v/>
      </c>
      <c r="V203" s="21" t="s">
        <v>263</v>
      </c>
    </row>
    <row r="204" spans="1:22" s="81" customFormat="1">
      <c r="A204" s="223" t="s">
        <v>777</v>
      </c>
      <c r="B204" s="48" t="s">
        <v>270</v>
      </c>
      <c r="C204" s="21" t="str">
        <f t="shared" si="3"/>
        <v/>
      </c>
      <c r="V204" s="21" t="s">
        <v>263</v>
      </c>
    </row>
    <row r="205" spans="1:22" s="81" customFormat="1">
      <c r="A205" s="223" t="s">
        <v>778</v>
      </c>
      <c r="B205" s="48" t="s">
        <v>270</v>
      </c>
      <c r="C205" s="21" t="str">
        <f t="shared" si="3"/>
        <v/>
      </c>
      <c r="V205" s="21" t="s">
        <v>263</v>
      </c>
    </row>
    <row r="206" spans="1:22" s="81" customFormat="1">
      <c r="A206" s="223" t="s">
        <v>779</v>
      </c>
      <c r="B206" s="48" t="s">
        <v>270</v>
      </c>
      <c r="C206" s="21" t="str">
        <f t="shared" si="3"/>
        <v/>
      </c>
      <c r="V206" s="21" t="s">
        <v>263</v>
      </c>
    </row>
    <row r="207" spans="1:22" s="81" customFormat="1">
      <c r="A207" s="223" t="s">
        <v>780</v>
      </c>
      <c r="B207" s="48" t="s">
        <v>270</v>
      </c>
      <c r="C207" s="21" t="str">
        <f t="shared" si="3"/>
        <v/>
      </c>
      <c r="V207" s="21" t="s">
        <v>263</v>
      </c>
    </row>
    <row r="208" spans="1:22" s="81" customFormat="1">
      <c r="A208" s="223" t="s">
        <v>781</v>
      </c>
      <c r="B208" s="48" t="s">
        <v>270</v>
      </c>
      <c r="C208" s="21" t="str">
        <f t="shared" si="3"/>
        <v/>
      </c>
      <c r="V208" s="21" t="s">
        <v>263</v>
      </c>
    </row>
    <row r="209" spans="1:22" s="81" customFormat="1">
      <c r="A209" s="223" t="s">
        <v>782</v>
      </c>
      <c r="B209" s="48" t="s">
        <v>270</v>
      </c>
      <c r="C209" s="21" t="str">
        <f t="shared" si="3"/>
        <v/>
      </c>
      <c r="V209" s="21" t="s">
        <v>263</v>
      </c>
    </row>
    <row r="210" spans="1:22" s="81" customFormat="1">
      <c r="A210" s="223" t="s">
        <v>783</v>
      </c>
      <c r="B210" s="48" t="s">
        <v>270</v>
      </c>
      <c r="C210" s="21" t="str">
        <f t="shared" si="3"/>
        <v/>
      </c>
      <c r="V210" s="21" t="s">
        <v>263</v>
      </c>
    </row>
    <row r="211" spans="1:22" s="81" customFormat="1">
      <c r="A211" s="223" t="s">
        <v>784</v>
      </c>
      <c r="B211" s="48" t="s">
        <v>270</v>
      </c>
      <c r="C211" s="21" t="str">
        <f t="shared" si="3"/>
        <v/>
      </c>
      <c r="V211" s="21" t="s">
        <v>263</v>
      </c>
    </row>
    <row r="212" spans="1:22" s="81" customFormat="1">
      <c r="A212" s="223" t="s">
        <v>785</v>
      </c>
      <c r="B212" s="48">
        <v>5</v>
      </c>
      <c r="C212" s="21">
        <f t="shared" si="3"/>
        <v>4.7782874617737003E-2</v>
      </c>
      <c r="V212" s="21" t="s">
        <v>263</v>
      </c>
    </row>
    <row r="213" spans="1:22" s="81" customFormat="1">
      <c r="A213" s="223" t="s">
        <v>786</v>
      </c>
      <c r="B213" s="48" t="s">
        <v>270</v>
      </c>
      <c r="C213" s="21" t="str">
        <f t="shared" si="3"/>
        <v/>
      </c>
      <c r="V213" s="21" t="s">
        <v>263</v>
      </c>
    </row>
    <row r="214" spans="1:22" s="81" customFormat="1">
      <c r="A214" s="223" t="s">
        <v>787</v>
      </c>
      <c r="B214" s="48" t="s">
        <v>270</v>
      </c>
      <c r="C214" s="21" t="str">
        <f t="shared" si="3"/>
        <v/>
      </c>
      <c r="V214" s="21" t="s">
        <v>263</v>
      </c>
    </row>
    <row r="215" spans="1:22" s="81" customFormat="1">
      <c r="A215" s="223" t="s">
        <v>788</v>
      </c>
      <c r="B215" s="48" t="s">
        <v>270</v>
      </c>
      <c r="C215" s="21" t="str">
        <f t="shared" si="3"/>
        <v/>
      </c>
      <c r="V215" s="21" t="s">
        <v>263</v>
      </c>
    </row>
    <row r="216" spans="1:22" s="81" customFormat="1">
      <c r="A216" s="223" t="s">
        <v>789</v>
      </c>
      <c r="B216" s="48">
        <v>4</v>
      </c>
      <c r="C216" s="21">
        <f t="shared" si="3"/>
        <v>3.82262996941896E-2</v>
      </c>
      <c r="V216" s="21" t="s">
        <v>263</v>
      </c>
    </row>
    <row r="217" spans="1:22" s="81" customFormat="1">
      <c r="A217" s="223" t="s">
        <v>790</v>
      </c>
      <c r="B217" s="48" t="s">
        <v>270</v>
      </c>
      <c r="C217" s="21" t="str">
        <f t="shared" si="3"/>
        <v/>
      </c>
      <c r="V217" s="21" t="s">
        <v>263</v>
      </c>
    </row>
    <row r="218" spans="1:22" s="81" customFormat="1">
      <c r="A218" s="223" t="s">
        <v>791</v>
      </c>
      <c r="B218" s="48">
        <v>4</v>
      </c>
      <c r="C218" s="21">
        <f t="shared" si="3"/>
        <v>3.82262996941896E-2</v>
      </c>
      <c r="V218" s="21" t="s">
        <v>263</v>
      </c>
    </row>
    <row r="219" spans="1:22" s="81" customFormat="1">
      <c r="A219" s="223" t="s">
        <v>792</v>
      </c>
      <c r="B219" s="48" t="s">
        <v>270</v>
      </c>
      <c r="C219" s="21" t="str">
        <f t="shared" si="3"/>
        <v/>
      </c>
      <c r="V219" s="21" t="s">
        <v>263</v>
      </c>
    </row>
    <row r="220" spans="1:22" s="81" customFormat="1">
      <c r="A220" s="223" t="s">
        <v>793</v>
      </c>
      <c r="B220" s="48" t="s">
        <v>270</v>
      </c>
      <c r="C220" s="21" t="str">
        <f t="shared" si="3"/>
        <v/>
      </c>
      <c r="V220" s="21" t="s">
        <v>263</v>
      </c>
    </row>
    <row r="221" spans="1:22" s="81" customFormat="1">
      <c r="A221" s="223" t="s">
        <v>794</v>
      </c>
      <c r="B221" s="48" t="s">
        <v>270</v>
      </c>
      <c r="C221" s="21" t="str">
        <f t="shared" si="3"/>
        <v/>
      </c>
      <c r="V221" s="21" t="s">
        <v>263</v>
      </c>
    </row>
    <row r="222" spans="1:22" s="81" customFormat="1">
      <c r="A222" s="223" t="s">
        <v>795</v>
      </c>
      <c r="B222" s="48" t="s">
        <v>270</v>
      </c>
      <c r="C222" s="21" t="str">
        <f t="shared" si="3"/>
        <v/>
      </c>
      <c r="V222" s="21" t="s">
        <v>263</v>
      </c>
    </row>
    <row r="223" spans="1:22" s="81" customFormat="1">
      <c r="A223" s="223" t="s">
        <v>796</v>
      </c>
      <c r="B223" s="48">
        <v>4</v>
      </c>
      <c r="C223" s="21">
        <f t="shared" si="3"/>
        <v>3.82262996941896E-2</v>
      </c>
      <c r="V223" s="21" t="s">
        <v>263</v>
      </c>
    </row>
    <row r="224" spans="1:22" s="81" customFormat="1">
      <c r="A224" s="223" t="s">
        <v>797</v>
      </c>
      <c r="B224" s="48" t="s">
        <v>270</v>
      </c>
      <c r="C224" s="21" t="str">
        <f t="shared" si="3"/>
        <v/>
      </c>
      <c r="V224" s="21" t="s">
        <v>263</v>
      </c>
    </row>
    <row r="225" spans="1:22" s="81" customFormat="1">
      <c r="A225" s="223" t="s">
        <v>798</v>
      </c>
      <c r="B225" s="48">
        <v>4</v>
      </c>
      <c r="C225" s="21">
        <f t="shared" si="3"/>
        <v>3.82262996941896E-2</v>
      </c>
      <c r="V225" s="21" t="s">
        <v>263</v>
      </c>
    </row>
    <row r="226" spans="1:22" s="81" customFormat="1">
      <c r="A226" s="223" t="s">
        <v>799</v>
      </c>
      <c r="B226" s="48" t="s">
        <v>270</v>
      </c>
      <c r="C226" s="21" t="str">
        <f t="shared" si="3"/>
        <v/>
      </c>
    </row>
    <row r="227" spans="1:22" s="81" customFormat="1">
      <c r="A227" s="223" t="s">
        <v>800</v>
      </c>
      <c r="B227" s="48" t="s">
        <v>270</v>
      </c>
      <c r="C227" s="21" t="str">
        <f t="shared" si="3"/>
        <v/>
      </c>
    </row>
    <row r="228" spans="1:22" s="81" customFormat="1">
      <c r="A228" s="223" t="s">
        <v>801</v>
      </c>
      <c r="B228" s="48">
        <v>7</v>
      </c>
      <c r="C228" s="21">
        <f t="shared" si="3"/>
        <v>6.689602446483181E-2</v>
      </c>
      <c r="V228"/>
    </row>
    <row r="229" spans="1:22" s="81" customFormat="1">
      <c r="A229" s="223" t="s">
        <v>802</v>
      </c>
      <c r="B229" s="48" t="s">
        <v>270</v>
      </c>
      <c r="C229" s="21" t="str">
        <f t="shared" si="3"/>
        <v/>
      </c>
      <c r="V229"/>
    </row>
    <row r="230" spans="1:22" s="81" customFormat="1">
      <c r="A230" s="223" t="s">
        <v>803</v>
      </c>
      <c r="B230" s="48">
        <v>6</v>
      </c>
      <c r="C230" s="21">
        <f t="shared" si="3"/>
        <v>5.7339449541284407E-2</v>
      </c>
      <c r="V230" s="21" t="s">
        <v>263</v>
      </c>
    </row>
    <row r="231" spans="1:22" s="81" customFormat="1">
      <c r="A231" s="223" t="s">
        <v>804</v>
      </c>
      <c r="B231" s="48">
        <v>5</v>
      </c>
      <c r="C231" s="21">
        <f t="shared" si="3"/>
        <v>4.7782874617737003E-2</v>
      </c>
      <c r="V231" s="21" t="s">
        <v>263</v>
      </c>
    </row>
    <row r="232" spans="1:22" s="81" customFormat="1">
      <c r="A232" s="223" t="s">
        <v>805</v>
      </c>
      <c r="B232" s="48">
        <v>8</v>
      </c>
      <c r="C232" s="21">
        <f t="shared" si="3"/>
        <v>7.64525993883792E-2</v>
      </c>
      <c r="V232" s="21" t="s">
        <v>263</v>
      </c>
    </row>
    <row r="233" spans="1:22" s="81" customFormat="1">
      <c r="A233" s="223" t="s">
        <v>806</v>
      </c>
      <c r="B233" s="48">
        <v>9</v>
      </c>
      <c r="C233" s="21">
        <f t="shared" si="3"/>
        <v>8.6009174311926603E-2</v>
      </c>
      <c r="V233" s="21" t="s">
        <v>263</v>
      </c>
    </row>
    <row r="234" spans="1:22" s="81" customFormat="1">
      <c r="A234" s="223" t="s">
        <v>807</v>
      </c>
      <c r="B234" s="48">
        <v>5</v>
      </c>
      <c r="C234" s="21">
        <f t="shared" si="3"/>
        <v>4.7782874617737003E-2</v>
      </c>
      <c r="V234" s="21" t="s">
        <v>263</v>
      </c>
    </row>
    <row r="235" spans="1:22" s="81" customFormat="1">
      <c r="A235" s="223" t="s">
        <v>808</v>
      </c>
      <c r="B235" s="48">
        <v>8</v>
      </c>
      <c r="C235" s="21">
        <f t="shared" si="3"/>
        <v>7.64525993883792E-2</v>
      </c>
      <c r="V235" s="21" t="s">
        <v>263</v>
      </c>
    </row>
    <row r="236" spans="1:22" s="81" customFormat="1">
      <c r="A236" s="223" t="s">
        <v>809</v>
      </c>
      <c r="B236" s="48">
        <v>10</v>
      </c>
      <c r="C236" s="21">
        <f t="shared" si="3"/>
        <v>9.5565749235474007E-2</v>
      </c>
      <c r="V236" s="21" t="s">
        <v>263</v>
      </c>
    </row>
    <row r="237" spans="1:22" s="81" customFormat="1">
      <c r="A237" s="223" t="s">
        <v>810</v>
      </c>
      <c r="B237" s="48">
        <v>8</v>
      </c>
      <c r="C237" s="21">
        <f t="shared" si="3"/>
        <v>7.64525993883792E-2</v>
      </c>
      <c r="V237" s="21" t="s">
        <v>263</v>
      </c>
    </row>
    <row r="238" spans="1:22" s="81" customFormat="1">
      <c r="A238" s="223" t="s">
        <v>811</v>
      </c>
      <c r="B238" s="48">
        <v>19</v>
      </c>
      <c r="C238" s="21">
        <f t="shared" si="3"/>
        <v>0.18157492354740062</v>
      </c>
      <c r="V238" s="21" t="s">
        <v>263</v>
      </c>
    </row>
    <row r="239" spans="1:22" s="81" customFormat="1">
      <c r="A239" s="223" t="s">
        <v>812</v>
      </c>
      <c r="B239" s="48">
        <v>14</v>
      </c>
      <c r="C239" s="21">
        <f t="shared" si="3"/>
        <v>0.13379204892966362</v>
      </c>
      <c r="V239" s="21" t="s">
        <v>263</v>
      </c>
    </row>
    <row r="240" spans="1:22" s="81" customFormat="1">
      <c r="A240" s="223" t="s">
        <v>813</v>
      </c>
      <c r="B240" s="48">
        <v>19</v>
      </c>
      <c r="C240" s="21">
        <f t="shared" si="3"/>
        <v>0.18157492354740062</v>
      </c>
      <c r="V240" s="21" t="s">
        <v>263</v>
      </c>
    </row>
    <row r="241" spans="1:22" s="81" customFormat="1">
      <c r="A241" s="223" t="s">
        <v>814</v>
      </c>
      <c r="B241" s="48">
        <v>16</v>
      </c>
      <c r="C241" s="21">
        <f t="shared" si="3"/>
        <v>0.1529051987767584</v>
      </c>
      <c r="V241" s="21" t="s">
        <v>263</v>
      </c>
    </row>
    <row r="242" spans="1:22" s="81" customFormat="1">
      <c r="A242" s="223" t="s">
        <v>815</v>
      </c>
      <c r="B242" s="48">
        <v>18</v>
      </c>
      <c r="C242" s="21">
        <f t="shared" si="3"/>
        <v>0.17201834862385321</v>
      </c>
      <c r="V242" s="21" t="s">
        <v>263</v>
      </c>
    </row>
    <row r="243" spans="1:22" s="81" customFormat="1">
      <c r="A243" s="223" t="s">
        <v>816</v>
      </c>
      <c r="B243" s="48">
        <v>20</v>
      </c>
      <c r="C243" s="21">
        <f t="shared" si="3"/>
        <v>0.19113149847094801</v>
      </c>
      <c r="V243" s="21" t="s">
        <v>263</v>
      </c>
    </row>
    <row r="244" spans="1:22" s="81" customFormat="1">
      <c r="A244" s="223" t="s">
        <v>817</v>
      </c>
      <c r="B244" s="48">
        <v>24</v>
      </c>
      <c r="C244" s="21">
        <f t="shared" si="3"/>
        <v>0.22935779816513763</v>
      </c>
      <c r="V244" s="21" t="s">
        <v>263</v>
      </c>
    </row>
    <row r="245" spans="1:22" s="81" customFormat="1">
      <c r="A245" s="223" t="s">
        <v>818</v>
      </c>
      <c r="B245" s="48">
        <v>19</v>
      </c>
      <c r="C245" s="21">
        <f t="shared" si="3"/>
        <v>0.18157492354740062</v>
      </c>
      <c r="V245" s="21" t="s">
        <v>263</v>
      </c>
    </row>
    <row r="246" spans="1:22" s="81" customFormat="1">
      <c r="A246" s="223" t="s">
        <v>819</v>
      </c>
      <c r="B246" s="48">
        <v>27</v>
      </c>
      <c r="C246" s="21">
        <f t="shared" si="3"/>
        <v>0.2580275229357798</v>
      </c>
      <c r="V246" s="21" t="s">
        <v>263</v>
      </c>
    </row>
    <row r="247" spans="1:22" s="81" customFormat="1">
      <c r="A247" s="223" t="s">
        <v>820</v>
      </c>
      <c r="B247" s="48">
        <v>24</v>
      </c>
      <c r="C247" s="21">
        <f t="shared" si="3"/>
        <v>0.22935779816513763</v>
      </c>
      <c r="V247" s="21" t="s">
        <v>263</v>
      </c>
    </row>
    <row r="248" spans="1:22" s="81" customFormat="1">
      <c r="A248" s="223" t="s">
        <v>821</v>
      </c>
      <c r="B248" s="48">
        <v>20</v>
      </c>
      <c r="C248" s="21">
        <f t="shared" si="3"/>
        <v>0.19113149847094801</v>
      </c>
      <c r="V248" s="21" t="s">
        <v>263</v>
      </c>
    </row>
    <row r="249" spans="1:22" s="81" customFormat="1">
      <c r="A249" s="223" t="s">
        <v>822</v>
      </c>
      <c r="B249" s="48">
        <v>23</v>
      </c>
      <c r="C249" s="21">
        <f t="shared" si="3"/>
        <v>0.21980122324159021</v>
      </c>
      <c r="V249" s="21" t="s">
        <v>263</v>
      </c>
    </row>
    <row r="250" spans="1:22" s="81" customFormat="1">
      <c r="A250" s="223" t="s">
        <v>823</v>
      </c>
      <c r="B250" s="48">
        <v>25</v>
      </c>
      <c r="C250" s="21">
        <f t="shared" si="3"/>
        <v>0.23891437308868502</v>
      </c>
      <c r="V250" s="21" t="s">
        <v>263</v>
      </c>
    </row>
    <row r="251" spans="1:22" s="81" customFormat="1">
      <c r="A251" s="223" t="s">
        <v>824</v>
      </c>
      <c r="B251" s="48">
        <v>31</v>
      </c>
      <c r="C251" s="21">
        <f t="shared" si="3"/>
        <v>0.29625382262996941</v>
      </c>
      <c r="V251" s="21" t="s">
        <v>263</v>
      </c>
    </row>
    <row r="252" spans="1:22" s="81" customFormat="1">
      <c r="A252" s="223" t="s">
        <v>825</v>
      </c>
      <c r="B252" s="48">
        <v>35</v>
      </c>
      <c r="C252" s="21">
        <f t="shared" si="3"/>
        <v>0.33448012232415902</v>
      </c>
      <c r="V252" s="21" t="s">
        <v>263</v>
      </c>
    </row>
    <row r="253" spans="1:22" s="81" customFormat="1">
      <c r="A253" s="223" t="s">
        <v>826</v>
      </c>
      <c r="B253" s="48">
        <v>30</v>
      </c>
      <c r="C253" s="21">
        <f t="shared" si="3"/>
        <v>0.28669724770642202</v>
      </c>
      <c r="V253" s="21" t="s">
        <v>263</v>
      </c>
    </row>
    <row r="254" spans="1:22" s="81" customFormat="1">
      <c r="A254" s="223" t="s">
        <v>827</v>
      </c>
      <c r="B254" s="48">
        <v>38</v>
      </c>
      <c r="C254" s="21">
        <f t="shared" si="3"/>
        <v>0.36314984709480125</v>
      </c>
      <c r="V254" s="21" t="s">
        <v>263</v>
      </c>
    </row>
    <row r="255" spans="1:22" s="81" customFormat="1">
      <c r="A255" s="223" t="s">
        <v>828</v>
      </c>
      <c r="B255" s="48">
        <v>42</v>
      </c>
      <c r="C255" s="21">
        <f t="shared" si="3"/>
        <v>0.40137614678899081</v>
      </c>
      <c r="V255" s="21" t="s">
        <v>263</v>
      </c>
    </row>
    <row r="256" spans="1:22" s="81" customFormat="1">
      <c r="A256" s="223" t="s">
        <v>829</v>
      </c>
      <c r="B256" s="48">
        <v>37</v>
      </c>
      <c r="C256" s="21">
        <f t="shared" si="3"/>
        <v>0.3535932721712538</v>
      </c>
      <c r="V256" s="21" t="s">
        <v>263</v>
      </c>
    </row>
    <row r="257" spans="1:22" s="81" customFormat="1">
      <c r="A257" s="223" t="s">
        <v>830</v>
      </c>
      <c r="B257" s="48">
        <v>44</v>
      </c>
      <c r="C257" s="21">
        <f t="shared" si="3"/>
        <v>0.42048929663608564</v>
      </c>
      <c r="V257" s="21" t="s">
        <v>263</v>
      </c>
    </row>
    <row r="258" spans="1:22" s="81" customFormat="1">
      <c r="A258" s="223" t="s">
        <v>831</v>
      </c>
      <c r="B258" s="48">
        <v>44</v>
      </c>
      <c r="C258" s="21">
        <f t="shared" si="3"/>
        <v>0.42048929663608564</v>
      </c>
      <c r="V258" s="21" t="s">
        <v>263</v>
      </c>
    </row>
    <row r="259" spans="1:22" s="81" customFormat="1">
      <c r="A259" s="223" t="s">
        <v>832</v>
      </c>
      <c r="B259" s="48">
        <v>57</v>
      </c>
      <c r="C259" s="21">
        <f t="shared" si="3"/>
        <v>0.54472477064220182</v>
      </c>
      <c r="V259" s="21" t="s">
        <v>263</v>
      </c>
    </row>
    <row r="260" spans="1:22" s="81" customFormat="1">
      <c r="A260" s="223" t="s">
        <v>833</v>
      </c>
      <c r="B260" s="48">
        <v>48</v>
      </c>
      <c r="C260" s="21">
        <f t="shared" si="3"/>
        <v>0.45871559633027525</v>
      </c>
      <c r="V260" s="21" t="s">
        <v>263</v>
      </c>
    </row>
    <row r="261" spans="1:22" s="81" customFormat="1">
      <c r="A261" s="223" t="s">
        <v>834</v>
      </c>
      <c r="B261" s="48">
        <v>55</v>
      </c>
      <c r="C261" s="21">
        <f t="shared" si="3"/>
        <v>0.52561162079510704</v>
      </c>
      <c r="V261" s="21" t="s">
        <v>263</v>
      </c>
    </row>
    <row r="262" spans="1:22" s="81" customFormat="1">
      <c r="A262" s="223" t="s">
        <v>835</v>
      </c>
      <c r="B262" s="48">
        <v>55</v>
      </c>
      <c r="C262" s="21">
        <f t="shared" si="3"/>
        <v>0.52561162079510704</v>
      </c>
      <c r="V262" s="21" t="s">
        <v>263</v>
      </c>
    </row>
    <row r="263" spans="1:22" s="81" customFormat="1">
      <c r="A263" s="223" t="s">
        <v>836</v>
      </c>
      <c r="B263" s="48">
        <v>43</v>
      </c>
      <c r="C263" s="21">
        <f t="shared" si="3"/>
        <v>0.41093272171253825</v>
      </c>
      <c r="V263" s="21" t="s">
        <v>263</v>
      </c>
    </row>
    <row r="264" spans="1:22" s="81" customFormat="1">
      <c r="A264" s="223" t="s">
        <v>837</v>
      </c>
      <c r="B264" s="48">
        <v>52</v>
      </c>
      <c r="C264" s="21">
        <f t="shared" si="3"/>
        <v>0.49694189602446481</v>
      </c>
      <c r="V264" s="21" t="s">
        <v>263</v>
      </c>
    </row>
    <row r="265" spans="1:22" s="81" customFormat="1">
      <c r="A265" s="223" t="s">
        <v>838</v>
      </c>
      <c r="B265" s="48">
        <v>36</v>
      </c>
      <c r="C265" s="21">
        <f t="shared" si="3"/>
        <v>0.34403669724770641</v>
      </c>
      <c r="V265" s="21" t="s">
        <v>263</v>
      </c>
    </row>
    <row r="266" spans="1:22" s="81" customFormat="1">
      <c r="A266" s="223" t="s">
        <v>839</v>
      </c>
      <c r="B266" s="48">
        <v>37</v>
      </c>
      <c r="C266" s="21">
        <f t="shared" ref="C266:C322" si="4">IF(OR(B266=0,B266="X"),"",100*B266/B$8)</f>
        <v>0.3535932721712538</v>
      </c>
      <c r="V266" s="21" t="s">
        <v>263</v>
      </c>
    </row>
    <row r="267" spans="1:22" s="81" customFormat="1">
      <c r="A267" s="223" t="s">
        <v>840</v>
      </c>
      <c r="B267" s="48">
        <v>47</v>
      </c>
      <c r="C267" s="21">
        <f t="shared" si="4"/>
        <v>0.44915902140672781</v>
      </c>
      <c r="V267" s="21" t="s">
        <v>263</v>
      </c>
    </row>
    <row r="268" spans="1:22" s="81" customFormat="1">
      <c r="A268" s="223" t="s">
        <v>841</v>
      </c>
      <c r="B268" s="48">
        <v>60</v>
      </c>
      <c r="C268" s="21">
        <f t="shared" si="4"/>
        <v>0.57339449541284404</v>
      </c>
      <c r="V268" s="21" t="s">
        <v>263</v>
      </c>
    </row>
    <row r="269" spans="1:22" s="81" customFormat="1">
      <c r="A269" s="223" t="s">
        <v>842</v>
      </c>
      <c r="B269" s="48">
        <v>55</v>
      </c>
      <c r="C269" s="32">
        <f t="shared" si="4"/>
        <v>0.52561162079510704</v>
      </c>
      <c r="V269" s="21" t="s">
        <v>263</v>
      </c>
    </row>
    <row r="270" spans="1:22" s="81" customFormat="1">
      <c r="A270" s="223" t="s">
        <v>843</v>
      </c>
      <c r="B270" s="48">
        <v>56</v>
      </c>
      <c r="C270" s="32">
        <f t="shared" si="4"/>
        <v>0.53516819571865448</v>
      </c>
      <c r="V270" s="21" t="s">
        <v>263</v>
      </c>
    </row>
    <row r="271" spans="1:22" s="81" customFormat="1">
      <c r="A271" s="223" t="s">
        <v>844</v>
      </c>
      <c r="B271" s="48">
        <v>58</v>
      </c>
      <c r="C271" s="32">
        <f t="shared" si="4"/>
        <v>0.55428134556574926</v>
      </c>
      <c r="V271" s="21" t="s">
        <v>263</v>
      </c>
    </row>
    <row r="272" spans="1:22" s="81" customFormat="1">
      <c r="A272" s="223" t="s">
        <v>845</v>
      </c>
      <c r="B272" s="48">
        <v>37</v>
      </c>
      <c r="C272" s="32">
        <f t="shared" si="4"/>
        <v>0.3535932721712538</v>
      </c>
      <c r="V272" s="21" t="s">
        <v>263</v>
      </c>
    </row>
    <row r="273" spans="1:22" s="81" customFormat="1">
      <c r="A273" s="223" t="s">
        <v>846</v>
      </c>
      <c r="B273" s="48">
        <v>70</v>
      </c>
      <c r="C273" s="32">
        <f t="shared" si="4"/>
        <v>0.66896024464831805</v>
      </c>
      <c r="V273" s="21" t="s">
        <v>263</v>
      </c>
    </row>
    <row r="274" spans="1:22" s="81" customFormat="1">
      <c r="A274" s="223" t="s">
        <v>847</v>
      </c>
      <c r="B274" s="48">
        <v>41</v>
      </c>
      <c r="C274" s="32">
        <f t="shared" si="4"/>
        <v>0.39181957186544342</v>
      </c>
      <c r="V274" s="21" t="s">
        <v>263</v>
      </c>
    </row>
    <row r="275" spans="1:22" s="81" customFormat="1">
      <c r="A275" s="223" t="s">
        <v>848</v>
      </c>
      <c r="B275" s="48">
        <v>45</v>
      </c>
      <c r="C275" s="32">
        <f t="shared" si="4"/>
        <v>0.43004587155963303</v>
      </c>
      <c r="V275" s="21" t="s">
        <v>263</v>
      </c>
    </row>
    <row r="276" spans="1:22" s="81" customFormat="1">
      <c r="A276" s="223" t="s">
        <v>849</v>
      </c>
      <c r="B276" s="48">
        <v>55</v>
      </c>
      <c r="C276" s="32">
        <f t="shared" si="4"/>
        <v>0.52561162079510704</v>
      </c>
      <c r="V276" s="21" t="s">
        <v>263</v>
      </c>
    </row>
    <row r="277" spans="1:22" s="81" customFormat="1">
      <c r="A277" s="223" t="s">
        <v>850</v>
      </c>
      <c r="B277" s="48">
        <v>72</v>
      </c>
      <c r="C277" s="32">
        <f t="shared" si="4"/>
        <v>0.68807339449541283</v>
      </c>
      <c r="V277" s="21" t="s">
        <v>263</v>
      </c>
    </row>
    <row r="278" spans="1:22" s="81" customFormat="1">
      <c r="A278" s="223" t="s">
        <v>851</v>
      </c>
      <c r="B278" s="48">
        <v>58</v>
      </c>
      <c r="C278" s="32">
        <f t="shared" si="4"/>
        <v>0.55428134556574926</v>
      </c>
      <c r="V278" s="21" t="s">
        <v>263</v>
      </c>
    </row>
    <row r="279" spans="1:22" s="81" customFormat="1">
      <c r="A279" s="223" t="s">
        <v>852</v>
      </c>
      <c r="B279" s="48">
        <v>51</v>
      </c>
      <c r="C279" s="32">
        <f t="shared" si="4"/>
        <v>0.48738532110091742</v>
      </c>
      <c r="V279" s="21" t="s">
        <v>263</v>
      </c>
    </row>
    <row r="280" spans="1:22" s="81" customFormat="1">
      <c r="A280" s="223" t="s">
        <v>853</v>
      </c>
      <c r="B280" s="48">
        <v>56</v>
      </c>
      <c r="C280" s="32">
        <f t="shared" si="4"/>
        <v>0.53516819571865448</v>
      </c>
      <c r="V280" s="21" t="s">
        <v>263</v>
      </c>
    </row>
    <row r="281" spans="1:22" s="81" customFormat="1">
      <c r="A281" s="223" t="s">
        <v>854</v>
      </c>
      <c r="B281" s="48">
        <v>71</v>
      </c>
      <c r="C281" s="32">
        <f t="shared" si="4"/>
        <v>0.67851681957186549</v>
      </c>
      <c r="V281" s="21" t="s">
        <v>263</v>
      </c>
    </row>
    <row r="282" spans="1:22" s="81" customFormat="1">
      <c r="A282" s="223" t="s">
        <v>855</v>
      </c>
      <c r="B282" s="48">
        <v>67</v>
      </c>
      <c r="C282" s="32">
        <f t="shared" si="4"/>
        <v>0.64029051987767582</v>
      </c>
      <c r="V282" s="21" t="s">
        <v>263</v>
      </c>
    </row>
    <row r="283" spans="1:22" s="81" customFormat="1">
      <c r="A283" s="223" t="s">
        <v>856</v>
      </c>
      <c r="B283" s="48">
        <v>85</v>
      </c>
      <c r="C283" s="32">
        <f t="shared" si="4"/>
        <v>0.81230886850152906</v>
      </c>
      <c r="V283" s="21" t="s">
        <v>263</v>
      </c>
    </row>
    <row r="284" spans="1:22" s="81" customFormat="1">
      <c r="A284" s="223" t="s">
        <v>857</v>
      </c>
      <c r="B284" s="48">
        <v>94</v>
      </c>
      <c r="C284" s="32">
        <f t="shared" si="4"/>
        <v>0.89831804281345562</v>
      </c>
      <c r="V284" s="21" t="s">
        <v>263</v>
      </c>
    </row>
    <row r="285" spans="1:22" s="81" customFormat="1">
      <c r="A285" s="223" t="s">
        <v>858</v>
      </c>
      <c r="B285" s="48">
        <v>57</v>
      </c>
      <c r="C285" s="32">
        <f t="shared" si="4"/>
        <v>0.54472477064220182</v>
      </c>
      <c r="V285" s="21" t="s">
        <v>263</v>
      </c>
    </row>
    <row r="286" spans="1:22" s="81" customFormat="1">
      <c r="A286" s="223" t="s">
        <v>859</v>
      </c>
      <c r="B286" s="48">
        <v>56</v>
      </c>
      <c r="C286" s="32">
        <f t="shared" si="4"/>
        <v>0.53516819571865448</v>
      </c>
      <c r="V286" s="21" t="s">
        <v>263</v>
      </c>
    </row>
    <row r="287" spans="1:22" s="81" customFormat="1">
      <c r="A287" s="223" t="s">
        <v>860</v>
      </c>
      <c r="B287" s="48">
        <v>72</v>
      </c>
      <c r="C287" s="32">
        <f t="shared" si="4"/>
        <v>0.68807339449541283</v>
      </c>
      <c r="V287" s="21" t="s">
        <v>263</v>
      </c>
    </row>
    <row r="288" spans="1:22" s="81" customFormat="1">
      <c r="A288" s="223" t="s">
        <v>861</v>
      </c>
      <c r="B288" s="48">
        <v>59</v>
      </c>
      <c r="C288" s="32">
        <f t="shared" si="4"/>
        <v>0.5638379204892966</v>
      </c>
      <c r="V288" s="21" t="s">
        <v>263</v>
      </c>
    </row>
    <row r="289" spans="1:22" s="81" customFormat="1">
      <c r="A289" s="223" t="s">
        <v>862</v>
      </c>
      <c r="B289" s="48">
        <v>73</v>
      </c>
      <c r="C289" s="32">
        <f t="shared" si="4"/>
        <v>0.69762996941896027</v>
      </c>
      <c r="V289" s="21" t="s">
        <v>263</v>
      </c>
    </row>
    <row r="290" spans="1:22" s="81" customFormat="1">
      <c r="A290" s="223" t="s">
        <v>863</v>
      </c>
      <c r="B290" s="48">
        <v>71</v>
      </c>
      <c r="C290" s="32">
        <f t="shared" si="4"/>
        <v>0.67851681957186549</v>
      </c>
      <c r="V290" s="21" t="s">
        <v>263</v>
      </c>
    </row>
    <row r="291" spans="1:22" s="81" customFormat="1">
      <c r="A291" s="223" t="s">
        <v>864</v>
      </c>
      <c r="B291" s="48">
        <v>68</v>
      </c>
      <c r="C291" s="32">
        <f t="shared" si="4"/>
        <v>0.64984709480122327</v>
      </c>
      <c r="V291" s="21" t="s">
        <v>263</v>
      </c>
    </row>
    <row r="292" spans="1:22" s="81" customFormat="1">
      <c r="A292" s="223" t="s">
        <v>865</v>
      </c>
      <c r="B292" s="48">
        <v>78</v>
      </c>
      <c r="C292" s="32">
        <f t="shared" si="4"/>
        <v>0.74541284403669728</v>
      </c>
      <c r="V292" s="21" t="s">
        <v>263</v>
      </c>
    </row>
    <row r="293" spans="1:22" s="81" customFormat="1">
      <c r="A293" s="223" t="s">
        <v>866</v>
      </c>
      <c r="B293" s="48">
        <v>70</v>
      </c>
      <c r="C293" s="32">
        <f t="shared" si="4"/>
        <v>0.66896024464831805</v>
      </c>
      <c r="V293" s="21" t="s">
        <v>263</v>
      </c>
    </row>
    <row r="294" spans="1:22" s="81" customFormat="1">
      <c r="A294" s="223" t="s">
        <v>867</v>
      </c>
      <c r="B294" s="48">
        <v>73</v>
      </c>
      <c r="C294" s="32">
        <f t="shared" si="4"/>
        <v>0.69762996941896027</v>
      </c>
      <c r="V294" s="21" t="s">
        <v>263</v>
      </c>
    </row>
    <row r="295" spans="1:22" s="81" customFormat="1">
      <c r="A295" s="223" t="s">
        <v>868</v>
      </c>
      <c r="B295" s="48">
        <v>100</v>
      </c>
      <c r="C295" s="32">
        <f t="shared" si="4"/>
        <v>0.95565749235474007</v>
      </c>
      <c r="V295" s="21" t="s">
        <v>263</v>
      </c>
    </row>
    <row r="296" spans="1:22" s="81" customFormat="1">
      <c r="A296" s="223" t="s">
        <v>869</v>
      </c>
      <c r="B296" s="48">
        <v>56</v>
      </c>
      <c r="C296" s="32">
        <f t="shared" si="4"/>
        <v>0.53516819571865448</v>
      </c>
      <c r="V296" s="21" t="s">
        <v>263</v>
      </c>
    </row>
    <row r="297" spans="1:22" s="81" customFormat="1">
      <c r="A297" s="223" t="s">
        <v>870</v>
      </c>
      <c r="B297" s="48">
        <v>77</v>
      </c>
      <c r="C297" s="32">
        <f t="shared" si="4"/>
        <v>0.73585626911314983</v>
      </c>
      <c r="V297" s="21" t="s">
        <v>263</v>
      </c>
    </row>
    <row r="298" spans="1:22" s="81" customFormat="1">
      <c r="A298" s="223" t="s">
        <v>871</v>
      </c>
      <c r="B298" s="48">
        <v>78</v>
      </c>
      <c r="C298" s="32">
        <f t="shared" si="4"/>
        <v>0.74541284403669728</v>
      </c>
      <c r="V298" s="21" t="s">
        <v>263</v>
      </c>
    </row>
    <row r="299" spans="1:22" s="81" customFormat="1">
      <c r="A299" s="223" t="s">
        <v>872</v>
      </c>
      <c r="B299" s="48">
        <v>69</v>
      </c>
      <c r="C299" s="32">
        <f t="shared" si="4"/>
        <v>0.6594036697247706</v>
      </c>
      <c r="V299" s="21" t="s">
        <v>263</v>
      </c>
    </row>
    <row r="300" spans="1:22" s="81" customFormat="1">
      <c r="A300" s="223" t="s">
        <v>873</v>
      </c>
      <c r="B300" s="48">
        <v>74</v>
      </c>
      <c r="C300" s="32">
        <f t="shared" si="4"/>
        <v>0.70718654434250761</v>
      </c>
      <c r="V300" s="21" t="s">
        <v>263</v>
      </c>
    </row>
    <row r="301" spans="1:22" s="81" customFormat="1">
      <c r="A301" s="223" t="s">
        <v>874</v>
      </c>
      <c r="B301" s="48">
        <v>72</v>
      </c>
      <c r="C301" s="32">
        <f t="shared" si="4"/>
        <v>0.68807339449541283</v>
      </c>
      <c r="V301" s="21" t="s">
        <v>263</v>
      </c>
    </row>
    <row r="302" spans="1:22" s="81" customFormat="1">
      <c r="A302" s="223" t="s">
        <v>875</v>
      </c>
      <c r="B302" s="48">
        <v>72</v>
      </c>
      <c r="C302" s="32">
        <f t="shared" si="4"/>
        <v>0.68807339449541283</v>
      </c>
      <c r="V302" s="21" t="s">
        <v>263</v>
      </c>
    </row>
    <row r="303" spans="1:22" s="81" customFormat="1">
      <c r="A303" s="223" t="s">
        <v>876</v>
      </c>
      <c r="B303" s="48">
        <v>76</v>
      </c>
      <c r="C303" s="32">
        <f t="shared" si="4"/>
        <v>0.7262996941896025</v>
      </c>
      <c r="V303" s="21" t="s">
        <v>263</v>
      </c>
    </row>
    <row r="304" spans="1:22" s="81" customFormat="1">
      <c r="A304" s="223" t="s">
        <v>877</v>
      </c>
      <c r="B304" s="48">
        <v>61</v>
      </c>
      <c r="C304" s="32">
        <f t="shared" si="4"/>
        <v>0.58295107033639149</v>
      </c>
      <c r="V304" s="21" t="s">
        <v>263</v>
      </c>
    </row>
    <row r="305" spans="1:22" s="81" customFormat="1">
      <c r="A305" s="223" t="s">
        <v>878</v>
      </c>
      <c r="B305" s="48">
        <v>83</v>
      </c>
      <c r="C305" s="32">
        <f t="shared" si="4"/>
        <v>0.79319571865443428</v>
      </c>
      <c r="V305" s="21" t="s">
        <v>263</v>
      </c>
    </row>
    <row r="306" spans="1:22" s="81" customFormat="1">
      <c r="A306" s="223" t="s">
        <v>879</v>
      </c>
      <c r="B306" s="48">
        <v>77</v>
      </c>
      <c r="C306" s="32">
        <f t="shared" si="4"/>
        <v>0.73585626911314983</v>
      </c>
      <c r="V306" s="21" t="s">
        <v>263</v>
      </c>
    </row>
    <row r="307" spans="1:22" s="81" customFormat="1">
      <c r="A307" s="223" t="s">
        <v>880</v>
      </c>
      <c r="B307" s="48">
        <v>61</v>
      </c>
      <c r="C307" s="32">
        <f t="shared" si="4"/>
        <v>0.58295107033639149</v>
      </c>
      <c r="V307" s="21" t="s">
        <v>263</v>
      </c>
    </row>
    <row r="308" spans="1:22" s="81" customFormat="1">
      <c r="A308" s="223" t="s">
        <v>881</v>
      </c>
      <c r="B308" s="48">
        <v>71</v>
      </c>
      <c r="C308" s="32">
        <f t="shared" si="4"/>
        <v>0.67851681957186549</v>
      </c>
      <c r="V308" s="21" t="s">
        <v>263</v>
      </c>
    </row>
    <row r="309" spans="1:22" s="81" customFormat="1">
      <c r="A309" s="223" t="s">
        <v>882</v>
      </c>
      <c r="B309" s="48">
        <v>76</v>
      </c>
      <c r="C309" s="32">
        <f t="shared" si="4"/>
        <v>0.7262996941896025</v>
      </c>
      <c r="V309" s="21" t="s">
        <v>263</v>
      </c>
    </row>
    <row r="310" spans="1:22" s="81" customFormat="1">
      <c r="A310" s="223" t="s">
        <v>883</v>
      </c>
      <c r="B310" s="48">
        <v>73</v>
      </c>
      <c r="C310" s="32">
        <f t="shared" si="4"/>
        <v>0.69762996941896027</v>
      </c>
      <c r="V310" s="21" t="s">
        <v>263</v>
      </c>
    </row>
    <row r="311" spans="1:22" s="81" customFormat="1">
      <c r="A311" s="223" t="s">
        <v>884</v>
      </c>
      <c r="B311" s="48">
        <v>73</v>
      </c>
      <c r="C311" s="32">
        <f t="shared" si="4"/>
        <v>0.69762996941896027</v>
      </c>
      <c r="V311" s="21" t="s">
        <v>263</v>
      </c>
    </row>
    <row r="312" spans="1:22" s="81" customFormat="1">
      <c r="A312" s="223" t="s">
        <v>885</v>
      </c>
      <c r="B312" s="48">
        <v>71</v>
      </c>
      <c r="C312" s="32">
        <f t="shared" si="4"/>
        <v>0.67851681957186549</v>
      </c>
      <c r="V312" s="21" t="s">
        <v>263</v>
      </c>
    </row>
    <row r="313" spans="1:22" s="81" customFormat="1">
      <c r="A313" s="223" t="s">
        <v>886</v>
      </c>
      <c r="B313" s="48">
        <v>62</v>
      </c>
      <c r="C313" s="32">
        <f t="shared" si="4"/>
        <v>0.59250764525993882</v>
      </c>
      <c r="V313" s="21" t="s">
        <v>263</v>
      </c>
    </row>
    <row r="314" spans="1:22" s="81" customFormat="1">
      <c r="A314" s="223" t="s">
        <v>887</v>
      </c>
      <c r="B314" s="48">
        <v>42</v>
      </c>
      <c r="C314" s="32">
        <f t="shared" si="4"/>
        <v>0.40137614678899081</v>
      </c>
      <c r="V314" s="21" t="s">
        <v>263</v>
      </c>
    </row>
    <row r="315" spans="1:22" s="81" customFormat="1">
      <c r="A315" s="223" t="s">
        <v>888</v>
      </c>
      <c r="B315" s="48">
        <v>42</v>
      </c>
      <c r="C315" s="32">
        <f t="shared" si="4"/>
        <v>0.40137614678899081</v>
      </c>
      <c r="V315" s="21" t="s">
        <v>263</v>
      </c>
    </row>
    <row r="316" spans="1:22" s="81" customFormat="1">
      <c r="A316" s="223" t="s">
        <v>889</v>
      </c>
      <c r="B316" s="48">
        <v>49</v>
      </c>
      <c r="C316" s="32">
        <f t="shared" si="4"/>
        <v>0.46827217125382264</v>
      </c>
      <c r="V316" s="21" t="s">
        <v>263</v>
      </c>
    </row>
    <row r="317" spans="1:22" s="81" customFormat="1">
      <c r="A317" s="223" t="s">
        <v>890</v>
      </c>
      <c r="B317" s="48">
        <v>47</v>
      </c>
      <c r="C317" s="32">
        <f t="shared" si="4"/>
        <v>0.44915902140672781</v>
      </c>
      <c r="V317" s="21" t="s">
        <v>263</v>
      </c>
    </row>
    <row r="318" spans="1:22" s="81" customFormat="1">
      <c r="A318" s="223" t="s">
        <v>891</v>
      </c>
      <c r="B318" s="48">
        <v>30</v>
      </c>
      <c r="C318" s="32">
        <f t="shared" si="4"/>
        <v>0.28669724770642202</v>
      </c>
      <c r="V318" s="21" t="s">
        <v>263</v>
      </c>
    </row>
    <row r="319" spans="1:22" s="81" customFormat="1">
      <c r="A319" s="223" t="s">
        <v>892</v>
      </c>
      <c r="B319" s="48">
        <v>14</v>
      </c>
      <c r="C319" s="32">
        <f t="shared" si="4"/>
        <v>0.13379204892966362</v>
      </c>
    </row>
    <row r="320" spans="1:22" s="81" customFormat="1">
      <c r="A320" s="223" t="s">
        <v>893</v>
      </c>
      <c r="B320" s="48">
        <v>8</v>
      </c>
      <c r="C320" s="32">
        <f t="shared" si="4"/>
        <v>7.64525993883792E-2</v>
      </c>
    </row>
    <row r="321" spans="1:22" s="81" customFormat="1">
      <c r="A321" s="223" t="s">
        <v>894</v>
      </c>
      <c r="B321" s="48" t="s">
        <v>270</v>
      </c>
      <c r="C321" s="32" t="str">
        <f t="shared" si="4"/>
        <v/>
      </c>
    </row>
    <row r="322" spans="1:22" s="81" customFormat="1">
      <c r="A322" s="223" t="s">
        <v>895</v>
      </c>
      <c r="B322" s="48">
        <v>4</v>
      </c>
      <c r="C322" s="32">
        <f t="shared" si="4"/>
        <v>3.82262996941896E-2</v>
      </c>
    </row>
    <row r="323" spans="1:22" s="81" customFormat="1">
      <c r="A323" s="223" t="s">
        <v>269</v>
      </c>
      <c r="B323" s="48" t="s">
        <v>270</v>
      </c>
      <c r="C323" s="223"/>
    </row>
    <row r="324" spans="1:22" s="81" customFormat="1" ht="14.25" thickBot="1">
      <c r="A324" s="223" t="s">
        <v>271</v>
      </c>
      <c r="B324" s="48">
        <v>18</v>
      </c>
      <c r="C324" s="188">
        <v>0.17201830000000001</v>
      </c>
      <c r="V324"/>
    </row>
    <row r="325" spans="1:22" ht="13.5" customHeight="1" thickTop="1">
      <c r="A325" s="343"/>
      <c r="B325" s="343"/>
      <c r="C325" s="343"/>
    </row>
  </sheetData>
  <mergeCells count="4">
    <mergeCell ref="B6:C6"/>
    <mergeCell ref="A6:A7"/>
    <mergeCell ref="A325:C325"/>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25 januari 2021</v>
      </c>
      <c r="B2" s="81"/>
      <c r="C2" s="81"/>
      <c r="D2" s="81"/>
      <c r="E2" s="81"/>
      <c r="F2" s="81"/>
      <c r="G2" s="81"/>
    </row>
    <row r="4" spans="1:7">
      <c r="A4" s="174"/>
    </row>
    <row r="5" spans="1:7" ht="42.75" customHeight="1">
      <c r="A5" s="305"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5"/>
      <c r="C5" s="305"/>
    </row>
    <row r="6" spans="1:7">
      <c r="A6" s="179"/>
      <c r="B6" s="346" t="s">
        <v>125</v>
      </c>
      <c r="C6" s="346"/>
      <c r="D6" s="346"/>
      <c r="E6" s="346"/>
      <c r="F6" s="346"/>
      <c r="G6" s="346"/>
    </row>
    <row r="7" spans="1:7">
      <c r="A7" s="347" t="s">
        <v>234</v>
      </c>
      <c r="B7" s="348" t="s">
        <v>7</v>
      </c>
      <c r="C7" s="349"/>
      <c r="D7" s="348" t="s">
        <v>260</v>
      </c>
      <c r="E7" s="349"/>
      <c r="F7" s="348" t="s">
        <v>175</v>
      </c>
      <c r="G7" s="349"/>
    </row>
    <row r="8" spans="1:7">
      <c r="A8" s="339"/>
      <c r="B8" s="7" t="s">
        <v>10</v>
      </c>
      <c r="C8" s="7" t="s">
        <v>133</v>
      </c>
      <c r="D8" s="7" t="s">
        <v>10</v>
      </c>
      <c r="E8" s="7" t="s">
        <v>160</v>
      </c>
      <c r="F8" s="7" t="s">
        <v>10</v>
      </c>
      <c r="G8" s="7" t="s">
        <v>160</v>
      </c>
    </row>
    <row r="9" spans="1:7" ht="14.25">
      <c r="A9" s="218" t="s">
        <v>581</v>
      </c>
      <c r="B9" s="177">
        <v>10464</v>
      </c>
      <c r="C9" s="177">
        <v>100</v>
      </c>
      <c r="D9" s="177">
        <v>4860</v>
      </c>
      <c r="E9" s="177">
        <v>46.44</v>
      </c>
      <c r="F9" s="177">
        <v>2775</v>
      </c>
      <c r="G9" s="177">
        <v>26.52</v>
      </c>
    </row>
    <row r="10" spans="1:7" ht="14.25">
      <c r="A10" s="219" t="s">
        <v>896</v>
      </c>
      <c r="B10" s="216">
        <v>18</v>
      </c>
      <c r="C10" s="216">
        <v>0.17</v>
      </c>
      <c r="D10" s="216">
        <v>0</v>
      </c>
      <c r="E10" s="216">
        <v>0</v>
      </c>
      <c r="F10" s="216">
        <v>0</v>
      </c>
      <c r="G10" s="216">
        <v>0</v>
      </c>
    </row>
    <row r="11" spans="1:7" ht="14.25">
      <c r="A11" s="220" t="s">
        <v>897</v>
      </c>
      <c r="B11" s="217" t="s">
        <v>270</v>
      </c>
      <c r="C11" s="217"/>
      <c r="D11" s="217">
        <v>0</v>
      </c>
      <c r="E11" s="217">
        <v>0</v>
      </c>
      <c r="F11" s="217">
        <v>0</v>
      </c>
      <c r="G11" s="217">
        <v>0</v>
      </c>
    </row>
    <row r="12" spans="1:7" ht="14.25">
      <c r="A12" s="220" t="s">
        <v>898</v>
      </c>
      <c r="B12" s="217" t="s">
        <v>270</v>
      </c>
      <c r="C12" s="217"/>
      <c r="D12" s="217">
        <v>0</v>
      </c>
      <c r="E12" s="217">
        <v>0</v>
      </c>
      <c r="F12" s="217">
        <v>0</v>
      </c>
      <c r="G12" s="217">
        <v>0</v>
      </c>
    </row>
    <row r="13" spans="1:7" ht="14.25">
      <c r="A13" s="220" t="s">
        <v>899</v>
      </c>
      <c r="B13" s="217">
        <v>44</v>
      </c>
      <c r="C13" s="217">
        <v>0.42</v>
      </c>
      <c r="D13" s="217">
        <v>13</v>
      </c>
      <c r="E13" s="217">
        <v>29.55</v>
      </c>
      <c r="F13" s="217">
        <v>14</v>
      </c>
      <c r="G13" s="217">
        <v>31.82</v>
      </c>
    </row>
    <row r="14" spans="1:7" ht="14.25">
      <c r="A14" s="220" t="s">
        <v>900</v>
      </c>
      <c r="B14" s="217">
        <v>186</v>
      </c>
      <c r="C14" s="217">
        <v>1.78</v>
      </c>
      <c r="D14" s="217">
        <v>53</v>
      </c>
      <c r="E14" s="217">
        <v>28.49</v>
      </c>
      <c r="F14" s="217">
        <v>41</v>
      </c>
      <c r="G14" s="217">
        <v>22.04</v>
      </c>
    </row>
    <row r="15" spans="1:7" ht="14.25">
      <c r="A15" s="220" t="s">
        <v>901</v>
      </c>
      <c r="B15" s="217">
        <v>471</v>
      </c>
      <c r="C15" s="217">
        <v>4.5</v>
      </c>
      <c r="D15" s="217">
        <v>195</v>
      </c>
      <c r="E15" s="217">
        <v>41.4</v>
      </c>
      <c r="F15" s="217">
        <v>121</v>
      </c>
      <c r="G15" s="217">
        <v>25.69</v>
      </c>
    </row>
    <row r="16" spans="1:7" ht="14.25">
      <c r="A16" s="220" t="s">
        <v>902</v>
      </c>
      <c r="B16" s="217">
        <v>737</v>
      </c>
      <c r="C16" s="217">
        <v>7.04</v>
      </c>
      <c r="D16" s="217">
        <v>319</v>
      </c>
      <c r="E16" s="217">
        <v>43.28</v>
      </c>
      <c r="F16" s="217">
        <v>199</v>
      </c>
      <c r="G16" s="217">
        <v>27</v>
      </c>
    </row>
    <row r="17" spans="1:7" ht="14.25">
      <c r="A17" s="220" t="s">
        <v>903</v>
      </c>
      <c r="B17" s="217">
        <v>728</v>
      </c>
      <c r="C17" s="217">
        <v>6.96</v>
      </c>
      <c r="D17" s="217">
        <v>395</v>
      </c>
      <c r="E17" s="217">
        <v>54.26</v>
      </c>
      <c r="F17" s="217">
        <v>168</v>
      </c>
      <c r="G17" s="217">
        <v>23.08</v>
      </c>
    </row>
    <row r="18" spans="1:7" ht="14.25">
      <c r="A18" s="220" t="s">
        <v>904</v>
      </c>
      <c r="B18" s="217">
        <v>595</v>
      </c>
      <c r="C18" s="217">
        <v>5.69</v>
      </c>
      <c r="D18" s="217">
        <v>293</v>
      </c>
      <c r="E18" s="217">
        <v>49.24</v>
      </c>
      <c r="F18" s="217">
        <v>148</v>
      </c>
      <c r="G18" s="217">
        <v>24.87</v>
      </c>
    </row>
    <row r="19" spans="1:7" ht="14.25">
      <c r="A19" s="220" t="s">
        <v>905</v>
      </c>
      <c r="B19" s="217">
        <v>555</v>
      </c>
      <c r="C19" s="217">
        <v>5.3</v>
      </c>
      <c r="D19" s="217">
        <v>290</v>
      </c>
      <c r="E19" s="217">
        <v>52.25</v>
      </c>
      <c r="F19" s="217">
        <v>140</v>
      </c>
      <c r="G19" s="217">
        <v>25.23</v>
      </c>
    </row>
    <row r="20" spans="1:7" ht="14.25">
      <c r="A20" s="220" t="s">
        <v>906</v>
      </c>
      <c r="B20" s="217">
        <v>499</v>
      </c>
      <c r="C20" s="217">
        <v>4.7699999999999996</v>
      </c>
      <c r="D20" s="217">
        <v>250</v>
      </c>
      <c r="E20" s="217">
        <v>50.1</v>
      </c>
      <c r="F20" s="217">
        <v>122</v>
      </c>
      <c r="G20" s="217">
        <v>24.45</v>
      </c>
    </row>
    <row r="21" spans="1:7" ht="14.25">
      <c r="A21" s="220" t="s">
        <v>907</v>
      </c>
      <c r="B21" s="217">
        <v>380</v>
      </c>
      <c r="C21" s="217">
        <v>3.63</v>
      </c>
      <c r="D21" s="217">
        <v>192</v>
      </c>
      <c r="E21" s="217">
        <v>50.53</v>
      </c>
      <c r="F21" s="217">
        <v>101</v>
      </c>
      <c r="G21" s="217">
        <v>26.58</v>
      </c>
    </row>
    <row r="22" spans="1:7" ht="14.25">
      <c r="A22" s="220" t="s">
        <v>908</v>
      </c>
      <c r="B22" s="217">
        <v>342</v>
      </c>
      <c r="C22" s="217">
        <v>3.27</v>
      </c>
      <c r="D22" s="217">
        <v>164</v>
      </c>
      <c r="E22" s="217">
        <v>47.95</v>
      </c>
      <c r="F22" s="217">
        <v>94</v>
      </c>
      <c r="G22" s="217">
        <v>27.49</v>
      </c>
    </row>
    <row r="23" spans="1:7" ht="14.25">
      <c r="A23" s="220" t="s">
        <v>909</v>
      </c>
      <c r="B23" s="217">
        <v>258</v>
      </c>
      <c r="C23" s="217">
        <v>2.4700000000000002</v>
      </c>
      <c r="D23" s="217">
        <v>98</v>
      </c>
      <c r="E23" s="217">
        <v>37.979999999999997</v>
      </c>
      <c r="F23" s="217">
        <v>93</v>
      </c>
      <c r="G23" s="217">
        <v>36.049999999999997</v>
      </c>
    </row>
    <row r="24" spans="1:7" ht="14.25">
      <c r="A24" s="220" t="s">
        <v>910</v>
      </c>
      <c r="B24" s="217">
        <v>254</v>
      </c>
      <c r="C24" s="217">
        <v>2.4300000000000002</v>
      </c>
      <c r="D24" s="217">
        <v>95</v>
      </c>
      <c r="E24" s="217">
        <v>37.4</v>
      </c>
      <c r="F24" s="217">
        <v>88</v>
      </c>
      <c r="G24" s="217">
        <v>34.65</v>
      </c>
    </row>
    <row r="25" spans="1:7" ht="14.25">
      <c r="A25" s="220" t="s">
        <v>911</v>
      </c>
      <c r="B25" s="217">
        <v>229</v>
      </c>
      <c r="C25" s="217">
        <v>2.19</v>
      </c>
      <c r="D25" s="217">
        <v>100</v>
      </c>
      <c r="E25" s="217">
        <v>43.67</v>
      </c>
      <c r="F25" s="217">
        <v>66</v>
      </c>
      <c r="G25" s="217">
        <v>28.82</v>
      </c>
    </row>
    <row r="26" spans="1:7" ht="14.25">
      <c r="A26" s="220" t="s">
        <v>912</v>
      </c>
      <c r="B26" s="217">
        <v>189</v>
      </c>
      <c r="C26" s="217">
        <v>1.81</v>
      </c>
      <c r="D26" s="217">
        <v>83</v>
      </c>
      <c r="E26" s="217">
        <v>43.92</v>
      </c>
      <c r="F26" s="217">
        <v>55</v>
      </c>
      <c r="G26" s="217">
        <v>29.1</v>
      </c>
    </row>
    <row r="27" spans="1:7" ht="14.25">
      <c r="A27" s="220" t="s">
        <v>913</v>
      </c>
      <c r="B27" s="217">
        <v>133</v>
      </c>
      <c r="C27" s="217">
        <v>1.27</v>
      </c>
      <c r="D27" s="217">
        <v>65</v>
      </c>
      <c r="E27" s="217">
        <v>48.87</v>
      </c>
      <c r="F27" s="217">
        <v>38</v>
      </c>
      <c r="G27" s="217">
        <v>28.57</v>
      </c>
    </row>
    <row r="28" spans="1:7" ht="14.25">
      <c r="A28" s="220" t="s">
        <v>914</v>
      </c>
      <c r="B28" s="217">
        <v>85</v>
      </c>
      <c r="C28" s="217">
        <v>0.81</v>
      </c>
      <c r="D28" s="217">
        <v>42</v>
      </c>
      <c r="E28" s="217">
        <v>49.41</v>
      </c>
      <c r="F28" s="217">
        <v>19</v>
      </c>
      <c r="G28" s="217">
        <v>22.35</v>
      </c>
    </row>
    <row r="29" spans="1:7" ht="14.25">
      <c r="A29" s="220" t="s">
        <v>915</v>
      </c>
      <c r="B29" s="217">
        <v>77</v>
      </c>
      <c r="C29" s="217">
        <v>0.74</v>
      </c>
      <c r="D29" s="217">
        <v>36</v>
      </c>
      <c r="E29" s="217">
        <v>46.75</v>
      </c>
      <c r="F29" s="217">
        <v>17</v>
      </c>
      <c r="G29" s="217">
        <v>22.08</v>
      </c>
    </row>
    <row r="30" spans="1:7" ht="14.25">
      <c r="A30" s="220" t="s">
        <v>916</v>
      </c>
      <c r="B30" s="217">
        <v>64</v>
      </c>
      <c r="C30" s="217">
        <v>0.61</v>
      </c>
      <c r="D30" s="217">
        <v>25</v>
      </c>
      <c r="E30" s="217">
        <v>39.06</v>
      </c>
      <c r="F30" s="217">
        <v>19</v>
      </c>
      <c r="G30" s="217">
        <v>29.69</v>
      </c>
    </row>
    <row r="31" spans="1:7" ht="14.25">
      <c r="A31" s="220" t="s">
        <v>917</v>
      </c>
      <c r="B31" s="217">
        <v>29</v>
      </c>
      <c r="C31" s="217">
        <v>0.28000000000000003</v>
      </c>
      <c r="D31" s="217">
        <v>14</v>
      </c>
      <c r="E31" s="217">
        <v>48.28</v>
      </c>
      <c r="F31" s="217">
        <v>4</v>
      </c>
      <c r="G31" s="217">
        <v>13.79</v>
      </c>
    </row>
    <row r="32" spans="1:7" ht="14.25">
      <c r="A32" s="220" t="s">
        <v>918</v>
      </c>
      <c r="B32" s="217">
        <v>24</v>
      </c>
      <c r="C32" s="217">
        <v>0.23</v>
      </c>
      <c r="D32" s="217">
        <v>5</v>
      </c>
      <c r="E32" s="217">
        <v>20.83</v>
      </c>
      <c r="F32" s="217">
        <v>7</v>
      </c>
      <c r="G32" s="217">
        <v>29.17</v>
      </c>
    </row>
    <row r="33" spans="1:8" ht="14.25">
      <c r="A33" s="220" t="s">
        <v>919</v>
      </c>
      <c r="B33" s="217">
        <v>24</v>
      </c>
      <c r="C33" s="217">
        <v>0.23</v>
      </c>
      <c r="D33" s="217">
        <v>10</v>
      </c>
      <c r="E33" s="217">
        <v>41.67</v>
      </c>
      <c r="F33" s="217">
        <v>9</v>
      </c>
      <c r="G33" s="217">
        <v>37.5</v>
      </c>
      <c r="H33" s="175"/>
    </row>
    <row r="34" spans="1:8" ht="14.25">
      <c r="A34" s="220" t="s">
        <v>920</v>
      </c>
      <c r="B34" s="217">
        <v>16</v>
      </c>
      <c r="C34" s="217">
        <v>0.15</v>
      </c>
      <c r="D34" s="217">
        <v>7</v>
      </c>
      <c r="E34" s="217">
        <v>43.75</v>
      </c>
      <c r="F34" s="217" t="s">
        <v>270</v>
      </c>
      <c r="G34" s="217"/>
    </row>
    <row r="35" spans="1:8" ht="14.25">
      <c r="A35" s="220" t="s">
        <v>921</v>
      </c>
      <c r="B35" s="217">
        <v>16</v>
      </c>
      <c r="C35" s="217">
        <v>0.15</v>
      </c>
      <c r="D35" s="217">
        <v>4</v>
      </c>
      <c r="E35" s="217">
        <v>25</v>
      </c>
      <c r="F35" s="217">
        <v>5</v>
      </c>
      <c r="G35" s="217">
        <v>31.25</v>
      </c>
    </row>
    <row r="36" spans="1:8" ht="14.25">
      <c r="A36" s="220" t="s">
        <v>922</v>
      </c>
      <c r="B36" s="217">
        <v>13</v>
      </c>
      <c r="C36" s="217">
        <v>0.12</v>
      </c>
      <c r="D36" s="217" t="s">
        <v>270</v>
      </c>
      <c r="E36" s="217"/>
      <c r="F36" s="217">
        <v>5</v>
      </c>
      <c r="G36" s="217">
        <v>38.46</v>
      </c>
    </row>
    <row r="37" spans="1:8" ht="14.25">
      <c r="A37" s="220" t="s">
        <v>923</v>
      </c>
      <c r="B37" s="217">
        <v>10</v>
      </c>
      <c r="C37" s="217">
        <v>0.1</v>
      </c>
      <c r="D37" s="217">
        <v>0</v>
      </c>
      <c r="E37" s="217">
        <v>0</v>
      </c>
      <c r="F37" s="217">
        <v>4</v>
      </c>
      <c r="G37" s="217">
        <v>40</v>
      </c>
    </row>
    <row r="38" spans="1:8" ht="14.25">
      <c r="A38" s="220" t="s">
        <v>924</v>
      </c>
      <c r="B38" s="217">
        <v>13</v>
      </c>
      <c r="C38" s="217">
        <v>0.12</v>
      </c>
      <c r="D38" s="217">
        <v>4</v>
      </c>
      <c r="E38" s="217">
        <v>30.77</v>
      </c>
      <c r="F38" s="217">
        <v>4</v>
      </c>
      <c r="G38" s="217">
        <v>30.77</v>
      </c>
    </row>
    <row r="39" spans="1:8" ht="14.25">
      <c r="A39" s="220" t="s">
        <v>925</v>
      </c>
      <c r="B39" s="217">
        <v>8</v>
      </c>
      <c r="C39" s="217">
        <v>0.08</v>
      </c>
      <c r="D39" s="217" t="s">
        <v>270</v>
      </c>
      <c r="E39" s="217"/>
      <c r="F39" s="217" t="s">
        <v>270</v>
      </c>
      <c r="G39" s="217"/>
    </row>
    <row r="40" spans="1:8" ht="14.25">
      <c r="A40" s="220" t="s">
        <v>926</v>
      </c>
      <c r="B40" s="217">
        <v>12</v>
      </c>
      <c r="C40" s="217">
        <v>0.11</v>
      </c>
      <c r="D40" s="217" t="s">
        <v>270</v>
      </c>
      <c r="E40" s="217"/>
      <c r="F40" s="217" t="s">
        <v>270</v>
      </c>
      <c r="G40" s="217"/>
    </row>
    <row r="41" spans="1:8" ht="14.25">
      <c r="A41" s="220" t="s">
        <v>927</v>
      </c>
      <c r="B41" s="217">
        <v>12</v>
      </c>
      <c r="C41" s="217">
        <v>0.11</v>
      </c>
      <c r="D41" s="217">
        <v>6</v>
      </c>
      <c r="E41" s="217">
        <v>50</v>
      </c>
      <c r="F41" s="217" t="s">
        <v>270</v>
      </c>
      <c r="G41" s="217"/>
    </row>
    <row r="42" spans="1:8" ht="14.25">
      <c r="A42" s="220" t="s">
        <v>928</v>
      </c>
      <c r="B42" s="217">
        <v>18</v>
      </c>
      <c r="C42" s="217">
        <v>0.17</v>
      </c>
      <c r="D42" s="217">
        <v>7</v>
      </c>
      <c r="E42" s="217">
        <v>38.89</v>
      </c>
      <c r="F42" s="217">
        <v>4</v>
      </c>
      <c r="G42" s="217">
        <v>22.22</v>
      </c>
    </row>
    <row r="43" spans="1:8" ht="14.25">
      <c r="A43" s="220" t="s">
        <v>929</v>
      </c>
      <c r="B43" s="217">
        <v>16</v>
      </c>
      <c r="C43" s="217">
        <v>0.15</v>
      </c>
      <c r="D43" s="217">
        <v>7</v>
      </c>
      <c r="E43" s="217">
        <v>43.75</v>
      </c>
      <c r="F43" s="217">
        <v>6</v>
      </c>
      <c r="G43" s="217">
        <v>37.5</v>
      </c>
    </row>
    <row r="44" spans="1:8" ht="14.25">
      <c r="A44" s="220" t="s">
        <v>930</v>
      </c>
      <c r="B44" s="217">
        <v>27</v>
      </c>
      <c r="C44" s="217">
        <v>0.26</v>
      </c>
      <c r="D44" s="217">
        <v>16</v>
      </c>
      <c r="E44" s="217">
        <v>59.26</v>
      </c>
      <c r="F44" s="217">
        <v>6</v>
      </c>
      <c r="G44" s="217">
        <v>22.22</v>
      </c>
    </row>
    <row r="45" spans="1:8" ht="14.25">
      <c r="A45" s="220" t="s">
        <v>931</v>
      </c>
      <c r="B45" s="217">
        <v>67</v>
      </c>
      <c r="C45" s="217">
        <v>0.64</v>
      </c>
      <c r="D45" s="217">
        <v>44</v>
      </c>
      <c r="E45" s="217">
        <v>65.67</v>
      </c>
      <c r="F45" s="217">
        <v>14</v>
      </c>
      <c r="G45" s="217">
        <v>20.9</v>
      </c>
    </row>
    <row r="46" spans="1:8" ht="14.25">
      <c r="A46" s="220" t="s">
        <v>932</v>
      </c>
      <c r="B46" s="217">
        <v>130</v>
      </c>
      <c r="C46" s="217">
        <v>1.24</v>
      </c>
      <c r="D46" s="217">
        <v>58</v>
      </c>
      <c r="E46" s="217">
        <v>44.62</v>
      </c>
      <c r="F46" s="217">
        <v>34</v>
      </c>
      <c r="G46" s="217">
        <v>26.15</v>
      </c>
    </row>
    <row r="47" spans="1:8" ht="14.25">
      <c r="A47" s="220" t="s">
        <v>933</v>
      </c>
      <c r="B47" s="217">
        <v>185</v>
      </c>
      <c r="C47" s="217">
        <v>1.77</v>
      </c>
      <c r="D47" s="217">
        <v>95</v>
      </c>
      <c r="E47" s="217">
        <v>51.35</v>
      </c>
      <c r="F47" s="217">
        <v>50</v>
      </c>
      <c r="G47" s="217">
        <v>27.03</v>
      </c>
    </row>
    <row r="48" spans="1:8" ht="14.25">
      <c r="A48" s="220" t="s">
        <v>934</v>
      </c>
      <c r="B48" s="217">
        <v>292</v>
      </c>
      <c r="C48" s="217">
        <v>2.79</v>
      </c>
      <c r="D48" s="217">
        <v>172</v>
      </c>
      <c r="E48" s="217">
        <v>58.9</v>
      </c>
      <c r="F48" s="217">
        <v>58</v>
      </c>
      <c r="G48" s="217">
        <v>19.86</v>
      </c>
    </row>
    <row r="49" spans="1:7" ht="14.25">
      <c r="A49" s="220" t="s">
        <v>935</v>
      </c>
      <c r="B49" s="217">
        <v>326</v>
      </c>
      <c r="C49" s="217">
        <v>3.12</v>
      </c>
      <c r="D49" s="217">
        <v>163</v>
      </c>
      <c r="E49" s="217">
        <v>50</v>
      </c>
      <c r="F49" s="217">
        <v>90</v>
      </c>
      <c r="G49" s="217">
        <v>27.61</v>
      </c>
    </row>
    <row r="50" spans="1:7" ht="14.25">
      <c r="A50" s="220" t="s">
        <v>936</v>
      </c>
      <c r="B50" s="217">
        <v>383</v>
      </c>
      <c r="C50" s="217">
        <v>3.66</v>
      </c>
      <c r="D50" s="217">
        <v>179</v>
      </c>
      <c r="E50" s="217">
        <v>46.74</v>
      </c>
      <c r="F50" s="217">
        <v>114</v>
      </c>
      <c r="G50" s="217">
        <v>29.77</v>
      </c>
    </row>
    <row r="51" spans="1:7" ht="14.25">
      <c r="A51" s="220" t="s">
        <v>937</v>
      </c>
      <c r="B51" s="217">
        <v>378</v>
      </c>
      <c r="C51" s="217">
        <v>3.61</v>
      </c>
      <c r="D51" s="217">
        <v>216</v>
      </c>
      <c r="E51" s="217">
        <v>57.14</v>
      </c>
      <c r="F51" s="217">
        <v>90</v>
      </c>
      <c r="G51" s="217">
        <v>23.81</v>
      </c>
    </row>
    <row r="52" spans="1:7" ht="14.25">
      <c r="A52" s="220" t="s">
        <v>938</v>
      </c>
      <c r="B52" s="217">
        <v>502</v>
      </c>
      <c r="C52" s="217">
        <v>4.8</v>
      </c>
      <c r="D52" s="217">
        <v>228</v>
      </c>
      <c r="E52" s="217">
        <v>45.42</v>
      </c>
      <c r="F52" s="217">
        <v>152</v>
      </c>
      <c r="G52" s="217">
        <v>30.28</v>
      </c>
    </row>
    <row r="53" spans="1:7" ht="14.25">
      <c r="A53" s="220" t="s">
        <v>264</v>
      </c>
      <c r="B53" s="217">
        <v>492</v>
      </c>
      <c r="C53" s="217">
        <v>4.7</v>
      </c>
      <c r="D53" s="217">
        <v>226</v>
      </c>
      <c r="E53" s="217">
        <v>45.93</v>
      </c>
      <c r="F53" s="217">
        <v>143</v>
      </c>
      <c r="G53" s="217">
        <v>29.07</v>
      </c>
    </row>
    <row r="54" spans="1:7" ht="15" customHeight="1">
      <c r="A54" s="220" t="s">
        <v>265</v>
      </c>
      <c r="B54" s="217">
        <v>526</v>
      </c>
      <c r="C54" s="217">
        <v>5.03</v>
      </c>
      <c r="D54" s="217">
        <v>228</v>
      </c>
      <c r="E54" s="217">
        <v>43.35</v>
      </c>
      <c r="F54" s="217">
        <v>145</v>
      </c>
      <c r="G54" s="217">
        <v>27.57</v>
      </c>
    </row>
    <row r="55" spans="1:7" ht="14.25">
      <c r="A55" s="220" t="s">
        <v>266</v>
      </c>
      <c r="B55" s="217">
        <v>501</v>
      </c>
      <c r="C55" s="217">
        <v>4.79</v>
      </c>
      <c r="D55" s="217">
        <v>220</v>
      </c>
      <c r="E55" s="217">
        <v>43.91</v>
      </c>
      <c r="F55" s="217">
        <v>124</v>
      </c>
      <c r="G55" s="217">
        <v>24.75</v>
      </c>
    </row>
    <row r="56" spans="1:7" ht="14.25">
      <c r="A56" s="220" t="s">
        <v>267</v>
      </c>
      <c r="B56" s="217">
        <v>439</v>
      </c>
      <c r="C56" s="217">
        <v>4.2</v>
      </c>
      <c r="D56" s="217">
        <v>174</v>
      </c>
      <c r="E56" s="217">
        <v>39.64</v>
      </c>
      <c r="F56" s="217">
        <v>108</v>
      </c>
      <c r="G56" s="217">
        <v>24.6</v>
      </c>
    </row>
    <row r="57" spans="1:7" ht="15" thickBot="1">
      <c r="A57" s="178" t="s">
        <v>268</v>
      </c>
      <c r="B57" s="217">
        <v>155</v>
      </c>
      <c r="C57" s="217">
        <v>1.48</v>
      </c>
      <c r="D57" s="217">
        <v>62</v>
      </c>
      <c r="E57" s="217">
        <v>40</v>
      </c>
      <c r="F57" s="217">
        <v>47</v>
      </c>
      <c r="G57" s="217">
        <v>30.32</v>
      </c>
    </row>
    <row r="58" spans="1:7" ht="13.5" thickTop="1">
      <c r="A58" s="345"/>
      <c r="B58" s="345"/>
      <c r="C58" s="345"/>
      <c r="D58" s="345"/>
      <c r="E58" s="345"/>
      <c r="F58" s="345"/>
      <c r="G58" s="345"/>
    </row>
  </sheetData>
  <mergeCells count="7">
    <mergeCell ref="A58:G58"/>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303" t="s">
        <v>55</v>
      </c>
      <c r="C35" s="73" t="s">
        <v>56</v>
      </c>
      <c r="D35" s="304" t="s">
        <v>57</v>
      </c>
      <c r="E35" s="304" t="s">
        <v>58</v>
      </c>
      <c r="F35" s="13" t="s">
        <v>59</v>
      </c>
    </row>
    <row r="36" spans="2:6">
      <c r="B36" s="298"/>
      <c r="C36" s="11" t="s">
        <v>23</v>
      </c>
      <c r="D36" s="295"/>
      <c r="E36" s="295"/>
      <c r="F36" s="14" t="s">
        <v>60</v>
      </c>
    </row>
    <row r="37" spans="2:6">
      <c r="B37" s="298"/>
      <c r="C37" s="11" t="s">
        <v>61</v>
      </c>
      <c r="D37" s="295"/>
      <c r="E37" s="295"/>
      <c r="F37" s="14" t="s">
        <v>62</v>
      </c>
    </row>
    <row r="38" spans="2:6">
      <c r="B38" s="298"/>
      <c r="C38" s="11" t="s">
        <v>199</v>
      </c>
      <c r="D38" s="295"/>
      <c r="E38" s="295"/>
      <c r="F38" s="14" t="s">
        <v>63</v>
      </c>
    </row>
    <row r="39" spans="2:6" ht="27">
      <c r="B39" s="298"/>
      <c r="C39" s="11" t="s">
        <v>200</v>
      </c>
      <c r="D39" s="295"/>
      <c r="E39" s="295"/>
      <c r="F39" s="14" t="s">
        <v>64</v>
      </c>
    </row>
    <row r="40" spans="2:6" ht="27">
      <c r="B40" s="73"/>
      <c r="C40" s="144" t="s">
        <v>201</v>
      </c>
      <c r="D40" s="74" t="s">
        <v>65</v>
      </c>
      <c r="E40" s="74" t="s">
        <v>66</v>
      </c>
      <c r="F40" s="74"/>
    </row>
    <row r="41" spans="2:6">
      <c r="B41" s="73"/>
      <c r="C41" s="73"/>
      <c r="D41" s="74" t="s">
        <v>67</v>
      </c>
      <c r="E41" s="74" t="s">
        <v>68</v>
      </c>
      <c r="F41" s="74"/>
    </row>
    <row r="42" spans="2:6">
      <c r="B42" s="291"/>
      <c r="C42" s="291"/>
      <c r="D42" s="295" t="s">
        <v>69</v>
      </c>
      <c r="E42" s="295" t="s">
        <v>70</v>
      </c>
      <c r="F42" s="295"/>
    </row>
    <row r="43" spans="2:6">
      <c r="B43" s="291"/>
      <c r="C43" s="291"/>
      <c r="D43" s="295"/>
      <c r="E43" s="295"/>
      <c r="F43" s="295"/>
    </row>
    <row r="44" spans="2:6" ht="14.25" thickBot="1">
      <c r="B44" s="96"/>
      <c r="C44" s="96"/>
      <c r="D44" s="97" t="s">
        <v>71</v>
      </c>
      <c r="E44" s="97" t="s">
        <v>72</v>
      </c>
      <c r="F44" s="97"/>
    </row>
    <row r="45" spans="2:6" ht="14.25" thickTop="1">
      <c r="B45" s="297" t="s">
        <v>0</v>
      </c>
      <c r="C45" s="73" t="s">
        <v>73</v>
      </c>
      <c r="D45" s="299" t="s">
        <v>74</v>
      </c>
      <c r="E45" s="299" t="s">
        <v>75</v>
      </c>
      <c r="F45" s="73" t="s">
        <v>76</v>
      </c>
    </row>
    <row r="46" spans="2:6">
      <c r="B46" s="298"/>
      <c r="C46" s="11" t="s">
        <v>23</v>
      </c>
      <c r="D46" s="291"/>
      <c r="E46" s="291"/>
      <c r="F46" s="73"/>
    </row>
    <row r="47" spans="2:6">
      <c r="B47" s="298"/>
      <c r="C47" s="11" t="s">
        <v>61</v>
      </c>
      <c r="D47" s="291"/>
      <c r="E47" s="291"/>
      <c r="F47" s="73"/>
    </row>
    <row r="48" spans="2:6">
      <c r="B48" s="298"/>
      <c r="C48" s="11" t="s">
        <v>199</v>
      </c>
      <c r="D48" s="291"/>
      <c r="E48" s="291"/>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300" t="s">
        <v>85</v>
      </c>
      <c r="C53" s="73" t="s">
        <v>73</v>
      </c>
      <c r="D53" s="301" t="s">
        <v>86</v>
      </c>
      <c r="E53" s="301" t="s">
        <v>85</v>
      </c>
      <c r="F53" s="302"/>
    </row>
    <row r="54" spans="2:6">
      <c r="B54" s="290"/>
      <c r="C54" s="11" t="s">
        <v>23</v>
      </c>
      <c r="D54" s="295"/>
      <c r="E54" s="295"/>
      <c r="F54" s="296"/>
    </row>
    <row r="55" spans="2:6">
      <c r="B55" s="290"/>
      <c r="C55" s="11" t="s">
        <v>61</v>
      </c>
      <c r="D55" s="295"/>
      <c r="E55" s="295"/>
      <c r="F55" s="296"/>
    </row>
    <row r="56" spans="2:6">
      <c r="B56" s="290"/>
      <c r="C56" s="11" t="s">
        <v>199</v>
      </c>
      <c r="D56" s="295"/>
      <c r="E56" s="295"/>
      <c r="F56" s="296"/>
    </row>
    <row r="57" spans="2:6" ht="27">
      <c r="B57" s="72"/>
      <c r="C57" s="11" t="s">
        <v>200</v>
      </c>
      <c r="D57" s="74" t="s">
        <v>87</v>
      </c>
      <c r="E57" s="74" t="s">
        <v>88</v>
      </c>
      <c r="F57" s="71"/>
    </row>
    <row r="58" spans="2:6">
      <c r="B58" s="290"/>
      <c r="C58" s="291"/>
      <c r="D58" s="295" t="s">
        <v>89</v>
      </c>
      <c r="E58" s="295" t="s">
        <v>90</v>
      </c>
      <c r="F58" s="296"/>
    </row>
    <row r="59" spans="2:6">
      <c r="B59" s="290"/>
      <c r="C59" s="291"/>
      <c r="D59" s="295"/>
      <c r="E59" s="295"/>
      <c r="F59" s="296"/>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55.5" customHeight="1" thickBot="1">
      <c r="B75" s="289" t="s">
        <v>940</v>
      </c>
      <c r="C75" s="289"/>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292" t="s">
        <v>211</v>
      </c>
      <c r="D84" s="151"/>
    </row>
    <row r="85" spans="2:5" ht="32.25" customHeight="1">
      <c r="B85" s="167" t="s">
        <v>158</v>
      </c>
      <c r="C85" s="293"/>
      <c r="D85" s="151"/>
    </row>
    <row r="86" spans="2:5" ht="32.25" customHeight="1" thickBot="1">
      <c r="B86" s="168" t="s">
        <v>159</v>
      </c>
      <c r="C86" s="294"/>
      <c r="D86" s="152"/>
    </row>
    <row r="87" spans="2:5" ht="14.25" thickTop="1"/>
    <row r="89" spans="2:5" ht="14.25" thickBot="1">
      <c r="B89" s="81" t="s">
        <v>224</v>
      </c>
      <c r="C89" s="81"/>
      <c r="D89" s="81"/>
      <c r="E89" s="81"/>
    </row>
    <row r="90" spans="2:5">
      <c r="B90" s="149" t="s">
        <v>223</v>
      </c>
      <c r="C90" s="149" t="s">
        <v>221</v>
      </c>
    </row>
    <row r="91" spans="2:5" ht="27">
      <c r="B91" s="284" t="s">
        <v>220</v>
      </c>
      <c r="C91" s="166" t="s">
        <v>222</v>
      </c>
    </row>
    <row r="92" spans="2:5" ht="27" customHeight="1">
      <c r="B92" s="285"/>
      <c r="C92" s="287" t="s">
        <v>225</v>
      </c>
    </row>
    <row r="93" spans="2:5" ht="14.25" thickBot="1">
      <c r="B93" s="286"/>
      <c r="C93" s="288"/>
    </row>
    <row r="94" spans="2:5" ht="14.25" thickTop="1">
      <c r="B94" s="81"/>
      <c r="C94" s="81"/>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7" t="s">
        <v>274</v>
      </c>
      <c r="B2" s="308"/>
      <c r="C2" s="308"/>
      <c r="D2" s="308"/>
      <c r="E2" s="308"/>
      <c r="F2" s="308"/>
      <c r="G2" s="308"/>
    </row>
    <row r="3" spans="1:22" ht="54.75" customHeight="1">
      <c r="A3" s="309" t="s">
        <v>128</v>
      </c>
      <c r="B3" s="310"/>
      <c r="C3" s="310"/>
      <c r="D3" s="310"/>
      <c r="E3" s="310"/>
      <c r="F3" s="310"/>
      <c r="G3" s="310"/>
    </row>
    <row r="4" spans="1:22">
      <c r="A4" s="311"/>
      <c r="B4" s="311"/>
      <c r="C4" s="311"/>
      <c r="D4" s="311"/>
      <c r="E4" s="311"/>
      <c r="F4" s="311"/>
      <c r="G4" s="311"/>
    </row>
    <row r="5" spans="1:22" ht="14.25" thickBot="1"/>
    <row r="6" spans="1:22">
      <c r="A6" s="4"/>
      <c r="B6" s="312" t="s">
        <v>7</v>
      </c>
      <c r="C6" s="312"/>
      <c r="D6" s="314" t="s">
        <v>9</v>
      </c>
      <c r="E6" s="313"/>
      <c r="F6" s="312" t="s">
        <v>1</v>
      </c>
      <c r="G6" s="313"/>
      <c r="V6" t="s">
        <v>127</v>
      </c>
    </row>
    <row r="7" spans="1:22">
      <c r="A7" s="5"/>
      <c r="B7" s="7" t="s">
        <v>10</v>
      </c>
      <c r="C7" s="7" t="s">
        <v>133</v>
      </c>
      <c r="D7" s="6" t="s">
        <v>10</v>
      </c>
      <c r="E7" s="3" t="s">
        <v>133</v>
      </c>
      <c r="F7" s="7" t="s">
        <v>10</v>
      </c>
      <c r="G7" s="3" t="s">
        <v>133</v>
      </c>
    </row>
    <row r="8" spans="1:22">
      <c r="A8" s="28" t="s">
        <v>13</v>
      </c>
      <c r="B8" s="79">
        <v>10464</v>
      </c>
      <c r="C8" s="8">
        <v>100</v>
      </c>
      <c r="D8" s="79">
        <v>5618</v>
      </c>
      <c r="E8" s="8">
        <v>100</v>
      </c>
      <c r="F8" s="79">
        <v>4846</v>
      </c>
      <c r="G8" s="180">
        <v>100</v>
      </c>
    </row>
    <row r="9" spans="1:22">
      <c r="A9" s="1" t="s">
        <v>12</v>
      </c>
      <c r="B9" s="117" t="s">
        <v>127</v>
      </c>
      <c r="C9" s="109" t="s">
        <v>127</v>
      </c>
      <c r="D9" s="117" t="s">
        <v>127</v>
      </c>
      <c r="E9" s="118" t="s">
        <v>127</v>
      </c>
      <c r="F9" s="117" t="s">
        <v>127</v>
      </c>
      <c r="G9" s="181" t="s">
        <v>127</v>
      </c>
    </row>
    <row r="10" spans="1:22">
      <c r="A10" t="s">
        <v>155</v>
      </c>
      <c r="B10" s="79">
        <v>96</v>
      </c>
      <c r="C10" s="8">
        <v>0.92</v>
      </c>
      <c r="D10" s="79">
        <v>63</v>
      </c>
      <c r="E10" s="8">
        <v>1.1200000000000001</v>
      </c>
      <c r="F10" s="79">
        <v>33</v>
      </c>
      <c r="G10" s="8">
        <v>0.68</v>
      </c>
    </row>
    <row r="11" spans="1:22">
      <c r="A11" t="s">
        <v>156</v>
      </c>
      <c r="B11" s="79">
        <v>224</v>
      </c>
      <c r="C11" s="8">
        <v>2.14</v>
      </c>
      <c r="D11" s="79">
        <v>172</v>
      </c>
      <c r="E11" s="8">
        <v>3.06</v>
      </c>
      <c r="F11" s="79">
        <v>52</v>
      </c>
      <c r="G11" s="8">
        <v>1.07</v>
      </c>
    </row>
    <row r="12" spans="1:22">
      <c r="A12" t="s">
        <v>157</v>
      </c>
      <c r="B12" s="79">
        <v>602</v>
      </c>
      <c r="C12" s="8">
        <v>5.75</v>
      </c>
      <c r="D12" s="79">
        <v>432</v>
      </c>
      <c r="E12" s="8">
        <v>7.69</v>
      </c>
      <c r="F12" s="79">
        <v>170</v>
      </c>
      <c r="G12" s="8">
        <v>3.51</v>
      </c>
    </row>
    <row r="13" spans="1:22">
      <c r="A13" t="s">
        <v>8</v>
      </c>
      <c r="B13" s="79">
        <v>922</v>
      </c>
      <c r="C13" s="8">
        <v>8.81</v>
      </c>
      <c r="D13" s="79">
        <v>667</v>
      </c>
      <c r="E13" s="8">
        <v>11.87</v>
      </c>
      <c r="F13" s="79">
        <v>255</v>
      </c>
      <c r="G13" s="8">
        <v>5.26</v>
      </c>
    </row>
    <row r="14" spans="1:22">
      <c r="A14" t="s">
        <v>2</v>
      </c>
      <c r="B14" s="79">
        <v>9542</v>
      </c>
      <c r="C14" s="8">
        <v>91.19</v>
      </c>
      <c r="D14" s="79">
        <v>4951</v>
      </c>
      <c r="E14" s="8">
        <v>88.13</v>
      </c>
      <c r="F14" s="79">
        <v>4591</v>
      </c>
      <c r="G14" s="8">
        <v>94.74</v>
      </c>
    </row>
    <row r="15" spans="1:22">
      <c r="A15" t="s">
        <v>3</v>
      </c>
      <c r="B15" s="79">
        <v>802</v>
      </c>
      <c r="C15" s="8">
        <v>7.66</v>
      </c>
      <c r="D15" s="79">
        <v>539</v>
      </c>
      <c r="E15" s="8">
        <v>9.59</v>
      </c>
      <c r="F15" s="79">
        <v>263</v>
      </c>
      <c r="G15" s="8">
        <v>5.43</v>
      </c>
    </row>
    <row r="16" spans="1:22">
      <c r="A16" t="s">
        <v>4</v>
      </c>
      <c r="B16" s="79">
        <v>1323</v>
      </c>
      <c r="C16" s="8">
        <v>12.64</v>
      </c>
      <c r="D16" s="79">
        <v>818</v>
      </c>
      <c r="E16" s="8">
        <v>14.56</v>
      </c>
      <c r="F16" s="79">
        <v>505</v>
      </c>
      <c r="G16" s="8">
        <v>10.42</v>
      </c>
    </row>
    <row r="17" spans="1:8">
      <c r="A17" t="s">
        <v>5</v>
      </c>
      <c r="B17" s="79">
        <v>2022</v>
      </c>
      <c r="C17" s="8">
        <v>19.32</v>
      </c>
      <c r="D17" s="79">
        <v>1167</v>
      </c>
      <c r="E17" s="8">
        <v>20.77</v>
      </c>
      <c r="F17" s="79">
        <v>855</v>
      </c>
      <c r="G17" s="8">
        <v>17.64</v>
      </c>
    </row>
    <row r="18" spans="1:8">
      <c r="A18" t="s">
        <v>137</v>
      </c>
      <c r="B18" s="79">
        <v>2452</v>
      </c>
      <c r="C18" s="8">
        <v>23.43</v>
      </c>
      <c r="D18" s="79">
        <v>1212</v>
      </c>
      <c r="E18" s="8">
        <v>21.57</v>
      </c>
      <c r="F18" s="79">
        <v>1240</v>
      </c>
      <c r="G18" s="8">
        <v>25.59</v>
      </c>
    </row>
    <row r="19" spans="1:8">
      <c r="A19" t="s">
        <v>6</v>
      </c>
      <c r="B19" s="79">
        <v>5395</v>
      </c>
      <c r="C19" s="8">
        <v>51.56</v>
      </c>
      <c r="D19" s="79">
        <v>2427</v>
      </c>
      <c r="E19" s="8">
        <v>43.2</v>
      </c>
      <c r="F19" s="79">
        <v>2968</v>
      </c>
      <c r="G19" s="8">
        <v>61.25</v>
      </c>
    </row>
    <row r="20" spans="1:8">
      <c r="A20" t="s">
        <v>136</v>
      </c>
      <c r="B20" s="79">
        <v>2943</v>
      </c>
      <c r="C20" s="8">
        <v>28.13</v>
      </c>
      <c r="D20" s="79">
        <v>1215</v>
      </c>
      <c r="E20" s="8">
        <v>21.63</v>
      </c>
      <c r="F20" s="79">
        <v>1728</v>
      </c>
      <c r="G20" s="8">
        <v>35.659999999999997</v>
      </c>
    </row>
    <row r="21" spans="1:8">
      <c r="A21" s="27"/>
      <c r="B21" s="122" t="s">
        <v>127</v>
      </c>
      <c r="C21" s="123" t="s">
        <v>127</v>
      </c>
      <c r="D21" s="122" t="s">
        <v>127</v>
      </c>
      <c r="E21" s="124" t="s">
        <v>127</v>
      </c>
      <c r="F21" s="122" t="s">
        <v>127</v>
      </c>
      <c r="G21" s="182" t="s">
        <v>127</v>
      </c>
    </row>
    <row r="22" spans="1:8">
      <c r="A22" s="26" t="s">
        <v>141</v>
      </c>
      <c r="B22" s="117" t="s">
        <v>127</v>
      </c>
      <c r="C22" s="104" t="s">
        <v>127</v>
      </c>
      <c r="D22" s="117" t="s">
        <v>127</v>
      </c>
      <c r="E22" s="105" t="s">
        <v>127</v>
      </c>
      <c r="F22" s="117" t="s">
        <v>127</v>
      </c>
      <c r="G22" s="183" t="s">
        <v>127</v>
      </c>
    </row>
    <row r="23" spans="1:8">
      <c r="A23" t="s">
        <v>19</v>
      </c>
      <c r="B23" s="79">
        <v>5279</v>
      </c>
      <c r="C23" s="8">
        <v>50.45</v>
      </c>
      <c r="D23" s="79">
        <v>3029</v>
      </c>
      <c r="E23" s="8">
        <v>53.92</v>
      </c>
      <c r="F23" s="79">
        <v>2250</v>
      </c>
      <c r="G23" s="8">
        <v>46.43</v>
      </c>
    </row>
    <row r="24" spans="1:8">
      <c r="A24" t="s">
        <v>126</v>
      </c>
      <c r="B24" s="79">
        <v>8263</v>
      </c>
      <c r="C24" s="8">
        <v>78.97</v>
      </c>
      <c r="D24" s="79">
        <v>4402</v>
      </c>
      <c r="E24" s="8">
        <v>78.36</v>
      </c>
      <c r="F24" s="79">
        <v>3861</v>
      </c>
      <c r="G24" s="8">
        <v>79.67</v>
      </c>
    </row>
    <row r="25" spans="1:8">
      <c r="A25" t="s">
        <v>0</v>
      </c>
      <c r="B25" s="79">
        <v>2919</v>
      </c>
      <c r="C25" s="8">
        <v>27.9</v>
      </c>
      <c r="D25" s="79">
        <v>1704</v>
      </c>
      <c r="E25" s="8">
        <v>30.33</v>
      </c>
      <c r="F25" s="79">
        <v>1215</v>
      </c>
      <c r="G25" s="8">
        <v>25.07</v>
      </c>
    </row>
    <row r="26" spans="1:8">
      <c r="A26" t="s">
        <v>119</v>
      </c>
      <c r="B26" s="79">
        <v>1563</v>
      </c>
      <c r="C26" s="8">
        <v>14.94</v>
      </c>
      <c r="D26" s="79">
        <v>769</v>
      </c>
      <c r="E26" s="8">
        <v>13.69</v>
      </c>
      <c r="F26" s="79">
        <v>794</v>
      </c>
      <c r="G26" s="8">
        <v>16.38</v>
      </c>
    </row>
    <row r="27" spans="1:8">
      <c r="A27" s="53" t="s">
        <v>164</v>
      </c>
      <c r="B27" s="119" t="s">
        <v>127</v>
      </c>
      <c r="C27" s="120" t="s">
        <v>127</v>
      </c>
      <c r="D27" s="119" t="s">
        <v>127</v>
      </c>
      <c r="E27" s="121" t="s">
        <v>127</v>
      </c>
      <c r="F27" s="119" t="s">
        <v>127</v>
      </c>
      <c r="G27" s="184" t="s">
        <v>127</v>
      </c>
    </row>
    <row r="28" spans="1:8">
      <c r="A28" s="20" t="s">
        <v>161</v>
      </c>
      <c r="B28" s="79">
        <v>1536</v>
      </c>
      <c r="C28" s="8">
        <v>14.68</v>
      </c>
      <c r="D28" s="79">
        <v>819</v>
      </c>
      <c r="E28" s="8">
        <v>14.58</v>
      </c>
      <c r="F28" s="79">
        <v>717</v>
      </c>
      <c r="G28" s="185">
        <v>14.8</v>
      </c>
    </row>
    <row r="29" spans="1:8">
      <c r="A29" s="20" t="s">
        <v>162</v>
      </c>
      <c r="B29" s="79">
        <v>2745</v>
      </c>
      <c r="C29" s="8">
        <v>26.23</v>
      </c>
      <c r="D29" s="79">
        <v>1332</v>
      </c>
      <c r="E29" s="8">
        <v>23.71</v>
      </c>
      <c r="F29" s="79">
        <v>1413</v>
      </c>
      <c r="G29" s="185">
        <v>29.16</v>
      </c>
    </row>
    <row r="30" spans="1:8">
      <c r="A30" s="69" t="s">
        <v>163</v>
      </c>
      <c r="B30" s="79">
        <v>6183</v>
      </c>
      <c r="C30" s="8">
        <v>59.09</v>
      </c>
      <c r="D30" s="79">
        <v>3467</v>
      </c>
      <c r="E30" s="8">
        <v>61.71</v>
      </c>
      <c r="F30" s="79">
        <v>2716</v>
      </c>
      <c r="G30" s="185">
        <v>56.05</v>
      </c>
      <c r="H30" s="31"/>
    </row>
    <row r="31" spans="1:8">
      <c r="B31" s="125" t="s">
        <v>127</v>
      </c>
      <c r="C31" s="112" t="s">
        <v>127</v>
      </c>
      <c r="D31" s="125" t="s">
        <v>127</v>
      </c>
      <c r="E31" s="111" t="s">
        <v>127</v>
      </c>
      <c r="F31" s="125" t="s">
        <v>127</v>
      </c>
      <c r="G31" s="186" t="s">
        <v>127</v>
      </c>
    </row>
    <row r="32" spans="1:8">
      <c r="A32" s="53" t="s">
        <v>174</v>
      </c>
      <c r="B32" s="119" t="s">
        <v>127</v>
      </c>
      <c r="C32" s="120" t="s">
        <v>127</v>
      </c>
      <c r="D32" s="119" t="s">
        <v>127</v>
      </c>
      <c r="E32" s="121" t="s">
        <v>127</v>
      </c>
      <c r="F32" s="119" t="s">
        <v>127</v>
      </c>
      <c r="G32" s="184" t="s">
        <v>127</v>
      </c>
    </row>
    <row r="33" spans="1:7">
      <c r="A33" t="s">
        <v>158</v>
      </c>
      <c r="B33" s="79">
        <v>4860</v>
      </c>
      <c r="C33" s="8">
        <v>46.44</v>
      </c>
      <c r="D33" s="79">
        <v>2131</v>
      </c>
      <c r="E33" s="8">
        <v>37.93</v>
      </c>
      <c r="F33" s="79">
        <v>2729</v>
      </c>
      <c r="G33" s="185">
        <v>56.31</v>
      </c>
    </row>
    <row r="34" spans="1:7">
      <c r="A34" t="s">
        <v>175</v>
      </c>
      <c r="B34" s="79">
        <v>2775</v>
      </c>
      <c r="C34" s="8">
        <v>26.52</v>
      </c>
      <c r="D34" s="79">
        <v>1495</v>
      </c>
      <c r="E34" s="8">
        <v>26.61</v>
      </c>
      <c r="F34" s="79">
        <v>1280</v>
      </c>
      <c r="G34" s="185">
        <v>26.41</v>
      </c>
    </row>
    <row r="35" spans="1:7">
      <c r="B35" s="125" t="s">
        <v>127</v>
      </c>
      <c r="C35" s="112" t="s">
        <v>127</v>
      </c>
      <c r="D35" s="125" t="s">
        <v>127</v>
      </c>
      <c r="E35" s="111" t="s">
        <v>127</v>
      </c>
      <c r="F35" s="125" t="s">
        <v>127</v>
      </c>
      <c r="G35" s="186" t="s">
        <v>127</v>
      </c>
    </row>
    <row r="36" spans="1:7">
      <c r="A36" s="53" t="s">
        <v>140</v>
      </c>
      <c r="B36" s="119" t="s">
        <v>127</v>
      </c>
      <c r="C36" s="120" t="s">
        <v>127</v>
      </c>
      <c r="D36" s="119" t="s">
        <v>127</v>
      </c>
      <c r="E36" s="121" t="s">
        <v>127</v>
      </c>
      <c r="F36" s="119" t="s">
        <v>127</v>
      </c>
      <c r="G36" s="184" t="s">
        <v>127</v>
      </c>
    </row>
    <row r="37" spans="1:7" ht="13.5" customHeight="1">
      <c r="A37" t="s">
        <v>139</v>
      </c>
      <c r="B37" s="79">
        <v>5388</v>
      </c>
      <c r="C37" s="8">
        <v>51.49</v>
      </c>
      <c r="D37" s="79">
        <v>3308</v>
      </c>
      <c r="E37" s="8">
        <v>58.88</v>
      </c>
      <c r="F37" s="79">
        <v>2080</v>
      </c>
      <c r="G37" s="185">
        <v>42.92</v>
      </c>
    </row>
    <row r="38" spans="1:7">
      <c r="A38" s="84" t="s">
        <v>158</v>
      </c>
      <c r="B38" s="79">
        <v>4426</v>
      </c>
      <c r="C38" s="8">
        <v>42.3</v>
      </c>
      <c r="D38" s="79">
        <v>1954</v>
      </c>
      <c r="E38" s="8">
        <v>34.78</v>
      </c>
      <c r="F38" s="79">
        <v>2472</v>
      </c>
      <c r="G38" s="185">
        <v>51.01</v>
      </c>
    </row>
    <row r="39" spans="1:7" ht="13.5" customHeight="1" thickBot="1">
      <c r="A39" s="85" t="s">
        <v>159</v>
      </c>
      <c r="B39" s="68">
        <v>377</v>
      </c>
      <c r="C39" s="85">
        <v>3.6</v>
      </c>
      <c r="D39" s="68">
        <v>202</v>
      </c>
      <c r="E39" s="85">
        <v>3.6</v>
      </c>
      <c r="F39" s="68">
        <v>175</v>
      </c>
      <c r="G39" s="85">
        <v>3.61</v>
      </c>
    </row>
    <row r="40" spans="1:7" ht="21.75" customHeight="1" thickTop="1">
      <c r="A40" s="305" t="s">
        <v>180</v>
      </c>
      <c r="B40" s="305"/>
      <c r="C40" s="305"/>
      <c r="D40" s="305"/>
      <c r="E40" s="305"/>
      <c r="F40" s="305"/>
      <c r="G40" s="305"/>
    </row>
    <row r="41" spans="1:7">
      <c r="A41" s="315" t="s">
        <v>143</v>
      </c>
      <c r="B41" s="315"/>
      <c r="C41" s="315"/>
      <c r="D41" s="315"/>
      <c r="E41" s="315"/>
      <c r="F41" s="315"/>
      <c r="G41" s="315"/>
    </row>
    <row r="42" spans="1:7">
      <c r="A42" s="306" t="s">
        <v>142</v>
      </c>
      <c r="B42" s="306"/>
      <c r="C42" s="306"/>
      <c r="D42" s="306"/>
      <c r="E42" s="306"/>
      <c r="F42" s="306"/>
      <c r="G42" s="306"/>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25 januari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9" t="s">
        <v>191</v>
      </c>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3" t="s">
        <v>7</v>
      </c>
      <c r="D6" s="324"/>
      <c r="E6" s="325" t="s">
        <v>2</v>
      </c>
      <c r="F6" s="326"/>
      <c r="G6" s="327" t="s">
        <v>129</v>
      </c>
      <c r="H6" s="321"/>
      <c r="I6" s="320" t="s">
        <v>130</v>
      </c>
      <c r="J6" s="321"/>
      <c r="K6" s="320" t="s">
        <v>131</v>
      </c>
      <c r="L6" s="321"/>
      <c r="M6" s="320" t="s">
        <v>132</v>
      </c>
      <c r="N6" s="321"/>
      <c r="O6" s="322" t="s">
        <v>6</v>
      </c>
      <c r="P6" s="322"/>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6" t="s">
        <v>7</v>
      </c>
      <c r="B8" s="45" t="s">
        <v>144</v>
      </c>
      <c r="C8" s="48">
        <v>10464</v>
      </c>
      <c r="D8" s="48"/>
      <c r="E8" s="48">
        <v>9542</v>
      </c>
      <c r="F8" s="187"/>
      <c r="G8" s="48">
        <v>922</v>
      </c>
      <c r="H8" s="187"/>
      <c r="I8" s="48">
        <v>802</v>
      </c>
      <c r="J8" s="187"/>
      <c r="K8" s="48">
        <v>1323</v>
      </c>
      <c r="L8" s="187"/>
      <c r="M8" s="48">
        <v>2022</v>
      </c>
      <c r="N8" s="187"/>
      <c r="O8" s="48">
        <v>5395</v>
      </c>
      <c r="P8" s="55"/>
      <c r="Q8" s="83"/>
      <c r="HU8"/>
      <c r="HV8"/>
      <c r="HW8"/>
      <c r="HX8"/>
      <c r="HY8"/>
      <c r="HZ8"/>
      <c r="IA8"/>
      <c r="IB8"/>
      <c r="IC8"/>
      <c r="ID8"/>
      <c r="IE8"/>
      <c r="IF8"/>
      <c r="IG8"/>
      <c r="IH8"/>
      <c r="II8"/>
    </row>
    <row r="9" spans="1:243">
      <c r="A9" s="317"/>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7"/>
      <c r="B10" s="47" t="s">
        <v>19</v>
      </c>
      <c r="C10" s="48">
        <v>5279</v>
      </c>
      <c r="D10" s="188">
        <v>50.45</v>
      </c>
      <c r="E10" s="48">
        <v>5026</v>
      </c>
      <c r="F10" s="191">
        <v>52.67</v>
      </c>
      <c r="G10" s="48">
        <v>253</v>
      </c>
      <c r="H10" s="191">
        <v>27.44</v>
      </c>
      <c r="I10" s="48">
        <v>364</v>
      </c>
      <c r="J10" s="191">
        <v>45.39</v>
      </c>
      <c r="K10" s="48">
        <v>650</v>
      </c>
      <c r="L10" s="191">
        <v>49.13</v>
      </c>
      <c r="M10" s="48">
        <v>1054</v>
      </c>
      <c r="N10" s="191">
        <v>52.13</v>
      </c>
      <c r="O10" s="48">
        <v>2958</v>
      </c>
      <c r="P10" s="188">
        <v>54.83</v>
      </c>
      <c r="Q10" s="83"/>
      <c r="HU10"/>
      <c r="HV10"/>
      <c r="HW10"/>
      <c r="HX10"/>
      <c r="HY10"/>
      <c r="HZ10"/>
      <c r="IA10"/>
      <c r="IB10"/>
      <c r="IC10"/>
      <c r="ID10"/>
      <c r="IE10"/>
      <c r="IF10"/>
      <c r="IG10"/>
      <c r="IH10"/>
      <c r="II10"/>
    </row>
    <row r="11" spans="1:243">
      <c r="A11" s="317"/>
      <c r="B11" s="47" t="s">
        <v>126</v>
      </c>
      <c r="C11" s="48">
        <v>8263</v>
      </c>
      <c r="D11" s="188">
        <v>78.97</v>
      </c>
      <c r="E11" s="48">
        <v>7725</v>
      </c>
      <c r="F11" s="191">
        <v>80.959999999999994</v>
      </c>
      <c r="G11" s="48">
        <v>538</v>
      </c>
      <c r="H11" s="191">
        <v>58.35</v>
      </c>
      <c r="I11" s="48">
        <v>616</v>
      </c>
      <c r="J11" s="191">
        <v>76.81</v>
      </c>
      <c r="K11" s="48">
        <v>1046</v>
      </c>
      <c r="L11" s="191">
        <v>79.06</v>
      </c>
      <c r="M11" s="48">
        <v>1619</v>
      </c>
      <c r="N11" s="191">
        <v>80.069999999999993</v>
      </c>
      <c r="O11" s="48">
        <v>4444</v>
      </c>
      <c r="P11" s="188">
        <v>82.37</v>
      </c>
      <c r="Q11" s="83"/>
      <c r="HU11"/>
      <c r="HV11"/>
      <c r="HW11"/>
      <c r="HX11"/>
      <c r="HY11"/>
      <c r="HZ11"/>
      <c r="IA11"/>
      <c r="IB11"/>
      <c r="IC11"/>
      <c r="ID11"/>
      <c r="IE11"/>
      <c r="IF11"/>
      <c r="IG11"/>
      <c r="IH11"/>
      <c r="II11"/>
    </row>
    <row r="12" spans="1:243">
      <c r="A12" s="317"/>
      <c r="B12" s="49" t="s">
        <v>0</v>
      </c>
      <c r="C12" s="48">
        <v>2919</v>
      </c>
      <c r="D12" s="188">
        <v>27.9</v>
      </c>
      <c r="E12" s="48">
        <v>2625</v>
      </c>
      <c r="F12" s="191">
        <v>27.51</v>
      </c>
      <c r="G12" s="48">
        <v>294</v>
      </c>
      <c r="H12" s="191">
        <v>31.89</v>
      </c>
      <c r="I12" s="48">
        <v>312</v>
      </c>
      <c r="J12" s="191">
        <v>38.9</v>
      </c>
      <c r="K12" s="48">
        <v>496</v>
      </c>
      <c r="L12" s="191">
        <v>37.49</v>
      </c>
      <c r="M12" s="48">
        <v>644</v>
      </c>
      <c r="N12" s="191">
        <v>31.85</v>
      </c>
      <c r="O12" s="48">
        <v>1173</v>
      </c>
      <c r="P12" s="188">
        <v>21.74</v>
      </c>
      <c r="Q12" s="83"/>
      <c r="HU12"/>
      <c r="HV12"/>
      <c r="HW12"/>
      <c r="HX12"/>
      <c r="HY12"/>
      <c r="HZ12"/>
      <c r="IA12"/>
      <c r="IB12"/>
      <c r="IC12"/>
      <c r="ID12"/>
      <c r="IE12"/>
      <c r="IF12"/>
      <c r="IG12"/>
      <c r="IH12"/>
      <c r="II12"/>
    </row>
    <row r="13" spans="1:243">
      <c r="A13" s="317"/>
      <c r="B13" s="49" t="s">
        <v>119</v>
      </c>
      <c r="C13" s="48">
        <v>1563</v>
      </c>
      <c r="D13" s="48">
        <v>14.94</v>
      </c>
      <c r="E13" s="48">
        <v>1428</v>
      </c>
      <c r="F13" s="212">
        <v>14.97</v>
      </c>
      <c r="G13" s="48">
        <v>135</v>
      </c>
      <c r="H13" s="212">
        <v>14.64</v>
      </c>
      <c r="I13" s="48">
        <v>141</v>
      </c>
      <c r="J13" s="212">
        <v>17.579999999999998</v>
      </c>
      <c r="K13" s="48">
        <v>260</v>
      </c>
      <c r="L13" s="212">
        <v>19.649999999999999</v>
      </c>
      <c r="M13" s="48">
        <v>348</v>
      </c>
      <c r="N13" s="212">
        <v>17.21</v>
      </c>
      <c r="O13" s="48">
        <v>679</v>
      </c>
      <c r="P13" s="48">
        <v>12.59</v>
      </c>
      <c r="Q13" s="83"/>
      <c r="HU13"/>
      <c r="HV13"/>
      <c r="HW13"/>
      <c r="HX13"/>
      <c r="HY13"/>
      <c r="HZ13"/>
      <c r="IA13"/>
      <c r="IB13"/>
      <c r="IC13"/>
      <c r="ID13"/>
      <c r="IE13"/>
      <c r="IF13"/>
      <c r="IG13"/>
      <c r="IH13"/>
      <c r="II13"/>
    </row>
    <row r="14" spans="1:243">
      <c r="A14" s="317"/>
      <c r="B14" s="46" t="s">
        <v>135</v>
      </c>
      <c r="C14" s="100" t="s">
        <v>127</v>
      </c>
      <c r="D14" s="189" t="s">
        <v>127</v>
      </c>
      <c r="E14" s="100" t="s">
        <v>127</v>
      </c>
      <c r="F14" s="192" t="s">
        <v>127</v>
      </c>
      <c r="G14" s="106" t="s">
        <v>127</v>
      </c>
      <c r="H14" s="194" t="s">
        <v>127</v>
      </c>
      <c r="I14" s="106" t="s">
        <v>127</v>
      </c>
      <c r="J14" s="194" t="s">
        <v>127</v>
      </c>
      <c r="K14" s="106" t="s">
        <v>127</v>
      </c>
      <c r="L14" s="194" t="s">
        <v>127</v>
      </c>
      <c r="M14" s="106" t="s">
        <v>127</v>
      </c>
      <c r="N14" s="194" t="s">
        <v>127</v>
      </c>
      <c r="O14" s="106" t="s">
        <v>127</v>
      </c>
      <c r="P14" s="195" t="s">
        <v>127</v>
      </c>
      <c r="Q14" s="83"/>
      <c r="HU14"/>
      <c r="HV14"/>
      <c r="HW14"/>
      <c r="HX14"/>
      <c r="HY14"/>
      <c r="HZ14"/>
      <c r="IA14"/>
      <c r="IB14"/>
      <c r="IC14"/>
      <c r="ID14"/>
      <c r="IE14"/>
      <c r="IF14"/>
      <c r="IG14"/>
      <c r="IH14"/>
      <c r="II14"/>
    </row>
    <row r="15" spans="1:243">
      <c r="A15" s="317"/>
      <c r="B15" s="47">
        <v>0</v>
      </c>
      <c r="C15" s="48">
        <v>1536</v>
      </c>
      <c r="D15" s="188">
        <v>14.68</v>
      </c>
      <c r="E15" s="48">
        <v>1235</v>
      </c>
      <c r="F15" s="191">
        <v>12.94</v>
      </c>
      <c r="G15" s="48">
        <v>301</v>
      </c>
      <c r="H15" s="191">
        <v>32.65</v>
      </c>
      <c r="I15" s="48">
        <v>136</v>
      </c>
      <c r="J15" s="191">
        <v>16.96</v>
      </c>
      <c r="K15" s="48">
        <v>190</v>
      </c>
      <c r="L15" s="191">
        <v>14.36</v>
      </c>
      <c r="M15" s="48">
        <v>276</v>
      </c>
      <c r="N15" s="191">
        <v>13.65</v>
      </c>
      <c r="O15" s="48">
        <v>633</v>
      </c>
      <c r="P15" s="188">
        <v>11.73</v>
      </c>
      <c r="Q15" s="83"/>
      <c r="HU15"/>
      <c r="HV15"/>
      <c r="HW15"/>
      <c r="HX15"/>
      <c r="HY15"/>
      <c r="HZ15"/>
      <c r="IA15"/>
      <c r="IB15"/>
      <c r="IC15"/>
      <c r="ID15"/>
      <c r="IE15"/>
      <c r="IF15"/>
      <c r="IG15"/>
      <c r="IH15"/>
      <c r="II15"/>
    </row>
    <row r="16" spans="1:243">
      <c r="A16" s="317"/>
      <c r="B16" s="47">
        <v>1</v>
      </c>
      <c r="C16" s="48">
        <v>2745</v>
      </c>
      <c r="D16" s="188">
        <v>26.23</v>
      </c>
      <c r="E16" s="48">
        <v>2520</v>
      </c>
      <c r="F16" s="191">
        <v>26.41</v>
      </c>
      <c r="G16" s="48">
        <v>225</v>
      </c>
      <c r="H16" s="191">
        <v>24.4</v>
      </c>
      <c r="I16" s="48">
        <v>184</v>
      </c>
      <c r="J16" s="191">
        <v>22.94</v>
      </c>
      <c r="K16" s="48">
        <v>293</v>
      </c>
      <c r="L16" s="191">
        <v>22.15</v>
      </c>
      <c r="M16" s="48">
        <v>492</v>
      </c>
      <c r="N16" s="191">
        <v>24.33</v>
      </c>
      <c r="O16" s="48">
        <v>1551</v>
      </c>
      <c r="P16" s="188">
        <v>28.75</v>
      </c>
      <c r="Q16" s="83"/>
      <c r="HU16"/>
      <c r="HV16"/>
      <c r="HW16"/>
      <c r="HX16"/>
      <c r="HY16"/>
      <c r="HZ16"/>
      <c r="IA16"/>
      <c r="IB16"/>
      <c r="IC16"/>
      <c r="ID16"/>
      <c r="IE16"/>
      <c r="IF16"/>
      <c r="IG16"/>
      <c r="IH16"/>
      <c r="II16"/>
    </row>
    <row r="17" spans="1:243">
      <c r="A17" s="319"/>
      <c r="B17" s="50" t="s">
        <v>147</v>
      </c>
      <c r="C17" s="48">
        <v>6183</v>
      </c>
      <c r="D17" s="188">
        <v>59.09</v>
      </c>
      <c r="E17" s="48">
        <v>5787</v>
      </c>
      <c r="F17" s="191">
        <v>60.65</v>
      </c>
      <c r="G17" s="48">
        <v>396</v>
      </c>
      <c r="H17" s="191">
        <v>42.95</v>
      </c>
      <c r="I17" s="48">
        <v>482</v>
      </c>
      <c r="J17" s="191">
        <v>60.1</v>
      </c>
      <c r="K17" s="48">
        <v>840</v>
      </c>
      <c r="L17" s="191">
        <v>63.49</v>
      </c>
      <c r="M17" s="48">
        <v>1254</v>
      </c>
      <c r="N17" s="191">
        <v>62.02</v>
      </c>
      <c r="O17" s="48">
        <v>3211</v>
      </c>
      <c r="P17" s="188">
        <v>59.52</v>
      </c>
      <c r="Q17" s="83"/>
      <c r="HU17"/>
      <c r="HV17"/>
      <c r="HW17"/>
      <c r="HX17"/>
      <c r="HY17"/>
      <c r="HZ17"/>
      <c r="IA17"/>
      <c r="IB17"/>
      <c r="IC17"/>
      <c r="ID17"/>
      <c r="IE17"/>
      <c r="IF17"/>
      <c r="IG17"/>
      <c r="IH17"/>
      <c r="II17"/>
    </row>
    <row r="18" spans="1:243">
      <c r="A18" s="316" t="s">
        <v>9</v>
      </c>
      <c r="B18" s="47" t="s">
        <v>145</v>
      </c>
      <c r="C18" s="213">
        <v>5618</v>
      </c>
      <c r="D18" s="214"/>
      <c r="E18" s="214">
        <v>4951</v>
      </c>
      <c r="F18" s="215"/>
      <c r="G18" s="213">
        <v>667</v>
      </c>
      <c r="H18" s="193">
        <v>100</v>
      </c>
      <c r="I18" s="213">
        <v>539</v>
      </c>
      <c r="J18" s="193">
        <v>100</v>
      </c>
      <c r="K18" s="213">
        <v>818</v>
      </c>
      <c r="L18" s="193">
        <v>100</v>
      </c>
      <c r="M18" s="213">
        <v>1167</v>
      </c>
      <c r="N18" s="193">
        <v>100</v>
      </c>
      <c r="O18" s="213">
        <v>2427</v>
      </c>
      <c r="P18" s="190">
        <v>100</v>
      </c>
      <c r="Q18" s="83"/>
      <c r="HU18"/>
      <c r="HV18"/>
      <c r="HW18"/>
      <c r="HX18"/>
      <c r="HY18"/>
      <c r="HZ18"/>
      <c r="IA18"/>
      <c r="IB18"/>
      <c r="IC18"/>
      <c r="ID18"/>
      <c r="IE18"/>
      <c r="IF18"/>
      <c r="IG18"/>
      <c r="IH18"/>
      <c r="II18"/>
    </row>
    <row r="19" spans="1:243">
      <c r="A19" s="317"/>
      <c r="B19" s="46" t="s">
        <v>134</v>
      </c>
      <c r="C19" s="100" t="s">
        <v>127</v>
      </c>
      <c r="D19" s="189" t="s">
        <v>127</v>
      </c>
      <c r="E19" s="100" t="s">
        <v>127</v>
      </c>
      <c r="F19" s="192" t="s">
        <v>127</v>
      </c>
      <c r="G19" s="106" t="s">
        <v>127</v>
      </c>
      <c r="H19" s="194" t="s">
        <v>127</v>
      </c>
      <c r="I19" s="106" t="s">
        <v>127</v>
      </c>
      <c r="J19" s="194" t="s">
        <v>127</v>
      </c>
      <c r="K19" s="106" t="s">
        <v>127</v>
      </c>
      <c r="L19" s="194" t="s">
        <v>127</v>
      </c>
      <c r="M19" s="106" t="s">
        <v>127</v>
      </c>
      <c r="N19" s="194" t="s">
        <v>127</v>
      </c>
      <c r="O19" s="106" t="s">
        <v>127</v>
      </c>
      <c r="P19" s="195" t="s">
        <v>127</v>
      </c>
      <c r="Q19" s="83"/>
      <c r="HU19"/>
      <c r="HV19"/>
      <c r="HW19"/>
      <c r="HX19"/>
      <c r="HY19"/>
      <c r="HZ19"/>
      <c r="IA19"/>
      <c r="IB19"/>
      <c r="IC19"/>
      <c r="ID19"/>
      <c r="IE19"/>
      <c r="IF19"/>
      <c r="IG19"/>
      <c r="IH19"/>
      <c r="II19"/>
    </row>
    <row r="20" spans="1:243">
      <c r="A20" s="317"/>
      <c r="B20" s="47" t="s">
        <v>19</v>
      </c>
      <c r="C20" s="48">
        <v>3029</v>
      </c>
      <c r="D20" s="188">
        <v>53.92</v>
      </c>
      <c r="E20" s="48">
        <v>2833</v>
      </c>
      <c r="F20" s="191">
        <v>57.22</v>
      </c>
      <c r="G20" s="48">
        <v>196</v>
      </c>
      <c r="H20" s="191">
        <v>29.39</v>
      </c>
      <c r="I20" s="48">
        <v>270</v>
      </c>
      <c r="J20" s="191">
        <v>50.09</v>
      </c>
      <c r="K20" s="48">
        <v>427</v>
      </c>
      <c r="L20" s="191">
        <v>52.2</v>
      </c>
      <c r="M20" s="48">
        <v>665</v>
      </c>
      <c r="N20" s="191">
        <v>56.98</v>
      </c>
      <c r="O20" s="48">
        <v>1471</v>
      </c>
      <c r="P20" s="188">
        <v>60.61</v>
      </c>
      <c r="Q20" s="83"/>
      <c r="HU20"/>
      <c r="HV20"/>
      <c r="HW20"/>
      <c r="HX20"/>
      <c r="HY20"/>
      <c r="HZ20"/>
      <c r="IA20"/>
      <c r="IB20"/>
      <c r="IC20"/>
      <c r="ID20"/>
      <c r="IE20"/>
      <c r="IF20"/>
      <c r="IG20"/>
      <c r="IH20"/>
      <c r="II20"/>
    </row>
    <row r="21" spans="1:243">
      <c r="A21" s="317"/>
      <c r="B21" s="49" t="s">
        <v>126</v>
      </c>
      <c r="C21" s="48">
        <v>4402</v>
      </c>
      <c r="D21" s="188">
        <v>78.36</v>
      </c>
      <c r="E21" s="48">
        <v>4012</v>
      </c>
      <c r="F21" s="191">
        <v>81.03</v>
      </c>
      <c r="G21" s="48">
        <v>390</v>
      </c>
      <c r="H21" s="191">
        <v>58.47</v>
      </c>
      <c r="I21" s="48">
        <v>415</v>
      </c>
      <c r="J21" s="191">
        <v>76.989999999999995</v>
      </c>
      <c r="K21" s="48">
        <v>652</v>
      </c>
      <c r="L21" s="191">
        <v>79.709999999999994</v>
      </c>
      <c r="M21" s="48">
        <v>958</v>
      </c>
      <c r="N21" s="191">
        <v>82.09</v>
      </c>
      <c r="O21" s="48">
        <v>1987</v>
      </c>
      <c r="P21" s="188">
        <v>81.87</v>
      </c>
      <c r="Q21" s="83"/>
      <c r="HU21"/>
      <c r="HV21"/>
      <c r="HW21"/>
      <c r="HX21"/>
      <c r="HY21"/>
      <c r="HZ21"/>
      <c r="IA21"/>
      <c r="IB21"/>
      <c r="IC21"/>
      <c r="ID21"/>
      <c r="IE21"/>
      <c r="IF21"/>
      <c r="IG21"/>
      <c r="IH21"/>
      <c r="II21"/>
    </row>
    <row r="22" spans="1:243">
      <c r="A22" s="317"/>
      <c r="B22" s="49" t="s">
        <v>0</v>
      </c>
      <c r="C22" s="48">
        <v>1704</v>
      </c>
      <c r="D22" s="188">
        <v>30.33</v>
      </c>
      <c r="E22" s="48">
        <v>1486</v>
      </c>
      <c r="F22" s="191">
        <v>30.01</v>
      </c>
      <c r="G22" s="48">
        <v>218</v>
      </c>
      <c r="H22" s="191">
        <v>32.68</v>
      </c>
      <c r="I22" s="48">
        <v>219</v>
      </c>
      <c r="J22" s="191">
        <v>40.630000000000003</v>
      </c>
      <c r="K22" s="48">
        <v>323</v>
      </c>
      <c r="L22" s="191">
        <v>39.49</v>
      </c>
      <c r="M22" s="48">
        <v>383</v>
      </c>
      <c r="N22" s="191">
        <v>32.82</v>
      </c>
      <c r="O22" s="48">
        <v>561</v>
      </c>
      <c r="P22" s="188">
        <v>23.11</v>
      </c>
      <c r="Q22" s="83"/>
      <c r="HU22"/>
      <c r="HV22"/>
      <c r="HW22"/>
      <c r="HX22"/>
      <c r="HY22"/>
      <c r="HZ22"/>
      <c r="IA22"/>
      <c r="IB22"/>
      <c r="IC22"/>
      <c r="ID22"/>
      <c r="IE22"/>
      <c r="IF22"/>
      <c r="IG22"/>
      <c r="IH22"/>
      <c r="II22"/>
    </row>
    <row r="23" spans="1:243">
      <c r="A23" s="317"/>
      <c r="B23" s="49" t="s">
        <v>119</v>
      </c>
      <c r="C23" s="48">
        <v>769</v>
      </c>
      <c r="D23" s="188">
        <v>13.69</v>
      </c>
      <c r="E23" s="48">
        <v>696</v>
      </c>
      <c r="F23" s="191">
        <v>14.06</v>
      </c>
      <c r="G23" s="48">
        <v>73</v>
      </c>
      <c r="H23" s="191">
        <v>10.94</v>
      </c>
      <c r="I23" s="48">
        <v>83</v>
      </c>
      <c r="J23" s="191">
        <v>15.4</v>
      </c>
      <c r="K23" s="48">
        <v>137</v>
      </c>
      <c r="L23" s="191">
        <v>16.75</v>
      </c>
      <c r="M23" s="48">
        <v>185</v>
      </c>
      <c r="N23" s="191">
        <v>15.85</v>
      </c>
      <c r="O23" s="48">
        <v>291</v>
      </c>
      <c r="P23" s="188">
        <v>11.99</v>
      </c>
      <c r="Q23" s="83"/>
      <c r="HU23"/>
      <c r="HV23"/>
      <c r="HW23"/>
      <c r="HX23"/>
      <c r="HY23"/>
      <c r="HZ23"/>
      <c r="IA23"/>
      <c r="IB23"/>
      <c r="IC23"/>
      <c r="ID23"/>
      <c r="IE23"/>
      <c r="IF23"/>
      <c r="IG23"/>
      <c r="IH23"/>
      <c r="II23"/>
    </row>
    <row r="24" spans="1:243">
      <c r="A24" s="317"/>
      <c r="B24" s="46" t="s">
        <v>135</v>
      </c>
      <c r="C24" s="100" t="s">
        <v>127</v>
      </c>
      <c r="D24" s="189" t="s">
        <v>127</v>
      </c>
      <c r="E24" s="100" t="s">
        <v>127</v>
      </c>
      <c r="F24" s="192" t="s">
        <v>127</v>
      </c>
      <c r="G24" s="106" t="s">
        <v>127</v>
      </c>
      <c r="H24" s="194" t="s">
        <v>127</v>
      </c>
      <c r="I24" s="106" t="s">
        <v>127</v>
      </c>
      <c r="J24" s="194" t="s">
        <v>127</v>
      </c>
      <c r="K24" s="106" t="s">
        <v>127</v>
      </c>
      <c r="L24" s="194" t="s">
        <v>127</v>
      </c>
      <c r="M24" s="106" t="s">
        <v>127</v>
      </c>
      <c r="N24" s="194" t="s">
        <v>127</v>
      </c>
      <c r="O24" s="106" t="s">
        <v>127</v>
      </c>
      <c r="P24" s="195" t="s">
        <v>127</v>
      </c>
      <c r="Q24" s="83"/>
      <c r="HU24"/>
      <c r="HV24"/>
      <c r="HW24"/>
      <c r="HX24"/>
      <c r="HY24"/>
      <c r="HZ24"/>
      <c r="IA24"/>
      <c r="IB24"/>
      <c r="IC24"/>
      <c r="ID24"/>
      <c r="IE24"/>
      <c r="IF24"/>
      <c r="IG24"/>
      <c r="IH24"/>
      <c r="II24"/>
    </row>
    <row r="25" spans="1:243">
      <c r="A25" s="317"/>
      <c r="B25" s="47">
        <v>0</v>
      </c>
      <c r="C25" s="48">
        <v>819</v>
      </c>
      <c r="D25" s="188">
        <v>14.58</v>
      </c>
      <c r="E25" s="48">
        <v>594</v>
      </c>
      <c r="F25" s="191">
        <v>12</v>
      </c>
      <c r="G25" s="48">
        <v>225</v>
      </c>
      <c r="H25" s="191">
        <v>33.729999999999997</v>
      </c>
      <c r="I25" s="48">
        <v>85</v>
      </c>
      <c r="J25" s="191">
        <v>15.77</v>
      </c>
      <c r="K25" s="48">
        <v>113</v>
      </c>
      <c r="L25" s="191">
        <v>13.81</v>
      </c>
      <c r="M25" s="48">
        <v>135</v>
      </c>
      <c r="N25" s="191">
        <v>11.57</v>
      </c>
      <c r="O25" s="48">
        <v>261</v>
      </c>
      <c r="P25" s="188">
        <v>10.75</v>
      </c>
      <c r="Q25" s="83"/>
      <c r="HU25"/>
      <c r="HV25"/>
      <c r="HW25"/>
      <c r="HX25"/>
      <c r="HY25"/>
      <c r="HZ25"/>
      <c r="IA25"/>
      <c r="IB25"/>
      <c r="IC25"/>
      <c r="ID25"/>
      <c r="IE25"/>
      <c r="IF25"/>
      <c r="IG25"/>
      <c r="IH25"/>
      <c r="II25"/>
    </row>
    <row r="26" spans="1:243">
      <c r="A26" s="317"/>
      <c r="B26" s="47">
        <v>1</v>
      </c>
      <c r="C26" s="48">
        <v>1332</v>
      </c>
      <c r="D26" s="188">
        <v>23.71</v>
      </c>
      <c r="E26" s="48">
        <v>1180</v>
      </c>
      <c r="F26" s="191">
        <v>23.83</v>
      </c>
      <c r="G26" s="48">
        <v>152</v>
      </c>
      <c r="H26" s="191">
        <v>22.79</v>
      </c>
      <c r="I26" s="48">
        <v>121</v>
      </c>
      <c r="J26" s="191">
        <v>22.45</v>
      </c>
      <c r="K26" s="48">
        <v>168</v>
      </c>
      <c r="L26" s="191">
        <v>20.54</v>
      </c>
      <c r="M26" s="48">
        <v>268</v>
      </c>
      <c r="N26" s="191">
        <v>22.96</v>
      </c>
      <c r="O26" s="48">
        <v>623</v>
      </c>
      <c r="P26" s="188">
        <v>25.67</v>
      </c>
      <c r="Q26" s="83"/>
      <c r="HU26"/>
      <c r="HV26"/>
      <c r="HW26"/>
      <c r="HX26"/>
      <c r="HY26"/>
      <c r="HZ26"/>
      <c r="IA26"/>
      <c r="IB26"/>
      <c r="IC26"/>
      <c r="ID26"/>
      <c r="IE26"/>
      <c r="IF26"/>
      <c r="IG26"/>
      <c r="IH26"/>
      <c r="II26"/>
    </row>
    <row r="27" spans="1:243">
      <c r="A27" s="319"/>
      <c r="B27" s="64" t="s">
        <v>147</v>
      </c>
      <c r="C27" s="48">
        <v>3467</v>
      </c>
      <c r="D27" s="188">
        <v>61.71</v>
      </c>
      <c r="E27" s="48">
        <v>3177</v>
      </c>
      <c r="F27" s="191">
        <v>64.17</v>
      </c>
      <c r="G27" s="48">
        <v>290</v>
      </c>
      <c r="H27" s="191">
        <v>43.48</v>
      </c>
      <c r="I27" s="48">
        <v>333</v>
      </c>
      <c r="J27" s="191">
        <v>61.78</v>
      </c>
      <c r="K27" s="48">
        <v>537</v>
      </c>
      <c r="L27" s="191">
        <v>65.650000000000006</v>
      </c>
      <c r="M27" s="48">
        <v>764</v>
      </c>
      <c r="N27" s="191">
        <v>65.47</v>
      </c>
      <c r="O27" s="48">
        <v>1543</v>
      </c>
      <c r="P27" s="188">
        <v>63.58</v>
      </c>
      <c r="Q27" s="83"/>
      <c r="HU27"/>
      <c r="HV27"/>
      <c r="HW27"/>
      <c r="HX27"/>
      <c r="HY27"/>
      <c r="HZ27"/>
      <c r="IA27"/>
      <c r="IB27"/>
      <c r="IC27"/>
      <c r="ID27"/>
      <c r="IE27"/>
      <c r="IF27"/>
      <c r="IG27"/>
      <c r="IH27"/>
      <c r="II27"/>
    </row>
    <row r="28" spans="1:243">
      <c r="A28" s="316" t="s">
        <v>1</v>
      </c>
      <c r="B28" s="56" t="s">
        <v>146</v>
      </c>
      <c r="C28" s="80">
        <v>4846</v>
      </c>
      <c r="D28" s="190">
        <v>100</v>
      </c>
      <c r="E28" s="55">
        <v>2940</v>
      </c>
      <c r="F28" s="193"/>
      <c r="G28" s="55">
        <v>187</v>
      </c>
      <c r="H28" s="193"/>
      <c r="I28" s="55">
        <v>169</v>
      </c>
      <c r="J28" s="193">
        <v>100</v>
      </c>
      <c r="K28" s="55">
        <v>329</v>
      </c>
      <c r="L28" s="193">
        <v>100</v>
      </c>
      <c r="M28" s="55">
        <v>535</v>
      </c>
      <c r="N28" s="193">
        <v>100</v>
      </c>
      <c r="O28" s="55">
        <v>1907</v>
      </c>
      <c r="P28" s="190">
        <v>100</v>
      </c>
      <c r="Q28" s="83"/>
      <c r="HU28"/>
      <c r="HV28"/>
      <c r="HW28"/>
      <c r="HX28"/>
      <c r="HY28"/>
      <c r="HZ28"/>
      <c r="IA28"/>
      <c r="IB28"/>
      <c r="IC28"/>
      <c r="ID28"/>
      <c r="IE28"/>
      <c r="IF28"/>
      <c r="IG28"/>
      <c r="IH28"/>
      <c r="II28"/>
    </row>
    <row r="29" spans="1:243">
      <c r="A29" s="317"/>
      <c r="B29" s="46" t="s">
        <v>134</v>
      </c>
      <c r="C29" s="100" t="s">
        <v>127</v>
      </c>
      <c r="D29" s="189" t="s">
        <v>127</v>
      </c>
      <c r="E29" s="100" t="s">
        <v>127</v>
      </c>
      <c r="F29" s="192" t="s">
        <v>127</v>
      </c>
      <c r="G29" s="103" t="s">
        <v>127</v>
      </c>
      <c r="H29" s="194" t="s">
        <v>127</v>
      </c>
      <c r="I29" s="103" t="s">
        <v>127</v>
      </c>
      <c r="J29" s="194" t="s">
        <v>127</v>
      </c>
      <c r="K29" s="103" t="s">
        <v>127</v>
      </c>
      <c r="L29" s="194" t="s">
        <v>127</v>
      </c>
      <c r="M29" s="103" t="s">
        <v>127</v>
      </c>
      <c r="N29" s="194" t="s">
        <v>127</v>
      </c>
      <c r="O29" s="103" t="s">
        <v>127</v>
      </c>
      <c r="P29" s="196" t="s">
        <v>127</v>
      </c>
      <c r="Q29" s="83"/>
      <c r="HU29"/>
      <c r="HV29"/>
      <c r="HW29"/>
      <c r="HX29"/>
      <c r="HY29"/>
      <c r="HZ29"/>
      <c r="IA29"/>
      <c r="IB29"/>
      <c r="IC29"/>
      <c r="ID29"/>
      <c r="IE29"/>
      <c r="IF29"/>
      <c r="IG29"/>
      <c r="IH29"/>
      <c r="II29"/>
    </row>
    <row r="30" spans="1:243">
      <c r="A30" s="317"/>
      <c r="B30" s="47" t="s">
        <v>19</v>
      </c>
      <c r="C30" s="48">
        <v>2250</v>
      </c>
      <c r="D30" s="188">
        <v>46.43</v>
      </c>
      <c r="E30" s="48">
        <v>2193</v>
      </c>
      <c r="F30" s="191">
        <v>47.77</v>
      </c>
      <c r="G30" s="48">
        <v>57</v>
      </c>
      <c r="H30" s="191">
        <v>22.35</v>
      </c>
      <c r="I30" s="48">
        <v>94</v>
      </c>
      <c r="J30" s="191">
        <v>35.74</v>
      </c>
      <c r="K30" s="48">
        <v>223</v>
      </c>
      <c r="L30" s="191">
        <v>44.16</v>
      </c>
      <c r="M30" s="48">
        <v>389</v>
      </c>
      <c r="N30" s="191">
        <v>45.5</v>
      </c>
      <c r="O30" s="48">
        <v>1487</v>
      </c>
      <c r="P30" s="188">
        <v>50.1</v>
      </c>
      <c r="Q30" s="83"/>
      <c r="T30" s="83"/>
      <c r="HU30"/>
      <c r="HV30"/>
      <c r="HW30"/>
      <c r="HX30"/>
      <c r="HY30"/>
      <c r="HZ30"/>
      <c r="IA30"/>
      <c r="IB30"/>
      <c r="IC30"/>
      <c r="ID30"/>
      <c r="IE30"/>
      <c r="IF30"/>
      <c r="IG30"/>
      <c r="IH30"/>
      <c r="II30"/>
    </row>
    <row r="31" spans="1:243">
      <c r="A31" s="317"/>
      <c r="B31" s="49" t="s">
        <v>126</v>
      </c>
      <c r="C31" s="48">
        <v>3861</v>
      </c>
      <c r="D31" s="188">
        <v>79.67</v>
      </c>
      <c r="E31" s="48">
        <v>3713</v>
      </c>
      <c r="F31" s="191">
        <v>80.88</v>
      </c>
      <c r="G31" s="48">
        <v>148</v>
      </c>
      <c r="H31" s="191">
        <v>58.04</v>
      </c>
      <c r="I31" s="48">
        <v>201</v>
      </c>
      <c r="J31" s="191">
        <v>76.430000000000007</v>
      </c>
      <c r="K31" s="48">
        <v>394</v>
      </c>
      <c r="L31" s="191">
        <v>78.02</v>
      </c>
      <c r="M31" s="48">
        <v>661</v>
      </c>
      <c r="N31" s="191">
        <v>77.31</v>
      </c>
      <c r="O31" s="48">
        <v>2457</v>
      </c>
      <c r="P31" s="188">
        <v>82.78</v>
      </c>
      <c r="Q31" s="83"/>
      <c r="T31" s="48"/>
      <c r="U31" s="83"/>
      <c r="HU31"/>
      <c r="HV31"/>
      <c r="HW31"/>
      <c r="HX31"/>
      <c r="HY31"/>
      <c r="HZ31"/>
      <c r="IA31"/>
      <c r="IB31"/>
      <c r="IC31"/>
      <c r="ID31"/>
      <c r="IE31"/>
      <c r="IF31"/>
      <c r="IG31"/>
      <c r="IH31"/>
      <c r="II31"/>
    </row>
    <row r="32" spans="1:243">
      <c r="A32" s="317"/>
      <c r="B32" s="49" t="s">
        <v>0</v>
      </c>
      <c r="C32" s="48">
        <v>1215</v>
      </c>
      <c r="D32" s="188">
        <v>25.07</v>
      </c>
      <c r="E32" s="48">
        <v>1139</v>
      </c>
      <c r="F32" s="191">
        <v>24.81</v>
      </c>
      <c r="G32" s="48">
        <v>76</v>
      </c>
      <c r="H32" s="191">
        <v>29.8</v>
      </c>
      <c r="I32" s="48">
        <v>93</v>
      </c>
      <c r="J32" s="191">
        <v>35.36</v>
      </c>
      <c r="K32" s="48">
        <v>173</v>
      </c>
      <c r="L32" s="191">
        <v>34.26</v>
      </c>
      <c r="M32" s="48">
        <v>261</v>
      </c>
      <c r="N32" s="191">
        <v>30.53</v>
      </c>
      <c r="O32" s="48">
        <v>612</v>
      </c>
      <c r="P32" s="188">
        <v>20.62</v>
      </c>
      <c r="Q32" s="83"/>
      <c r="HU32"/>
      <c r="HV32"/>
      <c r="HW32"/>
      <c r="HX32"/>
      <c r="HY32"/>
      <c r="HZ32"/>
      <c r="IA32"/>
      <c r="IB32"/>
      <c r="IC32"/>
      <c r="ID32"/>
      <c r="IE32"/>
      <c r="IF32"/>
      <c r="IG32"/>
      <c r="IH32"/>
      <c r="II32"/>
    </row>
    <row r="33" spans="1:255">
      <c r="A33" s="317"/>
      <c r="B33" s="49" t="s">
        <v>119</v>
      </c>
      <c r="C33" s="48">
        <v>794</v>
      </c>
      <c r="D33" s="188">
        <v>16.38</v>
      </c>
      <c r="E33" s="48">
        <v>732</v>
      </c>
      <c r="F33" s="191">
        <v>15.94</v>
      </c>
      <c r="G33" s="48">
        <v>62</v>
      </c>
      <c r="H33" s="191">
        <v>24.31</v>
      </c>
      <c r="I33" s="48">
        <v>58</v>
      </c>
      <c r="J33" s="191">
        <v>22.05</v>
      </c>
      <c r="K33" s="48">
        <v>123</v>
      </c>
      <c r="L33" s="191">
        <v>24.36</v>
      </c>
      <c r="M33" s="48">
        <v>163</v>
      </c>
      <c r="N33" s="191">
        <v>19.059999999999999</v>
      </c>
      <c r="O33" s="48">
        <v>388</v>
      </c>
      <c r="P33" s="188">
        <v>13.07</v>
      </c>
      <c r="Q33" s="83"/>
      <c r="HU33"/>
      <c r="HV33"/>
      <c r="HW33"/>
      <c r="HX33"/>
      <c r="HY33"/>
      <c r="HZ33"/>
      <c r="IA33"/>
      <c r="IB33"/>
      <c r="IC33"/>
      <c r="ID33"/>
      <c r="IE33"/>
      <c r="IF33"/>
      <c r="IG33"/>
      <c r="IH33"/>
      <c r="II33"/>
    </row>
    <row r="34" spans="1:255">
      <c r="A34" s="317"/>
      <c r="B34" s="46" t="s">
        <v>135</v>
      </c>
      <c r="C34" s="100" t="s">
        <v>127</v>
      </c>
      <c r="D34" s="189" t="s">
        <v>127</v>
      </c>
      <c r="E34" s="100" t="s">
        <v>127</v>
      </c>
      <c r="F34" s="192" t="s">
        <v>127</v>
      </c>
      <c r="G34" s="103" t="s">
        <v>127</v>
      </c>
      <c r="H34" s="194" t="s">
        <v>127</v>
      </c>
      <c r="I34" s="103" t="s">
        <v>127</v>
      </c>
      <c r="J34" s="194" t="s">
        <v>127</v>
      </c>
      <c r="K34" s="103" t="s">
        <v>127</v>
      </c>
      <c r="L34" s="194" t="s">
        <v>127</v>
      </c>
      <c r="M34" s="103" t="s">
        <v>127</v>
      </c>
      <c r="N34" s="194" t="s">
        <v>127</v>
      </c>
      <c r="O34" s="103" t="s">
        <v>127</v>
      </c>
      <c r="P34" s="196" t="s">
        <v>127</v>
      </c>
      <c r="Q34" s="83"/>
      <c r="HU34"/>
      <c r="HV34"/>
      <c r="HW34"/>
      <c r="HX34"/>
      <c r="HY34"/>
      <c r="HZ34"/>
      <c r="IA34"/>
      <c r="IB34"/>
      <c r="IC34"/>
      <c r="ID34"/>
      <c r="IE34"/>
      <c r="IF34"/>
      <c r="IG34"/>
      <c r="IH34"/>
      <c r="II34"/>
    </row>
    <row r="35" spans="1:255">
      <c r="A35" s="317"/>
      <c r="B35" s="47">
        <v>0</v>
      </c>
      <c r="C35" s="48">
        <v>717</v>
      </c>
      <c r="D35" s="188">
        <v>14.8</v>
      </c>
      <c r="E35" s="48">
        <v>641</v>
      </c>
      <c r="F35" s="191">
        <v>13.96</v>
      </c>
      <c r="G35" s="48">
        <v>76</v>
      </c>
      <c r="H35" s="191">
        <v>29.8</v>
      </c>
      <c r="I35" s="48">
        <v>51</v>
      </c>
      <c r="J35" s="191">
        <v>19.39</v>
      </c>
      <c r="K35" s="48">
        <v>77</v>
      </c>
      <c r="L35" s="191">
        <v>15.25</v>
      </c>
      <c r="M35" s="48">
        <v>141</v>
      </c>
      <c r="N35" s="191">
        <v>16.489999999999998</v>
      </c>
      <c r="O35" s="48">
        <v>372</v>
      </c>
      <c r="P35" s="188">
        <v>12.53</v>
      </c>
      <c r="Q35" s="83"/>
      <c r="HU35"/>
      <c r="HV35"/>
      <c r="HW35"/>
      <c r="HX35"/>
      <c r="HY35"/>
      <c r="HZ35"/>
      <c r="IA35"/>
      <c r="IB35"/>
      <c r="IC35"/>
      <c r="ID35"/>
      <c r="IE35"/>
      <c r="IF35"/>
      <c r="IG35"/>
      <c r="IH35"/>
      <c r="II35"/>
    </row>
    <row r="36" spans="1:255">
      <c r="A36" s="317"/>
      <c r="B36" s="47">
        <v>1</v>
      </c>
      <c r="C36" s="48">
        <v>1413</v>
      </c>
      <c r="D36" s="188">
        <v>29.16</v>
      </c>
      <c r="E36" s="48">
        <v>1340</v>
      </c>
      <c r="F36" s="191">
        <v>29.19</v>
      </c>
      <c r="G36" s="48">
        <v>73</v>
      </c>
      <c r="H36" s="191">
        <v>28.63</v>
      </c>
      <c r="I36" s="48">
        <v>63</v>
      </c>
      <c r="J36" s="191">
        <v>23.95</v>
      </c>
      <c r="K36" s="48">
        <v>125</v>
      </c>
      <c r="L36" s="191">
        <v>24.75</v>
      </c>
      <c r="M36" s="48">
        <v>224</v>
      </c>
      <c r="N36" s="191">
        <v>26.2</v>
      </c>
      <c r="O36" s="48">
        <v>928</v>
      </c>
      <c r="P36" s="188">
        <v>31.27</v>
      </c>
      <c r="Q36" s="83"/>
    </row>
    <row r="37" spans="1:255" ht="14.25" thickBot="1">
      <c r="A37" s="318"/>
      <c r="B37" s="57" t="s">
        <v>147</v>
      </c>
      <c r="C37" s="197">
        <v>2716</v>
      </c>
      <c r="D37" s="62">
        <v>56.05</v>
      </c>
      <c r="E37" s="61">
        <v>2610</v>
      </c>
      <c r="F37" s="51">
        <v>56.85</v>
      </c>
      <c r="G37" s="197">
        <v>106</v>
      </c>
      <c r="H37" s="51">
        <v>41.57</v>
      </c>
      <c r="I37" s="197">
        <v>149</v>
      </c>
      <c r="J37" s="51">
        <v>56.65</v>
      </c>
      <c r="K37" s="197">
        <v>303</v>
      </c>
      <c r="L37" s="51">
        <v>60</v>
      </c>
      <c r="M37" s="197">
        <v>490</v>
      </c>
      <c r="N37" s="51">
        <v>57.31</v>
      </c>
      <c r="O37" s="197">
        <v>1668</v>
      </c>
      <c r="P37" s="62">
        <v>56.2</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25 januari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11"/>
      <c r="B3" s="311"/>
      <c r="C3" s="311"/>
      <c r="D3" s="311"/>
      <c r="E3" s="311"/>
      <c r="F3" s="311"/>
      <c r="G3" s="311"/>
      <c r="H3" s="311"/>
      <c r="I3" s="311"/>
      <c r="J3" s="311"/>
      <c r="K3" s="311"/>
      <c r="L3" s="311"/>
      <c r="M3" s="311"/>
      <c r="N3" s="311"/>
      <c r="O3" s="311"/>
      <c r="P3" s="311"/>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3" t="s">
        <v>7</v>
      </c>
      <c r="D6" s="324"/>
      <c r="E6" s="325" t="s">
        <v>2</v>
      </c>
      <c r="F6" s="326"/>
      <c r="G6" s="327" t="s">
        <v>129</v>
      </c>
      <c r="H6" s="321"/>
      <c r="I6" s="320" t="s">
        <v>130</v>
      </c>
      <c r="J6" s="321"/>
      <c r="K6" s="320" t="s">
        <v>131</v>
      </c>
      <c r="L6" s="321"/>
      <c r="M6" s="320" t="s">
        <v>132</v>
      </c>
      <c r="N6" s="321"/>
      <c r="O6" s="322" t="s">
        <v>6</v>
      </c>
      <c r="P6" s="322"/>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6" t="s">
        <v>7</v>
      </c>
      <c r="B8" s="45" t="s">
        <v>144</v>
      </c>
      <c r="C8" s="58">
        <v>10464</v>
      </c>
      <c r="D8" s="198">
        <v>100</v>
      </c>
      <c r="E8" s="58">
        <v>9542</v>
      </c>
      <c r="F8" s="206">
        <v>100</v>
      </c>
      <c r="G8" s="58">
        <v>922</v>
      </c>
      <c r="H8" s="210">
        <v>100</v>
      </c>
      <c r="I8" s="58">
        <v>802</v>
      </c>
      <c r="J8" s="210">
        <v>100</v>
      </c>
      <c r="K8" s="58">
        <v>1323</v>
      </c>
      <c r="L8" s="210">
        <v>100</v>
      </c>
      <c r="M8" s="58">
        <v>2022</v>
      </c>
      <c r="N8" s="210">
        <v>100</v>
      </c>
      <c r="O8" s="58">
        <v>5395</v>
      </c>
      <c r="P8" s="211">
        <v>100</v>
      </c>
      <c r="Q8" s="83"/>
      <c r="HU8"/>
      <c r="HV8"/>
      <c r="HW8"/>
      <c r="HX8"/>
      <c r="HY8"/>
      <c r="HZ8"/>
      <c r="IA8"/>
      <c r="IB8"/>
      <c r="IC8"/>
      <c r="ID8"/>
      <c r="IE8"/>
      <c r="IF8"/>
      <c r="IG8"/>
      <c r="IH8"/>
      <c r="II8"/>
    </row>
    <row r="9" spans="1:243">
      <c r="A9" s="317"/>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7"/>
      <c r="B10" t="s">
        <v>158</v>
      </c>
      <c r="C10" s="199">
        <v>4860</v>
      </c>
      <c r="D10" s="203">
        <v>46.44</v>
      </c>
      <c r="E10" s="199">
        <v>4762</v>
      </c>
      <c r="F10" s="203">
        <v>49.91</v>
      </c>
      <c r="G10" s="199">
        <v>98</v>
      </c>
      <c r="H10" s="203">
        <v>10.63</v>
      </c>
      <c r="I10" s="199">
        <v>242</v>
      </c>
      <c r="J10" s="203">
        <v>30.17</v>
      </c>
      <c r="K10" s="199">
        <v>491</v>
      </c>
      <c r="L10" s="203">
        <v>37.11</v>
      </c>
      <c r="M10" s="199">
        <v>900</v>
      </c>
      <c r="N10" s="203">
        <v>44.51</v>
      </c>
      <c r="O10" s="199">
        <v>3129</v>
      </c>
      <c r="P10" s="203">
        <v>58</v>
      </c>
      <c r="Q10" s="83"/>
      <c r="HU10"/>
      <c r="HV10"/>
      <c r="HW10"/>
      <c r="HX10"/>
      <c r="HY10"/>
      <c r="HZ10"/>
      <c r="IA10"/>
      <c r="IB10"/>
      <c r="IC10"/>
      <c r="ID10"/>
      <c r="IE10"/>
      <c r="IF10"/>
      <c r="IG10"/>
      <c r="IH10"/>
      <c r="II10"/>
    </row>
    <row r="11" spans="1:243">
      <c r="A11" s="317"/>
      <c r="B11" s="77" t="s">
        <v>175</v>
      </c>
      <c r="C11" s="199">
        <v>2775</v>
      </c>
      <c r="D11" s="203">
        <v>26.52</v>
      </c>
      <c r="E11" s="199">
        <v>2663</v>
      </c>
      <c r="F11" s="203">
        <v>27.91</v>
      </c>
      <c r="G11" s="199">
        <v>112</v>
      </c>
      <c r="H11" s="203">
        <v>12.15</v>
      </c>
      <c r="I11" s="199">
        <v>169</v>
      </c>
      <c r="J11" s="203">
        <v>21.07</v>
      </c>
      <c r="K11" s="199">
        <v>346</v>
      </c>
      <c r="L11" s="203">
        <v>26.15</v>
      </c>
      <c r="M11" s="199">
        <v>558</v>
      </c>
      <c r="N11" s="203">
        <v>27.6</v>
      </c>
      <c r="O11" s="199">
        <v>1590</v>
      </c>
      <c r="P11" s="203">
        <v>29.47</v>
      </c>
      <c r="Q11" s="83"/>
      <c r="HU11"/>
      <c r="HV11"/>
      <c r="HW11"/>
      <c r="HX11"/>
      <c r="HY11"/>
      <c r="HZ11"/>
      <c r="IA11"/>
      <c r="IB11"/>
      <c r="IC11"/>
      <c r="ID11"/>
      <c r="IE11"/>
      <c r="IF11"/>
      <c r="IG11"/>
      <c r="IH11"/>
      <c r="II11"/>
    </row>
    <row r="12" spans="1:243">
      <c r="A12" s="316" t="s">
        <v>9</v>
      </c>
      <c r="B12" s="56" t="s">
        <v>145</v>
      </c>
      <c r="C12" s="200">
        <v>5618</v>
      </c>
      <c r="D12" s="113">
        <v>100</v>
      </c>
      <c r="E12" s="200">
        <v>4951</v>
      </c>
      <c r="F12" s="113">
        <v>100</v>
      </c>
      <c r="G12" s="200">
        <v>667</v>
      </c>
      <c r="H12" s="113">
        <v>100</v>
      </c>
      <c r="I12" s="200">
        <v>539</v>
      </c>
      <c r="J12" s="113">
        <v>100</v>
      </c>
      <c r="K12" s="200">
        <v>818</v>
      </c>
      <c r="L12" s="113">
        <v>100</v>
      </c>
      <c r="M12" s="200">
        <v>1167</v>
      </c>
      <c r="N12" s="113">
        <v>100</v>
      </c>
      <c r="O12" s="200">
        <v>2427</v>
      </c>
      <c r="P12" s="114">
        <v>100</v>
      </c>
      <c r="Q12" s="83"/>
      <c r="HU12"/>
      <c r="HV12"/>
      <c r="HW12"/>
      <c r="HX12"/>
      <c r="HY12"/>
      <c r="HZ12"/>
      <c r="IA12"/>
      <c r="IB12"/>
      <c r="IC12"/>
      <c r="ID12"/>
      <c r="IE12"/>
      <c r="IF12"/>
      <c r="IG12"/>
      <c r="IH12"/>
      <c r="II12"/>
    </row>
    <row r="13" spans="1:243">
      <c r="A13" s="317"/>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7"/>
      <c r="B14" t="s">
        <v>158</v>
      </c>
      <c r="C14" s="199">
        <v>2131</v>
      </c>
      <c r="D14" s="203">
        <v>37.93</v>
      </c>
      <c r="E14" s="199">
        <v>2069</v>
      </c>
      <c r="F14" s="203">
        <v>41.79</v>
      </c>
      <c r="G14" s="199">
        <v>62</v>
      </c>
      <c r="H14" s="209">
        <v>9.3000000000000007</v>
      </c>
      <c r="I14" s="199">
        <v>148</v>
      </c>
      <c r="J14" s="209">
        <v>27.46</v>
      </c>
      <c r="K14" s="199">
        <v>279</v>
      </c>
      <c r="L14" s="209">
        <v>34.11</v>
      </c>
      <c r="M14" s="199">
        <v>460</v>
      </c>
      <c r="N14" s="209">
        <v>39.42</v>
      </c>
      <c r="O14" s="199">
        <v>1182</v>
      </c>
      <c r="P14" s="203">
        <v>48.7</v>
      </c>
      <c r="Q14" s="83"/>
      <c r="HU14"/>
      <c r="HV14"/>
      <c r="HW14"/>
      <c r="HX14"/>
      <c r="HY14"/>
      <c r="HZ14"/>
      <c r="IA14"/>
      <c r="IB14"/>
      <c r="IC14"/>
      <c r="ID14"/>
      <c r="IE14"/>
      <c r="IF14"/>
      <c r="IG14"/>
      <c r="IH14"/>
      <c r="II14"/>
    </row>
    <row r="15" spans="1:243">
      <c r="A15" s="317"/>
      <c r="B15" t="s">
        <v>175</v>
      </c>
      <c r="C15" s="202">
        <v>1495</v>
      </c>
      <c r="D15" s="203">
        <v>26.61</v>
      </c>
      <c r="E15" s="199">
        <v>1428</v>
      </c>
      <c r="F15" s="207">
        <v>28.84</v>
      </c>
      <c r="G15" s="199">
        <v>67</v>
      </c>
      <c r="H15" s="207">
        <v>10.039999999999999</v>
      </c>
      <c r="I15" s="199">
        <v>99</v>
      </c>
      <c r="J15" s="207">
        <v>18.37</v>
      </c>
      <c r="K15" s="199">
        <v>196</v>
      </c>
      <c r="L15" s="207">
        <v>23.96</v>
      </c>
      <c r="M15" s="199">
        <v>313</v>
      </c>
      <c r="N15" s="207">
        <v>26.82</v>
      </c>
      <c r="O15" s="202">
        <v>820</v>
      </c>
      <c r="P15" s="203">
        <v>33.79</v>
      </c>
      <c r="Q15" s="83"/>
      <c r="HU15"/>
      <c r="HV15"/>
      <c r="HW15"/>
      <c r="HX15"/>
      <c r="HY15"/>
      <c r="HZ15"/>
      <c r="IA15"/>
      <c r="IB15"/>
      <c r="IC15"/>
      <c r="ID15"/>
      <c r="IE15"/>
      <c r="IF15"/>
      <c r="IG15"/>
      <c r="IH15"/>
      <c r="II15"/>
    </row>
    <row r="16" spans="1:243">
      <c r="A16" s="316" t="s">
        <v>1</v>
      </c>
      <c r="B16" s="54" t="s">
        <v>146</v>
      </c>
      <c r="C16" s="201">
        <v>4846</v>
      </c>
      <c r="D16" s="204"/>
      <c r="E16" s="201">
        <v>4591</v>
      </c>
      <c r="F16" s="208"/>
      <c r="G16" s="201">
        <v>255</v>
      </c>
      <c r="H16" s="208"/>
      <c r="I16" s="201">
        <v>263</v>
      </c>
      <c r="J16" s="208"/>
      <c r="K16" s="201">
        <v>505</v>
      </c>
      <c r="L16" s="208"/>
      <c r="M16" s="201">
        <v>855</v>
      </c>
      <c r="N16" s="208"/>
      <c r="O16" s="201">
        <v>2968</v>
      </c>
      <c r="P16" s="204"/>
      <c r="Q16" s="83"/>
      <c r="HU16"/>
      <c r="HV16"/>
      <c r="HW16"/>
      <c r="HX16"/>
      <c r="HY16"/>
      <c r="HZ16"/>
      <c r="IA16"/>
      <c r="IB16"/>
      <c r="IC16"/>
      <c r="ID16"/>
      <c r="IE16"/>
      <c r="IF16"/>
      <c r="IG16"/>
      <c r="IH16"/>
      <c r="II16"/>
    </row>
    <row r="17" spans="1:255">
      <c r="A17" s="317"/>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7"/>
      <c r="B18" s="31" t="s">
        <v>158</v>
      </c>
      <c r="C18" s="199">
        <v>2729</v>
      </c>
      <c r="D18" s="203">
        <v>56.31</v>
      </c>
      <c r="E18" s="199">
        <v>2693</v>
      </c>
      <c r="F18" s="209">
        <v>58.66</v>
      </c>
      <c r="G18" s="199">
        <v>36</v>
      </c>
      <c r="H18" s="209">
        <v>14.12</v>
      </c>
      <c r="I18" s="199">
        <v>94</v>
      </c>
      <c r="J18" s="209">
        <v>35.74</v>
      </c>
      <c r="K18" s="199">
        <v>212</v>
      </c>
      <c r="L18" s="209">
        <v>41.98</v>
      </c>
      <c r="M18" s="199">
        <v>440</v>
      </c>
      <c r="N18" s="203">
        <v>51.46</v>
      </c>
      <c r="O18" s="199">
        <v>1947</v>
      </c>
      <c r="P18" s="203">
        <v>65.599999999999994</v>
      </c>
      <c r="Q18" s="83"/>
      <c r="HU18"/>
      <c r="HV18"/>
      <c r="HW18"/>
      <c r="HX18"/>
      <c r="HY18"/>
      <c r="HZ18"/>
      <c r="IA18"/>
      <c r="IB18"/>
      <c r="IC18"/>
      <c r="ID18"/>
      <c r="IE18"/>
      <c r="IF18"/>
      <c r="IG18"/>
      <c r="IH18"/>
      <c r="II18"/>
    </row>
    <row r="19" spans="1:255" ht="14.25" thickBot="1">
      <c r="A19" s="318"/>
      <c r="B19" s="85" t="s">
        <v>175</v>
      </c>
      <c r="C19" s="68">
        <v>1280</v>
      </c>
      <c r="D19" s="205">
        <v>26.41</v>
      </c>
      <c r="E19" s="68">
        <v>1235</v>
      </c>
      <c r="F19" s="205">
        <v>26.9</v>
      </c>
      <c r="G19" s="68">
        <v>45</v>
      </c>
      <c r="H19" s="205">
        <v>17.649999999999999</v>
      </c>
      <c r="I19" s="68">
        <v>70</v>
      </c>
      <c r="J19" s="205">
        <v>26.62</v>
      </c>
      <c r="K19" s="68">
        <v>150</v>
      </c>
      <c r="L19" s="205">
        <v>29.7</v>
      </c>
      <c r="M19" s="68">
        <v>245</v>
      </c>
      <c r="N19" s="205">
        <v>28.65</v>
      </c>
      <c r="O19" s="68">
        <v>770</v>
      </c>
      <c r="P19" s="52">
        <v>25.94</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1"/>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8" t="s">
        <v>229</v>
      </c>
      <c r="B1" s="328"/>
      <c r="C1" s="328"/>
      <c r="D1" s="328"/>
      <c r="E1" s="328"/>
      <c r="F1" s="328"/>
      <c r="G1" s="328"/>
      <c r="H1" s="328"/>
      <c r="I1" s="328"/>
      <c r="J1" s="328"/>
      <c r="K1" s="328"/>
    </row>
    <row r="2" spans="1:12" ht="27" customHeight="1">
      <c r="A2" s="309" t="s">
        <v>275</v>
      </c>
      <c r="B2" s="309"/>
      <c r="C2" s="309"/>
      <c r="D2" s="309"/>
      <c r="E2" s="309"/>
      <c r="F2" s="309"/>
      <c r="G2" s="309"/>
      <c r="H2" s="309"/>
      <c r="I2" s="309"/>
      <c r="J2" s="309"/>
      <c r="K2" s="309"/>
    </row>
    <row r="3" spans="1:12" ht="13.5" customHeight="1">
      <c r="A3" s="337" t="s">
        <v>228</v>
      </c>
      <c r="B3" s="337"/>
      <c r="C3" s="337"/>
      <c r="D3" s="337"/>
      <c r="E3" s="337"/>
      <c r="F3" s="337"/>
      <c r="G3" s="337"/>
      <c r="H3" s="337"/>
      <c r="I3" s="337"/>
      <c r="J3" s="337"/>
      <c r="K3" s="337"/>
    </row>
    <row r="4" spans="1:12" ht="47.25" customHeight="1">
      <c r="A4" s="309" t="s">
        <v>128</v>
      </c>
      <c r="B4" s="309"/>
      <c r="C4" s="309"/>
      <c r="D4" s="309"/>
      <c r="E4" s="309"/>
      <c r="F4" s="309"/>
      <c r="G4" s="309"/>
      <c r="H4" s="309"/>
      <c r="I4" s="309"/>
      <c r="J4" s="309"/>
      <c r="K4" s="309"/>
    </row>
    <row r="5" spans="1:12" ht="14.25" thickBot="1">
      <c r="B5" s="81"/>
      <c r="C5" s="81"/>
      <c r="D5" s="81"/>
      <c r="E5" s="81"/>
      <c r="F5" s="81"/>
    </row>
    <row r="6" spans="1:12" ht="14.25" thickBot="1">
      <c r="A6" s="4"/>
      <c r="B6" s="329" t="s">
        <v>212</v>
      </c>
      <c r="C6" s="330"/>
      <c r="D6" s="330"/>
      <c r="E6" s="330"/>
      <c r="F6" s="331"/>
      <c r="G6" s="330" t="s">
        <v>213</v>
      </c>
      <c r="H6" s="330"/>
      <c r="I6" s="330"/>
      <c r="J6" s="330"/>
      <c r="K6" s="330"/>
    </row>
    <row r="7" spans="1:12">
      <c r="A7" s="161"/>
      <c r="B7" s="332" t="s">
        <v>214</v>
      </c>
      <c r="C7" s="314" t="s">
        <v>215</v>
      </c>
      <c r="D7" s="313"/>
      <c r="E7" s="312" t="s">
        <v>216</v>
      </c>
      <c r="F7" s="334"/>
      <c r="G7" s="335" t="s">
        <v>214</v>
      </c>
      <c r="H7" s="314" t="s">
        <v>215</v>
      </c>
      <c r="I7" s="313"/>
      <c r="J7" s="312" t="s">
        <v>216</v>
      </c>
      <c r="K7" s="313"/>
      <c r="L7" s="31"/>
    </row>
    <row r="8" spans="1:12">
      <c r="A8" s="5"/>
      <c r="B8" s="333"/>
      <c r="C8" s="7" t="s">
        <v>10</v>
      </c>
      <c r="D8" s="162" t="s">
        <v>11</v>
      </c>
      <c r="E8" s="7" t="s">
        <v>10</v>
      </c>
      <c r="F8" s="163" t="s">
        <v>11</v>
      </c>
      <c r="G8" s="336"/>
      <c r="H8" s="7" t="s">
        <v>10</v>
      </c>
      <c r="I8" s="162" t="s">
        <v>11</v>
      </c>
      <c r="J8" s="7" t="s">
        <v>10</v>
      </c>
      <c r="K8" s="162" t="s">
        <v>11</v>
      </c>
    </row>
    <row r="9" spans="1:12">
      <c r="A9" s="28" t="s">
        <v>13</v>
      </c>
      <c r="B9" s="79">
        <v>3347</v>
      </c>
      <c r="C9" s="80">
        <v>666</v>
      </c>
      <c r="D9" s="249">
        <v>19.899999999999999</v>
      </c>
      <c r="E9" s="80">
        <v>2681</v>
      </c>
      <c r="F9" s="250">
        <v>80.099999999999994</v>
      </c>
      <c r="G9" s="79">
        <v>1865</v>
      </c>
      <c r="H9" s="80">
        <v>1492</v>
      </c>
      <c r="I9" s="9">
        <v>80</v>
      </c>
      <c r="J9" s="79">
        <v>373</v>
      </c>
      <c r="K9" s="252">
        <v>20</v>
      </c>
    </row>
    <row r="10" spans="1:12">
      <c r="A10" s="1" t="s">
        <v>217</v>
      </c>
      <c r="B10" s="117" t="s">
        <v>127</v>
      </c>
      <c r="C10" s="117" t="s">
        <v>127</v>
      </c>
      <c r="D10" s="104" t="s">
        <v>127</v>
      </c>
      <c r="E10" s="103" t="s">
        <v>127</v>
      </c>
      <c r="F10" s="251" t="s">
        <v>127</v>
      </c>
      <c r="G10" s="103">
        <v>0</v>
      </c>
      <c r="H10" s="117">
        <v>0</v>
      </c>
      <c r="I10" s="105">
        <v>0</v>
      </c>
      <c r="J10" s="117">
        <v>0</v>
      </c>
      <c r="K10" s="105">
        <v>0</v>
      </c>
    </row>
    <row r="11" spans="1:12">
      <c r="A11" s="81" t="s">
        <v>1</v>
      </c>
      <c r="B11" s="79">
        <v>1885</v>
      </c>
      <c r="C11" s="79">
        <v>323</v>
      </c>
      <c r="D11" s="8">
        <v>17.14</v>
      </c>
      <c r="E11" s="48">
        <v>1562</v>
      </c>
      <c r="F11" s="250">
        <v>82.86</v>
      </c>
      <c r="G11" s="79">
        <v>851</v>
      </c>
      <c r="H11" s="79">
        <v>674</v>
      </c>
      <c r="I11" s="9">
        <v>79.2</v>
      </c>
      <c r="J11" s="79">
        <v>177</v>
      </c>
      <c r="K11" s="9">
        <v>20.8</v>
      </c>
    </row>
    <row r="12" spans="1:12">
      <c r="A12" s="81" t="s">
        <v>9</v>
      </c>
      <c r="B12" s="79">
        <v>1462</v>
      </c>
      <c r="C12" s="79">
        <v>343</v>
      </c>
      <c r="D12" s="8">
        <v>23.46</v>
      </c>
      <c r="E12" s="48">
        <v>1119</v>
      </c>
      <c r="F12" s="250">
        <v>76.540000000000006</v>
      </c>
      <c r="G12" s="79">
        <v>1014</v>
      </c>
      <c r="H12" s="79">
        <v>818</v>
      </c>
      <c r="I12" s="9">
        <v>80.67</v>
      </c>
      <c r="J12" s="79">
        <v>196</v>
      </c>
      <c r="K12" s="9">
        <v>19.329999999999998</v>
      </c>
    </row>
    <row r="13" spans="1:12">
      <c r="B13" s="79" t="s">
        <v>127</v>
      </c>
      <c r="C13" s="79" t="s">
        <v>127</v>
      </c>
      <c r="D13" s="8" t="s">
        <v>127</v>
      </c>
      <c r="E13" s="48" t="s">
        <v>127</v>
      </c>
      <c r="F13" s="250" t="s">
        <v>127</v>
      </c>
      <c r="G13" s="79" t="s">
        <v>127</v>
      </c>
      <c r="H13" s="79" t="s">
        <v>127</v>
      </c>
      <c r="I13" s="9" t="s">
        <v>127</v>
      </c>
      <c r="J13" s="79" t="s">
        <v>127</v>
      </c>
      <c r="K13" s="9" t="s">
        <v>127</v>
      </c>
    </row>
    <row r="14" spans="1:12">
      <c r="A14" s="1" t="s">
        <v>12</v>
      </c>
      <c r="B14" s="117" t="s">
        <v>127</v>
      </c>
      <c r="C14" s="117" t="s">
        <v>127</v>
      </c>
      <c r="D14" s="104" t="s">
        <v>127</v>
      </c>
      <c r="E14" s="117" t="s">
        <v>127</v>
      </c>
      <c r="F14" s="251" t="s">
        <v>127</v>
      </c>
      <c r="G14" s="103">
        <v>0</v>
      </c>
      <c r="H14" s="117">
        <v>0</v>
      </c>
      <c r="I14" s="105">
        <v>0</v>
      </c>
      <c r="J14" s="117">
        <v>0</v>
      </c>
      <c r="K14" s="105">
        <v>0</v>
      </c>
    </row>
    <row r="15" spans="1:12">
      <c r="A15" s="81" t="s">
        <v>8</v>
      </c>
      <c r="B15" s="79">
        <v>70</v>
      </c>
      <c r="C15" s="79">
        <v>29</v>
      </c>
      <c r="D15" s="8">
        <v>41.43</v>
      </c>
      <c r="E15" s="48">
        <v>41</v>
      </c>
      <c r="F15" s="250">
        <v>58.57</v>
      </c>
      <c r="G15" s="79">
        <v>84</v>
      </c>
      <c r="H15" s="79">
        <v>72</v>
      </c>
      <c r="I15" s="9">
        <v>85.71</v>
      </c>
      <c r="J15" s="79">
        <v>12</v>
      </c>
      <c r="K15" s="9">
        <v>14.29</v>
      </c>
    </row>
    <row r="16" spans="1:12">
      <c r="A16" s="81" t="s">
        <v>2</v>
      </c>
      <c r="B16" s="79">
        <v>3277</v>
      </c>
      <c r="C16" s="79">
        <v>637</v>
      </c>
      <c r="D16" s="8">
        <v>19.440000000000001</v>
      </c>
      <c r="E16" s="48">
        <v>2640</v>
      </c>
      <c r="F16" s="250">
        <v>80.56</v>
      </c>
      <c r="G16" s="79">
        <v>1781</v>
      </c>
      <c r="H16" s="79">
        <v>1420</v>
      </c>
      <c r="I16" s="9">
        <v>79.73</v>
      </c>
      <c r="J16" s="79">
        <v>361</v>
      </c>
      <c r="K16" s="9">
        <v>20.27</v>
      </c>
    </row>
    <row r="17" spans="1:12">
      <c r="A17" s="81" t="s">
        <v>3</v>
      </c>
      <c r="B17" s="79">
        <v>179</v>
      </c>
      <c r="C17" s="79">
        <v>55</v>
      </c>
      <c r="D17" s="8">
        <v>30.73</v>
      </c>
      <c r="E17" s="48">
        <v>124</v>
      </c>
      <c r="F17" s="250">
        <v>69.27</v>
      </c>
      <c r="G17" s="79">
        <v>120</v>
      </c>
      <c r="H17" s="79">
        <v>100</v>
      </c>
      <c r="I17" s="9">
        <v>83.33</v>
      </c>
      <c r="J17" s="79">
        <v>20</v>
      </c>
      <c r="K17" s="9">
        <v>16.670000000000002</v>
      </c>
    </row>
    <row r="18" spans="1:12">
      <c r="A18" s="81" t="s">
        <v>4</v>
      </c>
      <c r="B18" s="79">
        <v>331</v>
      </c>
      <c r="C18" s="79">
        <v>89</v>
      </c>
      <c r="D18" s="8">
        <v>26.89</v>
      </c>
      <c r="E18" s="48">
        <v>242</v>
      </c>
      <c r="F18" s="250">
        <v>73.11</v>
      </c>
      <c r="G18" s="79">
        <v>251</v>
      </c>
      <c r="H18" s="79">
        <v>219</v>
      </c>
      <c r="I18" s="9">
        <v>87.25</v>
      </c>
      <c r="J18" s="79">
        <v>32</v>
      </c>
      <c r="K18" s="9">
        <v>12.75</v>
      </c>
      <c r="L18" s="31"/>
    </row>
    <row r="19" spans="1:12">
      <c r="A19" s="81" t="s">
        <v>5</v>
      </c>
      <c r="B19" s="79">
        <v>636</v>
      </c>
      <c r="C19" s="79">
        <v>151</v>
      </c>
      <c r="D19" s="8">
        <v>23.74</v>
      </c>
      <c r="E19" s="48">
        <v>485</v>
      </c>
      <c r="F19" s="250">
        <v>76.260000000000005</v>
      </c>
      <c r="G19" s="79">
        <v>379</v>
      </c>
      <c r="H19" s="79">
        <v>313</v>
      </c>
      <c r="I19" s="9">
        <v>82.59</v>
      </c>
      <c r="J19" s="79">
        <v>66</v>
      </c>
      <c r="K19" s="9">
        <v>17.41</v>
      </c>
    </row>
    <row r="20" spans="1:12">
      <c r="A20" s="81" t="s">
        <v>137</v>
      </c>
      <c r="B20" s="79">
        <v>886</v>
      </c>
      <c r="C20" s="79">
        <v>172</v>
      </c>
      <c r="D20" s="8">
        <v>19.41</v>
      </c>
      <c r="E20" s="48">
        <v>714</v>
      </c>
      <c r="F20" s="250">
        <v>80.59</v>
      </c>
      <c r="G20" s="79">
        <v>497</v>
      </c>
      <c r="H20" s="79">
        <v>394</v>
      </c>
      <c r="I20" s="9">
        <v>79.28</v>
      </c>
      <c r="J20" s="79">
        <v>103</v>
      </c>
      <c r="K20" s="9">
        <v>20.72</v>
      </c>
    </row>
    <row r="21" spans="1:12">
      <c r="A21" s="81" t="s">
        <v>6</v>
      </c>
      <c r="B21" s="79">
        <v>2131</v>
      </c>
      <c r="C21" s="79">
        <v>342</v>
      </c>
      <c r="D21" s="8">
        <v>16.05</v>
      </c>
      <c r="E21" s="48">
        <v>1789</v>
      </c>
      <c r="F21" s="250">
        <v>83.95</v>
      </c>
      <c r="G21" s="79">
        <v>1031</v>
      </c>
      <c r="H21" s="79">
        <v>788</v>
      </c>
      <c r="I21" s="9">
        <v>76.430000000000007</v>
      </c>
      <c r="J21" s="79">
        <v>243</v>
      </c>
      <c r="K21" s="9">
        <v>23.57</v>
      </c>
    </row>
    <row r="22" spans="1:12">
      <c r="A22" s="81" t="s">
        <v>136</v>
      </c>
      <c r="B22" s="79">
        <v>1245</v>
      </c>
      <c r="C22" s="79">
        <v>170</v>
      </c>
      <c r="D22" s="8">
        <v>13.65</v>
      </c>
      <c r="E22" s="48">
        <v>1075</v>
      </c>
      <c r="F22" s="250">
        <v>86.35</v>
      </c>
      <c r="G22" s="79">
        <v>534</v>
      </c>
      <c r="H22" s="79">
        <v>394</v>
      </c>
      <c r="I22" s="9">
        <v>73.78</v>
      </c>
      <c r="J22" s="79">
        <v>140</v>
      </c>
      <c r="K22" s="9">
        <v>26.22</v>
      </c>
    </row>
    <row r="23" spans="1:12">
      <c r="B23" s="79" t="s">
        <v>127</v>
      </c>
      <c r="C23" s="79" t="s">
        <v>127</v>
      </c>
      <c r="D23" s="8" t="s">
        <v>127</v>
      </c>
      <c r="E23" s="48" t="s">
        <v>127</v>
      </c>
      <c r="F23" s="250" t="s">
        <v>127</v>
      </c>
      <c r="G23" s="79" t="s">
        <v>127</v>
      </c>
      <c r="H23" s="79" t="s">
        <v>127</v>
      </c>
      <c r="I23" s="9" t="s">
        <v>127</v>
      </c>
      <c r="J23" s="79" t="s">
        <v>127</v>
      </c>
      <c r="K23" s="9" t="s">
        <v>127</v>
      </c>
      <c r="L23" s="31"/>
    </row>
    <row r="24" spans="1:12">
      <c r="A24" s="1" t="s">
        <v>233</v>
      </c>
      <c r="B24" s="164" t="s">
        <v>127</v>
      </c>
      <c r="C24" s="117" t="s">
        <v>127</v>
      </c>
      <c r="D24" s="104" t="s">
        <v>127</v>
      </c>
      <c r="E24" s="117" t="s">
        <v>127</v>
      </c>
      <c r="F24" s="251" t="s">
        <v>127</v>
      </c>
      <c r="G24" s="103">
        <v>0</v>
      </c>
      <c r="H24" s="117">
        <v>0</v>
      </c>
      <c r="I24" s="105">
        <v>0</v>
      </c>
      <c r="J24" s="117">
        <v>0</v>
      </c>
      <c r="K24" s="105">
        <v>0</v>
      </c>
    </row>
    <row r="25" spans="1:12">
      <c r="A25" s="81" t="s">
        <v>19</v>
      </c>
      <c r="B25" s="246">
        <v>1629</v>
      </c>
      <c r="C25" s="48">
        <v>366</v>
      </c>
      <c r="D25" s="8">
        <v>22.47</v>
      </c>
      <c r="E25" s="48">
        <v>1263</v>
      </c>
      <c r="F25" s="250">
        <v>77.53</v>
      </c>
      <c r="G25" s="79">
        <v>1163</v>
      </c>
      <c r="H25" s="79">
        <v>950</v>
      </c>
      <c r="I25" s="9">
        <v>81.69</v>
      </c>
      <c r="J25" s="79">
        <v>213</v>
      </c>
      <c r="K25" s="9">
        <v>18.309999999999999</v>
      </c>
    </row>
    <row r="26" spans="1:12">
      <c r="A26" s="81" t="s">
        <v>126</v>
      </c>
      <c r="B26" s="246">
        <v>2603</v>
      </c>
      <c r="C26" s="48">
        <v>523</v>
      </c>
      <c r="D26" s="8">
        <v>20.09</v>
      </c>
      <c r="E26" s="48">
        <v>2080</v>
      </c>
      <c r="F26" s="250">
        <v>79.91</v>
      </c>
      <c r="G26" s="79">
        <v>1595</v>
      </c>
      <c r="H26" s="79">
        <v>1285</v>
      </c>
      <c r="I26" s="9">
        <v>80.56</v>
      </c>
      <c r="J26" s="79">
        <v>310</v>
      </c>
      <c r="K26" s="9">
        <v>19.440000000000001</v>
      </c>
    </row>
    <row r="27" spans="1:12">
      <c r="A27" s="81" t="s">
        <v>0</v>
      </c>
      <c r="B27" s="246">
        <v>773</v>
      </c>
      <c r="C27" s="48">
        <v>192</v>
      </c>
      <c r="D27" s="8">
        <v>24.84</v>
      </c>
      <c r="E27" s="48">
        <v>581</v>
      </c>
      <c r="F27" s="250">
        <v>75.16</v>
      </c>
      <c r="G27" s="79">
        <v>612</v>
      </c>
      <c r="H27" s="79">
        <v>514</v>
      </c>
      <c r="I27" s="9">
        <v>83.99</v>
      </c>
      <c r="J27" s="79">
        <v>98</v>
      </c>
      <c r="K27" s="9">
        <v>16.010000000000002</v>
      </c>
    </row>
    <row r="28" spans="1:12">
      <c r="A28" s="81" t="s">
        <v>119</v>
      </c>
      <c r="B28" s="246">
        <v>375</v>
      </c>
      <c r="C28" s="48">
        <v>96</v>
      </c>
      <c r="D28" s="8">
        <v>25.6</v>
      </c>
      <c r="E28" s="48">
        <v>279</v>
      </c>
      <c r="F28" s="250">
        <v>74.400000000000006</v>
      </c>
      <c r="G28" s="79">
        <v>383</v>
      </c>
      <c r="H28" s="79">
        <v>323</v>
      </c>
      <c r="I28" s="9">
        <v>84.33</v>
      </c>
      <c r="J28" s="79">
        <v>60</v>
      </c>
      <c r="K28" s="9">
        <v>15.67</v>
      </c>
    </row>
    <row r="29" spans="1:12">
      <c r="B29" s="246" t="s">
        <v>127</v>
      </c>
      <c r="C29" s="48" t="s">
        <v>127</v>
      </c>
      <c r="D29" s="8" t="s">
        <v>127</v>
      </c>
      <c r="E29" s="48" t="s">
        <v>127</v>
      </c>
      <c r="F29" s="250" t="s">
        <v>127</v>
      </c>
      <c r="G29" s="79" t="s">
        <v>127</v>
      </c>
      <c r="H29" s="79" t="s">
        <v>127</v>
      </c>
      <c r="I29" s="9" t="s">
        <v>127</v>
      </c>
      <c r="J29" s="79" t="s">
        <v>127</v>
      </c>
      <c r="K29" s="9" t="s">
        <v>127</v>
      </c>
      <c r="L29" s="31"/>
    </row>
    <row r="30" spans="1:12">
      <c r="A30" s="1" t="s">
        <v>164</v>
      </c>
      <c r="B30" s="164" t="s">
        <v>127</v>
      </c>
      <c r="C30" s="117" t="s">
        <v>127</v>
      </c>
      <c r="D30" s="104" t="s">
        <v>127</v>
      </c>
      <c r="E30" s="117" t="s">
        <v>127</v>
      </c>
      <c r="F30" s="105" t="s">
        <v>127</v>
      </c>
      <c r="G30" s="248">
        <v>0</v>
      </c>
      <c r="H30" s="117">
        <v>0</v>
      </c>
      <c r="I30" s="105">
        <v>0</v>
      </c>
      <c r="J30" s="117">
        <v>0</v>
      </c>
      <c r="K30" s="105">
        <v>0</v>
      </c>
    </row>
    <row r="31" spans="1:12">
      <c r="A31" s="20" t="s">
        <v>161</v>
      </c>
      <c r="B31" s="246">
        <v>521</v>
      </c>
      <c r="C31" s="48">
        <v>92</v>
      </c>
      <c r="D31" s="8">
        <v>17.66</v>
      </c>
      <c r="E31" s="48">
        <v>429</v>
      </c>
      <c r="F31" s="250">
        <v>82.34</v>
      </c>
      <c r="G31" s="79">
        <v>165</v>
      </c>
      <c r="H31" s="79">
        <v>121</v>
      </c>
      <c r="I31" s="9">
        <v>73.33</v>
      </c>
      <c r="J31" s="79">
        <v>44</v>
      </c>
      <c r="K31" s="9">
        <v>26.67</v>
      </c>
    </row>
    <row r="32" spans="1:12">
      <c r="A32" s="20" t="s">
        <v>162</v>
      </c>
      <c r="B32" s="246">
        <v>992</v>
      </c>
      <c r="C32" s="48">
        <v>160</v>
      </c>
      <c r="D32" s="8">
        <v>16.13</v>
      </c>
      <c r="E32" s="48">
        <v>832</v>
      </c>
      <c r="F32" s="250">
        <v>83.87</v>
      </c>
      <c r="G32" s="79">
        <v>389</v>
      </c>
      <c r="H32" s="79">
        <v>303</v>
      </c>
      <c r="I32" s="9">
        <v>77.89</v>
      </c>
      <c r="J32" s="79">
        <v>86</v>
      </c>
      <c r="K32" s="9">
        <v>22.11</v>
      </c>
    </row>
    <row r="33" spans="1:11" ht="13.5" customHeight="1">
      <c r="A33" s="69" t="s">
        <v>163</v>
      </c>
      <c r="B33" s="246">
        <v>1834</v>
      </c>
      <c r="C33" s="48">
        <v>414</v>
      </c>
      <c r="D33" s="8">
        <v>22.57</v>
      </c>
      <c r="E33" s="48">
        <v>1420</v>
      </c>
      <c r="F33" s="250">
        <v>77.430000000000007</v>
      </c>
      <c r="G33" s="79">
        <v>1311</v>
      </c>
      <c r="H33" s="79">
        <v>1068</v>
      </c>
      <c r="I33" s="9">
        <v>81.459999999999994</v>
      </c>
      <c r="J33" s="79">
        <v>243</v>
      </c>
      <c r="K33" s="9">
        <v>18.54</v>
      </c>
    </row>
    <row r="34" spans="1:11">
      <c r="B34" s="246" t="s">
        <v>127</v>
      </c>
      <c r="C34" s="48" t="s">
        <v>127</v>
      </c>
      <c r="D34" s="8" t="s">
        <v>127</v>
      </c>
      <c r="E34" s="48" t="s">
        <v>127</v>
      </c>
      <c r="F34" s="250" t="s">
        <v>127</v>
      </c>
      <c r="G34" s="79" t="s">
        <v>127</v>
      </c>
      <c r="H34" s="79" t="s">
        <v>127</v>
      </c>
      <c r="I34" s="9" t="s">
        <v>127</v>
      </c>
      <c r="J34" s="79" t="s">
        <v>127</v>
      </c>
      <c r="K34" s="9" t="s">
        <v>127</v>
      </c>
    </row>
    <row r="35" spans="1:11" ht="13.5" customHeight="1">
      <c r="A35" s="1" t="s">
        <v>187</v>
      </c>
      <c r="B35" s="164" t="s">
        <v>127</v>
      </c>
      <c r="C35" s="117" t="s">
        <v>127</v>
      </c>
      <c r="D35" s="104" t="s">
        <v>127</v>
      </c>
      <c r="E35" s="117" t="s">
        <v>127</v>
      </c>
      <c r="F35" s="105" t="s">
        <v>127</v>
      </c>
      <c r="G35" s="248">
        <v>0</v>
      </c>
      <c r="H35" s="117">
        <v>0</v>
      </c>
      <c r="I35" s="105">
        <v>0</v>
      </c>
      <c r="J35" s="117">
        <v>0</v>
      </c>
      <c r="K35" s="105">
        <v>0</v>
      </c>
    </row>
    <row r="36" spans="1:11" ht="15.75" customHeight="1">
      <c r="A36" s="262" t="s">
        <v>276</v>
      </c>
      <c r="B36" s="246">
        <v>8</v>
      </c>
      <c r="C36" s="48" t="s">
        <v>270</v>
      </c>
      <c r="D36" s="8"/>
      <c r="E36" s="48" t="s">
        <v>270</v>
      </c>
      <c r="F36" s="250"/>
      <c r="G36" s="79" t="s">
        <v>270</v>
      </c>
      <c r="H36" s="79" t="s">
        <v>270</v>
      </c>
      <c r="I36" s="9"/>
      <c r="J36" s="79">
        <v>0</v>
      </c>
      <c r="K36" s="9">
        <v>0</v>
      </c>
    </row>
    <row r="37" spans="1:11">
      <c r="A37" s="262" t="s">
        <v>277</v>
      </c>
      <c r="B37" s="246">
        <v>98</v>
      </c>
      <c r="C37" s="48">
        <v>10</v>
      </c>
      <c r="D37" s="8">
        <v>10.199999999999999</v>
      </c>
      <c r="E37" s="48">
        <v>88</v>
      </c>
      <c r="F37" s="250">
        <v>89.8</v>
      </c>
      <c r="G37" s="79">
        <v>69</v>
      </c>
      <c r="H37" s="79">
        <v>47</v>
      </c>
      <c r="I37" s="9">
        <v>68.12</v>
      </c>
      <c r="J37" s="79">
        <v>22</v>
      </c>
      <c r="K37" s="9">
        <v>31.88</v>
      </c>
    </row>
    <row r="38" spans="1:11">
      <c r="A38" s="262" t="s">
        <v>278</v>
      </c>
      <c r="B38" s="246">
        <v>4</v>
      </c>
      <c r="C38" s="48" t="s">
        <v>270</v>
      </c>
      <c r="D38" s="8"/>
      <c r="E38" s="48" t="s">
        <v>270</v>
      </c>
      <c r="F38" s="250"/>
      <c r="G38" s="79" t="s">
        <v>270</v>
      </c>
      <c r="H38" s="79" t="s">
        <v>270</v>
      </c>
      <c r="I38" s="9"/>
      <c r="J38" s="79">
        <v>0</v>
      </c>
      <c r="K38" s="9">
        <v>0</v>
      </c>
    </row>
    <row r="39" spans="1:11">
      <c r="A39" s="262" t="s">
        <v>279</v>
      </c>
      <c r="B39" s="246">
        <v>99</v>
      </c>
      <c r="C39" s="48">
        <v>13</v>
      </c>
      <c r="D39" s="8">
        <v>13.13</v>
      </c>
      <c r="E39" s="48">
        <v>86</v>
      </c>
      <c r="F39" s="250">
        <v>86.87</v>
      </c>
      <c r="G39" s="79">
        <v>66</v>
      </c>
      <c r="H39" s="79">
        <v>49</v>
      </c>
      <c r="I39" s="9">
        <v>74.239999999999995</v>
      </c>
      <c r="J39" s="79">
        <v>17</v>
      </c>
      <c r="K39" s="9">
        <v>25.76</v>
      </c>
    </row>
    <row r="40" spans="1:11">
      <c r="A40" s="262" t="s">
        <v>280</v>
      </c>
      <c r="B40" s="246">
        <v>63</v>
      </c>
      <c r="C40" s="48">
        <v>24</v>
      </c>
      <c r="D40" s="8">
        <v>38.1</v>
      </c>
      <c r="E40" s="48">
        <v>39</v>
      </c>
      <c r="F40" s="250">
        <v>61.9</v>
      </c>
      <c r="G40" s="79">
        <v>22</v>
      </c>
      <c r="H40" s="79">
        <v>17</v>
      </c>
      <c r="I40" s="9">
        <v>77.27</v>
      </c>
      <c r="J40" s="79">
        <v>5</v>
      </c>
      <c r="K40" s="9">
        <v>22.73</v>
      </c>
    </row>
    <row r="41" spans="1:11">
      <c r="A41" s="262" t="s">
        <v>281</v>
      </c>
      <c r="B41" s="246">
        <v>42</v>
      </c>
      <c r="C41" s="48">
        <v>7</v>
      </c>
      <c r="D41" s="8">
        <v>16.670000000000002</v>
      </c>
      <c r="E41" s="48">
        <v>35</v>
      </c>
      <c r="F41" s="250">
        <v>83.33</v>
      </c>
      <c r="G41" s="79">
        <v>15</v>
      </c>
      <c r="H41" s="79">
        <v>7</v>
      </c>
      <c r="I41" s="9">
        <v>46.67</v>
      </c>
      <c r="J41" s="79">
        <v>8</v>
      </c>
      <c r="K41" s="9">
        <v>53.33</v>
      </c>
    </row>
    <row r="42" spans="1:11">
      <c r="A42" s="262" t="s">
        <v>282</v>
      </c>
      <c r="B42" s="246">
        <v>124</v>
      </c>
      <c r="C42" s="48">
        <v>33</v>
      </c>
      <c r="D42" s="8">
        <v>26.61</v>
      </c>
      <c r="E42" s="48">
        <v>91</v>
      </c>
      <c r="F42" s="250">
        <v>73.39</v>
      </c>
      <c r="G42" s="79">
        <v>58</v>
      </c>
      <c r="H42" s="79">
        <v>49</v>
      </c>
      <c r="I42" s="9">
        <v>84.48</v>
      </c>
      <c r="J42" s="79">
        <v>9</v>
      </c>
      <c r="K42" s="9">
        <v>15.52</v>
      </c>
    </row>
    <row r="43" spans="1:11">
      <c r="A43" s="262" t="s">
        <v>283</v>
      </c>
      <c r="B43" s="246">
        <v>30</v>
      </c>
      <c r="C43" s="48">
        <v>6</v>
      </c>
      <c r="D43" s="8">
        <v>20</v>
      </c>
      <c r="E43" s="48">
        <v>24</v>
      </c>
      <c r="F43" s="250">
        <v>80</v>
      </c>
      <c r="G43" s="79">
        <v>35</v>
      </c>
      <c r="H43" s="79">
        <v>23</v>
      </c>
      <c r="I43" s="9">
        <v>65.709999999999994</v>
      </c>
      <c r="J43" s="79">
        <v>12</v>
      </c>
      <c r="K43" s="9">
        <v>34.29</v>
      </c>
    </row>
    <row r="44" spans="1:11">
      <c r="A44" s="262" t="s">
        <v>284</v>
      </c>
      <c r="B44" s="246">
        <v>63</v>
      </c>
      <c r="C44" s="48">
        <v>19</v>
      </c>
      <c r="D44" s="8">
        <v>30.16</v>
      </c>
      <c r="E44" s="48">
        <v>44</v>
      </c>
      <c r="F44" s="250">
        <v>69.84</v>
      </c>
      <c r="G44" s="79">
        <v>46</v>
      </c>
      <c r="H44" s="79">
        <v>33</v>
      </c>
      <c r="I44" s="9">
        <v>71.739999999999995</v>
      </c>
      <c r="J44" s="79">
        <v>13</v>
      </c>
      <c r="K44" s="9">
        <v>28.26</v>
      </c>
    </row>
    <row r="45" spans="1:11">
      <c r="A45" s="262" t="s">
        <v>285</v>
      </c>
      <c r="B45" s="246">
        <v>44</v>
      </c>
      <c r="C45" s="48">
        <v>8</v>
      </c>
      <c r="D45" s="8">
        <v>18.18</v>
      </c>
      <c r="E45" s="48">
        <v>36</v>
      </c>
      <c r="F45" s="250">
        <v>81.819999999999993</v>
      </c>
      <c r="G45" s="79">
        <v>35</v>
      </c>
      <c r="H45" s="79">
        <v>28</v>
      </c>
      <c r="I45" s="9">
        <v>80</v>
      </c>
      <c r="J45" s="79">
        <v>7</v>
      </c>
      <c r="K45" s="9">
        <v>20</v>
      </c>
    </row>
    <row r="46" spans="1:11">
      <c r="A46" s="262" t="s">
        <v>286</v>
      </c>
      <c r="B46" s="246">
        <v>199</v>
      </c>
      <c r="C46" s="48">
        <v>70</v>
      </c>
      <c r="D46" s="8">
        <v>35.18</v>
      </c>
      <c r="E46" s="48">
        <v>129</v>
      </c>
      <c r="F46" s="250">
        <v>64.819999999999993</v>
      </c>
      <c r="G46" s="79">
        <v>130</v>
      </c>
      <c r="H46" s="79">
        <v>104</v>
      </c>
      <c r="I46" s="9">
        <v>80</v>
      </c>
      <c r="J46" s="79">
        <v>26</v>
      </c>
      <c r="K46" s="9">
        <v>20</v>
      </c>
    </row>
    <row r="47" spans="1:11">
      <c r="A47" s="262" t="s">
        <v>287</v>
      </c>
      <c r="B47" s="246">
        <v>1276</v>
      </c>
      <c r="C47" s="48">
        <v>241</v>
      </c>
      <c r="D47" s="8">
        <v>18.89</v>
      </c>
      <c r="E47" s="48">
        <v>1035</v>
      </c>
      <c r="F47" s="250">
        <v>81.11</v>
      </c>
      <c r="G47" s="79">
        <v>700</v>
      </c>
      <c r="H47" s="79">
        <v>628</v>
      </c>
      <c r="I47" s="9">
        <v>89.71</v>
      </c>
      <c r="J47" s="79">
        <v>72</v>
      </c>
      <c r="K47" s="9">
        <v>10.29</v>
      </c>
    </row>
    <row r="48" spans="1:11">
      <c r="A48" s="262" t="s">
        <v>288</v>
      </c>
      <c r="B48" s="246">
        <v>100</v>
      </c>
      <c r="C48" s="48">
        <v>19</v>
      </c>
      <c r="D48" s="8">
        <v>19</v>
      </c>
      <c r="E48" s="48">
        <v>81</v>
      </c>
      <c r="F48" s="250">
        <v>81</v>
      </c>
      <c r="G48" s="79">
        <v>78</v>
      </c>
      <c r="H48" s="79">
        <v>59</v>
      </c>
      <c r="I48" s="9">
        <v>75.64</v>
      </c>
      <c r="J48" s="79">
        <v>19</v>
      </c>
      <c r="K48" s="9">
        <v>24.36</v>
      </c>
    </row>
    <row r="49" spans="1:12">
      <c r="A49" s="262" t="s">
        <v>942</v>
      </c>
      <c r="B49" s="246">
        <v>137</v>
      </c>
      <c r="C49" s="48">
        <v>19</v>
      </c>
      <c r="D49" s="8">
        <v>13.87</v>
      </c>
      <c r="E49" s="48">
        <v>118</v>
      </c>
      <c r="F49" s="250">
        <v>86.13</v>
      </c>
      <c r="G49" s="79">
        <v>77</v>
      </c>
      <c r="H49" s="79">
        <v>60</v>
      </c>
      <c r="I49" s="9">
        <v>77.92</v>
      </c>
      <c r="J49" s="79">
        <v>17</v>
      </c>
      <c r="K49" s="9">
        <v>22.08</v>
      </c>
    </row>
    <row r="50" spans="1:12">
      <c r="A50" s="262" t="s">
        <v>289</v>
      </c>
      <c r="B50" s="246">
        <v>18</v>
      </c>
      <c r="C50" s="48">
        <v>12</v>
      </c>
      <c r="D50" s="8">
        <v>66.67</v>
      </c>
      <c r="E50" s="48">
        <v>6</v>
      </c>
      <c r="F50" s="250">
        <v>33.33</v>
      </c>
      <c r="G50" s="79">
        <v>45</v>
      </c>
      <c r="H50" s="79">
        <v>37</v>
      </c>
      <c r="I50" s="9">
        <v>82.22</v>
      </c>
      <c r="J50" s="79">
        <v>8</v>
      </c>
      <c r="K50" s="9">
        <v>17.78</v>
      </c>
      <c r="L50" s="31"/>
    </row>
    <row r="51" spans="1:12">
      <c r="A51" s="262" t="s">
        <v>290</v>
      </c>
      <c r="B51" s="246">
        <v>25</v>
      </c>
      <c r="C51" s="48" t="s">
        <v>270</v>
      </c>
      <c r="D51" s="8"/>
      <c r="E51" s="48" t="s">
        <v>270</v>
      </c>
      <c r="F51" s="250"/>
      <c r="G51" s="79">
        <v>15</v>
      </c>
      <c r="H51" s="79">
        <v>11</v>
      </c>
      <c r="I51" s="9">
        <v>73.33</v>
      </c>
      <c r="J51" s="79">
        <v>4</v>
      </c>
      <c r="K51" s="9">
        <v>26.67</v>
      </c>
    </row>
    <row r="52" spans="1:12">
      <c r="A52" s="262" t="s">
        <v>291</v>
      </c>
      <c r="B52" s="246">
        <v>70</v>
      </c>
      <c r="C52" s="48">
        <v>14</v>
      </c>
      <c r="D52" s="8">
        <v>20</v>
      </c>
      <c r="E52" s="48">
        <v>56</v>
      </c>
      <c r="F52" s="250">
        <v>80</v>
      </c>
      <c r="G52" s="79">
        <v>42</v>
      </c>
      <c r="H52" s="79">
        <v>33</v>
      </c>
      <c r="I52" s="9">
        <v>78.569999999999993</v>
      </c>
      <c r="J52" s="79">
        <v>9</v>
      </c>
      <c r="K52" s="9">
        <v>21.43</v>
      </c>
    </row>
    <row r="53" spans="1:12">
      <c r="A53" s="262" t="s">
        <v>292</v>
      </c>
      <c r="B53" s="246">
        <v>136</v>
      </c>
      <c r="C53" s="48">
        <v>25</v>
      </c>
      <c r="D53" s="8">
        <v>18.38</v>
      </c>
      <c r="E53" s="48">
        <v>111</v>
      </c>
      <c r="F53" s="250">
        <v>81.62</v>
      </c>
      <c r="G53" s="79">
        <v>30</v>
      </c>
      <c r="H53" s="79">
        <v>23</v>
      </c>
      <c r="I53" s="9">
        <v>76.67</v>
      </c>
      <c r="J53" s="79">
        <v>7</v>
      </c>
      <c r="K53" s="9">
        <v>23.33</v>
      </c>
    </row>
    <row r="54" spans="1:12" ht="13.5" customHeight="1">
      <c r="A54" s="262" t="s">
        <v>293</v>
      </c>
      <c r="B54" s="246">
        <v>561</v>
      </c>
      <c r="C54" s="48">
        <v>100</v>
      </c>
      <c r="D54" s="8">
        <v>17.829999999999998</v>
      </c>
      <c r="E54" s="48">
        <v>461</v>
      </c>
      <c r="F54" s="250">
        <v>82.17</v>
      </c>
      <c r="G54" s="79">
        <v>244</v>
      </c>
      <c r="H54" s="79">
        <v>179</v>
      </c>
      <c r="I54" s="9">
        <v>73.36</v>
      </c>
      <c r="J54" s="79">
        <v>65</v>
      </c>
      <c r="K54" s="9">
        <v>26.64</v>
      </c>
    </row>
    <row r="55" spans="1:12">
      <c r="A55" s="262" t="s">
        <v>294</v>
      </c>
      <c r="B55" s="246">
        <v>70</v>
      </c>
      <c r="C55" s="48">
        <v>14</v>
      </c>
      <c r="D55" s="8">
        <v>20</v>
      </c>
      <c r="E55" s="48">
        <v>56</v>
      </c>
      <c r="F55" s="250">
        <v>80</v>
      </c>
      <c r="G55" s="79">
        <v>78</v>
      </c>
      <c r="H55" s="79">
        <v>46</v>
      </c>
      <c r="I55" s="9">
        <v>58.97</v>
      </c>
      <c r="J55" s="79">
        <v>32</v>
      </c>
      <c r="K55" s="9">
        <v>41.03</v>
      </c>
    </row>
    <row r="56" spans="1:12" ht="13.5" customHeight="1" thickBot="1">
      <c r="A56" s="68" t="s">
        <v>295</v>
      </c>
      <c r="B56" s="68">
        <v>180</v>
      </c>
      <c r="C56" s="68">
        <v>23</v>
      </c>
      <c r="D56" s="205">
        <v>12.78</v>
      </c>
      <c r="E56" s="68">
        <v>157</v>
      </c>
      <c r="F56" s="52">
        <v>87.22</v>
      </c>
      <c r="G56" s="247">
        <v>72</v>
      </c>
      <c r="H56" s="238">
        <v>51</v>
      </c>
      <c r="I56" s="205">
        <v>70.83</v>
      </c>
      <c r="J56" s="68">
        <v>21</v>
      </c>
      <c r="K56" s="52">
        <v>29.17</v>
      </c>
    </row>
    <row r="57" spans="1:12" ht="14.25" thickTop="1">
      <c r="A57" s="165" t="s">
        <v>180</v>
      </c>
    </row>
    <row r="58" spans="1:12">
      <c r="A58" s="165" t="s">
        <v>232</v>
      </c>
    </row>
    <row r="59" spans="1:12">
      <c r="A59" s="269" t="s">
        <v>941</v>
      </c>
    </row>
    <row r="60" spans="1:12">
      <c r="A60" s="165" t="s">
        <v>149</v>
      </c>
      <c r="B60" s="160"/>
      <c r="C60" s="160"/>
      <c r="D60" s="160"/>
      <c r="E60" s="160"/>
      <c r="F60" s="160"/>
    </row>
    <row r="61" spans="1:12">
      <c r="A61" s="160"/>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25 januari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3" t="s">
        <v>7</v>
      </c>
      <c r="D6" s="324"/>
      <c r="E6" s="325" t="s">
        <v>2</v>
      </c>
      <c r="F6" s="326"/>
      <c r="G6" s="327" t="s">
        <v>129</v>
      </c>
      <c r="H6" s="321"/>
      <c r="I6" s="320" t="s">
        <v>130</v>
      </c>
      <c r="J6" s="321"/>
      <c r="K6" s="320" t="s">
        <v>131</v>
      </c>
      <c r="L6" s="321"/>
      <c r="M6" s="320" t="s">
        <v>132</v>
      </c>
      <c r="N6" s="321"/>
      <c r="O6" s="322" t="s">
        <v>6</v>
      </c>
      <c r="P6" s="322"/>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6" t="s">
        <v>7</v>
      </c>
      <c r="B8" s="45" t="s">
        <v>144</v>
      </c>
      <c r="C8" s="58">
        <v>10464</v>
      </c>
      <c r="D8" s="208"/>
      <c r="E8" s="58">
        <v>9542</v>
      </c>
      <c r="F8" s="206">
        <v>100</v>
      </c>
      <c r="G8" s="58">
        <v>922</v>
      </c>
      <c r="H8" s="210">
        <v>100</v>
      </c>
      <c r="I8" s="58">
        <v>802</v>
      </c>
      <c r="J8" s="210">
        <v>100</v>
      </c>
      <c r="K8" s="58">
        <v>1323</v>
      </c>
      <c r="L8" s="210">
        <v>100</v>
      </c>
      <c r="M8" s="58">
        <v>2022</v>
      </c>
      <c r="N8" s="210">
        <v>100</v>
      </c>
      <c r="O8" s="58">
        <v>5395</v>
      </c>
      <c r="P8" s="211">
        <v>100</v>
      </c>
      <c r="R8" s="90"/>
      <c r="HN8"/>
      <c r="HO8"/>
      <c r="HP8"/>
      <c r="HQ8"/>
      <c r="HR8"/>
      <c r="HS8"/>
      <c r="HT8"/>
      <c r="HU8"/>
      <c r="HV8"/>
      <c r="HW8"/>
      <c r="HX8"/>
      <c r="HY8"/>
      <c r="HZ8"/>
      <c r="IA8"/>
      <c r="IB8"/>
      <c r="IC8"/>
    </row>
    <row r="9" spans="1:237">
      <c r="A9" s="317"/>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7"/>
      <c r="B10" t="s">
        <v>139</v>
      </c>
      <c r="C10" s="225">
        <v>5388</v>
      </c>
      <c r="D10" s="209">
        <v>51.49</v>
      </c>
      <c r="E10" s="58">
        <v>4645</v>
      </c>
      <c r="F10" s="234">
        <v>48.68</v>
      </c>
      <c r="G10" s="58">
        <v>743</v>
      </c>
      <c r="H10" s="234">
        <v>80.59</v>
      </c>
      <c r="I10" s="58">
        <v>555</v>
      </c>
      <c r="J10" s="234">
        <v>69.2</v>
      </c>
      <c r="K10" s="58">
        <v>823</v>
      </c>
      <c r="L10" s="234">
        <v>62.21</v>
      </c>
      <c r="M10" s="58">
        <v>1139</v>
      </c>
      <c r="N10" s="234">
        <v>56.33</v>
      </c>
      <c r="O10" s="58">
        <v>2128</v>
      </c>
      <c r="P10" s="203">
        <v>39.44</v>
      </c>
      <c r="HN10"/>
      <c r="HO10"/>
      <c r="HP10"/>
      <c r="HQ10"/>
      <c r="HR10"/>
      <c r="HS10"/>
      <c r="HT10"/>
      <c r="HU10"/>
      <c r="HV10"/>
      <c r="HW10"/>
      <c r="HX10"/>
      <c r="HY10"/>
      <c r="HZ10"/>
      <c r="IA10"/>
      <c r="IB10"/>
      <c r="IC10"/>
    </row>
    <row r="11" spans="1:237">
      <c r="A11" s="317"/>
      <c r="B11" s="77" t="s">
        <v>158</v>
      </c>
      <c r="C11" s="226">
        <v>4426</v>
      </c>
      <c r="D11" s="237">
        <v>42.3</v>
      </c>
      <c r="E11" s="224">
        <v>4353</v>
      </c>
      <c r="F11" s="235">
        <v>45.62</v>
      </c>
      <c r="G11" s="224">
        <v>73</v>
      </c>
      <c r="H11" s="235">
        <v>7.92</v>
      </c>
      <c r="I11" s="224">
        <v>198</v>
      </c>
      <c r="J11" s="235">
        <v>24.69</v>
      </c>
      <c r="K11" s="224">
        <v>415</v>
      </c>
      <c r="L11" s="235">
        <v>31.37</v>
      </c>
      <c r="M11" s="224">
        <v>782</v>
      </c>
      <c r="N11" s="235">
        <v>38.67</v>
      </c>
      <c r="O11" s="224">
        <v>2958</v>
      </c>
      <c r="P11" s="233">
        <v>54.83</v>
      </c>
      <c r="HN11"/>
      <c r="HO11"/>
      <c r="HP11"/>
      <c r="HQ11"/>
      <c r="HR11"/>
      <c r="HS11"/>
      <c r="HT11"/>
      <c r="HU11"/>
      <c r="HV11"/>
      <c r="HW11"/>
      <c r="HX11"/>
      <c r="HY11"/>
      <c r="HZ11"/>
      <c r="IA11"/>
      <c r="IB11"/>
      <c r="IC11"/>
    </row>
    <row r="12" spans="1:237">
      <c r="A12" s="316" t="s">
        <v>9</v>
      </c>
      <c r="B12" s="65" t="s">
        <v>145</v>
      </c>
      <c r="C12" s="225">
        <v>5618</v>
      </c>
      <c r="D12" s="112">
        <v>100</v>
      </c>
      <c r="E12" s="229">
        <v>4951</v>
      </c>
      <c r="F12" s="112">
        <v>100</v>
      </c>
      <c r="G12" s="225">
        <v>667</v>
      </c>
      <c r="H12" s="112">
        <v>100</v>
      </c>
      <c r="I12" s="225">
        <v>539</v>
      </c>
      <c r="J12" s="112">
        <v>100</v>
      </c>
      <c r="K12" s="225">
        <v>818</v>
      </c>
      <c r="L12" s="112">
        <v>100</v>
      </c>
      <c r="M12" s="225">
        <v>1167</v>
      </c>
      <c r="N12" s="112">
        <v>100</v>
      </c>
      <c r="O12" s="225">
        <v>2427</v>
      </c>
      <c r="P12" s="111">
        <v>100</v>
      </c>
      <c r="HN12"/>
      <c r="HO12"/>
      <c r="HP12"/>
      <c r="HQ12"/>
      <c r="HR12"/>
      <c r="HS12"/>
      <c r="HT12"/>
      <c r="HU12"/>
      <c r="HV12"/>
      <c r="HW12"/>
      <c r="HX12"/>
      <c r="HY12"/>
      <c r="HZ12"/>
      <c r="IA12"/>
      <c r="IB12"/>
      <c r="IC12"/>
    </row>
    <row r="13" spans="1:237">
      <c r="A13" s="317"/>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7"/>
      <c r="B14" t="s">
        <v>139</v>
      </c>
      <c r="C14" s="225">
        <v>3308</v>
      </c>
      <c r="D14" s="209">
        <v>58.88</v>
      </c>
      <c r="E14" s="58">
        <v>2758</v>
      </c>
      <c r="F14" s="234">
        <v>55.71</v>
      </c>
      <c r="G14" s="225">
        <v>550</v>
      </c>
      <c r="H14" s="234">
        <v>82.46</v>
      </c>
      <c r="I14" s="225">
        <v>385</v>
      </c>
      <c r="J14" s="234">
        <v>71.430000000000007</v>
      </c>
      <c r="K14" s="225">
        <v>523</v>
      </c>
      <c r="L14" s="234">
        <v>63.94</v>
      </c>
      <c r="M14" s="225">
        <v>705</v>
      </c>
      <c r="N14" s="234">
        <v>60.41</v>
      </c>
      <c r="O14" s="225">
        <v>1145</v>
      </c>
      <c r="P14" s="203">
        <v>47.18</v>
      </c>
      <c r="HN14"/>
      <c r="HO14"/>
      <c r="HP14"/>
      <c r="HQ14"/>
      <c r="HR14"/>
      <c r="HS14"/>
      <c r="HT14"/>
      <c r="HU14"/>
      <c r="HV14"/>
      <c r="HW14"/>
      <c r="HX14"/>
      <c r="HY14"/>
      <c r="HZ14"/>
      <c r="IA14"/>
      <c r="IB14"/>
      <c r="IC14"/>
    </row>
    <row r="15" spans="1:237">
      <c r="A15" s="317"/>
      <c r="B15" t="s">
        <v>158</v>
      </c>
      <c r="C15" s="225">
        <v>1954</v>
      </c>
      <c r="D15" s="207">
        <v>34.78</v>
      </c>
      <c r="E15" s="228">
        <v>1912</v>
      </c>
      <c r="F15" s="236">
        <v>38.619999999999997</v>
      </c>
      <c r="G15" s="225">
        <v>42</v>
      </c>
      <c r="H15" s="236">
        <v>6.3</v>
      </c>
      <c r="I15" s="227">
        <v>124</v>
      </c>
      <c r="J15" s="203">
        <v>23.01</v>
      </c>
      <c r="K15" s="225">
        <v>245</v>
      </c>
      <c r="L15" s="234">
        <v>29.95</v>
      </c>
      <c r="M15" s="225">
        <v>397</v>
      </c>
      <c r="N15" s="234">
        <v>34.020000000000003</v>
      </c>
      <c r="O15" s="225">
        <v>1146</v>
      </c>
      <c r="P15" s="203">
        <v>47.22</v>
      </c>
      <c r="HN15"/>
      <c r="HO15"/>
      <c r="HP15"/>
      <c r="HQ15"/>
      <c r="HR15"/>
      <c r="HS15"/>
      <c r="HT15"/>
      <c r="HU15"/>
      <c r="HV15"/>
      <c r="HW15"/>
      <c r="HX15"/>
      <c r="HY15"/>
      <c r="HZ15"/>
      <c r="IA15"/>
      <c r="IB15"/>
      <c r="IC15"/>
    </row>
    <row r="16" spans="1:237">
      <c r="A16" s="316" t="s">
        <v>1</v>
      </c>
      <c r="B16" s="54" t="s">
        <v>146</v>
      </c>
      <c r="C16" s="230">
        <v>4846</v>
      </c>
      <c r="D16" s="112">
        <v>100</v>
      </c>
      <c r="E16" s="229">
        <v>4591</v>
      </c>
      <c r="F16" s="112">
        <v>100</v>
      </c>
      <c r="G16" s="230">
        <v>255</v>
      </c>
      <c r="H16" s="112">
        <v>100</v>
      </c>
      <c r="I16" s="225">
        <v>263</v>
      </c>
      <c r="J16" s="231">
        <v>100</v>
      </c>
      <c r="K16" s="230">
        <v>505</v>
      </c>
      <c r="L16" s="231">
        <v>100</v>
      </c>
      <c r="M16" s="230">
        <v>855</v>
      </c>
      <c r="N16" s="231">
        <v>100</v>
      </c>
      <c r="O16" s="230">
        <v>2968</v>
      </c>
      <c r="P16" s="232">
        <v>100</v>
      </c>
      <c r="HN16"/>
      <c r="HO16"/>
      <c r="HP16"/>
      <c r="HQ16"/>
      <c r="HR16"/>
      <c r="HS16"/>
      <c r="HT16"/>
      <c r="HU16"/>
      <c r="HV16"/>
      <c r="HW16"/>
      <c r="HX16"/>
      <c r="HY16"/>
      <c r="HZ16"/>
      <c r="IA16"/>
      <c r="IB16"/>
      <c r="IC16"/>
    </row>
    <row r="17" spans="1:249">
      <c r="A17" s="317"/>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7"/>
      <c r="B18" s="31" t="s">
        <v>139</v>
      </c>
      <c r="C18" s="225">
        <v>2080</v>
      </c>
      <c r="D18" s="209">
        <v>42.92</v>
      </c>
      <c r="E18" s="58">
        <v>1887</v>
      </c>
      <c r="F18" s="234">
        <v>41.1</v>
      </c>
      <c r="G18" s="225">
        <v>193</v>
      </c>
      <c r="H18" s="234">
        <v>75.69</v>
      </c>
      <c r="I18" s="225">
        <v>170</v>
      </c>
      <c r="J18" s="234">
        <v>64.64</v>
      </c>
      <c r="K18" s="225">
        <v>300</v>
      </c>
      <c r="L18" s="234">
        <v>59.41</v>
      </c>
      <c r="M18" s="225">
        <v>434</v>
      </c>
      <c r="N18" s="234">
        <v>50.76</v>
      </c>
      <c r="O18" s="225">
        <v>983</v>
      </c>
      <c r="P18" s="203">
        <v>33.119999999999997</v>
      </c>
      <c r="HN18"/>
      <c r="HO18"/>
      <c r="HP18"/>
      <c r="HQ18"/>
      <c r="HR18"/>
      <c r="HS18"/>
      <c r="HT18"/>
      <c r="HU18"/>
      <c r="HV18"/>
      <c r="HW18"/>
      <c r="HX18"/>
      <c r="HY18"/>
      <c r="HZ18"/>
      <c r="IA18"/>
      <c r="IB18"/>
      <c r="IC18"/>
    </row>
    <row r="19" spans="1:249" ht="14.25" thickBot="1">
      <c r="A19" s="318"/>
      <c r="B19" s="68" t="s">
        <v>158</v>
      </c>
      <c r="C19" s="238">
        <v>2472</v>
      </c>
      <c r="D19" s="205">
        <v>51.01</v>
      </c>
      <c r="E19" s="68">
        <v>2441</v>
      </c>
      <c r="F19" s="205">
        <v>53.17</v>
      </c>
      <c r="G19" s="68">
        <v>31</v>
      </c>
      <c r="H19" s="205">
        <v>12.16</v>
      </c>
      <c r="I19" s="68">
        <v>74</v>
      </c>
      <c r="J19" s="52">
        <v>28.14</v>
      </c>
      <c r="K19" s="238">
        <v>170</v>
      </c>
      <c r="L19" s="52">
        <v>33.659999999999997</v>
      </c>
      <c r="M19" s="238">
        <v>385</v>
      </c>
      <c r="N19" s="205">
        <v>45.03</v>
      </c>
      <c r="O19" s="68">
        <v>1812</v>
      </c>
      <c r="P19" s="52">
        <v>61.05</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25 januari 2021</v>
      </c>
      <c r="O2" s="81"/>
    </row>
    <row r="3" spans="1:20">
      <c r="O3" s="81"/>
    </row>
    <row r="5" spans="1:20" ht="14.25" thickBot="1"/>
    <row r="6" spans="1:20" ht="13.5" customHeight="1">
      <c r="A6" s="338" t="s">
        <v>187</v>
      </c>
      <c r="B6" s="340" t="s">
        <v>7</v>
      </c>
      <c r="C6" s="340"/>
      <c r="D6" s="341" t="s">
        <v>8</v>
      </c>
      <c r="E6" s="342"/>
      <c r="F6" s="341" t="s">
        <v>169</v>
      </c>
      <c r="G6" s="342"/>
      <c r="H6" s="341" t="s">
        <v>6</v>
      </c>
      <c r="I6" s="342"/>
    </row>
    <row r="7" spans="1:20">
      <c r="A7" s="339"/>
      <c r="B7" s="7" t="s">
        <v>10</v>
      </c>
      <c r="C7" s="7" t="s">
        <v>133</v>
      </c>
      <c r="D7" s="7" t="s">
        <v>10</v>
      </c>
      <c r="E7" s="7" t="s">
        <v>160</v>
      </c>
      <c r="F7" s="7" t="s">
        <v>10</v>
      </c>
      <c r="G7" s="7" t="s">
        <v>160</v>
      </c>
      <c r="H7" s="7" t="s">
        <v>10</v>
      </c>
      <c r="I7" s="7" t="s">
        <v>160</v>
      </c>
    </row>
    <row r="8" spans="1:20">
      <c r="A8" s="172" t="s">
        <v>261</v>
      </c>
      <c r="B8" s="91">
        <v>10464</v>
      </c>
      <c r="C8" s="241">
        <v>100</v>
      </c>
      <c r="D8" s="91">
        <v>922</v>
      </c>
      <c r="E8" s="241">
        <v>8.8111620795107104</v>
      </c>
      <c r="F8" s="91">
        <v>4147</v>
      </c>
      <c r="G8" s="241">
        <v>39.631116207951102</v>
      </c>
      <c r="H8" s="91">
        <v>5395</v>
      </c>
      <c r="I8" s="241">
        <v>51.557721712538203</v>
      </c>
    </row>
    <row r="9" spans="1:20">
      <c r="A9" s="244" t="s">
        <v>287</v>
      </c>
      <c r="B9" s="240">
        <v>3407</v>
      </c>
      <c r="C9" s="242">
        <v>32.559250764525999</v>
      </c>
      <c r="D9" s="239">
        <v>364</v>
      </c>
      <c r="E9" s="242">
        <v>10.6838861168183</v>
      </c>
      <c r="F9" s="239">
        <v>1354</v>
      </c>
      <c r="G9" s="242">
        <v>39.741708247725299</v>
      </c>
      <c r="H9" s="239">
        <v>1689</v>
      </c>
      <c r="I9" s="242">
        <v>49.574405635456401</v>
      </c>
    </row>
    <row r="10" spans="1:20">
      <c r="A10" s="244" t="s">
        <v>296</v>
      </c>
      <c r="B10" s="240">
        <v>1685</v>
      </c>
      <c r="C10" s="243">
        <v>16.102828746177401</v>
      </c>
      <c r="D10" s="240">
        <v>146</v>
      </c>
      <c r="E10" s="243">
        <v>8.6646884272997102</v>
      </c>
      <c r="F10" s="240">
        <v>648</v>
      </c>
      <c r="G10" s="243">
        <v>38.456973293768598</v>
      </c>
      <c r="H10" s="240">
        <v>891</v>
      </c>
      <c r="I10" s="243">
        <v>52.8783382789318</v>
      </c>
    </row>
    <row r="11" spans="1:20">
      <c r="A11" s="244" t="s">
        <v>286</v>
      </c>
      <c r="B11" s="240">
        <v>1085</v>
      </c>
      <c r="C11" s="243">
        <v>10.3688837920489</v>
      </c>
      <c r="D11" s="240">
        <v>73</v>
      </c>
      <c r="E11" s="243">
        <v>6.7281105990783399</v>
      </c>
      <c r="F11" s="240">
        <v>454</v>
      </c>
      <c r="G11" s="243">
        <v>41.843317972350199</v>
      </c>
      <c r="H11" s="240">
        <v>558</v>
      </c>
      <c r="I11" s="243">
        <v>51.428571428571402</v>
      </c>
      <c r="T11" s="81"/>
    </row>
    <row r="12" spans="1:20">
      <c r="A12" s="244" t="s">
        <v>295</v>
      </c>
      <c r="B12" s="240">
        <v>466</v>
      </c>
      <c r="C12" s="243">
        <v>4.4533639143730896</v>
      </c>
      <c r="D12" s="240">
        <v>43</v>
      </c>
      <c r="E12" s="243">
        <v>9.2274678111587995</v>
      </c>
      <c r="F12" s="240">
        <v>160</v>
      </c>
      <c r="G12" s="243">
        <v>34.334763948497901</v>
      </c>
      <c r="H12" s="240">
        <v>263</v>
      </c>
      <c r="I12" s="243">
        <v>56.437768240343402</v>
      </c>
    </row>
    <row r="13" spans="1:20">
      <c r="A13" s="244" t="s">
        <v>279</v>
      </c>
      <c r="B13" s="240">
        <v>413</v>
      </c>
      <c r="C13" s="243">
        <v>3.9468654434250801</v>
      </c>
      <c r="D13" s="240">
        <v>24</v>
      </c>
      <c r="E13" s="243">
        <v>5.8111380145278497</v>
      </c>
      <c r="F13" s="240">
        <v>199</v>
      </c>
      <c r="G13" s="243">
        <v>48.184019370460099</v>
      </c>
      <c r="H13" s="240">
        <v>190</v>
      </c>
      <c r="I13" s="243">
        <v>46.004842615012102</v>
      </c>
    </row>
    <row r="14" spans="1:20">
      <c r="A14" s="244" t="s">
        <v>282</v>
      </c>
      <c r="B14" s="240">
        <v>399</v>
      </c>
      <c r="C14" s="243">
        <v>3.8130733944954098</v>
      </c>
      <c r="D14" s="240">
        <v>23</v>
      </c>
      <c r="E14" s="243">
        <v>5.7644110275689204</v>
      </c>
      <c r="F14" s="240">
        <v>147</v>
      </c>
      <c r="G14" s="243">
        <v>36.842105263157897</v>
      </c>
      <c r="H14" s="240">
        <v>229</v>
      </c>
      <c r="I14" s="243">
        <v>57.393483709273198</v>
      </c>
    </row>
    <row r="15" spans="1:20">
      <c r="A15" s="270" t="s">
        <v>946</v>
      </c>
      <c r="B15" s="240">
        <v>377</v>
      </c>
      <c r="C15" s="243">
        <v>3.6028287461773698</v>
      </c>
      <c r="D15" s="240">
        <v>23</v>
      </c>
      <c r="E15" s="243">
        <v>6.1007957559681696</v>
      </c>
      <c r="F15" s="240">
        <v>156</v>
      </c>
      <c r="G15" s="243">
        <v>41.379310344827601</v>
      </c>
      <c r="H15" s="240">
        <v>198</v>
      </c>
      <c r="I15" s="243">
        <v>52.519893899204298</v>
      </c>
    </row>
    <row r="16" spans="1:20">
      <c r="A16" s="244" t="s">
        <v>288</v>
      </c>
      <c r="B16" s="240">
        <v>362</v>
      </c>
      <c r="C16" s="243">
        <v>3.4594801223241598</v>
      </c>
      <c r="D16" s="240">
        <v>53</v>
      </c>
      <c r="E16" s="243">
        <v>14.6408839779006</v>
      </c>
      <c r="F16" s="240">
        <v>158</v>
      </c>
      <c r="G16" s="243">
        <v>43.646408839778999</v>
      </c>
      <c r="H16" s="240">
        <v>151</v>
      </c>
      <c r="I16" s="243">
        <v>41.7127071823205</v>
      </c>
    </row>
    <row r="17" spans="1:9">
      <c r="A17" s="244" t="s">
        <v>277</v>
      </c>
      <c r="B17" s="240">
        <v>307</v>
      </c>
      <c r="C17" s="243">
        <v>2.9338685015290502</v>
      </c>
      <c r="D17" s="240">
        <v>20</v>
      </c>
      <c r="E17" s="243">
        <v>6.5146579804560298</v>
      </c>
      <c r="F17" s="240">
        <v>120</v>
      </c>
      <c r="G17" s="243">
        <v>39.087947882736202</v>
      </c>
      <c r="H17" s="240">
        <v>167</v>
      </c>
      <c r="I17" s="243">
        <v>54.397394136807797</v>
      </c>
    </row>
    <row r="18" spans="1:9">
      <c r="A18" s="244" t="s">
        <v>292</v>
      </c>
      <c r="B18" s="240">
        <v>282</v>
      </c>
      <c r="C18" s="243">
        <v>2.69495412844037</v>
      </c>
      <c r="D18" s="240">
        <v>23</v>
      </c>
      <c r="E18" s="243">
        <v>8.1560283687943294</v>
      </c>
      <c r="F18" s="240">
        <v>103</v>
      </c>
      <c r="G18" s="243">
        <v>36.524822695035503</v>
      </c>
      <c r="H18" s="240">
        <v>156</v>
      </c>
      <c r="I18" s="243">
        <v>55.319148936170201</v>
      </c>
    </row>
    <row r="19" spans="1:9">
      <c r="A19" s="244" t="s">
        <v>291</v>
      </c>
      <c r="B19" s="240">
        <v>272</v>
      </c>
      <c r="C19" s="243">
        <v>2.59938837920489</v>
      </c>
      <c r="D19" s="240">
        <v>27</v>
      </c>
      <c r="E19" s="243">
        <v>9.9264705882353006</v>
      </c>
      <c r="F19" s="240">
        <v>105</v>
      </c>
      <c r="G19" s="243">
        <v>38.602941176470601</v>
      </c>
      <c r="H19" s="240">
        <v>140</v>
      </c>
      <c r="I19" s="243">
        <v>51.470588235294102</v>
      </c>
    </row>
    <row r="20" spans="1:9">
      <c r="A20" s="244" t="s">
        <v>294</v>
      </c>
      <c r="B20" s="240">
        <v>235</v>
      </c>
      <c r="C20" s="243">
        <v>2.2457951070336399</v>
      </c>
      <c r="D20" s="240">
        <v>17</v>
      </c>
      <c r="E20" s="243">
        <v>7.2340425531914896</v>
      </c>
      <c r="F20" s="240">
        <v>98</v>
      </c>
      <c r="G20" s="243">
        <v>41.702127659574501</v>
      </c>
      <c r="H20" s="240">
        <v>120</v>
      </c>
      <c r="I20" s="243">
        <v>51.063829787234098</v>
      </c>
    </row>
    <row r="21" spans="1:9">
      <c r="A21" s="244" t="s">
        <v>284</v>
      </c>
      <c r="B21" s="240">
        <v>214</v>
      </c>
      <c r="C21" s="243">
        <v>2.0451070336391401</v>
      </c>
      <c r="D21" s="240">
        <v>10</v>
      </c>
      <c r="E21" s="243">
        <v>4.6728971962616797</v>
      </c>
      <c r="F21" s="240">
        <v>82</v>
      </c>
      <c r="G21" s="243">
        <v>38.317757009345797</v>
      </c>
      <c r="H21" s="240">
        <v>122</v>
      </c>
      <c r="I21" s="243">
        <v>57.009345794392502</v>
      </c>
    </row>
    <row r="22" spans="1:9">
      <c r="A22" s="244" t="s">
        <v>280</v>
      </c>
      <c r="B22" s="240">
        <v>199</v>
      </c>
      <c r="C22" s="243">
        <v>1.9017584097859299</v>
      </c>
      <c r="D22" s="240">
        <v>21</v>
      </c>
      <c r="E22" s="243">
        <v>10.5527638190955</v>
      </c>
      <c r="F22" s="240">
        <v>61</v>
      </c>
      <c r="G22" s="243">
        <v>30.653266331658301</v>
      </c>
      <c r="H22" s="240">
        <v>117</v>
      </c>
      <c r="I22" s="243">
        <v>58.793969849246203</v>
      </c>
    </row>
    <row r="23" spans="1:9">
      <c r="A23" s="244" t="s">
        <v>285</v>
      </c>
      <c r="B23" s="240">
        <v>171</v>
      </c>
      <c r="C23" s="243">
        <v>1.6341743119266099</v>
      </c>
      <c r="D23" s="240">
        <v>14</v>
      </c>
      <c r="E23" s="243">
        <v>8.1871345029239802</v>
      </c>
      <c r="F23" s="240">
        <v>71</v>
      </c>
      <c r="G23" s="243">
        <v>41.520467836257303</v>
      </c>
      <c r="H23" s="240">
        <v>86</v>
      </c>
      <c r="I23" s="243">
        <v>50.2923976608187</v>
      </c>
    </row>
    <row r="24" spans="1:9">
      <c r="A24" s="244" t="s">
        <v>283</v>
      </c>
      <c r="B24" s="240">
        <v>168</v>
      </c>
      <c r="C24" s="243">
        <v>1.6055045871559599</v>
      </c>
      <c r="D24" s="240">
        <v>10</v>
      </c>
      <c r="E24" s="243">
        <v>5.9523809523809499</v>
      </c>
      <c r="F24" s="240">
        <v>68</v>
      </c>
      <c r="G24" s="243">
        <v>40.476190476190503</v>
      </c>
      <c r="H24" s="240">
        <v>90</v>
      </c>
      <c r="I24" s="243">
        <v>53.571428571428598</v>
      </c>
    </row>
    <row r="25" spans="1:9">
      <c r="A25" s="244" t="s">
        <v>289</v>
      </c>
      <c r="B25" s="240">
        <v>128</v>
      </c>
      <c r="C25" s="243">
        <v>1.2232415902140701</v>
      </c>
      <c r="D25" s="240">
        <v>11</v>
      </c>
      <c r="E25" s="243">
        <v>8.59375</v>
      </c>
      <c r="F25" s="240">
        <v>37</v>
      </c>
      <c r="G25" s="243">
        <v>28.90625</v>
      </c>
      <c r="H25" s="240">
        <v>80</v>
      </c>
      <c r="I25" s="243">
        <v>62.5</v>
      </c>
    </row>
    <row r="26" spans="1:9">
      <c r="A26" s="244" t="s">
        <v>281</v>
      </c>
      <c r="B26" s="240">
        <v>97</v>
      </c>
      <c r="C26" s="243">
        <v>0.92698776758409995</v>
      </c>
      <c r="D26" s="240">
        <v>5</v>
      </c>
      <c r="E26" s="243">
        <v>5.1546391752577296</v>
      </c>
      <c r="F26" s="240">
        <v>36</v>
      </c>
      <c r="G26" s="243">
        <v>37.113402061855702</v>
      </c>
      <c r="H26" s="240">
        <v>56</v>
      </c>
      <c r="I26" s="243">
        <v>57.731958762886599</v>
      </c>
    </row>
    <row r="27" spans="1:9">
      <c r="A27" s="244" t="s">
        <v>290</v>
      </c>
      <c r="B27" s="240">
        <v>92</v>
      </c>
      <c r="C27" s="243">
        <v>0.87920489296635995</v>
      </c>
      <c r="D27" s="240">
        <v>5</v>
      </c>
      <c r="E27" s="243">
        <v>5.4347826086956497</v>
      </c>
      <c r="F27" s="268">
        <v>40</v>
      </c>
      <c r="G27" s="243">
        <v>43.478260869565197</v>
      </c>
      <c r="H27" s="240">
        <v>47</v>
      </c>
      <c r="I27" s="243">
        <v>51.086956521739097</v>
      </c>
    </row>
    <row r="28" spans="1:9">
      <c r="A28" s="244" t="s">
        <v>276</v>
      </c>
      <c r="B28" s="240">
        <v>72</v>
      </c>
      <c r="C28" s="243">
        <v>0.68807339449541005</v>
      </c>
      <c r="D28" s="240">
        <v>5</v>
      </c>
      <c r="E28" s="243">
        <v>6.94444444444445</v>
      </c>
      <c r="F28" s="240">
        <v>33</v>
      </c>
      <c r="G28" s="243">
        <v>45.8333333333333</v>
      </c>
      <c r="H28" s="240">
        <v>34</v>
      </c>
      <c r="I28" s="243">
        <v>47.2222222222222</v>
      </c>
    </row>
    <row r="29" spans="1:9" ht="14.25" thickBot="1">
      <c r="A29" s="245" t="s">
        <v>278</v>
      </c>
      <c r="B29" s="61">
        <v>32</v>
      </c>
      <c r="C29" s="62">
        <v>0.30581039755352002</v>
      </c>
      <c r="D29" s="61">
        <v>4</v>
      </c>
      <c r="E29" s="62">
        <v>12.5</v>
      </c>
      <c r="F29" s="61">
        <v>17</v>
      </c>
      <c r="G29" s="62">
        <v>53.125</v>
      </c>
      <c r="H29" s="61">
        <v>11</v>
      </c>
      <c r="I29" s="62">
        <v>34.375</v>
      </c>
    </row>
    <row r="30" spans="1:9" ht="14.25" thickTop="1">
      <c r="A30" s="126" t="s">
        <v>184</v>
      </c>
    </row>
    <row r="31" spans="1:9">
      <c r="A31" s="127" t="s">
        <v>192</v>
      </c>
    </row>
    <row r="32" spans="1:9">
      <c r="A32" s="127" t="s">
        <v>188</v>
      </c>
    </row>
    <row r="33" spans="1:8">
      <c r="A33" s="127" t="s">
        <v>943</v>
      </c>
    </row>
    <row r="34" spans="1:8">
      <c r="A34" s="127" t="s">
        <v>149</v>
      </c>
    </row>
    <row r="35" spans="1:8">
      <c r="B35" s="59"/>
      <c r="C35" s="21"/>
      <c r="D35" s="2"/>
      <c r="F35" s="2"/>
      <c r="H35" s="2"/>
    </row>
    <row r="36" spans="1:8">
      <c r="B36" s="116"/>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dd3acd59-a8d8-42b1-950d-eec6c247243c"/>
    <ds:schemaRef ds:uri="http://purl.org/dc/elements/1.1/"/>
    <ds:schemaRef ds:uri="http://purl.org/dc/dcmitype/"/>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343f6c91-b5b3-4dff-89ad-5fc55ccc8930"/>
    <ds:schemaRef ds:uri="http://www.w3.org/XML/1998/namespace"/>
    <ds:schemaRef ds:uri="http://purl.org/dc/te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2021-01-27T13:25:57Z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