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
    </mc:Choice>
  </mc:AlternateContent>
  <xr:revisionPtr revIDLastSave="0" documentId="13_ncr:1_{8FD3EFBF-FDCF-4A3C-99ED-82CB771F973A}"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816" i="12" l="1"/>
  <c r="C805" i="12"/>
  <c r="C806" i="12"/>
  <c r="C807" i="12"/>
  <c r="C808" i="12"/>
  <c r="C809" i="12"/>
  <c r="C810" i="12"/>
  <c r="C811" i="12"/>
  <c r="C812" i="12"/>
  <c r="C813" i="12"/>
  <c r="C814" i="12"/>
  <c r="C815" i="12"/>
  <c r="C767" i="12"/>
  <c r="C768" i="12"/>
  <c r="C771" i="12"/>
  <c r="C772" i="12"/>
  <c r="C773" i="12"/>
  <c r="C774" i="12"/>
  <c r="C775" i="12"/>
  <c r="C777" i="12"/>
  <c r="C778" i="12"/>
  <c r="C779" i="12"/>
  <c r="C780" i="12"/>
  <c r="C781" i="12"/>
  <c r="C783" i="12"/>
  <c r="C784" i="12"/>
  <c r="C785" i="12"/>
  <c r="C786" i="12"/>
  <c r="C788" i="12"/>
  <c r="C789" i="12"/>
  <c r="C790" i="12"/>
  <c r="C791" i="12"/>
  <c r="C792" i="12"/>
  <c r="C794" i="12"/>
  <c r="C796" i="12"/>
  <c r="C797" i="12"/>
  <c r="C798" i="12"/>
  <c r="C799" i="12"/>
  <c r="C800" i="12"/>
  <c r="C801" i="12"/>
  <c r="C802" i="12"/>
  <c r="C803" i="12"/>
  <c r="C804"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3" i="6"/>
  <c r="A56" i="6"/>
  <c r="A101" i="6" s="1"/>
  <c r="A57" i="6"/>
  <c r="A102" i="6" s="1"/>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110"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s="1"/>
  <c r="B46" i="6"/>
  <c r="B92" i="6" s="1"/>
  <c r="C46" i="6"/>
  <c r="C92" i="6" s="1"/>
  <c r="D46" i="6"/>
  <c r="D92" i="6" s="1"/>
  <c r="E46" i="6"/>
  <c r="E92" i="6" s="1"/>
  <c r="F46" i="6"/>
  <c r="F92" i="6" s="1"/>
  <c r="G46" i="6"/>
  <c r="G92" i="6" s="1"/>
  <c r="A47" i="6"/>
  <c r="A93" i="6" s="1"/>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A2" i="15"/>
  <c r="C308" i="12"/>
  <c r="A5"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40" i="12"/>
  <c r="C143" i="12"/>
  <c r="C146" i="12"/>
  <c r="C155" i="12"/>
  <c r="C158" i="12"/>
  <c r="C161" i="12"/>
  <c r="C164" i="12"/>
  <c r="C167" i="12"/>
  <c r="C170" i="12"/>
  <c r="C173" i="12"/>
  <c r="A2" i="13"/>
  <c r="C125" i="12"/>
  <c r="C264" i="12" l="1"/>
  <c r="C87" i="12"/>
  <c r="A2" i="14"/>
  <c r="C297" i="12"/>
  <c r="C742" i="12"/>
  <c r="C754" i="12"/>
  <c r="C766" i="12"/>
  <c r="C752" i="12"/>
  <c r="C764" i="12"/>
  <c r="C776" i="12"/>
  <c r="C770" i="12"/>
  <c r="C750" i="12"/>
  <c r="C762" i="12"/>
  <c r="C746" i="12"/>
  <c r="C748" i="12"/>
  <c r="C760" i="12"/>
  <c r="C758" i="12"/>
  <c r="C782" i="12"/>
  <c r="C756" i="12"/>
  <c r="C765" i="12"/>
  <c r="C793" i="12"/>
  <c r="C753" i="12"/>
  <c r="C787" i="12"/>
  <c r="C769" i="12"/>
  <c r="C761" i="12"/>
  <c r="C755" i="12"/>
  <c r="C745" i="12"/>
  <c r="C749" i="12"/>
  <c r="C743" i="12"/>
  <c r="C795" i="12"/>
  <c r="C759" i="12"/>
  <c r="C744" i="12"/>
  <c r="C751" i="12"/>
  <c r="C763" i="12"/>
  <c r="C747" i="12"/>
  <c r="C817" i="12"/>
  <c r="C757" i="12"/>
  <c r="C116" i="12"/>
  <c r="C80" i="12"/>
  <c r="C135" i="12"/>
  <c r="C71" i="12"/>
  <c r="C282" i="12"/>
  <c r="C122" i="12"/>
  <c r="C303" i="12"/>
  <c r="C278" i="12"/>
  <c r="C314" i="12"/>
  <c r="C302" i="12"/>
  <c r="C296" i="12"/>
  <c r="C117" i="12"/>
  <c r="C86" i="12"/>
  <c r="C123" i="12"/>
  <c r="C107" i="12"/>
  <c r="C257" i="12"/>
  <c r="C215" i="12"/>
  <c r="C323" i="12"/>
  <c r="C740" i="12"/>
  <c r="C734" i="12"/>
  <c r="C732" i="12"/>
  <c r="C739" i="12"/>
  <c r="C738" i="12"/>
  <c r="C729" i="12"/>
  <c r="C735" i="12"/>
  <c r="C737" i="12"/>
  <c r="C600" i="12"/>
  <c r="C741" i="12"/>
  <c r="C731" i="12"/>
  <c r="C736" i="12"/>
  <c r="C733" i="12"/>
  <c r="C113" i="12"/>
  <c r="C34" i="12"/>
  <c r="C31" i="12"/>
  <c r="C132" i="12"/>
  <c r="C15" i="12"/>
  <c r="C89" i="12"/>
  <c r="C268" i="12"/>
  <c r="C131" i="12"/>
  <c r="C279" i="12"/>
  <c r="C137" i="12"/>
  <c r="C62" i="12"/>
  <c r="C372" i="12"/>
  <c r="C92" i="12"/>
  <c r="C47" i="12"/>
  <c r="C291" i="12"/>
  <c r="C90" i="12"/>
  <c r="C134" i="12"/>
  <c r="C114" i="12"/>
  <c r="C105" i="12"/>
  <c r="C84" i="12"/>
  <c r="C50" i="12"/>
  <c r="C126" i="12"/>
  <c r="C99" i="12"/>
  <c r="C311" i="12"/>
  <c r="C128" i="12"/>
  <c r="C119" i="12"/>
  <c r="C76" i="12"/>
  <c r="C37" i="12"/>
  <c r="C96" i="12"/>
  <c r="C74" i="12"/>
  <c r="C53" i="12"/>
  <c r="C56" i="12"/>
  <c r="C59" i="12"/>
  <c r="C240" i="12"/>
  <c r="C101" i="12"/>
  <c r="C44" i="12"/>
  <c r="C230" i="12"/>
  <c r="C9" i="12"/>
  <c r="C41" i="12"/>
  <c r="C68" i="12"/>
  <c r="C456" i="12"/>
  <c r="C459" i="12"/>
  <c r="C465" i="12"/>
  <c r="C468" i="12"/>
  <c r="C471" i="12"/>
  <c r="C54" i="12"/>
  <c r="C78" i="12"/>
  <c r="C18" i="12"/>
  <c r="C77" i="12"/>
  <c r="C380" i="12"/>
  <c r="C390" i="12"/>
  <c r="C387" i="12"/>
  <c r="C384" i="12"/>
  <c r="C381" i="12"/>
  <c r="C397" i="12"/>
  <c r="C394" i="12"/>
  <c r="C391" i="12"/>
  <c r="C406" i="12"/>
  <c r="C403" i="12"/>
  <c r="C400" i="12"/>
  <c r="C409" i="12"/>
  <c r="C412" i="12"/>
  <c r="C415" i="12"/>
  <c r="C418" i="12"/>
  <c r="C65" i="12"/>
  <c r="C120" i="12"/>
  <c r="C24" i="12"/>
  <c r="C182" i="12"/>
  <c r="C12" i="12"/>
  <c r="C251" i="12"/>
  <c r="C273" i="12"/>
  <c r="C21" i="12"/>
  <c r="C51" i="12"/>
  <c r="C27" i="12"/>
  <c r="C83" i="12"/>
  <c r="C289" i="12"/>
  <c r="C325" i="12"/>
  <c r="C328" i="12"/>
  <c r="C330" i="12"/>
  <c r="C334" i="12"/>
  <c r="C337" i="12"/>
  <c r="C340" i="12"/>
  <c r="C342" i="12"/>
  <c r="C351" i="12"/>
  <c r="C348" i="12"/>
  <c r="C284" i="12"/>
  <c r="C272" i="12"/>
  <c r="C320" i="12"/>
  <c r="C290" i="12"/>
  <c r="A2" i="16"/>
  <c r="A2" i="18"/>
  <c r="A2" i="22"/>
  <c r="A2" i="12"/>
  <c r="C265" i="12"/>
  <c r="C256" i="12"/>
  <c r="C247" i="12"/>
  <c r="C238"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59" i="12"/>
  <c r="C250" i="12"/>
  <c r="C241"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2" i="12"/>
  <c r="C253" i="12"/>
  <c r="C244" i="12"/>
  <c r="C235" i="12"/>
  <c r="C232" i="12"/>
  <c r="C223"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<sst xmlns="http://schemas.openxmlformats.org/spreadsheetml/2006/main" count="2914" uniqueCount="1518">
  <si>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</si>
  <si>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</si>
  <si>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</si>
  <si>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</si>
  <si>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</si>
  <si>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</si>
  <si>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</si>
  <si>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</si>
  <si>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</si>
  <si>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</si>
  <si>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</si>
  <si>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</si>
  <si>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</si>
  <si>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</si>
  <si>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</si>
  <si>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</si>
  <si>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</si>
  <si>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</si>
  <si>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</si>
  <si>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</si>
  <si>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</si>
  <si>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</si>
  <si>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</si>
  <si>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</si>
  <si>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</si>
  <si>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</si>
  <si>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</si>
  <si>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</si>
  <si>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</si>
  <si>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</si>
  <si>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</si>
  <si>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</si>
  <si>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</si>
  <si>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</si>
  <si>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</si>
  <si>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</si>
  <si>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</si>
  <si>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</si>
  <si>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</si>
  <si>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</si>
  <si>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</si>
  <si>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</si>
  <si>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</si>
  <si>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</si>
  <si>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</si>
  <si>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</si>
  <si>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</si>
  <si>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</si>
  <si>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</si>
  <si>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</si>
  <si>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</si>
  <si>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</si>
  <si>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</si>
  <si>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</si>
  <si>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</si>
  <si>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</si>
  <si>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</si>
  <si>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</si>
  <si>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</si>
  <si>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</si>
  <si>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</si>
  <si>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</si>
  <si>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</si>
  <si>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</si>
  <si>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</si>
  <si>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</si>
  <si>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</si>
  <si>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</si>
  <si>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</si>
  <si>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</si>
  <si>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</si>
  <si>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</si>
  <si>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</si>
  <si>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</si>
  <si>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</si>
  <si>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</si>
  <si>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</si>
  <si>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</si>
  <si>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</si>
  <si>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</si>
  <si>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</si>
  <si>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</si>
  <si>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</si>
  <si>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</si>
  <si>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</si>
  <si>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</si>
  <si>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</si>
  <si>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</si>
  <si>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</si>
  <si>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</si>
  <si>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</si>
  <si>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</si>
  <si>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</si>
  <si>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</si>
  <si>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</si>
  <si>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</si>
  <si>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</si>
  <si>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</si>
  <si>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</si>
  <si>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</si>
  <si>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</si>
  <si>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</si>
  <si>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</si>
  <si>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</si>
  <si>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</si>
  <si>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</si>
  <si>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</si>
  <si>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</si>
  <si>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</si>
  <si>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</si>
  <si>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</si>
  <si>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</si>
  <si>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</si>
  <si>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</si>
  <si>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</si>
  <si>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</si>
  <si>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</si>
  <si>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</si>
  <si>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</si>
  <si>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</si>
  <si>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</si>
  <si>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</si>
  <si>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</si>
  <si>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</si>
  <si>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</si>
  <si>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</si>
  <si>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</si>
  <si>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</si>
  <si>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</si>
  <si>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</si>
  <si>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</si>
  <si>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</si>
  <si>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</si>
  <si>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</si>
  <si>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</si>
  <si>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</si>
  <si>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</si>
  <si>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</si>
  <si>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</si>
  <si>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</si>
  <si>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</si>
  <si>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</si>
  <si>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</si>
  <si>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</si>
  <si>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</si>
  <si>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</si>
  <si>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</si>
  <si>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</si>
  <si>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</si>
  <si>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</si>
  <si>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</si>
  <si>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</si>
  <si>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</si>
  <si>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</si>
  <si>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</si>
  <si>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</si>
  <si>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</si>
  <si>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</si>
  <si>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</si>
  <si>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</si>
  <si>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</si>
  <si>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</si>
  <si>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</si>
  <si>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</si>
  <si>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</si>
  <si>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</si>
  <si>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</si>
  <si>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</si>
  <si>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</si>
  <si>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</si>
  <si>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</si>
  <si>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</si>
  <si>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</si>
  <si>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</si>
  <si>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</si>
  <si>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</si>
  <si>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</si>
  <si>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</si>
  <si>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</si>
  <si>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</si>
  <si>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</si>
  <si>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</si>
  <si>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</si>
  <si>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</si>
  <si>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</si>
  <si>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</si>
  <si>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</si>
  <si>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</si>
  <si>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</si>
  <si>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</si>
  <si>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</si>
  <si>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</si>
  <si>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</si>
  <si>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</si>
  <si>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</si>
  <si>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</si>
  <si>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</si>
  <si>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</si>
  <si>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</si>
  <si>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</si>
  <si>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</si>
  <si>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</si>
  <si>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</si>
  <si>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</si>
  <si>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</si>
  <si>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</si>
  <si>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</si>
  <si>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</si>
  <si>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</si>
  <si>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</si>
  <si>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</si>
  <si>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</si>
  <si>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</si>
  <si>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</si>
  <si>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</si>
  <si>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</si>
  <si>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</si>
  <si>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</si>
  <si>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</si>
  <si>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</si>
  <si>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</si>
  <si>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</si>
  <si>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</si>
  <si>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</si>
  <si>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</si>
  <si>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</si>
  <si>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</si>
  <si>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</si>
  <si>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</si>
  <si>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</si>
  <si>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</si>
  <si>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</si>
  <si>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</si>
  <si>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</si>
  <si>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</si>
  <si>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</si>
  <si>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</si>
  <si>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</si>
  <si>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</si>
  <si>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</si>
  <si>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</si>
  <si>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</si>
  <si>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</si>
  <si>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</si>
  <si>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</si>
  <si>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</si>
  <si>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</si>
  <si>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</si>
  <si>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</si>
  <si>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</si>
  <si>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</si>
  <si>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</si>
  <si>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</si>
  <si>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</si>
  <si>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</si>
  <si>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</si>
  <si>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</si>
  <si>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</si>
  <si>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</si>
  <si>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</si>
  <si>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</si>
  <si>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</si>
  <si>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</si>
  <si>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</si>
  <si>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</si>
  <si>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</si>
  <si>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</si>
  <si>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</si>
  <si>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</si>
  <si>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</si>
  <si>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</si>
  <si>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</si>
  <si>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</si>
  <si>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</si>
  <si>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</si>
  <si>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</si>
  <si>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</si>
  <si>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</si>
  <si>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</si>
  <si>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13 juni 2022 med en giltigt personnummer eller samordningsnummer.</t>
  </si>
  <si>
    <t xml:space="preserve">Antal avlidna hämtas från kodade dödsorsaksintyg som inkommit till Socialstyrelsen fram till den 13 juni 2022. Dödsorsaksintyget ska skickas till Socialstyrelsen inom tre veckor efter dödsfallet. </t>
  </si>
  <si>
    <t>Avlidna i covid-19 enligt dödsorsaksintyg inkomna fram till den 13 juni 2022</t>
  </si>
  <si>
    <t>Avlidna i covid-19 enligt dödsorsaksintyg inkomna fram till den 13 juni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</si>
  <si>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</si>
  <si>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</si>
  <si>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</si>
  <si>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</si>
  <si>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</si>
  <si>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</si>
  <si>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</si>
  <si>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</si>
  <si>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</si>
  <si>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</si>
  <si>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</si>
  <si>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</si>
  <si>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</si>
  <si>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</si>
  <si>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</si>
  <si>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</si>
  <si>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</si>
  <si>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</si>
  <si>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</si>
  <si>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</si>
  <si>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</si>
  <si>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</si>
  <si>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</si>
  <si>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</si>
  <si>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</si>
  <si>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</si>
  <si>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</si>
  <si>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</si>
  <si>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</si>
  <si>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</si>
  <si>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</si>
  <si>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</si>
  <si>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</si>
  <si>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</si>
  <si>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</si>
  <si>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</si>
  <si>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</si>
  <si>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</si>
  <si>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</si>
  <si>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</si>
  <si>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</si>
  <si>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</si>
  <si>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</si>
  <si>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</si>
  <si>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</si>
  <si>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</si>
  <si>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</si>
  <si>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</si>
  <si>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</si>
  <si>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</si>
  <si>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</si>
  <si>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</si>
  <si>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</si>
  <si>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</si>
  <si>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</si>
  <si>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</si>
  <si>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</si>
  <si>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</si>
  <si>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</si>
  <si>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</si>
  <si>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</si>
  <si>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</si>
  <si>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</si>
  <si>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</si>
  <si>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</si>
  <si>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</si>
  <si>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</si>
  <si>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</si>
  <si>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</si>
  <si>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</si>
  <si>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</si>
  <si>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</si>
  <si>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</si>
  <si>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</si>
  <si>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</si>
  <si>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</si>
  <si>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</si>
  <si>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</si>
  <si>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</si>
  <si>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</si>
  <si>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</si>
  <si>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</si>
  <si>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</si>
  <si>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</si>
  <si>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</si>
  <si>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</si>
  <si>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</si>
  <si>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</si>
  <si>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</si>
  <si>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</si>
  <si>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</si>
  <si>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</si>
  <si>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</si>
  <si>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</si>
  <si>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</si>
  <si>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</si>
  <si>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</si>
  <si>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</si>
  <si>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</si>
  <si>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</si>
  <si>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</si>
  <si>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</si>
  <si>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</si>
  <si>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</si>
  <si>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</si>
  <si>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</si>
  <si>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</si>
  <si>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</si>
  <si>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</si>
  <si>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</si>
  <si>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</si>
  <si>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</si>
  <si>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</si>
  <si>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</si>
  <si>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</si>
  <si>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</si>
  <si>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</si>
  <si>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</si>
  <si>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</si>
  <si>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</si>
  <si>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</si>
  <si>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</si>
  <si>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</si>
  <si>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</si>
  <si>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</si>
  <si>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</si>
  <si>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</si>
  <si>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</si>
  <si>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</si>
  <si>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</si>
  <si>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Klippan</t>
  </si>
  <si>
    <t>Ystad</t>
  </si>
  <si>
    <t>Åstorp</t>
  </si>
  <si>
    <t>Skurup</t>
  </si>
  <si>
    <t>Östra Göinge</t>
  </si>
  <si>
    <t>Bromölla</t>
  </si>
  <si>
    <t>Svedala</t>
  </si>
  <si>
    <t>Osby</t>
  </si>
  <si>
    <t>Svalöv</t>
  </si>
  <si>
    <t>Perstorp</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</si>
  <si>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</si>
  <si>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</si>
  <si>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</si>
  <si>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</si>
  <si>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</si>
  <si>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</si>
  <si>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</si>
  <si>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</si>
  <si>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</si>
  <si>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</si>
  <si>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</si>
  <si>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</si>
  <si>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</si>
  <si>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</si>
  <si>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</si>
  <si>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</si>
  <si>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</si>
  <si>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</si>
  <si>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</si>
  <si>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</si>
  <si>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</si>
  <si>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</si>
  <si>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</si>
  <si>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</si>
  <si>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</si>
  <si>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</si>
  <si>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</si>
  <si>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</si>
  <si>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</si>
  <si>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</si>
  <si>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</si>
  <si>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</si>
  <si>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</si>
  <si>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</si>
  <si>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</si>
  <si>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</si>
  <si>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</si>
  <si>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</si>
  <si>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</si>
  <si>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</si>
  <si>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</si>
  <si>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</si>
  <si>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</si>
  <si>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</si>
  <si>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</si>
  <si>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</si>
  <si>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</si>
  <si>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</si>
  <si>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</si>
  <si>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</si>
  <si>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</si>
  <si>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</si>
  <si>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</si>
  <si>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</si>
  <si>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Dals-Ed</t>
  </si>
  <si>
    <t>Färgelanda</t>
  </si>
  <si>
    <t>Götene</t>
  </si>
  <si>
    <t>Karlsborg</t>
  </si>
  <si>
    <t>Grästorp</t>
  </si>
  <si>
    <t>Gullspång</t>
  </si>
  <si>
    <t>Karlstad</t>
  </si>
  <si>
    <t>Arvika</t>
  </si>
  <si>
    <t>Kristinehamn</t>
  </si>
  <si>
    <t>Filipstad</t>
  </si>
  <si>
    <t>Kil</t>
  </si>
  <si>
    <t>Hagfors</t>
  </si>
  <si>
    <t>Munkfors</t>
  </si>
  <si>
    <t>Sunne</t>
  </si>
  <si>
    <t>Eda</t>
  </si>
  <si>
    <t>Forshaga</t>
  </si>
  <si>
    <t>Torsby</t>
  </si>
  <si>
    <t>Årjäng</t>
  </si>
  <si>
    <t>Säffle</t>
  </si>
  <si>
    <t>Hammarö</t>
  </si>
  <si>
    <t>Grums</t>
  </si>
  <si>
    <t>Storfors</t>
  </si>
  <si>
    <t>Karlskoga</t>
  </si>
  <si>
    <t>Lindesberg</t>
  </si>
  <si>
    <t>Kumla</t>
  </si>
  <si>
    <t>Hallsberg</t>
  </si>
  <si>
    <t>Degerfors**</t>
  </si>
  <si>
    <t>Nora</t>
  </si>
  <si>
    <t>Askersund</t>
  </si>
  <si>
    <t>Hällefors</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</si>
  <si>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</si>
  <si>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</si>
  <si>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</si>
  <si>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</si>
  <si>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</si>
  <si>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</si>
  <si>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</si>
  <si>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</si>
  <si>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</si>
  <si>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</si>
  <si>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</si>
  <si>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</si>
  <si>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</si>
  <si>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</si>
  <si>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</si>
  <si>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</si>
  <si>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</si>
  <si>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</si>
  <si>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</si>
  <si>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</si>
  <si>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</si>
  <si>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</si>
  <si>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</si>
  <si>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</si>
  <si>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</si>
  <si>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</si>
  <si>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</si>
  <si>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</si>
  <si>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</si>
  <si>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</si>
  <si>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</si>
  <si>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</si>
  <si>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</si>
  <si>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</si>
  <si>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</si>
  <si>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</si>
  <si>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</si>
  <si>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</si>
  <si>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</si>
  <si>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</si>
  <si>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</si>
  <si>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</si>
  <si>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</si>
  <si>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</si>
  <si>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</si>
  <si>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</si>
  <si>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</si>
  <si>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</si>
  <si>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</si>
  <si>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</si>
  <si>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</si>
  <si>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</si>
  <si>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</si>
  <si>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</si>
  <si>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</si>
  <si>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</si>
  <si>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</si>
  <si>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</si>
  <si>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</si>
  <si>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</si>
  <si>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</si>
  <si>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</si>
  <si>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</si>
  <si>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</si>
  <si>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</si>
  <si>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</si>
  <si>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</si>
  <si>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</si>
  <si>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</si>
  <si>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</si>
  <si>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</si>
  <si>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</si>
  <si>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</si>
  <si>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</si>
  <si>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</si>
  <si>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</si>
  <si>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</si>
  <si>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</si>
  <si>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</si>
  <si>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</si>
  <si>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</si>
  <si>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</si>
  <si>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</si>
  <si>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</si>
  <si>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</si>
  <si>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</si>
  <si>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</si>
  <si>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</si>
  <si>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</si>
  <si>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</si>
  <si>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</si>
  <si>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</si>
  <si>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</si>
  <si>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</si>
  <si>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</si>
  <si>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</si>
  <si>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</si>
  <si>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</si>
  <si>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</si>
  <si>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</si>
  <si>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</si>
  <si>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</si>
  <si>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</si>
  <si>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</si>
  <si>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</si>
  <si>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</si>
  <si>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</si>
  <si>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</si>
  <si>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</si>
  <si>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</si>
  <si>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</si>
  <si>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</si>
  <si>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</si>
  <si>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</si>
  <si>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</si>
  <si>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</si>
  <si>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</si>
  <si>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</si>
  <si>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</si>
  <si>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</si>
  <si>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</si>
  <si>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</si>
  <si>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</si>
  <si>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</si>
  <si>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</si>
  <si>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</si>
  <si>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</si>
  <si>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</si>
  <si>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</si>
  <si>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</si>
  <si>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</si>
  <si>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</si>
  <si>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</si>
  <si>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</si>
  <si>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</si>
  <si>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</si>
  <si>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</si>
  <si>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</si>
  <si>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</si>
  <si>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</si>
  <si>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</si>
  <si>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</si>
  <si>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</si>
  <si>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</si>
  <si>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</si>
  <si>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</si>
  <si>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</si>
  <si>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</si>
  <si>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</si>
  <si>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</si>
  <si>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</si>
  <si>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</si>
  <si>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</si>
  <si>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</si>
  <si>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</si>
  <si>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</si>
  <si>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</si>
  <si>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</si>
  <si>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</si>
  <si>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</si>
  <si>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</si>
  <si>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</si>
  <si>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</si>
  <si>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</si>
  <si>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</si>
  <si>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</si>
  <si>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</si>
  <si>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</si>
  <si>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</si>
  <si>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</si>
  <si>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</si>
  <si>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</si>
  <si>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</si>
  <si>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</si>
  <si>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</si>
  <si>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</si>
  <si>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</si>
  <si>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</si>
  <si>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</si>
  <si>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</si>
  <si>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</si>
  <si>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</si>
  <si>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</si>
  <si>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</si>
  <si>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</si>
  <si>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</si>
  <si>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</si>
  <si>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</si>
  <si>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</si>
  <si>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</si>
  <si>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</si>
  <si>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</si>
  <si>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</si>
  <si>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</si>
  <si>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</si>
  <si>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</si>
  <si>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</si>
  <si>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</si>
  <si>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</si>
  <si>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</si>
  <si>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</si>
  <si>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</si>
  <si>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</si>
  <si>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</si>
  <si>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</si>
  <si>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</si>
  <si>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</si>
  <si>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</si>
  <si>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</si>
  <si>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</si>
  <si>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</si>
  <si>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</si>
  <si>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</si>
  <si>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</si>
  <si>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</si>
  <si>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</si>
  <si>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</si>
  <si>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</si>
  <si>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</si>
  <si>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</si>
  <si>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</si>
  <si>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</si>
  <si>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</si>
  <si>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</si>
  <si>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</si>
  <si>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</si>
  <si>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</si>
  <si>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</si>
  <si>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</si>
  <si>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</si>
  <si>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</si>
  <si>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</si>
  <si>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</si>
  <si>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</si>
  <si>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</si>
  <si>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</si>
  <si>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</si>
  <si>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</si>
  <si>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</si>
  <si>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</si>
  <si>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</si>
  <si>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</si>
  <si>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</si>
  <si>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</si>
  <si>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</si>
  <si>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</si>
  <si>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</si>
  <si>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</si>
  <si>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</si>
  <si>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</si>
  <si>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</si>
  <si>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</si>
  <si>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</si>
  <si>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</si>
  <si>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</si>
  <si>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</si>
  <si>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</si>
  <si>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</si>
  <si>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</si>
  <si>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</si>
  <si>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</si>
  <si>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</si>
  <si>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</si>
  <si>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</si>
  <si>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</si>
  <si>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</si>
  <si>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</si>
  <si>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</si>
  <si>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</si>
  <si>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</si>
  <si>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</si>
  <si>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</si>
  <si>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</si>
  <si>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</si>
  <si>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</si>
  <si>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</si>
  <si>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</si>
  <si>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</si>
  <si>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</si>
  <si>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</si>
  <si>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</si>
  <si>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</si>
  <si>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</si>
  <si>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</si>
  <si>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</si>
  <si>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</si>
  <si>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</si>
  <si>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</si>
  <si>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</si>
  <si>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</si>
  <si>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</si>
  <si>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</si>
  <si>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</si>
  <si>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</si>
  <si>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</si>
  <si>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</si>
  <si>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</si>
  <si>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</si>
  <si>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</si>
  <si>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</si>
  <si>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</si>
  <si>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</si>
  <si>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</si>
  <si>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</si>
  <si>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</si>
  <si>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</si>
  <si>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</si>
  <si>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</si>
  <si>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</si>
  <si>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</si>
  <si>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</si>
  <si>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</si>
  <si>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</si>
  <si>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</si>
  <si>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</si>
  <si>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</si>
  <si>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</si>
  <si>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</si>
  <si>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</si>
  <si>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</si>
  <si>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</si>
  <si>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</si>
  <si>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</si>
  <si>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</si>
  <si>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</si>
  <si>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</si>
  <si>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</si>
  <si>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</si>
  <si>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</si>
  <si>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</si>
  <si>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</si>
  <si>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</si>
  <si>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</si>
  <si>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</si>
  <si>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</si>
  <si>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</si>
  <si>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</si>
  <si>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</si>
  <si>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</si>
  <si>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</si>
  <si>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</si>
  <si>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</si>
  <si>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</si>
  <si>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</si>
  <si>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</si>
  <si>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</si>
  <si>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</si>
  <si>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</si>
  <si>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</si>
  <si>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</si>
  <si>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</si>
  <si>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</si>
  <si>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</si>
  <si>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</si>
  <si>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</si>
  <si>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</si>
  <si>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</si>
  <si>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</si>
  <si>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</si>
  <si>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</si>
  <si>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</si>
  <si>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</si>
  <si>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</si>
  <si>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</si>
  <si>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</si>
  <si>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</si>
  <si>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</si>
  <si>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</si>
  <si>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</si>
  <si>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</si>
  <si>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</si>
  <si>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</si>
  <si>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</si>
  <si>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</si>
  <si>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</si>
  <si>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</si>
  <si>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</si>
  <si>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</si>
  <si>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</si>
  <si>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</si>
  <si>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</si>
  <si>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</si>
  <si>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</si>
  <si>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</si>
  <si>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</si>
  <si>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</si>
  <si>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</si>
  <si>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</si>
  <si>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</si>
  <si>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</si>
  <si>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</si>
  <si>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</si>
  <si>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</si>
  <si>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</si>
  <si>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</si>
  <si>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</si>
  <si>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</si>
  <si>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</si>
  <si>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</si>
  <si>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</si>
  <si>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</si>
  <si>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</si>
  <si>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</si>
  <si>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</si>
  <si>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</si>
  <si>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</si>
  <si>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</si>
  <si>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</si>
  <si>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</si>
  <si>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</si>
  <si>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</si>
  <si>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</si>
  <si>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</si>
  <si>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</si>
  <si>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</si>
  <si>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</si>
  <si>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</si>
  <si>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</si>
  <si>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</si>
  <si>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</si>
  <si>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</si>
  <si>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</si>
  <si>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</si>
  <si>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</si>
  <si>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</si>
  <si>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</si>
  <si>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</si>
  <si>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</si>
  <si>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</si>
  <si>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</si>
  <si>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</si>
  <si>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</si>
  <si>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</si>
  <si>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</si>
  <si>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</si>
  <si>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</si>
  <si>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</si>
  <si>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</si>
  <si>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</si>
  <si>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</si>
  <si>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</si>
  <si>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</si>
  <si>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</si>
  <si>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</si>
  <si>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</si>
  <si>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</si>
  <si>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</si>
  <si>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</si>
  <si>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</si>
  <si>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</si>
  <si>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</si>
  <si>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</si>
  <si>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</si>
  <si>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</si>
  <si>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</si>
  <si>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</si>
  <si>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</si>
  <si>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</si>
  <si>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</si>
  <si>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</si>
  <si>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</si>
  <si>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</si>
  <si>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</si>
  <si>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</si>
  <si>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</si>
  <si>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</si>
  <si>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</si>
  <si>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</si>
  <si>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</si>
  <si>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</si>
  <si>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</si>
  <si>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</si>
  <si>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</si>
  <si>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</si>
  <si>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</si>
  <si>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</si>
  <si>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</si>
  <si>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</si>
  <si>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</si>
  <si>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</si>
  <si>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</si>
  <si>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</si>
  <si>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</si>
  <si>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</si>
  <si>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</si>
  <si>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</si>
  <si>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</si>
  <si>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</si>
  <si>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</si>
  <si>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</si>
  <si>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</si>
  <si>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</si>
  <si>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</si>
  <si>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</si>
  <si>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</si>
  <si>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</si>
  <si>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</si>
  <si>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</si>
  <si>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</si>
  <si>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</si>
  <si>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</si>
  <si>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</si>
  <si>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</si>
  <si>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</si>
  <si>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</si>
  <si>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</si>
  <si>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</si>
  <si>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</si>
  <si>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</si>
  <si>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</si>
  <si>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</si>
  <si>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</si>
  <si>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</si>
  <si>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</si>
  <si>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</si>
  <si>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</si>
  <si>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</si>
  <si>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</si>
  <si>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</si>
  <si>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</si>
  <si>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</si>
  <si>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</si>
  <si>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</si>
  <si>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</si>
  <si>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</si>
  <si>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</si>
  <si>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</si>
  <si>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</si>
  <si>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</si>
  <si>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</si>
  <si>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</si>
  <si>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</si>
  <si>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</si>
  <si>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</si>
  <si>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</si>
  <si>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</si>
  <si>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</si>
  <si>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</si>
  <si>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</si>
  <si>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</si>
  <si>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</si>
  <si>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</si>
  <si>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</si>
  <si>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</si>
  <si>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</si>
  <si>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</si>
  <si>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</si>
  <si>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</si>
  <si>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</si>
  <si>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</si>
  <si>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</si>
  <si>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</si>
  <si>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</si>
  <si>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</si>
  <si>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</si>
  <si>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</si>
  <si>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</si>
  <si>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</si>
  <si>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</si>
  <si>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</si>
  <si>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</si>
  <si>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</si>
  <si>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</si>
  <si>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</si>
  <si>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</si>
  <si>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</si>
  <si>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</si>
  <si>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</si>
  <si>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</si>
  <si>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</si>
  <si>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</si>
  <si>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</si>
  <si>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</si>
  <si>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</si>
  <si>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</si>
  <si>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</si>
  <si>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</si>
  <si>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</si>
  <si>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</si>
  <si>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</si>
  <si>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</si>
  <si>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</si>
  <si>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</si>
  <si>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</si>
  <si>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</si>
  <si>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</si>
  <si>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</si>
  <si>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</si>
  <si>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</si>
  <si>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</si>
  <si>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</si>
  <si>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</si>
  <si>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</si>
  <si>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</si>
  <si>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</si>
  <si>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</si>
  <si>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</si>
  <si>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</si>
  <si>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</si>
  <si>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</si>
  <si>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</si>
  <si>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</si>
  <si>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</si>
  <si>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</si>
  <si>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</si>
  <si>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</si>
  <si>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</si>
  <si>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</si>
  <si>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</si>
  <si>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</si>
  <si>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</si>
  <si>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</si>
  <si>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</si>
  <si>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</si>
  <si>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</si>
  <si>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</si>
  <si>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</si>
  <si>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</si>
  <si>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</si>
  <si>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</si>
  <si>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</si>
  <si>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</si>
  <si>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</si>
  <si>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</si>
  <si>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</si>
  <si>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</si>
  <si>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</si>
  <si>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</si>
  <si>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</si>
  <si>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</si>
  <si>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</si>
  <si>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</si>
  <si>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</si>
  <si>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</si>
  <si>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</si>
  <si>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</si>
  <si>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</si>
  <si>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</si>
  <si>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</si>
  <si>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</si>
  <si>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</si>
  <si>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</si>
  <si>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</si>
  <si>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</si>
  <si>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</si>
  <si>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</si>
  <si>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</si>
  <si>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</si>
  <si>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</si>
  <si>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</si>
  <si>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</si>
  <si>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</si>
  <si>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</si>
  <si>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</si>
  <si>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</si>
  <si>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</si>
  <si>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</si>
  <si>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</si>
  <si>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</si>
  <si>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</si>
  <si>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</si>
  <si>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</si>
  <si>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</si>
  <si>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</si>
  <si>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</si>
  <si>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</si>
  <si>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</si>
  <si>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</si>
  <si>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</si>
  <si>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</si>
  <si>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</si>
  <si>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</si>
  <si>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</si>
  <si>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</si>
  <si>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</si>
  <si>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</si>
  <si>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</si>
  <si>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</si>
  <si>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</si>
  <si>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</si>
  <si>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</si>
  <si>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</si>
  <si>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</si>
  <si>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</si>
  <si>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</si>
  <si>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</si>
  <si>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</si>
  <si>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</si>
  <si>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</si>
  <si>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</si>
  <si>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</si>
  <si>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</si>
  <si>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</si>
  <si>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</si>
  <si>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</si>
  <si>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</si>
  <si>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</si>
  <si>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</si>
  <si>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</si>
  <si>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</si>
  <si>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</si>
  <si>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</si>
  <si>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</si>
  <si>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</si>
  <si>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</si>
  <si>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</si>
  <si>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</si>
  <si>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</si>
  <si>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</si>
  <si>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</si>
  <si>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</si>
  <si>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</si>
  <si>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</si>
  <si>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</si>
  <si>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</si>
  <si>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</si>
  <si>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</si>
  <si>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</si>
  <si>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</si>
  <si>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</si>
  <si>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</si>
  <si>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</si>
  <si>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</si>
  <si>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</si>
  <si>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</si>
  <si>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</si>
  <si>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</si>
  <si>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</si>
  <si>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</si>
  <si>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</si>
  <si>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</si>
  <si>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</si>
  <si>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</si>
  <si>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</si>
  <si>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</si>
  <si>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</si>
  <si>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</si>
  <si>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</si>
  <si>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</si>
  <si>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</si>
  <si>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</si>
  <si>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</si>
  <si>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</si>
  <si>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</si>
  <si>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</si>
  <si>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</si>
  <si>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</si>
  <si>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</si>
  <si>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</si>
  <si>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</si>
  <si>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</si>
  <si>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</si>
  <si>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</si>
  <si>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</si>
  <si>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</si>
  <si>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</si>
  <si>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</si>
  <si>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</si>
  <si>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</si>
  <si>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</si>
  <si>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</si>
  <si>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</si>
  <si>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</si>
  <si>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</si>
  <si>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</si>
  <si>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</si>
  <si>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</si>
  <si>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</si>
  <si>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</si>
  <si>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</si>
  <si>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</si>
  <si>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</si>
  <si>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</si>
  <si>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</si>
  <si>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</si>
  <si>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</si>
  <si>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</si>
  <si>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</si>
  <si>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</si>
  <si>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</si>
  <si>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</si>
  <si>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</si>
  <si>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</si>
  <si>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</si>
  <si>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</si>
  <si>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</si>
  <si>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</si>
  <si>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</si>
  <si>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</si>
  <si>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</si>
  <si>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</si>
  <si>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</si>
  <si>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</si>
  <si>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</si>
  <si>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</si>
  <si>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</si>
  <si>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</si>
  <si>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</si>
  <si>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</si>
  <si>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</si>
  <si>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</si>
  <si>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</si>
  <si>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</si>
  <si>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</si>
  <si>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</si>
  <si>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</si>
  <si>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</si>
  <si>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</si>
  <si>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</si>
  <si>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</si>
  <si>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</si>
  <si>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</si>
  <si>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</si>
  <si>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</si>
  <si>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</si>
  <si>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</si>
  <si>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</si>
  <si>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</si>
  <si>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</si>
  <si>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</si>
  <si>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</si>
  <si>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</si>
  <si>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</si>
  <si>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</si>
  <si>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</si>
  <si>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</si>
  <si>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</si>
  <si>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</si>
  <si>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</si>
  <si>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</si>
  <si>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</si>
  <si>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</si>
  <si>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</si>
  <si>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</si>
  <si>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</si>
  <si>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</si>
  <si>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</si>
  <si>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</si>
  <si>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</si>
  <si>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</si>
  <si>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</si>
  <si>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</si>
  <si>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</si>
  <si>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</si>
  <si>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</si>
  <si>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</si>
  <si>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</si>
  <si>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</si>
  <si>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</si>
  <si>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</si>
  <si>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</si>
  <si>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</si>
  <si>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</si>
  <si>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</si>
  <si>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</si>
  <si>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</si>
  <si>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</si>
  <si>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</si>
  <si>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</si>
  <si>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</si>
  <si>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</si>
  <si>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</si>
  <si>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</si>
  <si>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</si>
  <si>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</si>
  <si>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2022-05-10</t>
  </si>
  <si>
    <t>2022-05-11</t>
  </si>
  <si>
    <t>2022-05-13</t>
  </si>
  <si>
    <t>2022-05-14</t>
  </si>
  <si>
    <t>2022-05-15</t>
  </si>
  <si>
    <t>2022-05-16</t>
  </si>
  <si>
    <t>2022-05-17</t>
  </si>
  <si>
    <t>2022-05-18</t>
  </si>
  <si>
    <t>2022-05-19</t>
  </si>
  <si>
    <t>2022-05-20</t>
  </si>
  <si>
    <t>2022-05-22</t>
  </si>
  <si>
    <t>2022-05-24</t>
  </si>
  <si>
    <t>2022-05-25</t>
  </si>
  <si>
    <t>2022-05-26</t>
  </si>
  <si>
    <t>2022-05-27</t>
  </si>
  <si>
    <t>2022-05-28</t>
  </si>
  <si>
    <t>2022-05-29</t>
  </si>
  <si>
    <t>2022-05-30</t>
  </si>
  <si>
    <t>2022-05-31</t>
  </si>
  <si>
    <t>2022-06-01</t>
  </si>
  <si>
    <t>2022-06-02</t>
  </si>
  <si>
    <t>2022-06-04</t>
  </si>
  <si>
    <t>2022-06-07</t>
  </si>
  <si>
    <t>2022-06-11</t>
  </si>
  <si>
    <t>2022-06-13</t>
  </si>
  <si>
    <t>Ingen uppgift</t>
  </si>
  <si>
    <t>Fram till 2022-06-13</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</si>
  <si>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</si>
  <si>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</si>
  <si>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</si>
  <si>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</si>
  <si>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</si>
  <si>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</si>
  <si>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</si>
  <si>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</si>
  <si>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</si>
  <si>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</si>
  <si>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</si>
  <si>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</si>
  <si>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</si>
  <si>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</si>
  <si>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</si>
  <si>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</si>
  <si>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</si>
  <si>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</si>
  <si>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</si>
  <si>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</si>
  <si>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</si>
  <si>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</si>
  <si>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</si>
  <si>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</si>
  <si>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</si>
  <si>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</si>
  <si>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</si>
  <si>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</si>
  <si>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</si>
  <si>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</si>
  <si>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</si>
  <si>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</si>
  <si>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</si>
  <si>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</si>
  <si>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</si>
  <si>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</si>
  <si>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</si>
  <si>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</si>
  <si>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</si>
  <si>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</si>
  <si>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</si>
  <si>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</si>
  <si>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</si>
  <si>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</si>
  <si>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</si>
  <si>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</si>
  <si>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</si>
  <si>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</si>
  <si>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</si>
  <si>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</si>
  <si>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</si>
  <si>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</si>
  <si>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</si>
  <si>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</si>
  <si>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</si>
  <si>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</si>
  <si>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</si>
  <si>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</si>
  <si>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</si>
  <si>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</si>
  <si>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</si>
  <si>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</si>
  <si>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</si>
  <si>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</si>
  <si>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</si>
  <si>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</si>
  <si>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</si>
  <si>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</si>
  <si>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</si>
  <si>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</si>
  <si>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</si>
  <si>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</si>
  <si>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</si>
  <si>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</si>
  <si>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</si>
  <si>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</si>
  <si>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</si>
  <si>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</si>
  <si>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</si>
  <si>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</si>
  <si>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</si>
  <si>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</si>
  <si>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</si>
  <si>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</si>
  <si>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</si>
  <si>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</si>
  <si>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</si>
  <si>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</si>
  <si>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</si>
  <si>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</si>
  <si>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</si>
  <si>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</si>
  <si>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</si>
  <si>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</si>
  <si>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</si>
  <si>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</si>
  <si>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</si>
  <si>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</si>
  <si>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</si>
  <si>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</si>
  <si>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</si>
  <si>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</si>
  <si>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</si>
  <si>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</si>
  <si>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</si>
  <si>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</si>
  <si>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</si>
  <si>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</si>
  <si>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</si>
  <si>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</si>
  <si>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</si>
  <si>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</si>
  <si>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</si>
  <si>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</si>
  <si>
    <t>2022v19</t>
  </si>
  <si>
    <t>2022v20</t>
  </si>
  <si>
    <t>2022v21</t>
  </si>
  <si>
    <t>2022v22</t>
  </si>
  <si>
    <t>2022v23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</si>
</sst>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5" fillId="0" borderId="2" xfId="9" applyNumberFormat="1">
      <alignment vertical="center"/>
    </xf>
    <xf numFmtId="166" fontId="5" fillId="0" borderId="2" xfId="9" applyNumberForma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354</c:v>
                </c:pt>
                <c:pt idx="2">
                  <c:v>888</c:v>
                </c:pt>
                <c:pt idx="3">
                  <c:v>986</c:v>
                </c:pt>
                <c:pt idx="4">
                  <c:v>1444</c:v>
                </c:pt>
                <c:pt idx="5">
                  <c:v>1827</c:v>
                </c:pt>
                <c:pt idx="6">
                  <c:v>1843</c:v>
                </c:pt>
                <c:pt idx="7">
                  <c:v>1786</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127</c:v>
                </c:pt>
                <c:pt idx="2">
                  <c:v>356</c:v>
                </c:pt>
                <c:pt idx="3">
                  <c:v>464</c:v>
                </c:pt>
                <c:pt idx="4">
                  <c:v>852</c:v>
                </c:pt>
                <c:pt idx="5">
                  <c:v>1277</c:v>
                </c:pt>
                <c:pt idx="6">
                  <c:v>1714</c:v>
                </c:pt>
                <c:pt idx="7">
                  <c:v>2520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51.53</c:v>
                </c:pt>
                <c:pt idx="1">
                  <c:v>76.87</c:v>
                </c:pt>
                <c:pt idx="2">
                  <c:v>30.18</c:v>
                </c:pt>
                <c:pt idx="3">
                  <c:v>13.88</c:v>
                </c:pt>
                <c:pt idx="4">
                  <c:v>15.72</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46.18</c:v>
                </c:pt>
                <c:pt idx="1">
                  <c:v>79.37</c:v>
                </c:pt>
                <c:pt idx="2">
                  <c:v>25.26</c:v>
                </c:pt>
                <c:pt idx="3">
                  <c:v>16.63</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2251</c:v>
                </c:pt>
                <c:pt idx="1">
                  <c:v>5554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2144</c:v>
                </c:pt>
                <c:pt idx="1">
                  <c:v>4144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2955</c:v>
                </c:pt>
                <c:pt idx="1">
                  <c:v>2376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3677</c:v>
                </c:pt>
                <c:pt idx="1">
                  <c:v>2018</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4794</c:v>
                </c:pt>
                <c:pt idx="1">
                  <c:v>2737</c:v>
                </c:pt>
                <c:pt idx="2">
                  <c:v>2006</c:v>
                </c:pt>
                <c:pt idx="3">
                  <c:v>753</c:v>
                </c:pt>
                <c:pt idx="4">
                  <c:v>646</c:v>
                </c:pt>
                <c:pt idx="5">
                  <c:v>616</c:v>
                </c:pt>
                <c:pt idx="6">
                  <c:v>572</c:v>
                </c:pt>
                <c:pt idx="7">
                  <c:v>519</c:v>
                </c:pt>
                <c:pt idx="8">
                  <c:v>485</c:v>
                </c:pt>
                <c:pt idx="9">
                  <c:v>452</c:v>
                </c:pt>
                <c:pt idx="10">
                  <c:v>421</c:v>
                </c:pt>
                <c:pt idx="11">
                  <c:v>380</c:v>
                </c:pt>
                <c:pt idx="12">
                  <c:v>364</c:v>
                </c:pt>
                <c:pt idx="13">
                  <c:v>345</c:v>
                </c:pt>
                <c:pt idx="14">
                  <c:v>343</c:v>
                </c:pt>
                <c:pt idx="15">
                  <c:v>307</c:v>
                </c:pt>
                <c:pt idx="16">
                  <c:v>267</c:v>
                </c:pt>
                <c:pt idx="17">
                  <c:v>261</c:v>
                </c:pt>
                <c:pt idx="18">
                  <c:v>167</c:v>
                </c:pt>
                <c:pt idx="19">
                  <c:v>159</c:v>
                </c:pt>
                <c:pt idx="20" formatCode="General">
                  <c:v>50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Dödsdag!$A$9:$A$816</c:f>
              <c:strCache>
                <c:ptCount val="80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2022-05-10</c:v>
                </c:pt>
                <c:pt idx="784">
                  <c:v>2022-05-11</c:v>
                </c:pt>
                <c:pt idx="785">
                  <c:v>2022-05-13</c:v>
                </c:pt>
                <c:pt idx="786">
                  <c:v>2022-05-14</c:v>
                </c:pt>
                <c:pt idx="787">
                  <c:v>2022-05-15</c:v>
                </c:pt>
                <c:pt idx="788">
                  <c:v>2022-05-16</c:v>
                </c:pt>
                <c:pt idx="789">
                  <c:v>2022-05-17</c:v>
                </c:pt>
                <c:pt idx="790">
                  <c:v>2022-05-18</c:v>
                </c:pt>
                <c:pt idx="791">
                  <c:v>2022-05-19</c:v>
                </c:pt>
                <c:pt idx="792">
                  <c:v>2022-05-20</c:v>
                </c:pt>
                <c:pt idx="793">
                  <c:v>2022-05-22</c:v>
                </c:pt>
                <c:pt idx="794">
                  <c:v>2022-05-24</c:v>
                </c:pt>
                <c:pt idx="795">
                  <c:v>2022-05-25</c:v>
                </c:pt>
                <c:pt idx="796">
                  <c:v>2022-05-26</c:v>
                </c:pt>
                <c:pt idx="797">
                  <c:v>2022-05-27</c:v>
                </c:pt>
                <c:pt idx="798">
                  <c:v>2022-05-28</c:v>
                </c:pt>
                <c:pt idx="799">
                  <c:v>2022-05-29</c:v>
                </c:pt>
                <c:pt idx="800">
                  <c:v>2022-05-30</c:v>
                </c:pt>
                <c:pt idx="801">
                  <c:v>2022-05-31</c:v>
                </c:pt>
                <c:pt idx="802">
                  <c:v>2022-06-01</c:v>
                </c:pt>
                <c:pt idx="803">
                  <c:v>2022-06-02</c:v>
                </c:pt>
                <c:pt idx="804">
                  <c:v>2022-06-04</c:v>
                </c:pt>
                <c:pt idx="805">
                  <c:v>2022-06-07</c:v>
                </c:pt>
                <c:pt idx="806">
                  <c:v>2022-06-11</c:v>
                </c:pt>
                <c:pt idx="807">
                  <c:v>2022-06-13</c:v>
                </c:pt>
              </c:strCache>
            </c:strRef>
          </c:cat>
          <c:val>
            <c:numRef>
              <c:f>Dödsdag!$B$9:$B$816</c:f>
              <c:numCache>
                <c:formatCode>#,##0</c:formatCode>
                <c:ptCount val="80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13</c:v>
                </c:pt>
                <c:pt idx="412">
                  <c:v>17</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16</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25</c:v>
                </c:pt>
                <c:pt idx="676">
                  <c:v>23</c:v>
                </c:pt>
                <c:pt idx="677">
                  <c:v>18</c:v>
                </c:pt>
                <c:pt idx="678">
                  <c:v>26</c:v>
                </c:pt>
                <c:pt idx="679">
                  <c:v>29</c:v>
                </c:pt>
                <c:pt idx="680">
                  <c:v>30</c:v>
                </c:pt>
                <c:pt idx="681">
                  <c:v>18</c:v>
                </c:pt>
                <c:pt idx="682">
                  <c:v>30</c:v>
                </c:pt>
                <c:pt idx="683">
                  <c:v>25</c:v>
                </c:pt>
                <c:pt idx="684">
                  <c:v>27</c:v>
                </c:pt>
                <c:pt idx="685">
                  <c:v>25</c:v>
                </c:pt>
                <c:pt idx="686">
                  <c:v>34</c:v>
                </c:pt>
                <c:pt idx="687">
                  <c:v>25</c:v>
                </c:pt>
                <c:pt idx="688">
                  <c:v>35</c:v>
                </c:pt>
                <c:pt idx="689">
                  <c:v>24</c:v>
                </c:pt>
                <c:pt idx="690">
                  <c:v>31</c:v>
                </c:pt>
                <c:pt idx="691">
                  <c:v>21</c:v>
                </c:pt>
                <c:pt idx="692">
                  <c:v>33</c:v>
                </c:pt>
                <c:pt idx="693">
                  <c:v>31</c:v>
                </c:pt>
                <c:pt idx="694">
                  <c:v>22</c:v>
                </c:pt>
                <c:pt idx="695">
                  <c:v>19</c:v>
                </c:pt>
                <c:pt idx="696">
                  <c:v>24</c:v>
                </c:pt>
                <c:pt idx="697">
                  <c:v>14</c:v>
                </c:pt>
                <c:pt idx="698">
                  <c:v>22</c:v>
                </c:pt>
                <c:pt idx="699">
                  <c:v>29</c:v>
                </c:pt>
                <c:pt idx="700">
                  <c:v>23</c:v>
                </c:pt>
                <c:pt idx="701">
                  <c:v>31</c:v>
                </c:pt>
                <c:pt idx="702">
                  <c:v>23</c:v>
                </c:pt>
                <c:pt idx="703">
                  <c:v>23</c:v>
                </c:pt>
                <c:pt idx="704">
                  <c:v>22</c:v>
                </c:pt>
                <c:pt idx="705">
                  <c:v>19</c:v>
                </c:pt>
                <c:pt idx="706">
                  <c:v>29</c:v>
                </c:pt>
                <c:pt idx="707">
                  <c:v>19</c:v>
                </c:pt>
                <c:pt idx="708">
                  <c:v>17</c:v>
                </c:pt>
                <c:pt idx="709">
                  <c:v>17</c:v>
                </c:pt>
                <c:pt idx="710">
                  <c:v>21</c:v>
                </c:pt>
                <c:pt idx="711">
                  <c:v>25</c:v>
                </c:pt>
                <c:pt idx="712">
                  <c:v>17</c:v>
                </c:pt>
                <c:pt idx="713">
                  <c:v>23</c:v>
                </c:pt>
                <c:pt idx="714">
                  <c:v>17</c:v>
                </c:pt>
                <c:pt idx="715">
                  <c:v>26</c:v>
                </c:pt>
                <c:pt idx="716">
                  <c:v>19</c:v>
                </c:pt>
                <c:pt idx="717">
                  <c:v>19</c:v>
                </c:pt>
                <c:pt idx="718">
                  <c:v>15</c:v>
                </c:pt>
                <c:pt idx="719">
                  <c:v>23</c:v>
                </c:pt>
                <c:pt idx="720">
                  <c:v>7</c:v>
                </c:pt>
                <c:pt idx="721">
                  <c:v>16</c:v>
                </c:pt>
                <c:pt idx="722">
                  <c:v>6</c:v>
                </c:pt>
                <c:pt idx="723">
                  <c:v>10</c:v>
                </c:pt>
                <c:pt idx="724">
                  <c:v>10</c:v>
                </c:pt>
                <c:pt idx="725">
                  <c:v>11</c:v>
                </c:pt>
                <c:pt idx="726">
                  <c:v>18</c:v>
                </c:pt>
                <c:pt idx="727">
                  <c:v>24</c:v>
                </c:pt>
                <c:pt idx="728">
                  <c:v>9</c:v>
                </c:pt>
                <c:pt idx="729">
                  <c:v>14</c:v>
                </c:pt>
                <c:pt idx="730">
                  <c:v>12</c:v>
                </c:pt>
                <c:pt idx="731">
                  <c:v>11</c:v>
                </c:pt>
                <c:pt idx="732">
                  <c:v>9</c:v>
                </c:pt>
                <c:pt idx="733">
                  <c:v>11</c:v>
                </c:pt>
                <c:pt idx="734">
                  <c:v>8</c:v>
                </c:pt>
                <c:pt idx="735">
                  <c:v>10</c:v>
                </c:pt>
                <c:pt idx="736">
                  <c:v>13</c:v>
                </c:pt>
                <c:pt idx="737">
                  <c:v>11</c:v>
                </c:pt>
                <c:pt idx="738">
                  <c:v>12</c:v>
                </c:pt>
                <c:pt idx="739">
                  <c:v>9</c:v>
                </c:pt>
                <c:pt idx="740">
                  <c:v>8</c:v>
                </c:pt>
                <c:pt idx="741">
                  <c:v>10</c:v>
                </c:pt>
                <c:pt idx="742">
                  <c:v>8</c:v>
                </c:pt>
                <c:pt idx="743">
                  <c:v>10</c:v>
                </c:pt>
                <c:pt idx="744">
                  <c:v>5</c:v>
                </c:pt>
                <c:pt idx="745">
                  <c:v>6</c:v>
                </c:pt>
                <c:pt idx="746">
                  <c:v>7</c:v>
                </c:pt>
                <c:pt idx="747">
                  <c:v>5</c:v>
                </c:pt>
                <c:pt idx="748">
                  <c:v>6</c:v>
                </c:pt>
                <c:pt idx="749">
                  <c:v>9</c:v>
                </c:pt>
                <c:pt idx="750">
                  <c:v>6</c:v>
                </c:pt>
                <c:pt idx="751">
                  <c:v>9</c:v>
                </c:pt>
                <c:pt idx="752">
                  <c:v>8</c:v>
                </c:pt>
                <c:pt idx="753">
                  <c:v>10</c:v>
                </c:pt>
                <c:pt idx="754">
                  <c:v>11</c:v>
                </c:pt>
                <c:pt idx="755">
                  <c:v>4</c:v>
                </c:pt>
                <c:pt idx="756">
                  <c:v>6</c:v>
                </c:pt>
                <c:pt idx="757">
                  <c:v>5</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4</c:v>
                </c:pt>
                <c:pt idx="785">
                  <c:v>0</c:v>
                </c:pt>
                <c:pt idx="786">
                  <c:v>6</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Vecka!$A$11:$A$128</c:f>
              <c:strCache>
                <c:ptCount val="118"/>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pt idx="117">
                  <c:v>2022v23</c:v>
                </c:pt>
              </c:strCache>
            </c:strRef>
          </c:cat>
          <c:val>
            <c:numRef>
              <c:f>Vecka!$B$11:$B$128</c:f>
              <c:numCache>
                <c:formatCode>General</c:formatCode>
                <c:ptCount val="118"/>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115</c:v>
                </c:pt>
                <c:pt idx="60">
                  <c:v>109</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90</c:v>
                </c:pt>
                <c:pt idx="96">
                  <c:v>118</c:v>
                </c:pt>
                <c:pt idx="97">
                  <c:v>153</c:v>
                </c:pt>
                <c:pt idx="98">
                  <c:v>185</c:v>
                </c:pt>
                <c:pt idx="99">
                  <c:v>195</c:v>
                </c:pt>
                <c:pt idx="100">
                  <c:v>165</c:v>
                </c:pt>
                <c:pt idx="101">
                  <c:v>170</c:v>
                </c:pt>
                <c:pt idx="102">
                  <c:v>145</c:v>
                </c:pt>
                <c:pt idx="103">
                  <c:v>142</c:v>
                </c:pt>
                <c:pt idx="104">
                  <c:v>78</c:v>
                </c:pt>
                <c:pt idx="105">
                  <c:v>90</c:v>
                </c:pt>
                <c:pt idx="106">
                  <c:v>71</c:v>
                </c:pt>
                <c:pt idx="107">
                  <c:v>51</c:v>
                </c:pt>
                <c:pt idx="108">
                  <c:v>59</c:v>
                </c:pt>
                <c:pt idx="109">
                  <c:v>30</c:v>
                </c:pt>
                <c:pt idx="110">
                  <c:v>19</c:v>
                </c:pt>
                <c:pt idx="111">
                  <c:v>17</c:v>
                </c:pt>
                <c:pt idx="112">
                  <c:v>17</c:v>
                </c:pt>
                <c:pt idx="113">
                  <c:v>16</c:v>
                </c:pt>
                <c:pt idx="114">
                  <c:v>9</c:v>
                </c:pt>
                <c:pt idx="115">
                  <c:v>12</c:v>
                </c:pt>
                <c:pt idx="116">
                  <c:v>6</c:v>
                </c:pt>
                <c:pt idx="117">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Vecka!$A$11:$A$128</c:f>
              <c:strCache>
                <c:ptCount val="118"/>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pt idx="117">
                  <c:v>2022v23</c:v>
                </c:pt>
              </c:strCache>
            </c:strRef>
          </c:cat>
          <c:val>
            <c:numRef>
              <c:f>Vecka!$D$11:$D$128</c:f>
              <c:numCache>
                <c:formatCode>General</c:formatCode>
                <c:ptCount val="118"/>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8</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61</c:v>
                </c:pt>
                <c:pt idx="101">
                  <c:v>68</c:v>
                </c:pt>
                <c:pt idx="102">
                  <c:v>64</c:v>
                </c:pt>
                <c:pt idx="103">
                  <c:v>72</c:v>
                </c:pt>
                <c:pt idx="104">
                  <c:v>34</c:v>
                </c:pt>
                <c:pt idx="105">
                  <c:v>33</c:v>
                </c:pt>
                <c:pt idx="106">
                  <c:v>22</c:v>
                </c:pt>
                <c:pt idx="107">
                  <c:v>19</c:v>
                </c:pt>
                <c:pt idx="108">
                  <c:v>21</c:v>
                </c:pt>
                <c:pt idx="109">
                  <c:v>11</c:v>
                </c:pt>
                <c:pt idx="110">
                  <c:v>0</c:v>
                </c:pt>
                <c:pt idx="111">
                  <c:v>6</c:v>
                </c:pt>
                <c:pt idx="112">
                  <c:v>0</c:v>
                </c:pt>
                <c:pt idx="113">
                  <c:v>5</c:v>
                </c:pt>
                <c:pt idx="114">
                  <c:v>5</c:v>
                </c:pt>
                <c:pt idx="115">
                  <c:v>4</c:v>
                </c:pt>
                <c:pt idx="116">
                  <c:v>5</c:v>
                </c:pt>
                <c:pt idx="117">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13 juni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279</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96" customHeight="1">
      <c r="B8" s="304" t="s">
        <v>269</v>
      </c>
      <c r="C8" s="305"/>
      <c r="D8" s="305"/>
      <c r="E8" s="305"/>
      <c r="F8" s="306"/>
    </row>
    <row r="9" spans="2:6" s="76" customFormat="1" ht="15.6" customHeight="1">
      <c r="B9" s="157" t="s">
        <v>232</v>
      </c>
      <c r="C9" s="155"/>
      <c r="D9" s="155"/>
      <c r="E9" s="155"/>
      <c r="F9" s="156"/>
    </row>
    <row r="10" spans="2:6" s="76" customFormat="1" ht="16.5" customHeight="1">
      <c r="B10" s="304" t="s">
        <v>280</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tr">
        <f>'Övergripande statistik'!A2</f>
        <v>Avlidna i covid-19 enligt dödsorsaksintyg inkomna fram till den 13 juni 2022</v>
      </c>
      <c r="B2" s="329"/>
      <c r="C2" s="329"/>
      <c r="D2" s="329"/>
      <c r="E2" s="329"/>
      <c r="F2" s="329"/>
      <c r="G2" s="329"/>
    </row>
    <row r="3" spans="1:11">
      <c r="A3" s="117"/>
      <c r="B3" s="237"/>
      <c r="C3" s="117"/>
      <c r="D3" s="230"/>
      <c r="E3" s="117"/>
      <c r="F3" s="230"/>
      <c r="G3" s="117"/>
    </row>
    <row r="5" spans="1:11" ht="14.25" thickBot="1"/>
    <row r="6" spans="1:11" ht="27" customHeight="1">
      <c r="A6" s="3" t="s">
        <v>190</v>
      </c>
      <c r="B6" s="239"/>
      <c r="C6" s="364" t="s">
        <v>7</v>
      </c>
      <c r="D6" s="364"/>
      <c r="E6" s="365" t="s">
        <v>154</v>
      </c>
      <c r="F6" s="366"/>
      <c r="G6" s="365" t="s">
        <v>171</v>
      </c>
      <c r="H6" s="36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16644</v>
      </c>
      <c r="D8" s="232"/>
      <c r="E8" s="127">
        <v>6632</v>
      </c>
      <c r="F8" s="232">
        <v>39.846190819514497</v>
      </c>
      <c r="G8" s="127">
        <v>4394</v>
      </c>
      <c r="H8" s="232">
        <v>26.3999038692622</v>
      </c>
    </row>
    <row r="9" spans="1:11">
      <c r="A9" s="3" t="s">
        <v>234</v>
      </c>
      <c r="B9" s="242" t="s">
        <v>255</v>
      </c>
      <c r="C9" s="128">
        <v>4794</v>
      </c>
      <c r="D9" s="129">
        <v>28.803172314347499</v>
      </c>
      <c r="E9" s="229">
        <v>1807</v>
      </c>
      <c r="F9" s="129">
        <v>37.692949520233597</v>
      </c>
      <c r="G9" s="229">
        <v>1252</v>
      </c>
      <c r="H9" s="129">
        <v>26.1159783062161</v>
      </c>
      <c r="J9" s="110"/>
      <c r="K9" s="110"/>
    </row>
    <row r="10" spans="1:11">
      <c r="A10" s="125"/>
      <c r="B10" s="18" t="s">
        <v>294</v>
      </c>
      <c r="C10" s="2">
        <v>1970</v>
      </c>
      <c r="D10" s="55">
        <v>41.093032957863997</v>
      </c>
      <c r="E10" s="2">
        <v>736</v>
      </c>
      <c r="F10" s="55">
        <v>37.360406091370599</v>
      </c>
      <c r="G10" s="2">
        <v>540</v>
      </c>
      <c r="H10" s="55">
        <v>27.411167512690401</v>
      </c>
      <c r="J10" s="110"/>
      <c r="K10" s="110"/>
    </row>
    <row r="11" spans="1:11">
      <c r="A11" s="125"/>
      <c r="B11" s="18" t="s">
        <v>305</v>
      </c>
      <c r="C11" s="2">
        <v>267</v>
      </c>
      <c r="D11" s="55">
        <v>5.5694618272841101</v>
      </c>
      <c r="E11" s="2">
        <v>64</v>
      </c>
      <c r="F11" s="55">
        <v>23.970037453183501</v>
      </c>
      <c r="G11" s="2">
        <v>94</v>
      </c>
      <c r="H11" s="55">
        <v>35.205992509363298</v>
      </c>
      <c r="J11" s="110"/>
      <c r="K11" s="110"/>
    </row>
    <row r="12" spans="1:11">
      <c r="A12" s="125"/>
      <c r="B12" s="18" t="s">
        <v>306</v>
      </c>
      <c r="C12" s="2">
        <v>196</v>
      </c>
      <c r="D12" s="55">
        <v>4.0884438881935798</v>
      </c>
      <c r="E12" s="2">
        <v>60</v>
      </c>
      <c r="F12" s="55">
        <v>30.612244897959201</v>
      </c>
      <c r="G12" s="2">
        <v>52</v>
      </c>
      <c r="H12" s="55">
        <v>26.530612244897998</v>
      </c>
      <c r="J12" s="110"/>
      <c r="K12" s="110"/>
    </row>
    <row r="13" spans="1:11">
      <c r="A13" s="125"/>
      <c r="B13" s="18" t="s">
        <v>307</v>
      </c>
      <c r="C13" s="2">
        <v>196</v>
      </c>
      <c r="D13" s="55">
        <v>4.0884438881935798</v>
      </c>
      <c r="E13" s="2">
        <v>70</v>
      </c>
      <c r="F13" s="55">
        <v>35.714285714285701</v>
      </c>
      <c r="G13" s="2">
        <v>48</v>
      </c>
      <c r="H13" s="55">
        <v>24.489795918367399</v>
      </c>
      <c r="J13" s="110"/>
      <c r="K13" s="110"/>
    </row>
    <row r="14" spans="1:11">
      <c r="A14" s="125"/>
      <c r="B14" s="18" t="s">
        <v>308</v>
      </c>
      <c r="C14" s="2">
        <v>189</v>
      </c>
      <c r="D14" s="55">
        <v>3.9424280350438101</v>
      </c>
      <c r="E14" s="2">
        <v>97</v>
      </c>
      <c r="F14" s="55">
        <v>51.322751322751301</v>
      </c>
      <c r="G14" s="2">
        <v>38</v>
      </c>
      <c r="H14" s="55">
        <v>20.105820105820101</v>
      </c>
      <c r="J14" s="110"/>
      <c r="K14" s="110"/>
    </row>
    <row r="15" spans="1:11">
      <c r="A15" s="125"/>
      <c r="B15" s="18" t="s">
        <v>309</v>
      </c>
      <c r="C15" s="2">
        <v>186</v>
      </c>
      <c r="D15" s="55">
        <v>3.8798498122653302</v>
      </c>
      <c r="E15" s="2">
        <v>62</v>
      </c>
      <c r="F15" s="55">
        <v>33.3333333333333</v>
      </c>
      <c r="G15" s="2">
        <v>40</v>
      </c>
      <c r="H15" s="55">
        <v>21.505376344085999</v>
      </c>
      <c r="J15" s="110"/>
      <c r="K15" s="110"/>
    </row>
    <row r="16" spans="1:11">
      <c r="A16" s="125"/>
      <c r="B16" s="18" t="s">
        <v>310</v>
      </c>
      <c r="C16" s="2">
        <v>184</v>
      </c>
      <c r="D16" s="55">
        <v>3.8381309970796802</v>
      </c>
      <c r="E16" s="2">
        <v>54</v>
      </c>
      <c r="F16" s="55">
        <v>29.347826086956498</v>
      </c>
      <c r="G16" s="2">
        <v>56</v>
      </c>
      <c r="H16" s="55">
        <v>30.434782608695699</v>
      </c>
      <c r="J16" s="110"/>
      <c r="K16" s="110"/>
    </row>
    <row r="17" spans="1:11">
      <c r="A17" s="125"/>
      <c r="B17" s="18" t="s">
        <v>311</v>
      </c>
      <c r="C17" s="2">
        <v>178</v>
      </c>
      <c r="D17" s="55">
        <v>3.7129745515227399</v>
      </c>
      <c r="E17" s="2">
        <v>85</v>
      </c>
      <c r="F17" s="55">
        <v>47.752808988764102</v>
      </c>
      <c r="G17" s="2">
        <v>41</v>
      </c>
      <c r="H17" s="55">
        <v>23.033707865168498</v>
      </c>
      <c r="J17" s="110"/>
      <c r="K17" s="110"/>
    </row>
    <row r="18" spans="1:11">
      <c r="A18" s="125"/>
      <c r="B18" s="18" t="s">
        <v>312</v>
      </c>
      <c r="C18" s="2">
        <v>156</v>
      </c>
      <c r="D18" s="55">
        <v>3.2540675844806</v>
      </c>
      <c r="E18" s="2">
        <v>67</v>
      </c>
      <c r="F18" s="55">
        <v>42.948717948717999</v>
      </c>
      <c r="G18" s="2">
        <v>35</v>
      </c>
      <c r="H18" s="55">
        <v>22.435897435897399</v>
      </c>
      <c r="J18" s="110"/>
      <c r="K18" s="110"/>
    </row>
    <row r="19" spans="1:11">
      <c r="A19" s="125"/>
      <c r="B19" s="18" t="s">
        <v>313</v>
      </c>
      <c r="C19" s="2">
        <v>145</v>
      </c>
      <c r="D19" s="55">
        <v>3.0246141009595302</v>
      </c>
      <c r="E19" s="2">
        <v>55</v>
      </c>
      <c r="F19" s="55">
        <v>37.931034482758598</v>
      </c>
      <c r="G19" s="2">
        <v>27</v>
      </c>
      <c r="H19" s="55">
        <v>18.620689655172399</v>
      </c>
      <c r="J19" s="110"/>
      <c r="K19" s="110"/>
    </row>
    <row r="20" spans="1:11">
      <c r="A20" s="125"/>
      <c r="B20" s="18" t="s">
        <v>314</v>
      </c>
      <c r="C20" s="2">
        <v>128</v>
      </c>
      <c r="D20" s="55">
        <v>2.6700041718815202</v>
      </c>
      <c r="E20" s="2">
        <v>56</v>
      </c>
      <c r="F20" s="55">
        <v>43.75</v>
      </c>
      <c r="G20" s="2">
        <v>24</v>
      </c>
      <c r="H20" s="55">
        <v>18.75</v>
      </c>
      <c r="J20" s="110"/>
      <c r="K20" s="110"/>
    </row>
    <row r="21" spans="1:11">
      <c r="A21" s="125"/>
      <c r="B21" s="18" t="s">
        <v>315</v>
      </c>
      <c r="C21" s="2">
        <v>124</v>
      </c>
      <c r="D21" s="55">
        <v>2.5865665415102201</v>
      </c>
      <c r="E21" s="2">
        <v>41</v>
      </c>
      <c r="F21" s="55">
        <v>33.064516129032299</v>
      </c>
      <c r="G21" s="2">
        <v>28</v>
      </c>
      <c r="H21" s="55">
        <v>22.580645161290299</v>
      </c>
      <c r="J21" s="110"/>
      <c r="K21" s="110"/>
    </row>
    <row r="22" spans="1:11">
      <c r="A22" s="125"/>
      <c r="B22" s="18" t="s">
        <v>316</v>
      </c>
      <c r="C22" s="2">
        <v>122</v>
      </c>
      <c r="D22" s="55">
        <v>2.5448477263245701</v>
      </c>
      <c r="E22" s="2">
        <v>59</v>
      </c>
      <c r="F22" s="55">
        <v>48.360655737704903</v>
      </c>
      <c r="G22" s="2">
        <v>19</v>
      </c>
      <c r="H22" s="55">
        <v>15.5737704918033</v>
      </c>
      <c r="J22" s="110"/>
      <c r="K22" s="110"/>
    </row>
    <row r="23" spans="1:11">
      <c r="A23" s="125"/>
      <c r="B23" s="18" t="s">
        <v>317</v>
      </c>
      <c r="C23" s="2">
        <v>108</v>
      </c>
      <c r="D23" s="55">
        <v>2.2528160200250298</v>
      </c>
      <c r="E23" s="2">
        <v>55</v>
      </c>
      <c r="F23" s="55">
        <v>50.925925925925903</v>
      </c>
      <c r="G23" s="2">
        <v>27</v>
      </c>
      <c r="H23" s="55">
        <v>25</v>
      </c>
      <c r="J23" s="110"/>
      <c r="K23" s="110"/>
    </row>
    <row r="24" spans="1:11">
      <c r="A24" s="125"/>
      <c r="B24" s="18" t="s">
        <v>318</v>
      </c>
      <c r="C24" s="2">
        <v>106</v>
      </c>
      <c r="D24" s="55">
        <v>2.2110972048393802</v>
      </c>
      <c r="E24" s="2">
        <v>46</v>
      </c>
      <c r="F24" s="55">
        <v>43.396226415094297</v>
      </c>
      <c r="G24" s="2">
        <v>23</v>
      </c>
      <c r="H24" s="55">
        <v>21.698113207547198</v>
      </c>
      <c r="J24" s="110"/>
      <c r="K24" s="110"/>
    </row>
    <row r="25" spans="1:11">
      <c r="A25" s="125"/>
      <c r="B25" s="18" t="s">
        <v>319</v>
      </c>
      <c r="C25" s="2">
        <v>98</v>
      </c>
      <c r="D25" s="55">
        <v>2.0442219440967899</v>
      </c>
      <c r="E25" s="2">
        <v>36</v>
      </c>
      <c r="F25" s="55">
        <v>36.734693877551003</v>
      </c>
      <c r="G25" s="2">
        <v>29</v>
      </c>
      <c r="H25" s="55">
        <v>29.591836734693899</v>
      </c>
      <c r="J25" s="110"/>
      <c r="K25" s="110"/>
    </row>
    <row r="26" spans="1:11">
      <c r="A26" s="125"/>
      <c r="B26" s="18" t="s">
        <v>320</v>
      </c>
      <c r="C26" s="2">
        <v>83</v>
      </c>
      <c r="D26" s="55">
        <v>1.7313308302044199</v>
      </c>
      <c r="E26" s="2">
        <v>34</v>
      </c>
      <c r="F26" s="55">
        <v>40.963855421686802</v>
      </c>
      <c r="G26" s="2">
        <v>23</v>
      </c>
      <c r="H26" s="55">
        <v>27.710843373494001</v>
      </c>
      <c r="J26" s="110"/>
      <c r="K26" s="110"/>
    </row>
    <row r="27" spans="1:11">
      <c r="A27" s="125"/>
      <c r="B27" s="18" t="s">
        <v>321</v>
      </c>
      <c r="C27" s="2">
        <v>64</v>
      </c>
      <c r="D27" s="55">
        <v>1.3350020859407601</v>
      </c>
      <c r="E27" s="2">
        <v>22</v>
      </c>
      <c r="F27" s="55">
        <v>34.375</v>
      </c>
      <c r="G27" s="2">
        <v>20</v>
      </c>
      <c r="H27" s="55">
        <v>31.25</v>
      </c>
      <c r="J27" s="110"/>
      <c r="K27" s="110"/>
    </row>
    <row r="28" spans="1:11">
      <c r="A28" s="125"/>
      <c r="B28" s="18" t="s">
        <v>322</v>
      </c>
      <c r="C28" s="2">
        <v>62</v>
      </c>
      <c r="D28" s="55">
        <v>1.2932832707551101</v>
      </c>
      <c r="E28" s="2">
        <v>16</v>
      </c>
      <c r="F28" s="55">
        <v>25.806451612903199</v>
      </c>
      <c r="G28" s="2">
        <v>23</v>
      </c>
      <c r="H28" s="55">
        <v>37.096774193548399</v>
      </c>
      <c r="J28" s="110"/>
      <c r="K28" s="110"/>
    </row>
    <row r="29" spans="1:11">
      <c r="A29" s="125"/>
      <c r="B29" s="18" t="s">
        <v>323</v>
      </c>
      <c r="C29" s="2">
        <v>54</v>
      </c>
      <c r="D29" s="55">
        <v>1.12640801001252</v>
      </c>
      <c r="E29" s="2">
        <v>27</v>
      </c>
      <c r="F29" s="55">
        <v>50</v>
      </c>
      <c r="G29" s="2">
        <v>7</v>
      </c>
      <c r="H29" s="55">
        <v>12.962962962962999</v>
      </c>
      <c r="J29" s="110"/>
      <c r="K29" s="110"/>
    </row>
    <row r="30" spans="1:11">
      <c r="A30" s="125"/>
      <c r="B30" s="18" t="s">
        <v>324</v>
      </c>
      <c r="C30" s="2">
        <v>49</v>
      </c>
      <c r="D30" s="55">
        <v>1.0221109720483901</v>
      </c>
      <c r="E30" s="2">
        <v>13</v>
      </c>
      <c r="F30" s="55">
        <v>26.530612244897998</v>
      </c>
      <c r="G30" s="2">
        <v>22</v>
      </c>
      <c r="H30" s="55">
        <v>44.8979591836735</v>
      </c>
      <c r="J30" s="110"/>
      <c r="K30" s="110"/>
    </row>
    <row r="31" spans="1:11">
      <c r="A31" s="125"/>
      <c r="B31" s="18" t="s">
        <v>325</v>
      </c>
      <c r="C31" s="2">
        <v>38</v>
      </c>
      <c r="D31" s="55">
        <v>0.79265748852732998</v>
      </c>
      <c r="E31" s="2">
        <v>24</v>
      </c>
      <c r="F31" s="55">
        <v>63.157894736842103</v>
      </c>
      <c r="G31" s="2">
        <v>9</v>
      </c>
      <c r="H31" s="55">
        <v>23.684210526315798</v>
      </c>
      <c r="J31" s="110"/>
      <c r="K31" s="110"/>
    </row>
    <row r="32" spans="1:11">
      <c r="A32" s="125"/>
      <c r="B32" s="18" t="s">
        <v>326</v>
      </c>
      <c r="C32" s="2">
        <v>32</v>
      </c>
      <c r="D32" s="55">
        <v>0.66750104297038004</v>
      </c>
      <c r="E32" s="2">
        <v>12</v>
      </c>
      <c r="F32" s="55">
        <v>37.5</v>
      </c>
      <c r="G32" s="2">
        <v>12</v>
      </c>
      <c r="H32" s="55">
        <v>37.5</v>
      </c>
      <c r="J32" s="110"/>
      <c r="K32" s="110"/>
    </row>
    <row r="33" spans="1:11">
      <c r="A33" s="125"/>
      <c r="B33" s="18" t="s">
        <v>327</v>
      </c>
      <c r="C33" s="2">
        <v>32</v>
      </c>
      <c r="D33" s="55">
        <v>0.66750104297038004</v>
      </c>
      <c r="E33" s="2">
        <v>8</v>
      </c>
      <c r="F33" s="55">
        <v>25</v>
      </c>
      <c r="G33" s="2" t="s">
        <v>303</v>
      </c>
      <c r="H33" s="55" t="s">
        <v>256</v>
      </c>
      <c r="J33" s="110"/>
      <c r="K33" s="110"/>
    </row>
    <row r="34" spans="1:11">
      <c r="A34" s="125"/>
      <c r="B34" s="18" t="s">
        <v>328</v>
      </c>
      <c r="C34" s="2">
        <v>18</v>
      </c>
      <c r="D34" s="55">
        <v>0.37546933667083998</v>
      </c>
      <c r="E34" s="2">
        <v>4</v>
      </c>
      <c r="F34" s="55">
        <v>22.2222222222222</v>
      </c>
      <c r="G34" s="2">
        <v>10</v>
      </c>
      <c r="H34" s="55">
        <v>55.5555555555556</v>
      </c>
      <c r="J34" s="110"/>
      <c r="K34" s="110"/>
    </row>
    <row r="35" spans="1:11" ht="14.25" thickBot="1">
      <c r="A35" s="125"/>
      <c r="B35" s="18" t="s">
        <v>329</v>
      </c>
      <c r="C35" s="2">
        <v>9</v>
      </c>
      <c r="D35" s="55">
        <v>0.18773466833541999</v>
      </c>
      <c r="E35" s="2">
        <v>4</v>
      </c>
      <c r="F35" s="55">
        <v>44.4444444444444</v>
      </c>
      <c r="G35" s="2" t="s">
        <v>303</v>
      </c>
      <c r="H35" s="55" t="s">
        <v>256</v>
      </c>
      <c r="J35" s="110"/>
      <c r="K35" s="110"/>
    </row>
    <row r="36" spans="1:11">
      <c r="A36" s="3" t="s">
        <v>259</v>
      </c>
      <c r="B36" s="242" t="s">
        <v>255</v>
      </c>
      <c r="C36" s="128">
        <v>572</v>
      </c>
      <c r="D36" s="129">
        <v>3.4366738764720002</v>
      </c>
      <c r="E36" s="128">
        <v>241</v>
      </c>
      <c r="F36" s="129">
        <v>42.132867132867098</v>
      </c>
      <c r="G36" s="128">
        <v>127</v>
      </c>
      <c r="H36" s="129">
        <v>22.2027972027972</v>
      </c>
      <c r="J36" s="110"/>
      <c r="K36" s="110"/>
    </row>
    <row r="37" spans="1:11">
      <c r="A37" s="125"/>
      <c r="B37" s="18" t="s">
        <v>296</v>
      </c>
      <c r="C37" s="2">
        <v>320</v>
      </c>
      <c r="D37" s="55">
        <v>55.944055944055997</v>
      </c>
      <c r="E37" s="2">
        <v>143</v>
      </c>
      <c r="F37" s="55">
        <v>44.6875</v>
      </c>
      <c r="G37" s="2">
        <v>69</v>
      </c>
      <c r="H37" s="55">
        <v>21.5625</v>
      </c>
      <c r="J37" s="110"/>
      <c r="K37" s="110"/>
    </row>
    <row r="38" spans="1:11">
      <c r="A38" s="125"/>
      <c r="B38" s="18" t="s">
        <v>330</v>
      </c>
      <c r="C38" s="2">
        <v>81</v>
      </c>
      <c r="D38" s="55">
        <v>14.160839160839201</v>
      </c>
      <c r="E38" s="2">
        <v>43</v>
      </c>
      <c r="F38" s="55">
        <v>53.086419753086403</v>
      </c>
      <c r="G38" s="2">
        <v>12</v>
      </c>
      <c r="H38" s="55">
        <v>14.814814814814801</v>
      </c>
      <c r="J38" s="110"/>
      <c r="K38" s="110"/>
    </row>
    <row r="39" spans="1:11">
      <c r="A39" s="125"/>
      <c r="B39" s="18" t="s">
        <v>331</v>
      </c>
      <c r="C39" s="2">
        <v>41</v>
      </c>
      <c r="D39" s="55">
        <v>7.1678321678321701</v>
      </c>
      <c r="E39" s="2">
        <v>7</v>
      </c>
      <c r="F39" s="55">
        <v>17.0731707317073</v>
      </c>
      <c r="G39" s="2">
        <v>16</v>
      </c>
      <c r="H39" s="55">
        <v>39.024390243902403</v>
      </c>
      <c r="J39" s="110"/>
      <c r="K39" s="110"/>
    </row>
    <row r="40" spans="1:11">
      <c r="A40" s="125"/>
      <c r="B40" s="18" t="s">
        <v>332</v>
      </c>
      <c r="C40" s="2">
        <v>38</v>
      </c>
      <c r="D40" s="55">
        <v>6.6433566433566504</v>
      </c>
      <c r="E40" s="2">
        <v>16</v>
      </c>
      <c r="F40" s="55">
        <v>42.105263157894697</v>
      </c>
      <c r="G40" s="2">
        <v>14</v>
      </c>
      <c r="H40" s="55">
        <v>36.842105263157897</v>
      </c>
      <c r="J40" s="110"/>
      <c r="K40" s="110"/>
    </row>
    <row r="41" spans="1:11">
      <c r="A41" s="125"/>
      <c r="B41" s="18" t="s">
        <v>333</v>
      </c>
      <c r="C41" s="2">
        <v>33</v>
      </c>
      <c r="D41" s="55">
        <v>5.7692307692307701</v>
      </c>
      <c r="E41" s="2">
        <v>9</v>
      </c>
      <c r="F41" s="55">
        <v>27.272727272727298</v>
      </c>
      <c r="G41" s="2" t="s">
        <v>303</v>
      </c>
      <c r="H41" s="55" t="s">
        <v>256</v>
      </c>
      <c r="J41" s="110"/>
      <c r="K41" s="110"/>
    </row>
    <row r="42" spans="1:11">
      <c r="A42" s="125"/>
      <c r="B42" s="18" t="s">
        <v>334</v>
      </c>
      <c r="C42" s="2">
        <v>32</v>
      </c>
      <c r="D42" s="55">
        <v>5.5944055944056004</v>
      </c>
      <c r="E42" s="2">
        <v>10</v>
      </c>
      <c r="F42" s="55">
        <v>31.25</v>
      </c>
      <c r="G42" s="2">
        <v>5</v>
      </c>
      <c r="H42" s="55">
        <v>15.625</v>
      </c>
      <c r="J42" s="110"/>
      <c r="K42" s="110"/>
    </row>
    <row r="43" spans="1:11">
      <c r="A43" s="125"/>
      <c r="B43" s="18" t="s">
        <v>335</v>
      </c>
      <c r="C43" s="2">
        <v>17</v>
      </c>
      <c r="D43" s="55">
        <v>2.9720279720279699</v>
      </c>
      <c r="E43" s="2">
        <v>8</v>
      </c>
      <c r="F43" s="55">
        <v>47.058823529411796</v>
      </c>
      <c r="G43" s="2">
        <v>6</v>
      </c>
      <c r="H43" s="55">
        <v>35.294117647058798</v>
      </c>
      <c r="J43" s="110"/>
      <c r="K43" s="110"/>
    </row>
    <row r="44" spans="1:11" ht="14.25" thickBot="1">
      <c r="A44" s="125"/>
      <c r="B44" s="18" t="s">
        <v>336</v>
      </c>
      <c r="C44" s="2">
        <v>10</v>
      </c>
      <c r="D44" s="55">
        <v>1.7482517482517499</v>
      </c>
      <c r="E44" s="2">
        <v>5</v>
      </c>
      <c r="F44" s="55">
        <v>50</v>
      </c>
      <c r="G44" s="2" t="s">
        <v>303</v>
      </c>
      <c r="H44" s="55" t="s">
        <v>256</v>
      </c>
      <c r="J44" s="110"/>
      <c r="K44" s="110"/>
    </row>
    <row r="45" spans="1:11">
      <c r="A45" s="3" t="s">
        <v>235</v>
      </c>
      <c r="B45" s="242" t="s">
        <v>255</v>
      </c>
      <c r="C45" s="128">
        <v>519</v>
      </c>
      <c r="D45" s="129">
        <v>3.1182408074982</v>
      </c>
      <c r="E45" s="128">
        <v>149</v>
      </c>
      <c r="F45" s="129">
        <v>28.709055876685898</v>
      </c>
      <c r="G45" s="128">
        <v>139</v>
      </c>
      <c r="H45" s="129">
        <v>26.782273603082899</v>
      </c>
      <c r="J45" s="110"/>
      <c r="K45" s="110"/>
    </row>
    <row r="46" spans="1:11">
      <c r="A46" s="125"/>
      <c r="B46" s="18" t="s">
        <v>337</v>
      </c>
      <c r="C46" s="2">
        <v>183</v>
      </c>
      <c r="D46" s="55">
        <v>35.260115606936402</v>
      </c>
      <c r="E46" s="2">
        <v>46</v>
      </c>
      <c r="F46" s="55">
        <v>25.1366120218579</v>
      </c>
      <c r="G46" s="2">
        <v>39</v>
      </c>
      <c r="H46" s="55">
        <v>21.311475409836099</v>
      </c>
      <c r="J46" s="110"/>
      <c r="K46" s="110"/>
    </row>
    <row r="47" spans="1:11">
      <c r="A47" s="125"/>
      <c r="B47" s="18" t="s">
        <v>338</v>
      </c>
      <c r="C47" s="2">
        <v>110</v>
      </c>
      <c r="D47" s="55">
        <v>21.1946050096339</v>
      </c>
      <c r="E47" s="2">
        <v>41</v>
      </c>
      <c r="F47" s="55">
        <v>37.272727272727302</v>
      </c>
      <c r="G47" s="2">
        <v>31</v>
      </c>
      <c r="H47" s="55">
        <v>28.181818181818201</v>
      </c>
      <c r="J47" s="110"/>
      <c r="K47" s="110"/>
    </row>
    <row r="48" spans="1:11">
      <c r="A48" s="125"/>
      <c r="B48" s="18" t="s">
        <v>339</v>
      </c>
      <c r="C48" s="2">
        <v>63</v>
      </c>
      <c r="D48" s="55">
        <v>12.1387283236994</v>
      </c>
      <c r="E48" s="2">
        <v>21</v>
      </c>
      <c r="F48" s="55">
        <v>33.3333333333333</v>
      </c>
      <c r="G48" s="2">
        <v>25</v>
      </c>
      <c r="H48" s="55">
        <v>39.682539682539698</v>
      </c>
      <c r="J48" s="110"/>
      <c r="K48" s="110"/>
    </row>
    <row r="49" spans="1:11">
      <c r="A49" s="125"/>
      <c r="B49" s="18" t="s">
        <v>340</v>
      </c>
      <c r="C49" s="2">
        <v>36</v>
      </c>
      <c r="D49" s="55">
        <v>6.9364161849711001</v>
      </c>
      <c r="E49" s="2">
        <v>6</v>
      </c>
      <c r="F49" s="55">
        <v>16.6666666666667</v>
      </c>
      <c r="G49" s="2">
        <v>8</v>
      </c>
      <c r="H49" s="55">
        <v>22.2222222222222</v>
      </c>
      <c r="J49" s="110"/>
      <c r="K49" s="110"/>
    </row>
    <row r="50" spans="1:11">
      <c r="A50" s="125"/>
      <c r="B50" s="18" t="s">
        <v>341</v>
      </c>
      <c r="C50" s="2">
        <v>35</v>
      </c>
      <c r="D50" s="55">
        <v>6.7437379576107901</v>
      </c>
      <c r="E50" s="2">
        <v>12</v>
      </c>
      <c r="F50" s="55">
        <v>34.285714285714299</v>
      </c>
      <c r="G50" s="2">
        <v>10</v>
      </c>
      <c r="H50" s="55">
        <v>28.571428571428601</v>
      </c>
      <c r="J50" s="110"/>
      <c r="K50" s="110"/>
    </row>
    <row r="51" spans="1:11">
      <c r="A51" s="125"/>
      <c r="B51" s="18" t="s">
        <v>342</v>
      </c>
      <c r="C51" s="2">
        <v>32</v>
      </c>
      <c r="D51" s="55">
        <v>6.1657032755298697</v>
      </c>
      <c r="E51" s="2">
        <v>4</v>
      </c>
      <c r="F51" s="55">
        <v>12.5</v>
      </c>
      <c r="G51" s="2">
        <v>8</v>
      </c>
      <c r="H51" s="55">
        <v>25</v>
      </c>
      <c r="J51" s="110"/>
      <c r="K51" s="110"/>
    </row>
    <row r="52" spans="1:11">
      <c r="A52" s="125"/>
      <c r="B52" s="18" t="s">
        <v>343</v>
      </c>
      <c r="C52" s="2">
        <v>23</v>
      </c>
      <c r="D52" s="55">
        <v>4.43159922928709</v>
      </c>
      <c r="E52" s="2">
        <v>7</v>
      </c>
      <c r="F52" s="55">
        <v>30.434782608695699</v>
      </c>
      <c r="G52" s="2">
        <v>4</v>
      </c>
      <c r="H52" s="55">
        <v>17.3913043478261</v>
      </c>
      <c r="J52" s="110"/>
      <c r="K52" s="110"/>
    </row>
    <row r="53" spans="1:11">
      <c r="A53" s="125"/>
      <c r="B53" s="18" t="s">
        <v>344</v>
      </c>
      <c r="C53" s="2">
        <v>22</v>
      </c>
      <c r="D53" s="55">
        <v>4.23892100192678</v>
      </c>
      <c r="E53" s="2">
        <v>7</v>
      </c>
      <c r="F53" s="55">
        <v>31.818181818181799</v>
      </c>
      <c r="G53" s="2">
        <v>9</v>
      </c>
      <c r="H53" s="55">
        <v>40.909090909090899</v>
      </c>
      <c r="J53" s="110"/>
      <c r="K53" s="110"/>
    </row>
    <row r="54" spans="1:11" ht="14.25" thickBot="1">
      <c r="A54" s="125"/>
      <c r="B54" s="18" t="s">
        <v>345</v>
      </c>
      <c r="C54" s="2">
        <v>15</v>
      </c>
      <c r="D54" s="55">
        <v>2.8901734104046199</v>
      </c>
      <c r="E54" s="2">
        <v>5</v>
      </c>
      <c r="F54" s="55">
        <v>33.3333333333333</v>
      </c>
      <c r="G54" s="2">
        <v>5</v>
      </c>
      <c r="H54" s="55">
        <v>33.3333333333333</v>
      </c>
      <c r="J54" s="110"/>
      <c r="K54" s="110"/>
    </row>
    <row r="55" spans="1:11">
      <c r="A55" s="3" t="s">
        <v>236</v>
      </c>
      <c r="B55" s="242" t="s">
        <v>255</v>
      </c>
      <c r="C55" s="128">
        <v>753</v>
      </c>
      <c r="D55" s="129">
        <v>4.5241528478731103</v>
      </c>
      <c r="E55" s="128">
        <v>334</v>
      </c>
      <c r="F55" s="129">
        <v>44.355909694555102</v>
      </c>
      <c r="G55" s="128">
        <v>187</v>
      </c>
      <c r="H55" s="129">
        <v>24.833997343957499</v>
      </c>
      <c r="J55" s="110"/>
      <c r="K55" s="110"/>
    </row>
    <row r="56" spans="1:11">
      <c r="A56" s="125"/>
      <c r="B56" s="18" t="s">
        <v>346</v>
      </c>
      <c r="C56" s="2">
        <v>268</v>
      </c>
      <c r="D56" s="55">
        <v>35.590969455511299</v>
      </c>
      <c r="E56" s="2">
        <v>141</v>
      </c>
      <c r="F56" s="55">
        <v>52.611940298507498</v>
      </c>
      <c r="G56" s="2">
        <v>53</v>
      </c>
      <c r="H56" s="55">
        <v>19.776119402985099</v>
      </c>
      <c r="J56" s="110"/>
      <c r="K56" s="110"/>
    </row>
    <row r="57" spans="1:11">
      <c r="A57" s="125"/>
      <c r="B57" s="18" t="s">
        <v>347</v>
      </c>
      <c r="C57" s="2">
        <v>238</v>
      </c>
      <c r="D57" s="55">
        <v>31.6069057104914</v>
      </c>
      <c r="E57" s="2">
        <v>92</v>
      </c>
      <c r="F57" s="55">
        <v>38.655462184873997</v>
      </c>
      <c r="G57" s="2">
        <v>58</v>
      </c>
      <c r="H57" s="55">
        <v>24.369747899159702</v>
      </c>
      <c r="J57" s="110"/>
      <c r="K57" s="110"/>
    </row>
    <row r="58" spans="1:11">
      <c r="A58" s="125"/>
      <c r="B58" s="18" t="s">
        <v>348</v>
      </c>
      <c r="C58" s="2">
        <v>69</v>
      </c>
      <c r="D58" s="55">
        <v>9.1633466135458193</v>
      </c>
      <c r="E58" s="2">
        <v>29</v>
      </c>
      <c r="F58" s="55">
        <v>42.028985507246396</v>
      </c>
      <c r="G58" s="2">
        <v>17</v>
      </c>
      <c r="H58" s="55">
        <v>24.6376811594203</v>
      </c>
      <c r="J58" s="110"/>
      <c r="K58" s="110"/>
    </row>
    <row r="59" spans="1:11">
      <c r="A59" s="125"/>
      <c r="B59" s="18" t="s">
        <v>349</v>
      </c>
      <c r="C59" s="2">
        <v>45</v>
      </c>
      <c r="D59" s="55">
        <v>5.9760956175298796</v>
      </c>
      <c r="E59" s="2">
        <v>23</v>
      </c>
      <c r="F59" s="55">
        <v>51.1111111111111</v>
      </c>
      <c r="G59" s="2">
        <v>10</v>
      </c>
      <c r="H59" s="55">
        <v>22.2222222222222</v>
      </c>
      <c r="J59" s="110"/>
      <c r="K59" s="110"/>
    </row>
    <row r="60" spans="1:11">
      <c r="A60" s="125"/>
      <c r="B60" s="18" t="s">
        <v>350</v>
      </c>
      <c r="C60" s="2">
        <v>33</v>
      </c>
      <c r="D60" s="55">
        <v>4.3824701195219102</v>
      </c>
      <c r="E60" s="2">
        <v>16</v>
      </c>
      <c r="F60" s="55">
        <v>48.484848484848499</v>
      </c>
      <c r="G60" s="2">
        <v>6</v>
      </c>
      <c r="H60" s="55">
        <v>18.181818181818201</v>
      </c>
      <c r="J60" s="110"/>
      <c r="K60" s="110"/>
    </row>
    <row r="61" spans="1:11">
      <c r="A61" s="125"/>
      <c r="B61" s="18" t="s">
        <v>351</v>
      </c>
      <c r="C61" s="2">
        <v>20</v>
      </c>
      <c r="D61" s="55">
        <v>2.6560424966799498</v>
      </c>
      <c r="E61" s="2">
        <v>4</v>
      </c>
      <c r="F61" s="55">
        <v>20</v>
      </c>
      <c r="G61" s="2">
        <v>14</v>
      </c>
      <c r="H61" s="55">
        <v>70</v>
      </c>
      <c r="J61" s="110"/>
      <c r="K61" s="110"/>
    </row>
    <row r="62" spans="1:11">
      <c r="A62" s="125"/>
      <c r="B62" s="18" t="s">
        <v>352</v>
      </c>
      <c r="C62" s="2">
        <v>19</v>
      </c>
      <c r="D62" s="55">
        <v>2.52324037184595</v>
      </c>
      <c r="E62" s="2">
        <v>6</v>
      </c>
      <c r="F62" s="55">
        <v>31.578947368421101</v>
      </c>
      <c r="G62" s="2">
        <v>7</v>
      </c>
      <c r="H62" s="55">
        <v>36.842105263157897</v>
      </c>
      <c r="J62" s="110"/>
      <c r="K62" s="110"/>
    </row>
    <row r="63" spans="1:11">
      <c r="A63" s="125"/>
      <c r="B63" s="18" t="s">
        <v>353</v>
      </c>
      <c r="C63" s="2">
        <v>14</v>
      </c>
      <c r="D63" s="55">
        <v>1.8592297476759601</v>
      </c>
      <c r="E63" s="2">
        <v>8</v>
      </c>
      <c r="F63" s="55">
        <v>57.142857142857203</v>
      </c>
      <c r="G63" s="2">
        <v>4</v>
      </c>
      <c r="H63" s="55">
        <v>28.571428571428601</v>
      </c>
      <c r="J63" s="110"/>
      <c r="K63" s="110"/>
    </row>
    <row r="64" spans="1:11">
      <c r="A64" s="125"/>
      <c r="B64" s="18" t="s">
        <v>354</v>
      </c>
      <c r="C64" s="2">
        <v>13</v>
      </c>
      <c r="D64" s="55">
        <v>1.7264276228419699</v>
      </c>
      <c r="E64" s="2">
        <v>5</v>
      </c>
      <c r="F64" s="55">
        <v>38.461538461538503</v>
      </c>
      <c r="G64" s="2">
        <v>4</v>
      </c>
      <c r="H64" s="55">
        <v>30.769230769230798</v>
      </c>
      <c r="J64" s="110"/>
      <c r="K64" s="110"/>
    </row>
    <row r="65" spans="1:11">
      <c r="A65" s="125"/>
      <c r="B65" s="18" t="s">
        <v>355</v>
      </c>
      <c r="C65" s="2">
        <v>13</v>
      </c>
      <c r="D65" s="55">
        <v>1.7264276228419699</v>
      </c>
      <c r="E65" s="2">
        <v>5</v>
      </c>
      <c r="F65" s="55">
        <v>38.461538461538503</v>
      </c>
      <c r="G65" s="2">
        <v>5</v>
      </c>
      <c r="H65" s="55">
        <v>38.461538461538503</v>
      </c>
      <c r="J65" s="110"/>
      <c r="K65" s="110"/>
    </row>
    <row r="66" spans="1:11">
      <c r="A66" s="125"/>
      <c r="B66" s="18" t="s">
        <v>356</v>
      </c>
      <c r="C66" s="2">
        <v>12</v>
      </c>
      <c r="D66" s="55">
        <v>1.59362549800797</v>
      </c>
      <c r="E66" s="2">
        <v>5</v>
      </c>
      <c r="F66" s="55">
        <v>41.6666666666667</v>
      </c>
      <c r="G66" s="2">
        <v>5</v>
      </c>
      <c r="H66" s="55">
        <v>41.6666666666667</v>
      </c>
      <c r="J66" s="110"/>
      <c r="K66" s="110"/>
    </row>
    <row r="67" spans="1:11">
      <c r="A67" s="125"/>
      <c r="B67" s="18" t="s">
        <v>357</v>
      </c>
      <c r="C67" s="2">
        <v>5</v>
      </c>
      <c r="D67" s="55">
        <v>0.66401062416999002</v>
      </c>
      <c r="E67" s="2">
        <v>0</v>
      </c>
      <c r="F67" s="55">
        <v>0</v>
      </c>
      <c r="G67" s="2">
        <v>0</v>
      </c>
      <c r="H67" s="55">
        <v>0</v>
      </c>
      <c r="J67" s="110"/>
      <c r="K67" s="110"/>
    </row>
    <row r="68" spans="1:11" ht="14.25" thickBot="1">
      <c r="A68" s="125"/>
      <c r="B68" s="18" t="s">
        <v>358</v>
      </c>
      <c r="C68" s="2">
        <v>4</v>
      </c>
      <c r="D68" s="55">
        <v>0.53120849933599001</v>
      </c>
      <c r="E68" s="2">
        <v>0</v>
      </c>
      <c r="F68" s="55">
        <v>0</v>
      </c>
      <c r="G68" s="2">
        <v>4</v>
      </c>
      <c r="H68" s="55">
        <v>100</v>
      </c>
      <c r="J68" s="110"/>
      <c r="K68" s="110"/>
    </row>
    <row r="69" spans="1:11">
      <c r="A69" s="3" t="s">
        <v>237</v>
      </c>
      <c r="B69" s="242" t="s">
        <v>255</v>
      </c>
      <c r="C69" s="128">
        <v>616</v>
      </c>
      <c r="D69" s="129">
        <v>3.70103340543139</v>
      </c>
      <c r="E69" s="128">
        <v>276</v>
      </c>
      <c r="F69" s="129">
        <v>44.805194805194802</v>
      </c>
      <c r="G69" s="128">
        <v>164</v>
      </c>
      <c r="H69" s="129">
        <v>26.6233766233766</v>
      </c>
      <c r="J69" s="110"/>
      <c r="K69" s="110"/>
    </row>
    <row r="70" spans="1:11">
      <c r="A70" s="125"/>
      <c r="B70" s="18" t="s">
        <v>289</v>
      </c>
      <c r="C70" s="2">
        <v>206</v>
      </c>
      <c r="D70" s="55">
        <v>33.441558441558399</v>
      </c>
      <c r="E70" s="2">
        <v>106</v>
      </c>
      <c r="F70" s="55">
        <v>51.456310679611697</v>
      </c>
      <c r="G70" s="2">
        <v>54</v>
      </c>
      <c r="H70" s="55">
        <v>26.213592233009699</v>
      </c>
      <c r="J70" s="110"/>
      <c r="K70" s="110"/>
    </row>
    <row r="71" spans="1:11">
      <c r="A71" s="125"/>
      <c r="B71" s="18" t="s">
        <v>359</v>
      </c>
      <c r="C71" s="2">
        <v>78</v>
      </c>
      <c r="D71" s="55">
        <v>12.6623376623377</v>
      </c>
      <c r="E71" s="2">
        <v>28</v>
      </c>
      <c r="F71" s="55">
        <v>35.897435897435898</v>
      </c>
      <c r="G71" s="2">
        <v>19</v>
      </c>
      <c r="H71" s="55">
        <v>24.3589743589744</v>
      </c>
      <c r="J71" s="110"/>
      <c r="K71" s="110"/>
    </row>
    <row r="72" spans="1:11">
      <c r="A72" s="125"/>
      <c r="B72" s="18" t="s">
        <v>360</v>
      </c>
      <c r="C72" s="2">
        <v>74</v>
      </c>
      <c r="D72" s="55">
        <v>12.012987012987001</v>
      </c>
      <c r="E72" s="2">
        <v>27</v>
      </c>
      <c r="F72" s="55">
        <v>36.486486486486498</v>
      </c>
      <c r="G72" s="2">
        <v>30</v>
      </c>
      <c r="H72" s="55">
        <v>40.540540540540498</v>
      </c>
      <c r="J72" s="110"/>
      <c r="K72" s="110"/>
    </row>
    <row r="73" spans="1:11">
      <c r="A73" s="125"/>
      <c r="B73" s="18" t="s">
        <v>361</v>
      </c>
      <c r="C73" s="2">
        <v>56</v>
      </c>
      <c r="D73" s="55">
        <v>9.0909090909090899</v>
      </c>
      <c r="E73" s="2">
        <v>25</v>
      </c>
      <c r="F73" s="55">
        <v>44.642857142857203</v>
      </c>
      <c r="G73" s="2">
        <v>17</v>
      </c>
      <c r="H73" s="55">
        <v>30.3571428571429</v>
      </c>
      <c r="J73" s="110"/>
      <c r="K73" s="110"/>
    </row>
    <row r="74" spans="1:11">
      <c r="A74" s="125"/>
      <c r="B74" s="18" t="s">
        <v>362</v>
      </c>
      <c r="C74" s="2">
        <v>46</v>
      </c>
      <c r="D74" s="55">
        <v>7.4675324675324699</v>
      </c>
      <c r="E74" s="2">
        <v>20</v>
      </c>
      <c r="F74" s="55">
        <v>43.478260869565197</v>
      </c>
      <c r="G74" s="2">
        <v>9</v>
      </c>
      <c r="H74" s="55">
        <v>19.565217391304401</v>
      </c>
      <c r="J74" s="110"/>
      <c r="K74" s="110"/>
    </row>
    <row r="75" spans="1:11">
      <c r="A75" s="125"/>
      <c r="B75" s="18" t="s">
        <v>363</v>
      </c>
      <c r="C75" s="2">
        <v>42</v>
      </c>
      <c r="D75" s="55">
        <v>6.8181818181818201</v>
      </c>
      <c r="E75" s="2">
        <v>22</v>
      </c>
      <c r="F75" s="55">
        <v>52.380952380952401</v>
      </c>
      <c r="G75" s="2">
        <v>11</v>
      </c>
      <c r="H75" s="55">
        <v>26.1904761904762</v>
      </c>
      <c r="J75" s="110"/>
      <c r="K75" s="110"/>
    </row>
    <row r="76" spans="1:11">
      <c r="A76" s="125"/>
      <c r="B76" s="18" t="s">
        <v>364</v>
      </c>
      <c r="C76" s="2">
        <v>28</v>
      </c>
      <c r="D76" s="55">
        <v>4.5454545454545503</v>
      </c>
      <c r="E76" s="2">
        <v>13</v>
      </c>
      <c r="F76" s="55">
        <v>46.428571428571402</v>
      </c>
      <c r="G76" s="2">
        <v>7</v>
      </c>
      <c r="H76" s="55">
        <v>25</v>
      </c>
      <c r="J76" s="110"/>
      <c r="K76" s="110"/>
    </row>
    <row r="77" spans="1:11">
      <c r="A77" s="125"/>
      <c r="B77" s="18" t="s">
        <v>365</v>
      </c>
      <c r="C77" s="2">
        <v>19</v>
      </c>
      <c r="D77" s="55">
        <v>3.0844155844155901</v>
      </c>
      <c r="E77" s="2">
        <v>5</v>
      </c>
      <c r="F77" s="55">
        <v>26.315789473684202</v>
      </c>
      <c r="G77" s="2" t="s">
        <v>303</v>
      </c>
      <c r="H77" s="55" t="s">
        <v>256</v>
      </c>
      <c r="J77" s="110"/>
      <c r="K77" s="110"/>
    </row>
    <row r="78" spans="1:11">
      <c r="A78" s="125"/>
      <c r="B78" s="18" t="s">
        <v>366</v>
      </c>
      <c r="C78" s="2">
        <v>18</v>
      </c>
      <c r="D78" s="55">
        <v>2.9220779220779201</v>
      </c>
      <c r="E78" s="2">
        <v>12</v>
      </c>
      <c r="F78" s="55">
        <v>66.6666666666667</v>
      </c>
      <c r="G78" s="2" t="s">
        <v>303</v>
      </c>
      <c r="H78" s="55" t="s">
        <v>256</v>
      </c>
      <c r="J78" s="110"/>
      <c r="K78" s="110"/>
    </row>
    <row r="79" spans="1:11">
      <c r="A79" s="125"/>
      <c r="B79" s="18" t="s">
        <v>367</v>
      </c>
      <c r="C79" s="2">
        <v>17</v>
      </c>
      <c r="D79" s="55">
        <v>2.7597402597402598</v>
      </c>
      <c r="E79" s="2">
        <v>9</v>
      </c>
      <c r="F79" s="55">
        <v>52.941176470588303</v>
      </c>
      <c r="G79" s="2" t="s">
        <v>303</v>
      </c>
      <c r="H79" s="55" t="s">
        <v>256</v>
      </c>
      <c r="J79" s="110"/>
      <c r="K79" s="110"/>
    </row>
    <row r="80" spans="1:11">
      <c r="A80" s="125"/>
      <c r="B80" s="18" t="s">
        <v>368</v>
      </c>
      <c r="C80" s="2">
        <v>15</v>
      </c>
      <c r="D80" s="55">
        <v>2.4350649350649398</v>
      </c>
      <c r="E80" s="2" t="s">
        <v>303</v>
      </c>
      <c r="F80" s="55" t="s">
        <v>256</v>
      </c>
      <c r="G80" s="2">
        <v>6</v>
      </c>
      <c r="H80" s="55">
        <v>40</v>
      </c>
      <c r="J80" s="110"/>
      <c r="K80" s="110"/>
    </row>
    <row r="81" spans="1:11">
      <c r="A81" s="125"/>
      <c r="B81" s="18" t="s">
        <v>369</v>
      </c>
      <c r="C81" s="2">
        <v>11</v>
      </c>
      <c r="D81" s="55">
        <v>1.78571428571429</v>
      </c>
      <c r="E81" s="2">
        <v>4</v>
      </c>
      <c r="F81" s="55">
        <v>36.363636363636402</v>
      </c>
      <c r="G81" s="2" t="s">
        <v>303</v>
      </c>
      <c r="H81" s="55" t="s">
        <v>256</v>
      </c>
      <c r="J81" s="110"/>
      <c r="K81" s="110"/>
    </row>
    <row r="82" spans="1:11" ht="14.25" thickBot="1">
      <c r="A82" s="125"/>
      <c r="B82" s="18" t="s">
        <v>370</v>
      </c>
      <c r="C82" s="2">
        <v>6</v>
      </c>
      <c r="D82" s="55">
        <v>0.97402597402597002</v>
      </c>
      <c r="E82" s="2" t="s">
        <v>303</v>
      </c>
      <c r="F82" s="55" t="s">
        <v>256</v>
      </c>
      <c r="G82" s="2" t="s">
        <v>303</v>
      </c>
      <c r="H82" s="55" t="s">
        <v>256</v>
      </c>
      <c r="J82" s="110"/>
      <c r="K82" s="110"/>
    </row>
    <row r="83" spans="1:11">
      <c r="A83" s="3" t="s">
        <v>238</v>
      </c>
      <c r="B83" s="242" t="s">
        <v>255</v>
      </c>
      <c r="C83" s="128">
        <v>343</v>
      </c>
      <c r="D83" s="129">
        <v>2.0608026916606601</v>
      </c>
      <c r="E83" s="128">
        <v>161</v>
      </c>
      <c r="F83" s="129">
        <v>46.938775510204103</v>
      </c>
      <c r="G83" s="128">
        <v>103</v>
      </c>
      <c r="H83" s="129">
        <v>30.029154518950399</v>
      </c>
      <c r="J83" s="110"/>
      <c r="K83" s="110"/>
    </row>
    <row r="84" spans="1:11">
      <c r="A84" s="125"/>
      <c r="B84" s="18" t="s">
        <v>371</v>
      </c>
      <c r="C84" s="2">
        <v>158</v>
      </c>
      <c r="D84" s="55">
        <v>46.064139941691003</v>
      </c>
      <c r="E84" s="2">
        <v>83</v>
      </c>
      <c r="F84" s="55">
        <v>52.531645569620302</v>
      </c>
      <c r="G84" s="2">
        <v>43</v>
      </c>
      <c r="H84" s="55">
        <v>27.2151898734177</v>
      </c>
      <c r="J84" s="110"/>
      <c r="K84" s="110"/>
    </row>
    <row r="85" spans="1:11">
      <c r="A85" s="125"/>
      <c r="B85" s="18" t="s">
        <v>372</v>
      </c>
      <c r="C85" s="2">
        <v>47</v>
      </c>
      <c r="D85" s="55">
        <v>13.702623906705499</v>
      </c>
      <c r="E85" s="2">
        <v>34</v>
      </c>
      <c r="F85" s="55">
        <v>72.340425531914903</v>
      </c>
      <c r="G85" s="2">
        <v>6</v>
      </c>
      <c r="H85" s="55">
        <v>12.7659574468085</v>
      </c>
      <c r="J85" s="110"/>
      <c r="K85" s="110"/>
    </row>
    <row r="86" spans="1:11">
      <c r="A86" s="125"/>
      <c r="B86" s="18" t="s">
        <v>373</v>
      </c>
      <c r="C86" s="2">
        <v>43</v>
      </c>
      <c r="D86" s="55">
        <v>12.5364431486881</v>
      </c>
      <c r="E86" s="2">
        <v>26</v>
      </c>
      <c r="F86" s="55">
        <v>60.465116279069797</v>
      </c>
      <c r="G86" s="2">
        <v>12</v>
      </c>
      <c r="H86" s="55">
        <v>27.9069767441861</v>
      </c>
      <c r="J86" s="110"/>
      <c r="K86" s="110"/>
    </row>
    <row r="87" spans="1:11">
      <c r="A87" s="125"/>
      <c r="B87" s="18" t="s">
        <v>374</v>
      </c>
      <c r="C87" s="2">
        <v>36</v>
      </c>
      <c r="D87" s="55">
        <v>10.4956268221574</v>
      </c>
      <c r="E87" s="2">
        <v>6</v>
      </c>
      <c r="F87" s="55">
        <v>16.6666666666667</v>
      </c>
      <c r="G87" s="2">
        <v>12</v>
      </c>
      <c r="H87" s="55">
        <v>33.3333333333333</v>
      </c>
      <c r="J87" s="110"/>
      <c r="K87" s="110"/>
    </row>
    <row r="88" spans="1:11">
      <c r="A88" s="125"/>
      <c r="B88" s="18" t="s">
        <v>375</v>
      </c>
      <c r="C88" s="2">
        <v>19</v>
      </c>
      <c r="D88" s="55">
        <v>5.5393586005830899</v>
      </c>
      <c r="E88" s="2" t="s">
        <v>303</v>
      </c>
      <c r="F88" s="55" t="s">
        <v>256</v>
      </c>
      <c r="G88" s="2">
        <v>9</v>
      </c>
      <c r="H88" s="55">
        <v>47.368421052631597</v>
      </c>
      <c r="J88" s="110"/>
      <c r="K88" s="110"/>
    </row>
    <row r="89" spans="1:11">
      <c r="A89" s="125"/>
      <c r="B89" s="18" t="s">
        <v>376</v>
      </c>
      <c r="C89" s="2">
        <v>15</v>
      </c>
      <c r="D89" s="55">
        <v>4.3731778425655996</v>
      </c>
      <c r="E89" s="2">
        <v>5</v>
      </c>
      <c r="F89" s="55">
        <v>33.3333333333333</v>
      </c>
      <c r="G89" s="2">
        <v>6</v>
      </c>
      <c r="H89" s="55">
        <v>40</v>
      </c>
      <c r="J89" s="110"/>
      <c r="K89" s="110"/>
    </row>
    <row r="90" spans="1:11">
      <c r="A90" s="125"/>
      <c r="B90" s="18" t="s">
        <v>377</v>
      </c>
      <c r="C90" s="2">
        <v>13</v>
      </c>
      <c r="D90" s="55">
        <v>3.79008746355685</v>
      </c>
      <c r="E90" s="2" t="s">
        <v>303</v>
      </c>
      <c r="F90" s="55" t="s">
        <v>256</v>
      </c>
      <c r="G90" s="2">
        <v>9</v>
      </c>
      <c r="H90" s="55">
        <v>69.230769230769198</v>
      </c>
      <c r="J90" s="110"/>
      <c r="K90" s="110"/>
    </row>
    <row r="91" spans="1:11" ht="14.25" thickBot="1">
      <c r="A91" s="125"/>
      <c r="B91" s="18" t="s">
        <v>378</v>
      </c>
      <c r="C91" s="2">
        <v>12</v>
      </c>
      <c r="D91" s="55">
        <v>3.4985422740524799</v>
      </c>
      <c r="E91" s="2" t="s">
        <v>303</v>
      </c>
      <c r="F91" s="55" t="s">
        <v>256</v>
      </c>
      <c r="G91" s="2">
        <v>6</v>
      </c>
      <c r="H91" s="55">
        <v>50</v>
      </c>
      <c r="J91" s="110"/>
      <c r="K91" s="110"/>
    </row>
    <row r="92" spans="1:11">
      <c r="A92" s="3" t="s">
        <v>239</v>
      </c>
      <c r="B92" s="242" t="s">
        <v>255</v>
      </c>
      <c r="C92" s="128">
        <v>307</v>
      </c>
      <c r="D92" s="129">
        <v>1.8445085316029799</v>
      </c>
      <c r="E92" s="128">
        <v>115</v>
      </c>
      <c r="F92" s="129">
        <v>37.4592833876222</v>
      </c>
      <c r="G92" s="128">
        <v>90</v>
      </c>
      <c r="H92" s="129">
        <v>29.315960912052098</v>
      </c>
      <c r="J92" s="110"/>
      <c r="K92" s="110"/>
    </row>
    <row r="93" spans="1:11">
      <c r="A93" s="125"/>
      <c r="B93" s="18" t="s">
        <v>379</v>
      </c>
      <c r="C93" s="2">
        <v>55</v>
      </c>
      <c r="D93" s="55">
        <v>17.915309446254099</v>
      </c>
      <c r="E93" s="2">
        <v>18</v>
      </c>
      <c r="F93" s="55">
        <v>32.727272727272698</v>
      </c>
      <c r="G93" s="2">
        <v>12</v>
      </c>
      <c r="H93" s="55">
        <v>21.818181818181799</v>
      </c>
      <c r="J93" s="110"/>
      <c r="K93" s="110"/>
    </row>
    <row r="94" spans="1:11">
      <c r="A94" s="125"/>
      <c r="B94" s="18" t="s">
        <v>290</v>
      </c>
      <c r="C94" s="2">
        <v>51</v>
      </c>
      <c r="D94" s="55">
        <v>16.6123778501629</v>
      </c>
      <c r="E94" s="2">
        <v>24</v>
      </c>
      <c r="F94" s="55">
        <v>47.058823529411796</v>
      </c>
      <c r="G94" s="2">
        <v>16</v>
      </c>
      <c r="H94" s="55">
        <v>31.372549019607799</v>
      </c>
      <c r="J94" s="110"/>
      <c r="K94" s="110"/>
    </row>
    <row r="95" spans="1:11">
      <c r="A95" s="125"/>
      <c r="B95" s="18" t="s">
        <v>380</v>
      </c>
      <c r="C95" s="2">
        <v>36</v>
      </c>
      <c r="D95" s="55">
        <v>11.726384364820801</v>
      </c>
      <c r="E95" s="2">
        <v>15</v>
      </c>
      <c r="F95" s="55">
        <v>41.6666666666667</v>
      </c>
      <c r="G95" s="2">
        <v>10</v>
      </c>
      <c r="H95" s="55">
        <v>27.7777777777778</v>
      </c>
      <c r="J95" s="110"/>
      <c r="K95" s="110"/>
    </row>
    <row r="96" spans="1:11">
      <c r="A96" s="125"/>
      <c r="B96" s="18" t="s">
        <v>381</v>
      </c>
      <c r="C96" s="2">
        <v>31</v>
      </c>
      <c r="D96" s="55">
        <v>10.0977198697068</v>
      </c>
      <c r="E96" s="2">
        <v>13</v>
      </c>
      <c r="F96" s="55">
        <v>41.935483870967801</v>
      </c>
      <c r="G96" s="2">
        <v>9</v>
      </c>
      <c r="H96" s="55">
        <v>29.0322580645161</v>
      </c>
      <c r="J96" s="110"/>
      <c r="K96" s="110"/>
    </row>
    <row r="97" spans="1:11">
      <c r="A97" s="125"/>
      <c r="B97" s="18" t="s">
        <v>382</v>
      </c>
      <c r="C97" s="2">
        <v>31</v>
      </c>
      <c r="D97" s="55">
        <v>10.0977198697068</v>
      </c>
      <c r="E97" s="2">
        <v>11</v>
      </c>
      <c r="F97" s="55">
        <v>35.4838709677419</v>
      </c>
      <c r="G97" s="2">
        <v>14</v>
      </c>
      <c r="H97" s="55">
        <v>45.161290322580598</v>
      </c>
      <c r="J97" s="110"/>
      <c r="K97" s="110"/>
    </row>
    <row r="98" spans="1:11">
      <c r="A98" s="125"/>
      <c r="B98" s="18" t="s">
        <v>383</v>
      </c>
      <c r="C98" s="2">
        <v>29</v>
      </c>
      <c r="D98" s="55">
        <v>9.4462540716612402</v>
      </c>
      <c r="E98" s="2">
        <v>10</v>
      </c>
      <c r="F98" s="55">
        <v>34.482758620689701</v>
      </c>
      <c r="G98" s="2" t="s">
        <v>303</v>
      </c>
      <c r="H98" s="55" t="s">
        <v>256</v>
      </c>
      <c r="J98" s="110"/>
      <c r="K98" s="110"/>
    </row>
    <row r="99" spans="1:11">
      <c r="A99" s="125"/>
      <c r="B99" s="18" t="s">
        <v>384</v>
      </c>
      <c r="C99" s="2">
        <v>18</v>
      </c>
      <c r="D99" s="55">
        <v>5.8631921824104198</v>
      </c>
      <c r="E99" s="2">
        <v>6</v>
      </c>
      <c r="F99" s="55">
        <v>33.3333333333333</v>
      </c>
      <c r="G99" s="2">
        <v>8</v>
      </c>
      <c r="H99" s="55">
        <v>44.4444444444444</v>
      </c>
      <c r="J99" s="110"/>
      <c r="K99" s="110"/>
    </row>
    <row r="100" spans="1:11">
      <c r="A100" s="125"/>
      <c r="B100" s="18" t="s">
        <v>385</v>
      </c>
      <c r="C100" s="2">
        <v>16</v>
      </c>
      <c r="D100" s="55">
        <v>5.2117263843648196</v>
      </c>
      <c r="E100" s="2">
        <v>5</v>
      </c>
      <c r="F100" s="55">
        <v>31.25</v>
      </c>
      <c r="G100" s="2">
        <v>4</v>
      </c>
      <c r="H100" s="55">
        <v>25</v>
      </c>
      <c r="J100" s="110"/>
      <c r="K100" s="110"/>
    </row>
    <row r="101" spans="1:11">
      <c r="A101" s="125"/>
      <c r="B101" s="18" t="s">
        <v>386</v>
      </c>
      <c r="C101" s="2">
        <v>15</v>
      </c>
      <c r="D101" s="55">
        <v>4.8859934853420199</v>
      </c>
      <c r="E101" s="2">
        <v>5</v>
      </c>
      <c r="F101" s="55">
        <v>33.3333333333333</v>
      </c>
      <c r="G101" s="2">
        <v>5</v>
      </c>
      <c r="H101" s="55">
        <v>33.3333333333333</v>
      </c>
      <c r="J101" s="110"/>
      <c r="K101" s="110"/>
    </row>
    <row r="102" spans="1:11">
      <c r="A102" s="125"/>
      <c r="B102" s="18" t="s">
        <v>387</v>
      </c>
      <c r="C102" s="2">
        <v>11</v>
      </c>
      <c r="D102" s="55">
        <v>3.5830618892508199</v>
      </c>
      <c r="E102" s="2" t="s">
        <v>303</v>
      </c>
      <c r="F102" s="55" t="s">
        <v>256</v>
      </c>
      <c r="G102" s="2" t="s">
        <v>303</v>
      </c>
      <c r="H102" s="55" t="s">
        <v>256</v>
      </c>
      <c r="J102" s="110"/>
      <c r="K102" s="110"/>
    </row>
    <row r="103" spans="1:11">
      <c r="A103" s="125"/>
      <c r="B103" s="18" t="s">
        <v>388</v>
      </c>
      <c r="C103" s="2">
        <v>7</v>
      </c>
      <c r="D103" s="55">
        <v>2.2801302931596101</v>
      </c>
      <c r="E103" s="2" t="s">
        <v>303</v>
      </c>
      <c r="F103" s="55" t="s">
        <v>256</v>
      </c>
      <c r="G103" s="2" t="s">
        <v>303</v>
      </c>
      <c r="H103" s="55" t="s">
        <v>256</v>
      </c>
      <c r="J103" s="110"/>
      <c r="K103" s="110"/>
    </row>
    <row r="104" spans="1:11" ht="14.25" thickBot="1">
      <c r="A104" s="125"/>
      <c r="B104" s="18" t="s">
        <v>389</v>
      </c>
      <c r="C104" s="2">
        <v>7</v>
      </c>
      <c r="D104" s="55">
        <v>2.2801302931596101</v>
      </c>
      <c r="E104" s="2" t="s">
        <v>303</v>
      </c>
      <c r="F104" s="55" t="s">
        <v>256</v>
      </c>
      <c r="G104" s="2">
        <v>4</v>
      </c>
      <c r="H104" s="55">
        <v>57.142857142857203</v>
      </c>
      <c r="J104" s="110"/>
      <c r="K104" s="110"/>
    </row>
    <row r="105" spans="1:11">
      <c r="A105" s="3" t="s">
        <v>240</v>
      </c>
      <c r="B105" s="242" t="s">
        <v>255</v>
      </c>
      <c r="C105" s="128">
        <v>50</v>
      </c>
      <c r="D105" s="129">
        <v>100</v>
      </c>
      <c r="E105" s="128">
        <v>17</v>
      </c>
      <c r="F105" s="129">
        <v>34</v>
      </c>
      <c r="G105" s="128">
        <v>12</v>
      </c>
      <c r="H105" s="129">
        <v>24</v>
      </c>
      <c r="J105" s="110"/>
      <c r="K105" s="110"/>
    </row>
    <row r="106" spans="1:11" ht="14.25" thickBot="1">
      <c r="A106" s="125"/>
      <c r="B106" s="18" t="s">
        <v>285</v>
      </c>
      <c r="C106" s="2">
        <v>50</v>
      </c>
      <c r="D106" s="55">
        <v>0.30040855563565999</v>
      </c>
      <c r="E106" s="2">
        <v>17</v>
      </c>
      <c r="F106" s="55">
        <v>34</v>
      </c>
      <c r="G106" s="2">
        <v>12</v>
      </c>
      <c r="H106" s="55">
        <v>24</v>
      </c>
      <c r="J106" s="110"/>
      <c r="K106" s="110"/>
    </row>
    <row r="107" spans="1:11">
      <c r="A107" s="3" t="s">
        <v>241</v>
      </c>
      <c r="B107" s="242" t="s">
        <v>255</v>
      </c>
      <c r="C107" s="128">
        <v>167</v>
      </c>
      <c r="D107" s="129">
        <v>1.00336457582312</v>
      </c>
      <c r="E107" s="128">
        <v>82</v>
      </c>
      <c r="F107" s="129">
        <v>49.101796407185603</v>
      </c>
      <c r="G107" s="128">
        <v>28</v>
      </c>
      <c r="H107" s="129">
        <v>16.766467065868301</v>
      </c>
      <c r="J107" s="110"/>
      <c r="K107" s="110"/>
    </row>
    <row r="108" spans="1:11">
      <c r="A108" s="125"/>
      <c r="B108" s="18" t="s">
        <v>390</v>
      </c>
      <c r="C108" s="2">
        <v>58</v>
      </c>
      <c r="D108" s="55">
        <v>34.730538922155702</v>
      </c>
      <c r="E108" s="2">
        <v>33</v>
      </c>
      <c r="F108" s="55">
        <v>56.8965517241379</v>
      </c>
      <c r="G108" s="2">
        <v>7</v>
      </c>
      <c r="H108" s="55">
        <v>12.0689655172414</v>
      </c>
      <c r="J108" s="110"/>
      <c r="K108" s="110"/>
    </row>
    <row r="109" spans="1:11">
      <c r="A109" s="125"/>
      <c r="B109" s="18" t="s">
        <v>391</v>
      </c>
      <c r="C109" s="2">
        <v>40</v>
      </c>
      <c r="D109" s="55">
        <v>23.952095808383199</v>
      </c>
      <c r="E109" s="2">
        <v>13</v>
      </c>
      <c r="F109" s="55">
        <v>32.5</v>
      </c>
      <c r="G109" s="2">
        <v>9</v>
      </c>
      <c r="H109" s="55">
        <v>22.5</v>
      </c>
      <c r="J109" s="110"/>
      <c r="K109" s="110"/>
    </row>
    <row r="110" spans="1:11">
      <c r="A110" s="125"/>
      <c r="B110" s="18" t="s">
        <v>392</v>
      </c>
      <c r="C110" s="2">
        <v>27</v>
      </c>
      <c r="D110" s="55">
        <v>16.167664670658699</v>
      </c>
      <c r="E110" s="2">
        <v>18</v>
      </c>
      <c r="F110" s="55">
        <v>66.6666666666667</v>
      </c>
      <c r="G110" s="2" t="s">
        <v>303</v>
      </c>
      <c r="H110" s="55" t="s">
        <v>256</v>
      </c>
      <c r="J110" s="110"/>
      <c r="K110" s="110"/>
    </row>
    <row r="111" spans="1:11">
      <c r="A111" s="125"/>
      <c r="B111" s="18" t="s">
        <v>393</v>
      </c>
      <c r="C111" s="2">
        <v>22</v>
      </c>
      <c r="D111" s="55">
        <v>13.1736526946108</v>
      </c>
      <c r="E111" s="2">
        <v>13</v>
      </c>
      <c r="F111" s="55">
        <v>59.090909090909101</v>
      </c>
      <c r="G111" s="2">
        <v>5</v>
      </c>
      <c r="H111" s="55">
        <v>22.727272727272702</v>
      </c>
      <c r="J111" s="110"/>
      <c r="K111" s="110"/>
    </row>
    <row r="112" spans="1:11" ht="14.25" thickBot="1">
      <c r="A112" s="125"/>
      <c r="B112" s="18" t="s">
        <v>394</v>
      </c>
      <c r="C112" s="2">
        <v>20</v>
      </c>
      <c r="D112" s="55">
        <v>11.976047904191599</v>
      </c>
      <c r="E112" s="2">
        <v>5</v>
      </c>
      <c r="F112" s="55">
        <v>25</v>
      </c>
      <c r="G112" s="2" t="s">
        <v>303</v>
      </c>
      <c r="H112" s="55" t="s">
        <v>256</v>
      </c>
      <c r="J112" s="110"/>
      <c r="K112" s="110"/>
    </row>
    <row r="113" spans="1:11">
      <c r="A113" s="3" t="s">
        <v>242</v>
      </c>
      <c r="B113" s="242" t="s">
        <v>255</v>
      </c>
      <c r="C113" s="128">
        <v>2006</v>
      </c>
      <c r="D113" s="129">
        <v>12.0523912521029</v>
      </c>
      <c r="E113" s="128">
        <v>771</v>
      </c>
      <c r="F113" s="129">
        <v>38.434695912263201</v>
      </c>
      <c r="G113" s="128">
        <v>532</v>
      </c>
      <c r="H113" s="129">
        <v>26.5204386839482</v>
      </c>
      <c r="J113" s="110"/>
      <c r="K113" s="110"/>
    </row>
    <row r="114" spans="1:11">
      <c r="A114" s="125"/>
      <c r="B114" s="18" t="s">
        <v>395</v>
      </c>
      <c r="C114" s="2">
        <v>544</v>
      </c>
      <c r="D114" s="55">
        <v>27.118644067796598</v>
      </c>
      <c r="E114" s="2">
        <v>202</v>
      </c>
      <c r="F114" s="55">
        <v>37.132352941176499</v>
      </c>
      <c r="G114" s="2">
        <v>150</v>
      </c>
      <c r="H114" s="55">
        <v>27.573529411764699</v>
      </c>
      <c r="J114" s="110"/>
      <c r="K114" s="110"/>
    </row>
    <row r="115" spans="1:11">
      <c r="A115" s="125"/>
      <c r="B115" s="18" t="s">
        <v>396</v>
      </c>
      <c r="C115" s="2">
        <v>313</v>
      </c>
      <c r="D115" s="55">
        <v>15.6031904287139</v>
      </c>
      <c r="E115" s="2">
        <v>154</v>
      </c>
      <c r="F115" s="55">
        <v>49.2012779552716</v>
      </c>
      <c r="G115" s="2">
        <v>74</v>
      </c>
      <c r="H115" s="55">
        <v>23.642172523961701</v>
      </c>
      <c r="J115" s="110"/>
      <c r="K115" s="110"/>
    </row>
    <row r="116" spans="1:11">
      <c r="A116" s="125"/>
      <c r="B116" s="18" t="s">
        <v>397</v>
      </c>
      <c r="C116" s="2">
        <v>132</v>
      </c>
      <c r="D116" s="55">
        <v>6.5802592223329999</v>
      </c>
      <c r="E116" s="2">
        <v>64</v>
      </c>
      <c r="F116" s="55">
        <v>48.484848484848499</v>
      </c>
      <c r="G116" s="2">
        <v>35</v>
      </c>
      <c r="H116" s="55">
        <v>26.515151515151501</v>
      </c>
      <c r="J116" s="110"/>
      <c r="K116" s="110"/>
    </row>
    <row r="117" spans="1:11">
      <c r="A117" s="125"/>
      <c r="B117" s="18" t="s">
        <v>398</v>
      </c>
      <c r="C117" s="2">
        <v>126</v>
      </c>
      <c r="D117" s="55">
        <v>6.2811565304087802</v>
      </c>
      <c r="E117" s="2">
        <v>46</v>
      </c>
      <c r="F117" s="55">
        <v>36.507936507936499</v>
      </c>
      <c r="G117" s="2">
        <v>33</v>
      </c>
      <c r="H117" s="55">
        <v>26.1904761904762</v>
      </c>
      <c r="J117" s="110"/>
      <c r="K117" s="110"/>
    </row>
    <row r="118" spans="1:11">
      <c r="A118" s="125"/>
      <c r="B118" s="18" t="s">
        <v>399</v>
      </c>
      <c r="C118" s="2">
        <v>80</v>
      </c>
      <c r="D118" s="55">
        <v>3.9880358923230301</v>
      </c>
      <c r="E118" s="2">
        <v>21</v>
      </c>
      <c r="F118" s="55">
        <v>26.25</v>
      </c>
      <c r="G118" s="2">
        <v>24</v>
      </c>
      <c r="H118" s="55">
        <v>30</v>
      </c>
      <c r="J118" s="110"/>
      <c r="K118" s="110"/>
    </row>
    <row r="119" spans="1:11">
      <c r="A119" s="125"/>
      <c r="B119" s="18" t="s">
        <v>400</v>
      </c>
      <c r="C119" s="2">
        <v>77</v>
      </c>
      <c r="D119" s="55">
        <v>3.8384845463609198</v>
      </c>
      <c r="E119" s="2">
        <v>18</v>
      </c>
      <c r="F119" s="55">
        <v>23.3766233766234</v>
      </c>
      <c r="G119" s="2">
        <v>20</v>
      </c>
      <c r="H119" s="55">
        <v>25.974025974025999</v>
      </c>
      <c r="J119" s="110"/>
      <c r="K119" s="110"/>
    </row>
    <row r="120" spans="1:11">
      <c r="A120" s="125"/>
      <c r="B120" s="18" t="s">
        <v>401</v>
      </c>
      <c r="C120" s="2">
        <v>72</v>
      </c>
      <c r="D120" s="55">
        <v>3.5892323030907298</v>
      </c>
      <c r="E120" s="2">
        <v>22</v>
      </c>
      <c r="F120" s="55">
        <v>30.5555555555556</v>
      </c>
      <c r="G120" s="2">
        <v>23</v>
      </c>
      <c r="H120" s="55">
        <v>31.9444444444444</v>
      </c>
      <c r="J120" s="110"/>
      <c r="K120" s="110"/>
    </row>
    <row r="121" spans="1:11">
      <c r="A121" s="125"/>
      <c r="B121" s="18" t="s">
        <v>402</v>
      </c>
      <c r="C121" s="2">
        <v>58</v>
      </c>
      <c r="D121" s="55">
        <v>2.8913260219342001</v>
      </c>
      <c r="E121" s="2">
        <v>23</v>
      </c>
      <c r="F121" s="55">
        <v>39.655172413793103</v>
      </c>
      <c r="G121" s="2">
        <v>15</v>
      </c>
      <c r="H121" s="55">
        <v>25.862068965517199</v>
      </c>
      <c r="J121" s="110"/>
      <c r="K121" s="110"/>
    </row>
    <row r="122" spans="1:11">
      <c r="A122" s="125"/>
      <c r="B122" s="18" t="s">
        <v>403</v>
      </c>
      <c r="C122" s="2">
        <v>52</v>
      </c>
      <c r="D122" s="55">
        <v>2.5922233300099702</v>
      </c>
      <c r="E122" s="2">
        <v>22</v>
      </c>
      <c r="F122" s="55">
        <v>42.307692307692299</v>
      </c>
      <c r="G122" s="2">
        <v>19</v>
      </c>
      <c r="H122" s="55">
        <v>36.538461538461497</v>
      </c>
      <c r="J122" s="110"/>
      <c r="K122" s="110"/>
    </row>
    <row r="123" spans="1:11">
      <c r="A123" s="125"/>
      <c r="B123" s="18" t="s">
        <v>404</v>
      </c>
      <c r="C123" s="2">
        <v>49</v>
      </c>
      <c r="D123" s="55">
        <v>2.4426719840478599</v>
      </c>
      <c r="E123" s="2">
        <v>23</v>
      </c>
      <c r="F123" s="55">
        <v>46.938775510204103</v>
      </c>
      <c r="G123" s="2">
        <v>12</v>
      </c>
      <c r="H123" s="55">
        <v>24.489795918367399</v>
      </c>
      <c r="J123" s="110"/>
      <c r="K123" s="110"/>
    </row>
    <row r="124" spans="1:11">
      <c r="A124" s="125"/>
      <c r="B124" s="18" t="s">
        <v>405</v>
      </c>
      <c r="C124" s="2">
        <v>44</v>
      </c>
      <c r="D124" s="55">
        <v>2.1934197407776699</v>
      </c>
      <c r="E124" s="2">
        <v>22</v>
      </c>
      <c r="F124" s="55">
        <v>50</v>
      </c>
      <c r="G124" s="2">
        <v>5</v>
      </c>
      <c r="H124" s="55">
        <v>11.363636363636401</v>
      </c>
      <c r="J124" s="110"/>
      <c r="K124" s="110"/>
    </row>
    <row r="125" spans="1:11">
      <c r="A125" s="125"/>
      <c r="B125" s="18" t="s">
        <v>406</v>
      </c>
      <c r="C125" s="2">
        <v>39</v>
      </c>
      <c r="D125" s="55">
        <v>1.9441674975074801</v>
      </c>
      <c r="E125" s="2">
        <v>16</v>
      </c>
      <c r="F125" s="55">
        <v>41.025641025641001</v>
      </c>
      <c r="G125" s="2">
        <v>8</v>
      </c>
      <c r="H125" s="55">
        <v>20.5128205128205</v>
      </c>
      <c r="J125" s="110"/>
      <c r="K125" s="110"/>
    </row>
    <row r="126" spans="1:11">
      <c r="A126" s="125"/>
      <c r="B126" s="18" t="s">
        <v>407</v>
      </c>
      <c r="C126" s="2">
        <v>32</v>
      </c>
      <c r="D126" s="55">
        <v>1.5952143569292101</v>
      </c>
      <c r="E126" s="2">
        <v>16</v>
      </c>
      <c r="F126" s="55">
        <v>50</v>
      </c>
      <c r="G126" s="2">
        <v>4</v>
      </c>
      <c r="H126" s="55">
        <v>12.5</v>
      </c>
      <c r="J126" s="110"/>
      <c r="K126" s="110"/>
    </row>
    <row r="127" spans="1:11">
      <c r="A127" s="125"/>
      <c r="B127" s="18" t="s">
        <v>408</v>
      </c>
      <c r="C127" s="2">
        <v>32</v>
      </c>
      <c r="D127" s="55">
        <v>1.5952143569292101</v>
      </c>
      <c r="E127" s="2">
        <v>16</v>
      </c>
      <c r="F127" s="55">
        <v>50</v>
      </c>
      <c r="G127" s="2">
        <v>4</v>
      </c>
      <c r="H127" s="55">
        <v>12.5</v>
      </c>
      <c r="J127" s="110"/>
      <c r="K127" s="110"/>
    </row>
    <row r="128" spans="1:11">
      <c r="A128" s="125"/>
      <c r="B128" s="18" t="s">
        <v>409</v>
      </c>
      <c r="C128" s="2">
        <v>28</v>
      </c>
      <c r="D128" s="55">
        <v>1.3958125623130599</v>
      </c>
      <c r="E128" s="2">
        <v>10</v>
      </c>
      <c r="F128" s="55">
        <v>35.714285714285701</v>
      </c>
      <c r="G128" s="2">
        <v>9</v>
      </c>
      <c r="H128" s="55">
        <v>32.142857142857203</v>
      </c>
      <c r="J128" s="110"/>
      <c r="K128" s="110"/>
    </row>
    <row r="129" spans="1:11">
      <c r="A129" s="125"/>
      <c r="B129" s="18" t="s">
        <v>410</v>
      </c>
      <c r="C129" s="2">
        <v>28</v>
      </c>
      <c r="D129" s="55">
        <v>1.3958125623130599</v>
      </c>
      <c r="E129" s="2">
        <v>9</v>
      </c>
      <c r="F129" s="55">
        <v>32.142857142857203</v>
      </c>
      <c r="G129" s="2">
        <v>11</v>
      </c>
      <c r="H129" s="55">
        <v>39.285714285714299</v>
      </c>
      <c r="J129" s="110"/>
      <c r="K129" s="110"/>
    </row>
    <row r="130" spans="1:11">
      <c r="A130" s="125"/>
      <c r="B130" s="18" t="s">
        <v>411</v>
      </c>
      <c r="C130" s="2">
        <v>23</v>
      </c>
      <c r="D130" s="55">
        <v>1.1465603190428699</v>
      </c>
      <c r="E130" s="2">
        <v>9</v>
      </c>
      <c r="F130" s="55">
        <v>39.130434782608702</v>
      </c>
      <c r="G130" s="2">
        <v>7</v>
      </c>
      <c r="H130" s="55">
        <v>30.434782608695699</v>
      </c>
      <c r="J130" s="110"/>
      <c r="K130" s="110"/>
    </row>
    <row r="131" spans="1:11">
      <c r="A131" s="125"/>
      <c r="B131" s="18" t="s">
        <v>412</v>
      </c>
      <c r="C131" s="2">
        <v>22</v>
      </c>
      <c r="D131" s="55">
        <v>1.0967098703888301</v>
      </c>
      <c r="E131" s="2">
        <v>4</v>
      </c>
      <c r="F131" s="55">
        <v>18.181818181818201</v>
      </c>
      <c r="G131" s="2">
        <v>9</v>
      </c>
      <c r="H131" s="55">
        <v>40.909090909090899</v>
      </c>
      <c r="J131" s="110"/>
      <c r="K131" s="110"/>
    </row>
    <row r="132" spans="1:11">
      <c r="A132" s="125"/>
      <c r="B132" s="18" t="s">
        <v>413</v>
      </c>
      <c r="C132" s="2">
        <v>22</v>
      </c>
      <c r="D132" s="55">
        <v>1.0967098703888301</v>
      </c>
      <c r="E132" s="2">
        <v>5</v>
      </c>
      <c r="F132" s="55">
        <v>22.727272727272702</v>
      </c>
      <c r="G132" s="2" t="s">
        <v>303</v>
      </c>
      <c r="H132" s="55" t="s">
        <v>256</v>
      </c>
      <c r="J132" s="110"/>
      <c r="K132" s="110"/>
    </row>
    <row r="133" spans="1:11">
      <c r="A133" s="125"/>
      <c r="B133" s="18" t="s">
        <v>414</v>
      </c>
      <c r="C133" s="2">
        <v>22</v>
      </c>
      <c r="D133" s="55">
        <v>1.0967098703888301</v>
      </c>
      <c r="E133" s="2">
        <v>9</v>
      </c>
      <c r="F133" s="55">
        <v>40.909090909090899</v>
      </c>
      <c r="G133" s="2">
        <v>5</v>
      </c>
      <c r="H133" s="55">
        <v>22.727272727272702</v>
      </c>
      <c r="J133" s="110"/>
      <c r="K133" s="110"/>
    </row>
    <row r="134" spans="1:11">
      <c r="A134" s="125"/>
      <c r="B134" s="18" t="s">
        <v>415</v>
      </c>
      <c r="C134" s="2">
        <v>22</v>
      </c>
      <c r="D134" s="55">
        <v>1.0967098703888301</v>
      </c>
      <c r="E134" s="2">
        <v>5</v>
      </c>
      <c r="F134" s="55">
        <v>22.727272727272702</v>
      </c>
      <c r="G134" s="2">
        <v>4</v>
      </c>
      <c r="H134" s="55">
        <v>18.181818181818201</v>
      </c>
      <c r="J134" s="110"/>
      <c r="K134" s="110"/>
    </row>
    <row r="135" spans="1:11">
      <c r="A135" s="125"/>
      <c r="B135" s="18" t="s">
        <v>416</v>
      </c>
      <c r="C135" s="2">
        <v>21</v>
      </c>
      <c r="D135" s="55">
        <v>1.0468594217348</v>
      </c>
      <c r="E135" s="2">
        <v>8</v>
      </c>
      <c r="F135" s="55">
        <v>38.095238095238102</v>
      </c>
      <c r="G135" s="2">
        <v>7</v>
      </c>
      <c r="H135" s="55">
        <v>33.3333333333333</v>
      </c>
      <c r="J135" s="110"/>
      <c r="K135" s="110"/>
    </row>
    <row r="136" spans="1:11">
      <c r="A136" s="125"/>
      <c r="B136" s="18" t="s">
        <v>417</v>
      </c>
      <c r="C136" s="2">
        <v>20</v>
      </c>
      <c r="D136" s="55">
        <v>0.99700897308075997</v>
      </c>
      <c r="E136" s="2">
        <v>11</v>
      </c>
      <c r="F136" s="55">
        <v>55</v>
      </c>
      <c r="G136" s="2">
        <v>4</v>
      </c>
      <c r="H136" s="55">
        <v>20</v>
      </c>
      <c r="J136" s="110"/>
      <c r="K136" s="110"/>
    </row>
    <row r="137" spans="1:11">
      <c r="A137" s="125"/>
      <c r="B137" s="18" t="s">
        <v>418</v>
      </c>
      <c r="C137" s="2">
        <v>19</v>
      </c>
      <c r="D137" s="55">
        <v>0.94715852442671999</v>
      </c>
      <c r="E137" s="2">
        <v>4</v>
      </c>
      <c r="F137" s="55">
        <v>21.052631578947398</v>
      </c>
      <c r="G137" s="2">
        <v>5</v>
      </c>
      <c r="H137" s="55">
        <v>26.315789473684202</v>
      </c>
      <c r="J137" s="110"/>
      <c r="K137" s="110"/>
    </row>
    <row r="138" spans="1:11">
      <c r="A138" s="125"/>
      <c r="B138" s="18" t="s">
        <v>419</v>
      </c>
      <c r="C138" s="2">
        <v>19</v>
      </c>
      <c r="D138" s="55">
        <v>0.94715852442671999</v>
      </c>
      <c r="E138" s="2">
        <v>10</v>
      </c>
      <c r="F138" s="55">
        <v>52.631578947368403</v>
      </c>
      <c r="G138" s="2">
        <v>5</v>
      </c>
      <c r="H138" s="55">
        <v>26.315789473684202</v>
      </c>
      <c r="J138" s="110"/>
      <c r="K138" s="110"/>
    </row>
    <row r="139" spans="1:11">
      <c r="A139" s="125"/>
      <c r="B139" s="18" t="s">
        <v>420</v>
      </c>
      <c r="C139" s="2">
        <v>17</v>
      </c>
      <c r="D139" s="55">
        <v>0.84745762711864003</v>
      </c>
      <c r="E139" s="2" t="s">
        <v>303</v>
      </c>
      <c r="F139" s="55" t="s">
        <v>256</v>
      </c>
      <c r="G139" s="2">
        <v>5</v>
      </c>
      <c r="H139" s="55">
        <v>29.411764705882401</v>
      </c>
      <c r="J139" s="110"/>
      <c r="K139" s="110"/>
    </row>
    <row r="140" spans="1:11">
      <c r="A140" s="125"/>
      <c r="B140" s="18" t="s">
        <v>421</v>
      </c>
      <c r="C140" s="2">
        <v>17</v>
      </c>
      <c r="D140" s="55">
        <v>0.84745762711864003</v>
      </c>
      <c r="E140" s="2">
        <v>4</v>
      </c>
      <c r="F140" s="55">
        <v>23.529411764705898</v>
      </c>
      <c r="G140" s="2">
        <v>6</v>
      </c>
      <c r="H140" s="55">
        <v>35.294117647058798</v>
      </c>
      <c r="J140" s="110"/>
      <c r="K140" s="110"/>
    </row>
    <row r="141" spans="1:11">
      <c r="A141" s="125"/>
      <c r="B141" s="18" t="s">
        <v>422</v>
      </c>
      <c r="C141" s="2">
        <v>16</v>
      </c>
      <c r="D141" s="55">
        <v>0.79760717846461004</v>
      </c>
      <c r="E141" s="2" t="s">
        <v>303</v>
      </c>
      <c r="F141" s="55" t="s">
        <v>256</v>
      </c>
      <c r="G141" s="2">
        <v>10</v>
      </c>
      <c r="H141" s="55">
        <v>62.5</v>
      </c>
      <c r="J141" s="110"/>
      <c r="K141" s="110"/>
    </row>
    <row r="142" spans="1:11">
      <c r="A142" s="125"/>
      <c r="B142" s="18" t="s">
        <v>423</v>
      </c>
      <c r="C142" s="2">
        <v>16</v>
      </c>
      <c r="D142" s="55">
        <v>0.79760717846461004</v>
      </c>
      <c r="E142" s="2" t="s">
        <v>303</v>
      </c>
      <c r="F142" s="55" t="s">
        <v>256</v>
      </c>
      <c r="G142" s="2">
        <v>5</v>
      </c>
      <c r="H142" s="55">
        <v>31.25</v>
      </c>
      <c r="J142" s="110"/>
      <c r="K142" s="110"/>
    </row>
    <row r="143" spans="1:11">
      <c r="A143" s="125"/>
      <c r="B143" s="18" t="s">
        <v>424</v>
      </c>
      <c r="C143" s="2">
        <v>13</v>
      </c>
      <c r="D143" s="55">
        <v>0.64805583250248999</v>
      </c>
      <c r="E143" s="2" t="s">
        <v>303</v>
      </c>
      <c r="F143" s="55" t="s">
        <v>256</v>
      </c>
      <c r="G143" s="2">
        <v>4</v>
      </c>
      <c r="H143" s="55">
        <v>30.769230769230798</v>
      </c>
      <c r="J143" s="110"/>
      <c r="K143" s="110"/>
    </row>
    <row r="144" spans="1:11">
      <c r="A144" s="125"/>
      <c r="B144" s="18" t="s">
        <v>425</v>
      </c>
      <c r="C144" s="2">
        <v>11</v>
      </c>
      <c r="D144" s="55">
        <v>0.54835493519442002</v>
      </c>
      <c r="E144" s="2">
        <v>4</v>
      </c>
      <c r="F144" s="55">
        <v>36.363636363636402</v>
      </c>
      <c r="G144" s="2" t="s">
        <v>303</v>
      </c>
      <c r="H144" s="55" t="s">
        <v>256</v>
      </c>
      <c r="J144" s="110"/>
      <c r="K144" s="110"/>
    </row>
    <row r="145" spans="1:11">
      <c r="A145" s="125"/>
      <c r="B145" s="18" t="s">
        <v>426</v>
      </c>
      <c r="C145" s="2">
        <v>11</v>
      </c>
      <c r="D145" s="55">
        <v>0.54835493519442002</v>
      </c>
      <c r="E145" s="2">
        <v>4</v>
      </c>
      <c r="F145" s="55">
        <v>36.363636363636402</v>
      </c>
      <c r="G145" s="2" t="s">
        <v>303</v>
      </c>
      <c r="H145" s="55" t="s">
        <v>256</v>
      </c>
      <c r="J145" s="110"/>
      <c r="K145" s="110"/>
    </row>
    <row r="146" spans="1:11" ht="14.25" thickBot="1">
      <c r="A146" s="125"/>
      <c r="B146" s="18" t="s">
        <v>427</v>
      </c>
      <c r="C146" s="2">
        <v>9</v>
      </c>
      <c r="D146" s="55">
        <v>0.44865403788634001</v>
      </c>
      <c r="E146" s="2" t="s">
        <v>303</v>
      </c>
      <c r="F146" s="55" t="s">
        <v>256</v>
      </c>
      <c r="G146" s="2">
        <v>4</v>
      </c>
      <c r="H146" s="55">
        <v>44.4444444444444</v>
      </c>
      <c r="J146" s="110"/>
      <c r="K146" s="110"/>
    </row>
    <row r="147" spans="1:11">
      <c r="A147" s="3" t="s">
        <v>243</v>
      </c>
      <c r="B147" s="242" t="s">
        <v>255</v>
      </c>
      <c r="C147" s="128">
        <v>364</v>
      </c>
      <c r="D147" s="129">
        <v>2.1869742850276399</v>
      </c>
      <c r="E147" s="128">
        <v>152</v>
      </c>
      <c r="F147" s="129">
        <v>41.758241758241802</v>
      </c>
      <c r="G147" s="128">
        <v>85</v>
      </c>
      <c r="H147" s="129">
        <v>23.3516483516484</v>
      </c>
      <c r="J147" s="110"/>
      <c r="K147" s="110"/>
    </row>
    <row r="148" spans="1:11">
      <c r="A148" s="125"/>
      <c r="B148" s="18" t="s">
        <v>428</v>
      </c>
      <c r="C148" s="2">
        <v>117</v>
      </c>
      <c r="D148" s="55">
        <v>32.142857142857203</v>
      </c>
      <c r="E148" s="2">
        <v>35</v>
      </c>
      <c r="F148" s="55">
        <v>29.914529914529901</v>
      </c>
      <c r="G148" s="2">
        <v>36</v>
      </c>
      <c r="H148" s="55">
        <v>30.769230769230798</v>
      </c>
      <c r="J148" s="110"/>
      <c r="K148" s="110"/>
    </row>
    <row r="149" spans="1:11">
      <c r="A149" s="125"/>
      <c r="B149" s="18" t="s">
        <v>429</v>
      </c>
      <c r="C149" s="2">
        <v>86</v>
      </c>
      <c r="D149" s="55">
        <v>23.626373626373599</v>
      </c>
      <c r="E149" s="2">
        <v>46</v>
      </c>
      <c r="F149" s="55">
        <v>53.488372093023301</v>
      </c>
      <c r="G149" s="2">
        <v>16</v>
      </c>
      <c r="H149" s="55">
        <v>18.604651162790699</v>
      </c>
      <c r="J149" s="110"/>
      <c r="K149" s="110"/>
    </row>
    <row r="150" spans="1:11">
      <c r="A150" s="125"/>
      <c r="B150" s="18" t="s">
        <v>430</v>
      </c>
      <c r="C150" s="2">
        <v>84</v>
      </c>
      <c r="D150" s="55">
        <v>23.076923076923102</v>
      </c>
      <c r="E150" s="2">
        <v>35</v>
      </c>
      <c r="F150" s="55">
        <v>41.6666666666667</v>
      </c>
      <c r="G150" s="2">
        <v>17</v>
      </c>
      <c r="H150" s="55">
        <v>20.238095238095202</v>
      </c>
      <c r="J150" s="110"/>
      <c r="K150" s="110"/>
    </row>
    <row r="151" spans="1:11">
      <c r="A151" s="125"/>
      <c r="B151" s="18" t="s">
        <v>431</v>
      </c>
      <c r="C151" s="2">
        <v>49</v>
      </c>
      <c r="D151" s="55">
        <v>13.461538461538501</v>
      </c>
      <c r="E151" s="2">
        <v>21</v>
      </c>
      <c r="F151" s="55">
        <v>42.857142857142897</v>
      </c>
      <c r="G151" s="2">
        <v>11</v>
      </c>
      <c r="H151" s="55">
        <v>22.4489795918367</v>
      </c>
      <c r="I151" s="110"/>
      <c r="J151" s="110"/>
      <c r="K151" s="110"/>
    </row>
    <row r="152" spans="1:11">
      <c r="A152" s="125"/>
      <c r="B152" s="18" t="s">
        <v>432</v>
      </c>
      <c r="C152" s="2">
        <v>24</v>
      </c>
      <c r="D152" s="55">
        <v>6.5934065934066002</v>
      </c>
      <c r="E152" s="2">
        <v>15</v>
      </c>
      <c r="F152" s="55">
        <v>62.5</v>
      </c>
      <c r="G152" s="2" t="s">
        <v>303</v>
      </c>
      <c r="H152" s="55" t="s">
        <v>256</v>
      </c>
      <c r="J152" s="110"/>
      <c r="K152" s="110"/>
    </row>
    <row r="153" spans="1:11" ht="14.25" thickBot="1">
      <c r="A153" s="125"/>
      <c r="B153" s="18" t="s">
        <v>433</v>
      </c>
      <c r="C153" s="2">
        <v>4</v>
      </c>
      <c r="D153" s="55">
        <v>1.0989010989011001</v>
      </c>
      <c r="E153" s="2">
        <v>0</v>
      </c>
      <c r="F153" s="55">
        <v>0</v>
      </c>
      <c r="G153" s="2" t="s">
        <v>303</v>
      </c>
      <c r="H153" s="55" t="s">
        <v>256</v>
      </c>
      <c r="J153" s="110"/>
      <c r="K153" s="110"/>
    </row>
    <row r="154" spans="1:11">
      <c r="A154" s="3" t="s">
        <v>244</v>
      </c>
      <c r="B154" s="242" t="s">
        <v>255</v>
      </c>
      <c r="C154" s="128">
        <v>2737</v>
      </c>
      <c r="D154" s="129">
        <v>16.444364335496299</v>
      </c>
      <c r="E154" s="128">
        <v>1152</v>
      </c>
      <c r="F154" s="129">
        <v>42.089879430032902</v>
      </c>
      <c r="G154" s="128">
        <v>667</v>
      </c>
      <c r="H154" s="129">
        <v>24.369747899159702</v>
      </c>
      <c r="J154" s="110"/>
      <c r="K154" s="110"/>
    </row>
    <row r="155" spans="1:11">
      <c r="A155" s="125"/>
      <c r="B155" s="18" t="s">
        <v>434</v>
      </c>
      <c r="C155" s="2">
        <v>1014</v>
      </c>
      <c r="D155" s="55">
        <v>37.047862623310202</v>
      </c>
      <c r="E155" s="2">
        <v>480</v>
      </c>
      <c r="F155" s="55">
        <v>47.337278106508897</v>
      </c>
      <c r="G155" s="2">
        <v>203</v>
      </c>
      <c r="H155" s="55">
        <v>20.019723865877701</v>
      </c>
      <c r="J155" s="110"/>
      <c r="K155" s="110"/>
    </row>
    <row r="156" spans="1:11">
      <c r="A156" s="125"/>
      <c r="B156" s="18" t="s">
        <v>435</v>
      </c>
      <c r="C156" s="2">
        <v>243</v>
      </c>
      <c r="D156" s="55">
        <v>8.87833394227256</v>
      </c>
      <c r="E156" s="2">
        <v>99</v>
      </c>
      <c r="F156" s="55">
        <v>40.740740740740698</v>
      </c>
      <c r="G156" s="2">
        <v>63</v>
      </c>
      <c r="H156" s="55">
        <v>25.925925925925899</v>
      </c>
      <c r="J156" s="110"/>
      <c r="K156" s="110"/>
    </row>
    <row r="157" spans="1:11">
      <c r="A157" s="125"/>
      <c r="B157" s="18" t="s">
        <v>436</v>
      </c>
      <c r="C157" s="2">
        <v>115</v>
      </c>
      <c r="D157" s="55">
        <v>4.2016806722689104</v>
      </c>
      <c r="E157" s="2">
        <v>53</v>
      </c>
      <c r="F157" s="55">
        <v>46.086956521739097</v>
      </c>
      <c r="G157" s="2">
        <v>27</v>
      </c>
      <c r="H157" s="55">
        <v>23.478260869565201</v>
      </c>
      <c r="J157" s="110"/>
      <c r="K157" s="110"/>
    </row>
    <row r="158" spans="1:11">
      <c r="A158" s="125"/>
      <c r="B158" s="18" t="s">
        <v>437</v>
      </c>
      <c r="C158" s="2">
        <v>104</v>
      </c>
      <c r="D158" s="55">
        <v>3.7997807818779701</v>
      </c>
      <c r="E158" s="2">
        <v>46</v>
      </c>
      <c r="F158" s="55">
        <v>44.230769230769198</v>
      </c>
      <c r="G158" s="2">
        <v>27</v>
      </c>
      <c r="H158" s="55">
        <v>25.961538461538499</v>
      </c>
      <c r="J158" s="110"/>
      <c r="K158" s="110"/>
    </row>
    <row r="159" spans="1:11">
      <c r="A159" s="125"/>
      <c r="B159" s="18" t="s">
        <v>438</v>
      </c>
      <c r="C159" s="2">
        <v>103</v>
      </c>
      <c r="D159" s="55">
        <v>3.76324442820607</v>
      </c>
      <c r="E159" s="2">
        <v>33</v>
      </c>
      <c r="F159" s="55">
        <v>32.038834951456302</v>
      </c>
      <c r="G159" s="2">
        <v>32</v>
      </c>
      <c r="H159" s="55">
        <v>31.067961165048501</v>
      </c>
      <c r="J159" s="110"/>
      <c r="K159" s="110"/>
    </row>
    <row r="160" spans="1:11">
      <c r="A160" s="125"/>
      <c r="B160" s="18" t="s">
        <v>439</v>
      </c>
      <c r="C160" s="2">
        <v>86</v>
      </c>
      <c r="D160" s="55">
        <v>3.1421264157837099</v>
      </c>
      <c r="E160" s="2">
        <v>40</v>
      </c>
      <c r="F160" s="55">
        <v>46.511627906976699</v>
      </c>
      <c r="G160" s="2">
        <v>19</v>
      </c>
      <c r="H160" s="55">
        <v>22.093023255814</v>
      </c>
      <c r="J160" s="110"/>
      <c r="K160" s="110"/>
    </row>
    <row r="161" spans="1:11">
      <c r="A161" s="125"/>
      <c r="B161" s="18" t="s">
        <v>440</v>
      </c>
      <c r="C161" s="2">
        <v>82</v>
      </c>
      <c r="D161" s="55">
        <v>2.9959810010960899</v>
      </c>
      <c r="E161" s="2">
        <v>36</v>
      </c>
      <c r="F161" s="55">
        <v>43.902439024390297</v>
      </c>
      <c r="G161" s="2">
        <v>20</v>
      </c>
      <c r="H161" s="55">
        <v>24.390243902439</v>
      </c>
      <c r="J161" s="110"/>
      <c r="K161" s="110"/>
    </row>
    <row r="162" spans="1:11">
      <c r="A162" s="125"/>
      <c r="B162" s="18" t="s">
        <v>441</v>
      </c>
      <c r="C162" s="2">
        <v>77</v>
      </c>
      <c r="D162" s="55">
        <v>2.8132992327365698</v>
      </c>
      <c r="E162" s="2">
        <v>23</v>
      </c>
      <c r="F162" s="55">
        <v>29.870129870129901</v>
      </c>
      <c r="G162" s="2">
        <v>28</v>
      </c>
      <c r="H162" s="55">
        <v>36.363636363636402</v>
      </c>
      <c r="J162" s="110"/>
      <c r="K162" s="110"/>
    </row>
    <row r="163" spans="1:11">
      <c r="A163" s="125"/>
      <c r="B163" s="18" t="s">
        <v>442</v>
      </c>
      <c r="C163" s="2">
        <v>59</v>
      </c>
      <c r="D163" s="55">
        <v>2.15564486664231</v>
      </c>
      <c r="E163" s="2">
        <v>23</v>
      </c>
      <c r="F163" s="55">
        <v>38.983050847457598</v>
      </c>
      <c r="G163" s="2">
        <v>24</v>
      </c>
      <c r="H163" s="55">
        <v>40.677966101694899</v>
      </c>
      <c r="J163" s="110"/>
      <c r="K163" s="110"/>
    </row>
    <row r="164" spans="1:11">
      <c r="A164" s="125"/>
      <c r="B164" s="18" t="s">
        <v>443</v>
      </c>
      <c r="C164" s="2">
        <v>57</v>
      </c>
      <c r="D164" s="55">
        <v>2.0825721592985</v>
      </c>
      <c r="E164" s="2">
        <v>29</v>
      </c>
      <c r="F164" s="55">
        <v>50.877192982456201</v>
      </c>
      <c r="G164" s="2">
        <v>11</v>
      </c>
      <c r="H164" s="55">
        <v>19.2982456140351</v>
      </c>
      <c r="J164" s="110"/>
      <c r="K164" s="110"/>
    </row>
    <row r="165" spans="1:11">
      <c r="A165" s="125"/>
      <c r="B165" s="18" t="s">
        <v>444</v>
      </c>
      <c r="C165" s="2">
        <v>57</v>
      </c>
      <c r="D165" s="55">
        <v>2.0825721592985</v>
      </c>
      <c r="E165" s="2">
        <v>25</v>
      </c>
      <c r="F165" s="55">
        <v>43.859649122806999</v>
      </c>
      <c r="G165" s="2">
        <v>17</v>
      </c>
      <c r="H165" s="55">
        <v>29.824561403508799</v>
      </c>
      <c r="J165" s="110"/>
      <c r="K165" s="110"/>
    </row>
    <row r="166" spans="1:11">
      <c r="A166" s="125"/>
      <c r="B166" s="18" t="s">
        <v>445</v>
      </c>
      <c r="C166" s="2">
        <v>53</v>
      </c>
      <c r="D166" s="55">
        <v>1.93642674461089</v>
      </c>
      <c r="E166" s="2">
        <v>18</v>
      </c>
      <c r="F166" s="55">
        <v>33.962264150943398</v>
      </c>
      <c r="G166" s="2">
        <v>11</v>
      </c>
      <c r="H166" s="55">
        <v>20.754716981132098</v>
      </c>
      <c r="J166" s="110"/>
      <c r="K166" s="110"/>
    </row>
    <row r="167" spans="1:11">
      <c r="A167" s="125"/>
      <c r="B167" s="18" t="s">
        <v>446</v>
      </c>
      <c r="C167" s="2">
        <v>49</v>
      </c>
      <c r="D167" s="55">
        <v>1.79028132992327</v>
      </c>
      <c r="E167" s="2">
        <v>24</v>
      </c>
      <c r="F167" s="55">
        <v>48.979591836734699</v>
      </c>
      <c r="G167" s="2">
        <v>10</v>
      </c>
      <c r="H167" s="55">
        <v>20.408163265306101</v>
      </c>
      <c r="J167" s="110"/>
      <c r="K167" s="110"/>
    </row>
    <row r="168" spans="1:11">
      <c r="A168" s="125"/>
      <c r="B168" s="18" t="s">
        <v>447</v>
      </c>
      <c r="C168" s="2">
        <v>48</v>
      </c>
      <c r="D168" s="55">
        <v>1.7537449762513699</v>
      </c>
      <c r="E168" s="2">
        <v>25</v>
      </c>
      <c r="F168" s="55">
        <v>52.0833333333333</v>
      </c>
      <c r="G168" s="2">
        <v>10</v>
      </c>
      <c r="H168" s="55">
        <v>20.8333333333333</v>
      </c>
      <c r="J168" s="110"/>
      <c r="K168" s="110"/>
    </row>
    <row r="169" spans="1:11">
      <c r="A169" s="125"/>
      <c r="B169" s="18" t="s">
        <v>448</v>
      </c>
      <c r="C169" s="2">
        <v>37</v>
      </c>
      <c r="D169" s="55">
        <v>1.3518450858604301</v>
      </c>
      <c r="E169" s="2">
        <v>17</v>
      </c>
      <c r="F169" s="55">
        <v>45.945945945946001</v>
      </c>
      <c r="G169" s="2">
        <v>5</v>
      </c>
      <c r="H169" s="55">
        <v>13.5135135135135</v>
      </c>
      <c r="J169" s="110"/>
      <c r="K169" s="110"/>
    </row>
    <row r="170" spans="1:11">
      <c r="A170" s="125"/>
      <c r="B170" s="18" t="s">
        <v>449</v>
      </c>
      <c r="C170" s="2">
        <v>37</v>
      </c>
      <c r="D170" s="55">
        <v>1.3518450858604301</v>
      </c>
      <c r="E170" s="2">
        <v>15</v>
      </c>
      <c r="F170" s="55">
        <v>40.540540540540498</v>
      </c>
      <c r="G170" s="2">
        <v>10</v>
      </c>
      <c r="H170" s="55">
        <v>27.027027027027</v>
      </c>
      <c r="J170" s="110"/>
      <c r="K170" s="110"/>
    </row>
    <row r="171" spans="1:11">
      <c r="A171" s="125"/>
      <c r="B171" s="18" t="s">
        <v>450</v>
      </c>
      <c r="C171" s="2">
        <v>31</v>
      </c>
      <c r="D171" s="55">
        <v>1.1326269638290101</v>
      </c>
      <c r="E171" s="2">
        <v>6</v>
      </c>
      <c r="F171" s="55">
        <v>19.354838709677399</v>
      </c>
      <c r="G171" s="2">
        <v>16</v>
      </c>
      <c r="H171" s="55">
        <v>51.612903225806498</v>
      </c>
      <c r="J171" s="110"/>
      <c r="K171" s="110"/>
    </row>
    <row r="172" spans="1:11">
      <c r="A172" s="125"/>
      <c r="B172" s="18" t="s">
        <v>451</v>
      </c>
      <c r="C172" s="2">
        <v>30</v>
      </c>
      <c r="D172" s="55">
        <v>1.09609061015711</v>
      </c>
      <c r="E172" s="2">
        <v>12</v>
      </c>
      <c r="F172" s="55">
        <v>40</v>
      </c>
      <c r="G172" s="2">
        <v>7</v>
      </c>
      <c r="H172" s="55">
        <v>23.3333333333333</v>
      </c>
      <c r="J172" s="110"/>
      <c r="K172" s="110"/>
    </row>
    <row r="173" spans="1:11">
      <c r="A173" s="125"/>
      <c r="B173" s="18" t="s">
        <v>452</v>
      </c>
      <c r="C173" s="2">
        <v>29</v>
      </c>
      <c r="D173" s="55">
        <v>1.0595542564852001</v>
      </c>
      <c r="E173" s="2">
        <v>13</v>
      </c>
      <c r="F173" s="55">
        <v>44.827586206896598</v>
      </c>
      <c r="G173" s="2">
        <v>7</v>
      </c>
      <c r="H173" s="55">
        <v>24.137931034482801</v>
      </c>
      <c r="J173" s="110"/>
      <c r="K173" s="110"/>
    </row>
    <row r="174" spans="1:11">
      <c r="A174" s="125"/>
      <c r="B174" s="18" t="s">
        <v>453</v>
      </c>
      <c r="C174" s="2">
        <v>24</v>
      </c>
      <c r="D174" s="55">
        <v>0.87687248812568996</v>
      </c>
      <c r="E174" s="2">
        <v>7</v>
      </c>
      <c r="F174" s="55">
        <v>29.1666666666667</v>
      </c>
      <c r="G174" s="2">
        <v>4</v>
      </c>
      <c r="H174" s="55">
        <v>16.6666666666667</v>
      </c>
      <c r="J174" s="110"/>
      <c r="K174" s="110"/>
    </row>
    <row r="175" spans="1:11">
      <c r="A175" s="125"/>
      <c r="B175" s="18" t="s">
        <v>454</v>
      </c>
      <c r="C175" s="2">
        <v>24</v>
      </c>
      <c r="D175" s="55">
        <v>0.87687248812568996</v>
      </c>
      <c r="E175" s="2" t="s">
        <v>303</v>
      </c>
      <c r="F175" s="55" t="s">
        <v>256</v>
      </c>
      <c r="G175" s="2">
        <v>13</v>
      </c>
      <c r="H175" s="55">
        <v>54.1666666666667</v>
      </c>
      <c r="J175" s="110"/>
      <c r="K175" s="110"/>
    </row>
    <row r="176" spans="1:11">
      <c r="A176" s="125"/>
      <c r="B176" s="18" t="s">
        <v>455</v>
      </c>
      <c r="C176" s="2">
        <v>23</v>
      </c>
      <c r="D176" s="55">
        <v>0.84033613445377997</v>
      </c>
      <c r="E176" s="2">
        <v>9</v>
      </c>
      <c r="F176" s="55">
        <v>39.130434782608702</v>
      </c>
      <c r="G176" s="2">
        <v>6</v>
      </c>
      <c r="H176" s="55">
        <v>26.086956521739101</v>
      </c>
      <c r="J176" s="110"/>
      <c r="K176" s="110"/>
    </row>
    <row r="177" spans="1:11">
      <c r="A177" s="125"/>
      <c r="B177" s="18" t="s">
        <v>456</v>
      </c>
      <c r="C177" s="2">
        <v>22</v>
      </c>
      <c r="D177" s="55">
        <v>0.80379978078187997</v>
      </c>
      <c r="E177" s="2" t="s">
        <v>303</v>
      </c>
      <c r="F177" s="55" t="s">
        <v>256</v>
      </c>
      <c r="G177" s="2">
        <v>11</v>
      </c>
      <c r="H177" s="55">
        <v>50</v>
      </c>
      <c r="J177" s="110"/>
      <c r="K177" s="110"/>
    </row>
    <row r="178" spans="1:11">
      <c r="A178" s="125"/>
      <c r="B178" s="18" t="s">
        <v>457</v>
      </c>
      <c r="C178" s="2">
        <v>20</v>
      </c>
      <c r="D178" s="55">
        <v>0.73072707343806997</v>
      </c>
      <c r="E178" s="2">
        <v>12</v>
      </c>
      <c r="F178" s="55">
        <v>60</v>
      </c>
      <c r="G178" s="2" t="s">
        <v>303</v>
      </c>
      <c r="H178" s="55" t="s">
        <v>256</v>
      </c>
      <c r="J178" s="110"/>
      <c r="K178" s="110"/>
    </row>
    <row r="179" spans="1:11">
      <c r="A179" s="125"/>
      <c r="B179" s="18" t="s">
        <v>458</v>
      </c>
      <c r="C179" s="2">
        <v>19</v>
      </c>
      <c r="D179" s="55">
        <v>0.69419071976616997</v>
      </c>
      <c r="E179" s="2">
        <v>11</v>
      </c>
      <c r="F179" s="55">
        <v>57.894736842105303</v>
      </c>
      <c r="G179" s="2">
        <v>4</v>
      </c>
      <c r="H179" s="55">
        <v>21.052631578947398</v>
      </c>
      <c r="J179" s="110"/>
      <c r="K179" s="110"/>
    </row>
    <row r="180" spans="1:11">
      <c r="A180" s="125"/>
      <c r="B180" s="18" t="s">
        <v>459</v>
      </c>
      <c r="C180" s="2">
        <v>18</v>
      </c>
      <c r="D180" s="55">
        <v>0.65765436609425998</v>
      </c>
      <c r="E180" s="2">
        <v>8</v>
      </c>
      <c r="F180" s="55">
        <v>44.4444444444444</v>
      </c>
      <c r="G180" s="2" t="s">
        <v>303</v>
      </c>
      <c r="H180" s="55" t="s">
        <v>256</v>
      </c>
      <c r="J180" s="110"/>
      <c r="K180" s="110"/>
    </row>
    <row r="181" spans="1:11">
      <c r="A181" s="125"/>
      <c r="B181" s="18" t="s">
        <v>460</v>
      </c>
      <c r="C181" s="2">
        <v>18</v>
      </c>
      <c r="D181" s="55">
        <v>0.65765436609425998</v>
      </c>
      <c r="E181" s="2">
        <v>5</v>
      </c>
      <c r="F181" s="55">
        <v>27.7777777777778</v>
      </c>
      <c r="G181" s="2">
        <v>5</v>
      </c>
      <c r="H181" s="55">
        <v>27.7777777777778</v>
      </c>
      <c r="J181" s="110"/>
      <c r="K181" s="110"/>
    </row>
    <row r="182" spans="1:11">
      <c r="A182" s="125"/>
      <c r="B182" s="18" t="s">
        <v>461</v>
      </c>
      <c r="C182" s="2">
        <v>17</v>
      </c>
      <c r="D182" s="55">
        <v>0.62111801242235998</v>
      </c>
      <c r="E182" s="2">
        <v>8</v>
      </c>
      <c r="F182" s="55">
        <v>47.058823529411796</v>
      </c>
      <c r="G182" s="2" t="s">
        <v>303</v>
      </c>
      <c r="H182" s="55" t="s">
        <v>256</v>
      </c>
      <c r="J182" s="110"/>
      <c r="K182" s="110"/>
    </row>
    <row r="183" spans="1:11">
      <c r="A183" s="125"/>
      <c r="B183" s="18" t="s">
        <v>462</v>
      </c>
      <c r="C183" s="2">
        <v>16</v>
      </c>
      <c r="D183" s="55">
        <v>0.58458165875045998</v>
      </c>
      <c r="E183" s="2" t="s">
        <v>303</v>
      </c>
      <c r="F183" s="55" t="s">
        <v>256</v>
      </c>
      <c r="G183" s="2">
        <v>5</v>
      </c>
      <c r="H183" s="55">
        <v>31.25</v>
      </c>
      <c r="J183" s="110"/>
      <c r="K183" s="110"/>
    </row>
    <row r="184" spans="1:11">
      <c r="A184" s="125"/>
      <c r="B184" s="18" t="s">
        <v>463</v>
      </c>
      <c r="C184" s="2">
        <v>16</v>
      </c>
      <c r="D184" s="55">
        <v>0.58458165875045998</v>
      </c>
      <c r="E184" s="2">
        <v>6</v>
      </c>
      <c r="F184" s="55">
        <v>37.5</v>
      </c>
      <c r="G184" s="2">
        <v>5</v>
      </c>
      <c r="H184" s="55">
        <v>31.25</v>
      </c>
      <c r="J184" s="110"/>
      <c r="K184" s="110"/>
    </row>
    <row r="185" spans="1:11">
      <c r="A185" s="125"/>
      <c r="B185" s="18" t="s">
        <v>464</v>
      </c>
      <c r="C185" s="2">
        <v>15</v>
      </c>
      <c r="D185" s="55">
        <v>0.54804530507854998</v>
      </c>
      <c r="E185" s="2" t="s">
        <v>303</v>
      </c>
      <c r="F185" s="55" t="s">
        <v>256</v>
      </c>
      <c r="G185" s="2">
        <v>6</v>
      </c>
      <c r="H185" s="55">
        <v>40</v>
      </c>
      <c r="J185" s="110"/>
      <c r="K185" s="110"/>
    </row>
    <row r="186" spans="1:11">
      <c r="A186" s="125"/>
      <c r="B186" s="18" t="s">
        <v>465</v>
      </c>
      <c r="C186" s="2">
        <v>15</v>
      </c>
      <c r="D186" s="55">
        <v>0.54804530507854998</v>
      </c>
      <c r="E186" s="2">
        <v>5</v>
      </c>
      <c r="F186" s="55">
        <v>33.3333333333333</v>
      </c>
      <c r="G186" s="2" t="s">
        <v>303</v>
      </c>
      <c r="H186" s="55" t="s">
        <v>256</v>
      </c>
      <c r="J186" s="110"/>
      <c r="K186" s="110"/>
    </row>
    <row r="187" spans="1:11">
      <c r="A187" s="125"/>
      <c r="B187" s="18" t="s">
        <v>466</v>
      </c>
      <c r="C187" s="2">
        <v>15</v>
      </c>
      <c r="D187" s="55">
        <v>0.54804530507854998</v>
      </c>
      <c r="E187" s="2" t="s">
        <v>303</v>
      </c>
      <c r="F187" s="55" t="s">
        <v>256</v>
      </c>
      <c r="G187" s="2">
        <v>6</v>
      </c>
      <c r="H187" s="55">
        <v>40</v>
      </c>
      <c r="J187" s="110"/>
      <c r="K187" s="110"/>
    </row>
    <row r="188" spans="1:11">
      <c r="A188" s="125"/>
      <c r="B188" s="18" t="s">
        <v>467</v>
      </c>
      <c r="C188" s="2">
        <v>15</v>
      </c>
      <c r="D188" s="55">
        <v>0.54804530507854998</v>
      </c>
      <c r="E188" s="2">
        <v>7</v>
      </c>
      <c r="F188" s="55">
        <v>46.6666666666667</v>
      </c>
      <c r="G188" s="2" t="s">
        <v>303</v>
      </c>
      <c r="H188" s="55" t="s">
        <v>256</v>
      </c>
      <c r="J188" s="110"/>
      <c r="K188" s="110"/>
    </row>
    <row r="189" spans="1:11">
      <c r="A189" s="125"/>
      <c r="B189" s="18" t="s">
        <v>468</v>
      </c>
      <c r="C189" s="2">
        <v>14</v>
      </c>
      <c r="D189" s="55">
        <v>0.51150895140664998</v>
      </c>
      <c r="E189" s="2">
        <v>4</v>
      </c>
      <c r="F189" s="55">
        <v>28.571428571428601</v>
      </c>
      <c r="G189" s="2">
        <v>4</v>
      </c>
      <c r="H189" s="55">
        <v>28.571428571428601</v>
      </c>
      <c r="J189" s="110"/>
      <c r="K189" s="110"/>
    </row>
    <row r="190" spans="1:11">
      <c r="A190" s="125"/>
      <c r="B190" s="18" t="s">
        <v>469</v>
      </c>
      <c r="C190" s="2">
        <v>14</v>
      </c>
      <c r="D190" s="55">
        <v>0.51150895140664998</v>
      </c>
      <c r="E190" s="2">
        <v>4</v>
      </c>
      <c r="F190" s="55">
        <v>28.571428571428601</v>
      </c>
      <c r="G190" s="2">
        <v>5</v>
      </c>
      <c r="H190" s="55">
        <v>35.714285714285701</v>
      </c>
      <c r="J190" s="110"/>
      <c r="K190" s="110"/>
    </row>
    <row r="191" spans="1:11">
      <c r="A191" s="125"/>
      <c r="B191" s="18" t="s">
        <v>470</v>
      </c>
      <c r="C191" s="2">
        <v>13</v>
      </c>
      <c r="D191" s="55">
        <v>0.47497259773474998</v>
      </c>
      <c r="E191" s="2" t="s">
        <v>303</v>
      </c>
      <c r="F191" s="55" t="s">
        <v>256</v>
      </c>
      <c r="G191" s="2">
        <v>4</v>
      </c>
      <c r="H191" s="55">
        <v>30.769230769230798</v>
      </c>
      <c r="J191" s="110"/>
      <c r="K191" s="110"/>
    </row>
    <row r="192" spans="1:11">
      <c r="A192" s="125"/>
      <c r="B192" s="18" t="s">
        <v>471</v>
      </c>
      <c r="C192" s="2">
        <v>13</v>
      </c>
      <c r="D192" s="55">
        <v>0.47497259773474998</v>
      </c>
      <c r="E192" s="2">
        <v>8</v>
      </c>
      <c r="F192" s="55">
        <v>61.538461538461597</v>
      </c>
      <c r="G192" s="2" t="s">
        <v>303</v>
      </c>
      <c r="H192" s="55" t="s">
        <v>256</v>
      </c>
      <c r="J192" s="110"/>
      <c r="K192" s="110"/>
    </row>
    <row r="193" spans="1:11">
      <c r="A193" s="125"/>
      <c r="B193" s="18" t="s">
        <v>472</v>
      </c>
      <c r="C193" s="2">
        <v>13</v>
      </c>
      <c r="D193" s="55">
        <v>0.47497259773474998</v>
      </c>
      <c r="E193" s="2">
        <v>4</v>
      </c>
      <c r="F193" s="55">
        <v>30.769230769230798</v>
      </c>
      <c r="G193" s="2" t="s">
        <v>303</v>
      </c>
      <c r="H193" s="55" t="s">
        <v>256</v>
      </c>
      <c r="J193" s="110"/>
      <c r="K193" s="110"/>
    </row>
    <row r="194" spans="1:11">
      <c r="A194" s="125"/>
      <c r="B194" s="18" t="s">
        <v>473</v>
      </c>
      <c r="C194" s="2">
        <v>12</v>
      </c>
      <c r="D194" s="55">
        <v>0.43843624406283999</v>
      </c>
      <c r="E194" s="2">
        <v>9</v>
      </c>
      <c r="F194" s="55">
        <v>75</v>
      </c>
      <c r="G194" s="2" t="s">
        <v>303</v>
      </c>
      <c r="H194" s="55" t="s">
        <v>256</v>
      </c>
      <c r="J194" s="110"/>
      <c r="K194" s="110"/>
    </row>
    <row r="195" spans="1:11">
      <c r="A195" s="125"/>
      <c r="B195" s="18" t="s">
        <v>474</v>
      </c>
      <c r="C195" s="2">
        <v>11</v>
      </c>
      <c r="D195" s="55">
        <v>0.40189989039093998</v>
      </c>
      <c r="E195" s="2" t="s">
        <v>303</v>
      </c>
      <c r="F195" s="55" t="s">
        <v>256</v>
      </c>
      <c r="G195" s="2">
        <v>6</v>
      </c>
      <c r="H195" s="55">
        <v>54.545454545454596</v>
      </c>
      <c r="J195" s="110"/>
      <c r="K195" s="110"/>
    </row>
    <row r="196" spans="1:11">
      <c r="A196" s="125"/>
      <c r="B196" s="18" t="s">
        <v>475</v>
      </c>
      <c r="C196" s="2">
        <v>11</v>
      </c>
      <c r="D196" s="55">
        <v>0.40189989039093998</v>
      </c>
      <c r="E196" s="2">
        <v>5</v>
      </c>
      <c r="F196" s="55">
        <v>45.454545454545503</v>
      </c>
      <c r="G196" s="2" t="s">
        <v>303</v>
      </c>
      <c r="H196" s="55" t="s">
        <v>256</v>
      </c>
      <c r="J196" s="110"/>
      <c r="K196" s="110"/>
    </row>
    <row r="197" spans="1:11">
      <c r="A197" s="125"/>
      <c r="B197" s="18" t="s">
        <v>476</v>
      </c>
      <c r="C197" s="2">
        <v>10</v>
      </c>
      <c r="D197" s="55">
        <v>0.36536353671903998</v>
      </c>
      <c r="E197" s="2" t="s">
        <v>303</v>
      </c>
      <c r="F197" s="55" t="s">
        <v>256</v>
      </c>
      <c r="G197" s="2">
        <v>4</v>
      </c>
      <c r="H197" s="55">
        <v>40</v>
      </c>
      <c r="J197" s="110"/>
      <c r="K197" s="110"/>
    </row>
    <row r="198" spans="1:11">
      <c r="A198" s="125"/>
      <c r="B198" s="18" t="s">
        <v>477</v>
      </c>
      <c r="C198" s="2">
        <v>8</v>
      </c>
      <c r="D198" s="55">
        <v>0.29229082937522999</v>
      </c>
      <c r="E198" s="2">
        <v>0</v>
      </c>
      <c r="F198" s="55">
        <v>0</v>
      </c>
      <c r="G198" s="2" t="s">
        <v>303</v>
      </c>
      <c r="H198" s="55" t="s">
        <v>256</v>
      </c>
      <c r="J198" s="110"/>
      <c r="K198" s="110"/>
    </row>
    <row r="199" spans="1:11">
      <c r="A199" s="125"/>
      <c r="B199" s="18" t="s">
        <v>478</v>
      </c>
      <c r="C199" s="2">
        <v>8</v>
      </c>
      <c r="D199" s="55">
        <v>0.29229082937522999</v>
      </c>
      <c r="E199" s="2">
        <v>0</v>
      </c>
      <c r="F199" s="55">
        <v>0</v>
      </c>
      <c r="G199" s="2" t="s">
        <v>303</v>
      </c>
      <c r="H199" s="55" t="s">
        <v>256</v>
      </c>
      <c r="J199" s="110"/>
      <c r="K199" s="110"/>
    </row>
    <row r="200" spans="1:11">
      <c r="A200" s="125"/>
      <c r="B200" s="18" t="s">
        <v>479</v>
      </c>
      <c r="C200" s="2">
        <v>6</v>
      </c>
      <c r="D200" s="55">
        <v>0.21921812203141999</v>
      </c>
      <c r="E200" s="2" t="s">
        <v>303</v>
      </c>
      <c r="F200" s="55" t="s">
        <v>256</v>
      </c>
      <c r="G200" s="2" t="s">
        <v>303</v>
      </c>
      <c r="H200" s="55" t="s">
        <v>256</v>
      </c>
      <c r="J200" s="110"/>
      <c r="K200" s="110"/>
    </row>
    <row r="201" spans="1:11">
      <c r="A201" s="125"/>
      <c r="B201" s="18" t="s">
        <v>480</v>
      </c>
      <c r="C201" s="2">
        <v>6</v>
      </c>
      <c r="D201" s="55">
        <v>0.21921812203141999</v>
      </c>
      <c r="E201" s="2" t="s">
        <v>303</v>
      </c>
      <c r="F201" s="55" t="s">
        <v>256</v>
      </c>
      <c r="G201" s="2" t="s">
        <v>303</v>
      </c>
      <c r="H201" s="55" t="s">
        <v>256</v>
      </c>
      <c r="J201" s="110"/>
      <c r="K201" s="110"/>
    </row>
    <row r="202" spans="1:11">
      <c r="A202" s="125"/>
      <c r="B202" s="18" t="s">
        <v>481</v>
      </c>
      <c r="C202" s="2">
        <v>5</v>
      </c>
      <c r="D202" s="55">
        <v>0.18268176835951999</v>
      </c>
      <c r="E202" s="2">
        <v>0</v>
      </c>
      <c r="F202" s="55">
        <v>0</v>
      </c>
      <c r="G202" s="2" t="s">
        <v>303</v>
      </c>
      <c r="H202" s="55" t="s">
        <v>256</v>
      </c>
      <c r="J202" s="110"/>
      <c r="K202" s="110"/>
    </row>
    <row r="203" spans="1:11" ht="14.25" thickBot="1">
      <c r="A203" s="125"/>
      <c r="B203" s="18" t="s">
        <v>482</v>
      </c>
      <c r="C203" s="2">
        <v>5</v>
      </c>
      <c r="D203" s="55">
        <v>0.18268176835951999</v>
      </c>
      <c r="E203" s="2" t="s">
        <v>303</v>
      </c>
      <c r="F203" s="55" t="s">
        <v>256</v>
      </c>
      <c r="G203" s="2" t="s">
        <v>303</v>
      </c>
      <c r="H203" s="55" t="s">
        <v>256</v>
      </c>
      <c r="J203" s="110"/>
      <c r="K203" s="110"/>
    </row>
    <row r="204" spans="1:11">
      <c r="A204" s="3" t="s">
        <v>245</v>
      </c>
      <c r="B204" s="242" t="s">
        <v>255</v>
      </c>
      <c r="C204" s="128">
        <v>267</v>
      </c>
      <c r="D204" s="129">
        <v>1.6041816870944501</v>
      </c>
      <c r="E204" s="128">
        <v>69</v>
      </c>
      <c r="F204" s="129">
        <v>25.842696629213499</v>
      </c>
      <c r="G204" s="128">
        <v>97</v>
      </c>
      <c r="H204" s="129">
        <v>36.329588014981297</v>
      </c>
      <c r="J204" s="110"/>
      <c r="K204" s="110"/>
    </row>
    <row r="205" spans="1:11">
      <c r="A205" s="125"/>
      <c r="B205" s="18" t="s">
        <v>483</v>
      </c>
      <c r="C205" s="2">
        <v>64</v>
      </c>
      <c r="D205" s="55">
        <v>23.970037453183501</v>
      </c>
      <c r="E205" s="2">
        <v>9</v>
      </c>
      <c r="F205" s="55">
        <v>14.0625</v>
      </c>
      <c r="G205" s="2">
        <v>25</v>
      </c>
      <c r="H205" s="55">
        <v>39.0625</v>
      </c>
      <c r="J205" s="110"/>
      <c r="K205" s="110"/>
    </row>
    <row r="206" spans="1:11">
      <c r="A206" s="125"/>
      <c r="B206" s="18" t="s">
        <v>484</v>
      </c>
      <c r="C206" s="2">
        <v>36</v>
      </c>
      <c r="D206" s="55">
        <v>13.483146067415699</v>
      </c>
      <c r="E206" s="2">
        <v>12</v>
      </c>
      <c r="F206" s="55">
        <v>33.3333333333333</v>
      </c>
      <c r="G206" s="2">
        <v>11</v>
      </c>
      <c r="H206" s="55">
        <v>30.5555555555556</v>
      </c>
      <c r="J206" s="110"/>
      <c r="K206" s="110"/>
    </row>
    <row r="207" spans="1:11">
      <c r="A207" s="125"/>
      <c r="B207" s="18" t="s">
        <v>485</v>
      </c>
      <c r="C207" s="2">
        <v>20</v>
      </c>
      <c r="D207" s="55">
        <v>7.4906367041198498</v>
      </c>
      <c r="E207" s="2">
        <v>4</v>
      </c>
      <c r="F207" s="55">
        <v>20</v>
      </c>
      <c r="G207" s="2">
        <v>10</v>
      </c>
      <c r="H207" s="55">
        <v>50</v>
      </c>
      <c r="J207" s="110"/>
      <c r="K207" s="110"/>
    </row>
    <row r="208" spans="1:11">
      <c r="A208" s="125"/>
      <c r="B208" s="18" t="s">
        <v>486</v>
      </c>
      <c r="C208" s="2">
        <v>17</v>
      </c>
      <c r="D208" s="55">
        <v>6.3670411985018802</v>
      </c>
      <c r="E208" s="2">
        <v>4</v>
      </c>
      <c r="F208" s="55">
        <v>23.529411764705898</v>
      </c>
      <c r="G208" s="2">
        <v>10</v>
      </c>
      <c r="H208" s="55">
        <v>58.823529411764703</v>
      </c>
      <c r="J208" s="110"/>
      <c r="K208" s="110"/>
    </row>
    <row r="209" spans="1:11">
      <c r="A209" s="125"/>
      <c r="B209" s="18" t="s">
        <v>487</v>
      </c>
      <c r="C209" s="2">
        <v>16</v>
      </c>
      <c r="D209" s="55">
        <v>5.9925093632958797</v>
      </c>
      <c r="E209" s="2">
        <v>5</v>
      </c>
      <c r="F209" s="55">
        <v>31.25</v>
      </c>
      <c r="G209" s="2">
        <v>6</v>
      </c>
      <c r="H209" s="55">
        <v>37.5</v>
      </c>
      <c r="J209" s="110"/>
      <c r="K209" s="110"/>
    </row>
    <row r="210" spans="1:11">
      <c r="A210" s="125"/>
      <c r="B210" s="18" t="s">
        <v>488</v>
      </c>
      <c r="C210" s="2">
        <v>15</v>
      </c>
      <c r="D210" s="55">
        <v>5.6179775280898898</v>
      </c>
      <c r="E210" s="2">
        <v>6</v>
      </c>
      <c r="F210" s="55">
        <v>40</v>
      </c>
      <c r="G210" s="2">
        <v>4</v>
      </c>
      <c r="H210" s="55">
        <v>26.6666666666667</v>
      </c>
      <c r="J210" s="110"/>
      <c r="K210" s="110"/>
    </row>
    <row r="211" spans="1:11">
      <c r="A211" s="125"/>
      <c r="B211" s="18" t="s">
        <v>489</v>
      </c>
      <c r="C211" s="2">
        <v>15</v>
      </c>
      <c r="D211" s="55">
        <v>5.6179775280898898</v>
      </c>
      <c r="E211" s="2" t="s">
        <v>303</v>
      </c>
      <c r="F211" s="55" t="s">
        <v>256</v>
      </c>
      <c r="G211" s="2">
        <v>8</v>
      </c>
      <c r="H211" s="55">
        <v>53.3333333333333</v>
      </c>
      <c r="J211" s="110"/>
      <c r="K211" s="110"/>
    </row>
    <row r="212" spans="1:11">
      <c r="A212" s="125"/>
      <c r="B212" s="18" t="s">
        <v>490</v>
      </c>
      <c r="C212" s="2">
        <v>15</v>
      </c>
      <c r="D212" s="55">
        <v>5.6179775280898898</v>
      </c>
      <c r="E212" s="2">
        <v>5</v>
      </c>
      <c r="F212" s="55">
        <v>33.3333333333333</v>
      </c>
      <c r="G212" s="2" t="s">
        <v>303</v>
      </c>
      <c r="H212" s="55" t="s">
        <v>256</v>
      </c>
      <c r="J212" s="110"/>
      <c r="K212" s="110"/>
    </row>
    <row r="213" spans="1:11">
      <c r="A213" s="125"/>
      <c r="B213" s="18" t="s">
        <v>491</v>
      </c>
      <c r="C213" s="2">
        <v>12</v>
      </c>
      <c r="D213" s="55">
        <v>4.4943820224719104</v>
      </c>
      <c r="E213" s="2">
        <v>7</v>
      </c>
      <c r="F213" s="55">
        <v>58.3333333333333</v>
      </c>
      <c r="G213" s="2">
        <v>0</v>
      </c>
      <c r="H213" s="55">
        <v>0</v>
      </c>
      <c r="J213" s="110"/>
      <c r="K213" s="110"/>
    </row>
    <row r="214" spans="1:11">
      <c r="A214" s="125"/>
      <c r="B214" s="18" t="s">
        <v>492</v>
      </c>
      <c r="C214" s="2">
        <v>12</v>
      </c>
      <c r="D214" s="55">
        <v>4.4943820224719104</v>
      </c>
      <c r="E214" s="2" t="s">
        <v>303</v>
      </c>
      <c r="F214" s="55" t="s">
        <v>256</v>
      </c>
      <c r="G214" s="2">
        <v>7</v>
      </c>
      <c r="H214" s="55">
        <v>58.3333333333333</v>
      </c>
      <c r="J214" s="110"/>
      <c r="K214" s="110"/>
    </row>
    <row r="215" spans="1:11">
      <c r="A215" s="125"/>
      <c r="B215" s="18" t="s">
        <v>493</v>
      </c>
      <c r="C215" s="2">
        <v>12</v>
      </c>
      <c r="D215" s="55">
        <v>4.4943820224719104</v>
      </c>
      <c r="E215" s="2" t="s">
        <v>303</v>
      </c>
      <c r="F215" s="55" t="s">
        <v>256</v>
      </c>
      <c r="G215" s="2">
        <v>5</v>
      </c>
      <c r="H215" s="55">
        <v>41.6666666666667</v>
      </c>
      <c r="J215" s="110"/>
      <c r="K215" s="110"/>
    </row>
    <row r="216" spans="1:11">
      <c r="A216" s="125"/>
      <c r="B216" s="18" t="s">
        <v>494</v>
      </c>
      <c r="C216" s="2">
        <v>9</v>
      </c>
      <c r="D216" s="55">
        <v>3.3707865168539302</v>
      </c>
      <c r="E216" s="2">
        <v>4</v>
      </c>
      <c r="F216" s="55">
        <v>44.4444444444444</v>
      </c>
      <c r="G216" s="2" t="s">
        <v>303</v>
      </c>
      <c r="H216" s="55" t="s">
        <v>256</v>
      </c>
      <c r="J216" s="110"/>
      <c r="K216" s="110"/>
    </row>
    <row r="217" spans="1:11">
      <c r="A217" s="125"/>
      <c r="B217" s="18" t="s">
        <v>495</v>
      </c>
      <c r="C217" s="2">
        <v>8</v>
      </c>
      <c r="D217" s="55">
        <v>2.9962546816479398</v>
      </c>
      <c r="E217" s="2" t="s">
        <v>303</v>
      </c>
      <c r="F217" s="55" t="s">
        <v>256</v>
      </c>
      <c r="G217" s="2" t="s">
        <v>303</v>
      </c>
      <c r="H217" s="55" t="s">
        <v>256</v>
      </c>
      <c r="J217" s="110"/>
      <c r="K217" s="110"/>
    </row>
    <row r="218" spans="1:11">
      <c r="A218" s="125"/>
      <c r="B218" s="18" t="s">
        <v>496</v>
      </c>
      <c r="C218" s="2">
        <v>7</v>
      </c>
      <c r="D218" s="55">
        <v>2.62172284644195</v>
      </c>
      <c r="E218" s="2">
        <v>0</v>
      </c>
      <c r="F218" s="55">
        <v>0</v>
      </c>
      <c r="G218" s="2" t="s">
        <v>303</v>
      </c>
      <c r="H218" s="55" t="s">
        <v>256</v>
      </c>
      <c r="J218" s="110"/>
      <c r="K218" s="110"/>
    </row>
    <row r="219" spans="1:11">
      <c r="A219" s="125"/>
      <c r="B219" s="18" t="s">
        <v>497</v>
      </c>
      <c r="C219" s="2" t="s">
        <v>303</v>
      </c>
      <c r="D219" s="55" t="s">
        <v>256</v>
      </c>
      <c r="E219" s="2" t="s">
        <v>303</v>
      </c>
      <c r="F219" s="55" t="s">
        <v>256</v>
      </c>
      <c r="G219" s="2" t="s">
        <v>303</v>
      </c>
      <c r="H219" s="55" t="s">
        <v>256</v>
      </c>
      <c r="J219" s="110"/>
      <c r="K219" s="110"/>
    </row>
    <row r="220" spans="1:11" ht="14.25" thickBot="1">
      <c r="A220" s="125"/>
      <c r="B220" s="18" t="s">
        <v>498</v>
      </c>
      <c r="C220" s="2" t="s">
        <v>303</v>
      </c>
      <c r="D220" s="55" t="s">
        <v>256</v>
      </c>
      <c r="E220" s="2" t="s">
        <v>303</v>
      </c>
      <c r="F220" s="55" t="s">
        <v>256</v>
      </c>
      <c r="G220" s="2">
        <v>0</v>
      </c>
      <c r="H220" s="55">
        <v>0</v>
      </c>
      <c r="J220" s="110"/>
      <c r="K220" s="110"/>
    </row>
    <row r="221" spans="1:11">
      <c r="A221" s="3" t="s">
        <v>267</v>
      </c>
      <c r="B221" s="242" t="s">
        <v>255</v>
      </c>
      <c r="C221" s="128">
        <v>380</v>
      </c>
      <c r="D221" s="129">
        <v>2.2831050228310499</v>
      </c>
      <c r="E221" s="128">
        <v>135</v>
      </c>
      <c r="F221" s="129">
        <v>35.526315789473699</v>
      </c>
      <c r="G221" s="128">
        <v>134</v>
      </c>
      <c r="H221" s="129">
        <v>35.2631578947368</v>
      </c>
      <c r="J221" s="110"/>
      <c r="K221" s="110"/>
    </row>
    <row r="222" spans="1:11">
      <c r="A222" s="125"/>
      <c r="B222" s="18" t="s">
        <v>301</v>
      </c>
      <c r="C222" s="2">
        <v>200</v>
      </c>
      <c r="D222" s="55">
        <v>52.631578947368403</v>
      </c>
      <c r="E222" s="2">
        <v>85</v>
      </c>
      <c r="F222" s="55">
        <v>42.5</v>
      </c>
      <c r="G222" s="2">
        <v>57</v>
      </c>
      <c r="H222" s="55">
        <v>28.5</v>
      </c>
      <c r="J222" s="110"/>
      <c r="K222" s="110"/>
    </row>
    <row r="223" spans="1:11">
      <c r="A223" s="125"/>
      <c r="B223" s="18" t="s">
        <v>499</v>
      </c>
      <c r="C223" s="2">
        <v>33</v>
      </c>
      <c r="D223" s="55">
        <v>8.6842105263157894</v>
      </c>
      <c r="E223" s="2">
        <v>8</v>
      </c>
      <c r="F223" s="55">
        <v>24.2424242424242</v>
      </c>
      <c r="G223" s="2">
        <v>12</v>
      </c>
      <c r="H223" s="55">
        <v>36.363636363636402</v>
      </c>
      <c r="J223" s="110"/>
      <c r="K223" s="110"/>
    </row>
    <row r="224" spans="1:11">
      <c r="A224" s="125"/>
      <c r="B224" s="18" t="s">
        <v>500</v>
      </c>
      <c r="C224" s="2">
        <v>30</v>
      </c>
      <c r="D224" s="55">
        <v>7.8947368421052602</v>
      </c>
      <c r="E224" s="2">
        <v>15</v>
      </c>
      <c r="F224" s="55">
        <v>50</v>
      </c>
      <c r="G224" s="2">
        <v>7</v>
      </c>
      <c r="H224" s="55">
        <v>23.3333333333333</v>
      </c>
      <c r="J224" s="110"/>
      <c r="K224" s="110"/>
    </row>
    <row r="225" spans="1:11">
      <c r="A225" s="125"/>
      <c r="B225" s="18" t="s">
        <v>501</v>
      </c>
      <c r="C225" s="2">
        <v>21</v>
      </c>
      <c r="D225" s="55">
        <v>5.5263157894736903</v>
      </c>
      <c r="E225" s="2" t="s">
        <v>303</v>
      </c>
      <c r="F225" s="55" t="s">
        <v>256</v>
      </c>
      <c r="G225" s="2">
        <v>11</v>
      </c>
      <c r="H225" s="55">
        <v>52.380952380952401</v>
      </c>
      <c r="J225" s="110"/>
      <c r="K225" s="110"/>
    </row>
    <row r="226" spans="1:11">
      <c r="A226" s="125"/>
      <c r="B226" s="18" t="s">
        <v>502</v>
      </c>
      <c r="C226" s="2">
        <v>20</v>
      </c>
      <c r="D226" s="55">
        <v>5.2631578947368398</v>
      </c>
      <c r="E226" s="2">
        <v>4</v>
      </c>
      <c r="F226" s="55">
        <v>20</v>
      </c>
      <c r="G226" s="2">
        <v>6</v>
      </c>
      <c r="H226" s="55">
        <v>30</v>
      </c>
      <c r="J226" s="110"/>
      <c r="K226" s="110"/>
    </row>
    <row r="227" spans="1:11">
      <c r="A227" s="125"/>
      <c r="B227" s="18" t="s">
        <v>503</v>
      </c>
      <c r="C227" s="2">
        <v>17</v>
      </c>
      <c r="D227" s="55">
        <v>4.4736842105263204</v>
      </c>
      <c r="E227" s="2" t="s">
        <v>303</v>
      </c>
      <c r="F227" s="55" t="s">
        <v>256</v>
      </c>
      <c r="G227" s="2">
        <v>9</v>
      </c>
      <c r="H227" s="55">
        <v>52.941176470588303</v>
      </c>
      <c r="J227" s="110"/>
      <c r="K227" s="110"/>
    </row>
    <row r="228" spans="1:11">
      <c r="A228" s="125"/>
      <c r="B228" s="18" t="s">
        <v>504</v>
      </c>
      <c r="C228" s="2">
        <v>15</v>
      </c>
      <c r="D228" s="55">
        <v>3.9473684210526301</v>
      </c>
      <c r="E228" s="2">
        <v>11</v>
      </c>
      <c r="F228" s="55">
        <v>73.3333333333333</v>
      </c>
      <c r="G228" s="2" t="s">
        <v>303</v>
      </c>
      <c r="H228" s="55" t="s">
        <v>256</v>
      </c>
      <c r="J228" s="110"/>
      <c r="K228" s="110"/>
    </row>
    <row r="229" spans="1:11">
      <c r="A229" s="125"/>
      <c r="B229" s="18" t="s">
        <v>505</v>
      </c>
      <c r="C229" s="2">
        <v>13</v>
      </c>
      <c r="D229" s="55">
        <v>3.42105263157895</v>
      </c>
      <c r="E229" s="2">
        <v>4</v>
      </c>
      <c r="F229" s="55">
        <v>30.769230769230798</v>
      </c>
      <c r="G229" s="2">
        <v>5</v>
      </c>
      <c r="H229" s="55">
        <v>38.461538461538503</v>
      </c>
      <c r="J229" s="110"/>
      <c r="K229" s="110"/>
    </row>
    <row r="230" spans="1:11">
      <c r="A230" s="125"/>
      <c r="B230" s="18" t="s">
        <v>506</v>
      </c>
      <c r="C230" s="2">
        <v>13</v>
      </c>
      <c r="D230" s="55">
        <v>3.42105263157895</v>
      </c>
      <c r="E230" s="2" t="s">
        <v>303</v>
      </c>
      <c r="F230" s="55" t="s">
        <v>256</v>
      </c>
      <c r="G230" s="2">
        <v>11</v>
      </c>
      <c r="H230" s="55">
        <v>84.615384615384599</v>
      </c>
      <c r="J230" s="110"/>
      <c r="K230" s="110"/>
    </row>
    <row r="231" spans="1:11">
      <c r="A231" s="125"/>
      <c r="B231" s="18" t="s">
        <v>507</v>
      </c>
      <c r="C231" s="2">
        <v>12</v>
      </c>
      <c r="D231" s="55">
        <v>3.1578947368421102</v>
      </c>
      <c r="E231" s="2" t="s">
        <v>303</v>
      </c>
      <c r="F231" s="55" t="s">
        <v>256</v>
      </c>
      <c r="G231" s="2">
        <v>9</v>
      </c>
      <c r="H231" s="55">
        <v>75</v>
      </c>
      <c r="J231" s="110"/>
      <c r="K231" s="110"/>
    </row>
    <row r="232" spans="1:11">
      <c r="A232" s="125"/>
      <c r="B232" s="18" t="s">
        <v>508</v>
      </c>
      <c r="C232" s="2" t="s">
        <v>303</v>
      </c>
      <c r="D232" s="55" t="s">
        <v>256</v>
      </c>
      <c r="E232" s="2" t="s">
        <v>303</v>
      </c>
      <c r="F232" s="55" t="s">
        <v>256</v>
      </c>
      <c r="G232" s="2">
        <v>0</v>
      </c>
      <c r="H232" s="55">
        <v>0</v>
      </c>
      <c r="J232" s="110"/>
      <c r="K232" s="110"/>
    </row>
    <row r="233" spans="1:11" ht="14.25" thickBot="1">
      <c r="A233" s="125"/>
      <c r="B233" s="18" t="s">
        <v>509</v>
      </c>
      <c r="C233" s="2" t="s">
        <v>303</v>
      </c>
      <c r="D233" s="55" t="s">
        <v>256</v>
      </c>
      <c r="E233" s="2">
        <v>0</v>
      </c>
      <c r="F233" s="55">
        <v>0</v>
      </c>
      <c r="G233" s="2" t="s">
        <v>303</v>
      </c>
      <c r="H233" s="55" t="s">
        <v>256</v>
      </c>
      <c r="J233" s="110"/>
      <c r="K233" s="110"/>
    </row>
    <row r="234" spans="1:11">
      <c r="A234" s="3" t="s">
        <v>246</v>
      </c>
      <c r="B234" s="242" t="s">
        <v>255</v>
      </c>
      <c r="C234" s="128">
        <v>421</v>
      </c>
      <c r="D234" s="129">
        <v>2.5294400384523001</v>
      </c>
      <c r="E234" s="128">
        <v>216</v>
      </c>
      <c r="F234" s="129">
        <v>51.306413301662701</v>
      </c>
      <c r="G234" s="128">
        <v>76</v>
      </c>
      <c r="H234" s="129">
        <v>18.052256532066501</v>
      </c>
      <c r="J234" s="110"/>
      <c r="K234" s="110"/>
    </row>
    <row r="235" spans="1:11">
      <c r="A235" s="125"/>
      <c r="B235" s="18" t="s">
        <v>510</v>
      </c>
      <c r="C235" s="2">
        <v>271</v>
      </c>
      <c r="D235" s="55">
        <v>64.370546318289797</v>
      </c>
      <c r="E235" s="2">
        <v>146</v>
      </c>
      <c r="F235" s="55">
        <v>53.874538745387497</v>
      </c>
      <c r="G235" s="2">
        <v>48</v>
      </c>
      <c r="H235" s="55">
        <v>17.712177121771202</v>
      </c>
      <c r="J235" s="110"/>
      <c r="K235" s="110"/>
    </row>
    <row r="236" spans="1:11">
      <c r="A236" s="125"/>
      <c r="B236" s="18" t="s">
        <v>511</v>
      </c>
      <c r="C236" s="2">
        <v>36</v>
      </c>
      <c r="D236" s="55">
        <v>8.5510688836104496</v>
      </c>
      <c r="E236" s="2">
        <v>15</v>
      </c>
      <c r="F236" s="55">
        <v>41.6666666666667</v>
      </c>
      <c r="G236" s="2">
        <v>7</v>
      </c>
      <c r="H236" s="55">
        <v>19.4444444444444</v>
      </c>
      <c r="J236" s="110"/>
      <c r="K236" s="110"/>
    </row>
    <row r="237" spans="1:11">
      <c r="A237" s="125"/>
      <c r="B237" s="18" t="s">
        <v>512</v>
      </c>
      <c r="C237" s="2">
        <v>36</v>
      </c>
      <c r="D237" s="55">
        <v>8.5510688836104496</v>
      </c>
      <c r="E237" s="2">
        <v>24</v>
      </c>
      <c r="F237" s="55">
        <v>66.6666666666667</v>
      </c>
      <c r="G237" s="2" t="s">
        <v>303</v>
      </c>
      <c r="H237" s="55" t="s">
        <v>256</v>
      </c>
      <c r="J237" s="110"/>
      <c r="K237" s="110"/>
    </row>
    <row r="238" spans="1:11">
      <c r="A238" s="125"/>
      <c r="B238" s="18" t="s">
        <v>513</v>
      </c>
      <c r="C238" s="2">
        <v>19</v>
      </c>
      <c r="D238" s="55">
        <v>4.5130641330166297</v>
      </c>
      <c r="E238" s="2">
        <v>10</v>
      </c>
      <c r="F238" s="55">
        <v>52.631578947368403</v>
      </c>
      <c r="G238" s="2" t="s">
        <v>303</v>
      </c>
      <c r="H238" s="55" t="s">
        <v>256</v>
      </c>
      <c r="J238" s="110"/>
      <c r="K238" s="110"/>
    </row>
    <row r="239" spans="1:11">
      <c r="A239" s="125"/>
      <c r="B239" s="18" t="s">
        <v>514</v>
      </c>
      <c r="C239" s="2">
        <v>19</v>
      </c>
      <c r="D239" s="55">
        <v>4.5130641330166297</v>
      </c>
      <c r="E239" s="2">
        <v>11</v>
      </c>
      <c r="F239" s="55">
        <v>57.894736842105303</v>
      </c>
      <c r="G239" s="2" t="s">
        <v>303</v>
      </c>
      <c r="H239" s="55" t="s">
        <v>256</v>
      </c>
      <c r="J239" s="110"/>
      <c r="K239" s="110"/>
    </row>
    <row r="240" spans="1:11">
      <c r="A240" s="125"/>
      <c r="B240" s="18" t="s">
        <v>515</v>
      </c>
      <c r="C240" s="2">
        <v>12</v>
      </c>
      <c r="D240" s="55">
        <v>2.8503562945368199</v>
      </c>
      <c r="E240" s="2">
        <v>0</v>
      </c>
      <c r="F240" s="55">
        <v>0</v>
      </c>
      <c r="G240" s="2">
        <v>7</v>
      </c>
      <c r="H240" s="55">
        <v>58.3333333333333</v>
      </c>
      <c r="J240" s="110"/>
      <c r="K240" s="110"/>
    </row>
    <row r="241" spans="1:11">
      <c r="A241" s="125"/>
      <c r="B241" s="18" t="s">
        <v>516</v>
      </c>
      <c r="C241" s="2">
        <v>12</v>
      </c>
      <c r="D241" s="55">
        <v>2.8503562945368199</v>
      </c>
      <c r="E241" s="2" t="s">
        <v>303</v>
      </c>
      <c r="F241" s="55" t="s">
        <v>256</v>
      </c>
      <c r="G241" s="2" t="s">
        <v>303</v>
      </c>
      <c r="H241" s="55" t="s">
        <v>256</v>
      </c>
      <c r="J241" s="110"/>
      <c r="K241" s="110"/>
    </row>
    <row r="242" spans="1:11">
      <c r="A242" s="125"/>
      <c r="B242" s="18" t="s">
        <v>517</v>
      </c>
      <c r="C242" s="2">
        <v>8</v>
      </c>
      <c r="D242" s="55">
        <v>1.90023752969121</v>
      </c>
      <c r="E242" s="2" t="s">
        <v>303</v>
      </c>
      <c r="F242" s="55" t="s">
        <v>256</v>
      </c>
      <c r="G242" s="2" t="s">
        <v>303</v>
      </c>
      <c r="H242" s="55" t="s">
        <v>256</v>
      </c>
      <c r="J242" s="110"/>
      <c r="K242" s="110"/>
    </row>
    <row r="243" spans="1:11">
      <c r="A243" s="125"/>
      <c r="B243" s="18" t="s">
        <v>518</v>
      </c>
      <c r="C243" s="2" t="s">
        <v>303</v>
      </c>
      <c r="D243" s="55" t="s">
        <v>256</v>
      </c>
      <c r="E243" s="2">
        <v>0</v>
      </c>
      <c r="F243" s="55">
        <v>0</v>
      </c>
      <c r="G243" s="2" t="s">
        <v>303</v>
      </c>
      <c r="H243" s="55" t="s">
        <v>256</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452</v>
      </c>
      <c r="D245" s="129">
        <v>2.7156933429464098</v>
      </c>
      <c r="E245" s="128">
        <v>180</v>
      </c>
      <c r="F245" s="129">
        <v>39.823008849557503</v>
      </c>
      <c r="G245" s="128">
        <v>141</v>
      </c>
      <c r="H245" s="129">
        <v>31.194690265486699</v>
      </c>
      <c r="J245" s="110"/>
      <c r="K245" s="110"/>
    </row>
    <row r="246" spans="1:11">
      <c r="A246" s="125"/>
      <c r="B246" s="18" t="s">
        <v>520</v>
      </c>
      <c r="C246" s="2">
        <v>123</v>
      </c>
      <c r="D246" s="55">
        <v>27.212389380531</v>
      </c>
      <c r="E246" s="2">
        <v>53</v>
      </c>
      <c r="F246" s="55">
        <v>43.089430894308997</v>
      </c>
      <c r="G246" s="2">
        <v>34</v>
      </c>
      <c r="H246" s="55">
        <v>27.642276422764201</v>
      </c>
      <c r="J246" s="110"/>
      <c r="K246" s="110"/>
    </row>
    <row r="247" spans="1:11">
      <c r="A247" s="125"/>
      <c r="B247" s="18" t="s">
        <v>521</v>
      </c>
      <c r="C247" s="2">
        <v>73</v>
      </c>
      <c r="D247" s="55">
        <v>16.150442477876101</v>
      </c>
      <c r="E247" s="2">
        <v>23</v>
      </c>
      <c r="F247" s="55">
        <v>31.5068493150685</v>
      </c>
      <c r="G247" s="2">
        <v>34</v>
      </c>
      <c r="H247" s="55">
        <v>46.575342465753401</v>
      </c>
      <c r="J247" s="110"/>
      <c r="K247" s="110"/>
    </row>
    <row r="248" spans="1:11">
      <c r="A248" s="125"/>
      <c r="B248" s="18" t="s">
        <v>522</v>
      </c>
      <c r="C248" s="2">
        <v>60</v>
      </c>
      <c r="D248" s="55">
        <v>13.2743362831858</v>
      </c>
      <c r="E248" s="2">
        <v>29</v>
      </c>
      <c r="F248" s="55">
        <v>48.3333333333333</v>
      </c>
      <c r="G248" s="2">
        <v>14</v>
      </c>
      <c r="H248" s="55">
        <v>23.3333333333333</v>
      </c>
      <c r="J248" s="110"/>
      <c r="K248" s="110"/>
    </row>
    <row r="249" spans="1:11">
      <c r="A249" s="125"/>
      <c r="B249" s="18" t="s">
        <v>523</v>
      </c>
      <c r="C249" s="2">
        <v>31</v>
      </c>
      <c r="D249" s="55">
        <v>6.8584070796460201</v>
      </c>
      <c r="E249" s="2">
        <v>14</v>
      </c>
      <c r="F249" s="55">
        <v>45.161290322580598</v>
      </c>
      <c r="G249" s="2">
        <v>11</v>
      </c>
      <c r="H249" s="55">
        <v>35.4838709677419</v>
      </c>
      <c r="J249" s="110"/>
      <c r="K249" s="110"/>
    </row>
    <row r="250" spans="1:11">
      <c r="A250" s="125"/>
      <c r="B250" s="18" t="s">
        <v>524</v>
      </c>
      <c r="C250" s="2">
        <v>25</v>
      </c>
      <c r="D250" s="55">
        <v>5.53097345132743</v>
      </c>
      <c r="E250" s="2">
        <v>16</v>
      </c>
      <c r="F250" s="55">
        <v>64</v>
      </c>
      <c r="G250" s="2" t="s">
        <v>303</v>
      </c>
      <c r="H250" s="55" t="s">
        <v>256</v>
      </c>
      <c r="J250" s="110"/>
      <c r="K250" s="110"/>
    </row>
    <row r="251" spans="1:11">
      <c r="A251" s="125"/>
      <c r="B251" s="18" t="s">
        <v>525</v>
      </c>
      <c r="C251" s="2">
        <v>20</v>
      </c>
      <c r="D251" s="55">
        <v>4.4247787610619502</v>
      </c>
      <c r="E251" s="2">
        <v>4</v>
      </c>
      <c r="F251" s="55">
        <v>20</v>
      </c>
      <c r="G251" s="2">
        <v>7</v>
      </c>
      <c r="H251" s="55">
        <v>35</v>
      </c>
      <c r="J251" s="110"/>
      <c r="K251" s="110"/>
    </row>
    <row r="252" spans="1:11">
      <c r="A252" s="125"/>
      <c r="B252" s="18" t="s">
        <v>526</v>
      </c>
      <c r="C252" s="2">
        <v>19</v>
      </c>
      <c r="D252" s="55">
        <v>4.2035398230088497</v>
      </c>
      <c r="E252" s="2">
        <v>7</v>
      </c>
      <c r="F252" s="55">
        <v>36.842105263157897</v>
      </c>
      <c r="G252" s="2">
        <v>6</v>
      </c>
      <c r="H252" s="55">
        <v>31.578947368421101</v>
      </c>
      <c r="J252" s="110"/>
      <c r="K252" s="110"/>
    </row>
    <row r="253" spans="1:11">
      <c r="A253" s="125"/>
      <c r="B253" s="18" t="s">
        <v>527</v>
      </c>
      <c r="C253" s="2">
        <v>18</v>
      </c>
      <c r="D253" s="55">
        <v>3.98230088495575</v>
      </c>
      <c r="E253" s="2">
        <v>9</v>
      </c>
      <c r="F253" s="55">
        <v>50</v>
      </c>
      <c r="G253" s="2">
        <v>4</v>
      </c>
      <c r="H253" s="55">
        <v>22.2222222222222</v>
      </c>
      <c r="J253" s="110"/>
      <c r="K253" s="110"/>
    </row>
    <row r="254" spans="1:11">
      <c r="A254" s="125"/>
      <c r="B254" s="18" t="s">
        <v>528</v>
      </c>
      <c r="C254" s="2">
        <v>17</v>
      </c>
      <c r="D254" s="55">
        <v>3.76106194690266</v>
      </c>
      <c r="E254" s="2">
        <v>7</v>
      </c>
      <c r="F254" s="55">
        <v>41.176470588235297</v>
      </c>
      <c r="G254" s="2">
        <v>8</v>
      </c>
      <c r="H254" s="55">
        <v>47.058823529411796</v>
      </c>
      <c r="J254" s="110"/>
      <c r="K254" s="110"/>
    </row>
    <row r="255" spans="1:11">
      <c r="A255" s="125"/>
      <c r="B255" s="18" t="s">
        <v>529</v>
      </c>
      <c r="C255" s="2">
        <v>16</v>
      </c>
      <c r="D255" s="55">
        <v>3.5398230088495599</v>
      </c>
      <c r="E255" s="2">
        <v>8</v>
      </c>
      <c r="F255" s="55">
        <v>50</v>
      </c>
      <c r="G255" s="2">
        <v>7</v>
      </c>
      <c r="H255" s="55">
        <v>43.75</v>
      </c>
      <c r="J255" s="110"/>
      <c r="K255" s="110"/>
    </row>
    <row r="256" spans="1:11">
      <c r="A256" s="125"/>
      <c r="B256" s="18" t="s">
        <v>530</v>
      </c>
      <c r="C256" s="2">
        <v>14</v>
      </c>
      <c r="D256" s="55">
        <v>3.0973451327433601</v>
      </c>
      <c r="E256" s="2">
        <v>4</v>
      </c>
      <c r="F256" s="55">
        <v>28.571428571428601</v>
      </c>
      <c r="G256" s="2">
        <v>4</v>
      </c>
      <c r="H256" s="55">
        <v>28.571428571428601</v>
      </c>
      <c r="J256" s="110"/>
      <c r="K256" s="110"/>
    </row>
    <row r="257" spans="1:11">
      <c r="A257" s="125"/>
      <c r="B257" s="18" t="s">
        <v>531</v>
      </c>
      <c r="C257" s="2">
        <v>12</v>
      </c>
      <c r="D257" s="55">
        <v>2.65486725663717</v>
      </c>
      <c r="E257" s="2">
        <v>0</v>
      </c>
      <c r="F257" s="55">
        <v>0</v>
      </c>
      <c r="G257" s="2">
        <v>6</v>
      </c>
      <c r="H257" s="55">
        <v>50</v>
      </c>
      <c r="J257" s="110"/>
      <c r="K257" s="110"/>
    </row>
    <row r="258" spans="1:11">
      <c r="A258" s="125"/>
      <c r="B258" s="18" t="s">
        <v>532</v>
      </c>
      <c r="C258" s="2">
        <v>9</v>
      </c>
      <c r="D258" s="55">
        <v>1.9911504424778801</v>
      </c>
      <c r="E258" s="2" t="s">
        <v>303</v>
      </c>
      <c r="F258" s="55" t="s">
        <v>256</v>
      </c>
      <c r="G258" s="2" t="s">
        <v>303</v>
      </c>
      <c r="H258" s="55" t="s">
        <v>256</v>
      </c>
      <c r="J258" s="110"/>
      <c r="K258" s="110"/>
    </row>
    <row r="259" spans="1:11">
      <c r="A259" s="125"/>
      <c r="B259" s="18" t="s">
        <v>533</v>
      </c>
      <c r="C259" s="2">
        <v>8</v>
      </c>
      <c r="D259" s="55">
        <v>1.76991150442478</v>
      </c>
      <c r="E259" s="2" t="s">
        <v>303</v>
      </c>
      <c r="F259" s="55" t="s">
        <v>256</v>
      </c>
      <c r="G259" s="2">
        <v>0</v>
      </c>
      <c r="H259" s="55">
        <v>0</v>
      </c>
      <c r="J259" s="110"/>
      <c r="K259" s="110"/>
    </row>
    <row r="260" spans="1:11" ht="14.25" thickBot="1">
      <c r="A260" s="125"/>
      <c r="B260" s="18" t="s">
        <v>534</v>
      </c>
      <c r="C260" s="2">
        <v>7</v>
      </c>
      <c r="D260" s="55">
        <v>1.54867256637168</v>
      </c>
      <c r="E260" s="2" t="s">
        <v>303</v>
      </c>
      <c r="F260" s="55" t="s">
        <v>256</v>
      </c>
      <c r="G260" s="2" t="s">
        <v>303</v>
      </c>
      <c r="H260" s="55" t="s">
        <v>256</v>
      </c>
      <c r="J260" s="110"/>
      <c r="K260" s="110"/>
    </row>
    <row r="261" spans="1:11">
      <c r="A261" s="3" t="s">
        <v>248</v>
      </c>
      <c r="B261" s="242" t="s">
        <v>255</v>
      </c>
      <c r="C261" s="128">
        <v>646</v>
      </c>
      <c r="D261" s="129">
        <v>3.8812785388127899</v>
      </c>
      <c r="E261" s="128">
        <v>278</v>
      </c>
      <c r="F261" s="129">
        <v>43.034055727554197</v>
      </c>
      <c r="G261" s="128">
        <v>185</v>
      </c>
      <c r="H261" s="129">
        <v>28.637770897832802</v>
      </c>
      <c r="J261" s="110"/>
      <c r="K261" s="110"/>
    </row>
    <row r="262" spans="1:11">
      <c r="A262" s="125"/>
      <c r="B262" s="18" t="s">
        <v>535</v>
      </c>
      <c r="C262" s="2">
        <v>221</v>
      </c>
      <c r="D262" s="55">
        <v>34.210526315789501</v>
      </c>
      <c r="E262" s="2">
        <v>89</v>
      </c>
      <c r="F262" s="55">
        <v>40.271493212669697</v>
      </c>
      <c r="G262" s="2">
        <v>65</v>
      </c>
      <c r="H262" s="55">
        <v>29.411764705882401</v>
      </c>
      <c r="J262" s="110"/>
      <c r="K262" s="110"/>
    </row>
    <row r="263" spans="1:11">
      <c r="A263" s="125"/>
      <c r="B263" s="18" t="s">
        <v>536</v>
      </c>
      <c r="C263" s="2">
        <v>97</v>
      </c>
      <c r="D263" s="55">
        <v>15.015479876161001</v>
      </c>
      <c r="E263" s="2">
        <v>49</v>
      </c>
      <c r="F263" s="55">
        <v>50.5154639175258</v>
      </c>
      <c r="G263" s="2">
        <v>25</v>
      </c>
      <c r="H263" s="55">
        <v>25.7731958762887</v>
      </c>
      <c r="J263" s="110"/>
      <c r="K263" s="110"/>
    </row>
    <row r="264" spans="1:11">
      <c r="A264" s="125"/>
      <c r="B264" s="18" t="s">
        <v>537</v>
      </c>
      <c r="C264" s="2">
        <v>81</v>
      </c>
      <c r="D264" s="55">
        <v>12.538699690402501</v>
      </c>
      <c r="E264" s="2">
        <v>46</v>
      </c>
      <c r="F264" s="55">
        <v>56.790123456790099</v>
      </c>
      <c r="G264" s="2">
        <v>15</v>
      </c>
      <c r="H264" s="55">
        <v>18.518518518518501</v>
      </c>
      <c r="J264" s="110"/>
      <c r="K264" s="110"/>
    </row>
    <row r="265" spans="1:11">
      <c r="A265" s="125"/>
      <c r="B265" s="18" t="s">
        <v>538</v>
      </c>
      <c r="C265" s="2">
        <v>61</v>
      </c>
      <c r="D265" s="55">
        <v>9.4427244582043404</v>
      </c>
      <c r="E265" s="2">
        <v>21</v>
      </c>
      <c r="F265" s="55">
        <v>34.426229508196698</v>
      </c>
      <c r="G265" s="2">
        <v>15</v>
      </c>
      <c r="H265" s="55">
        <v>24.590163934426201</v>
      </c>
      <c r="J265" s="110"/>
      <c r="K265" s="110"/>
    </row>
    <row r="266" spans="1:11">
      <c r="A266" s="125"/>
      <c r="B266" s="18" t="s">
        <v>539</v>
      </c>
      <c r="C266" s="2">
        <v>45</v>
      </c>
      <c r="D266" s="55">
        <v>6.96594427244582</v>
      </c>
      <c r="E266" s="2">
        <v>12</v>
      </c>
      <c r="F266" s="55">
        <v>26.6666666666667</v>
      </c>
      <c r="G266" s="2">
        <v>21</v>
      </c>
      <c r="H266" s="55">
        <v>46.6666666666667</v>
      </c>
      <c r="J266" s="110"/>
      <c r="K266" s="110"/>
    </row>
    <row r="267" spans="1:11">
      <c r="A267" s="125"/>
      <c r="B267" s="18" t="s">
        <v>540</v>
      </c>
      <c r="C267" s="2">
        <v>42</v>
      </c>
      <c r="D267" s="55">
        <v>6.5015479876161004</v>
      </c>
      <c r="E267" s="2">
        <v>14</v>
      </c>
      <c r="F267" s="55">
        <v>33.3333333333333</v>
      </c>
      <c r="G267" s="2">
        <v>20</v>
      </c>
      <c r="H267" s="55">
        <v>47.619047619047599</v>
      </c>
      <c r="J267" s="110"/>
      <c r="K267" s="110"/>
    </row>
    <row r="268" spans="1:11">
      <c r="A268" s="125"/>
      <c r="B268" s="18" t="s">
        <v>541</v>
      </c>
      <c r="C268" s="2">
        <v>34</v>
      </c>
      <c r="D268" s="55">
        <v>5.2631578947368398</v>
      </c>
      <c r="E268" s="2">
        <v>17</v>
      </c>
      <c r="F268" s="55">
        <v>50</v>
      </c>
      <c r="G268" s="2">
        <v>9</v>
      </c>
      <c r="H268" s="55">
        <v>26.470588235294102</v>
      </c>
      <c r="J268" s="110"/>
      <c r="K268" s="110"/>
    </row>
    <row r="269" spans="1:11">
      <c r="A269" s="125"/>
      <c r="B269" s="18" t="s">
        <v>542</v>
      </c>
      <c r="C269" s="2">
        <v>32</v>
      </c>
      <c r="D269" s="55">
        <v>4.95356037151703</v>
      </c>
      <c r="E269" s="2">
        <v>12</v>
      </c>
      <c r="F269" s="55">
        <v>37.5</v>
      </c>
      <c r="G269" s="2">
        <v>8</v>
      </c>
      <c r="H269" s="55">
        <v>25</v>
      </c>
      <c r="J269" s="110"/>
      <c r="K269" s="110"/>
    </row>
    <row r="270" spans="1:11">
      <c r="A270" s="125"/>
      <c r="B270" s="18" t="s">
        <v>543</v>
      </c>
      <c r="C270" s="2">
        <v>24</v>
      </c>
      <c r="D270" s="55">
        <v>3.7151702786377698</v>
      </c>
      <c r="E270" s="2">
        <v>14</v>
      </c>
      <c r="F270" s="55">
        <v>58.3333333333333</v>
      </c>
      <c r="G270" s="2" t="s">
        <v>303</v>
      </c>
      <c r="H270" s="55" t="s">
        <v>256</v>
      </c>
      <c r="J270" s="110"/>
      <c r="K270" s="110"/>
    </row>
    <row r="271" spans="1:11" ht="14.25" thickBot="1">
      <c r="A271" s="125"/>
      <c r="B271" s="18" t="s">
        <v>544</v>
      </c>
      <c r="C271" s="2">
        <v>9</v>
      </c>
      <c r="D271" s="55">
        <v>1.39318885448916</v>
      </c>
      <c r="E271" s="2">
        <v>4</v>
      </c>
      <c r="F271" s="55">
        <v>44.4444444444444</v>
      </c>
      <c r="G271" s="2" t="s">
        <v>303</v>
      </c>
      <c r="H271" s="55" t="s">
        <v>256</v>
      </c>
      <c r="J271" s="110"/>
      <c r="K271" s="110"/>
    </row>
    <row r="272" spans="1:11">
      <c r="A272" s="3" t="s">
        <v>249</v>
      </c>
      <c r="B272" s="242" t="s">
        <v>255</v>
      </c>
      <c r="C272" s="128">
        <v>485</v>
      </c>
      <c r="D272" s="129">
        <v>2.9139629896659498</v>
      </c>
      <c r="E272" s="128">
        <v>166</v>
      </c>
      <c r="F272" s="129">
        <v>34.226804123711297</v>
      </c>
      <c r="G272" s="128">
        <v>158</v>
      </c>
      <c r="H272" s="129">
        <v>32.577319587628899</v>
      </c>
      <c r="J272" s="110"/>
      <c r="K272" s="110"/>
    </row>
    <row r="273" spans="1:11">
      <c r="A273" s="125"/>
      <c r="B273" s="18" t="s">
        <v>545</v>
      </c>
      <c r="C273" s="2">
        <v>163</v>
      </c>
      <c r="D273" s="55">
        <v>33.6082474226804</v>
      </c>
      <c r="E273" s="2">
        <v>59</v>
      </c>
      <c r="F273" s="55">
        <v>36.1963190184049</v>
      </c>
      <c r="G273" s="2">
        <v>45</v>
      </c>
      <c r="H273" s="55">
        <v>27.607361963190201</v>
      </c>
      <c r="J273" s="110"/>
      <c r="K273" s="110"/>
    </row>
    <row r="274" spans="1:11">
      <c r="A274" s="125"/>
      <c r="B274" s="18" t="s">
        <v>546</v>
      </c>
      <c r="C274" s="2">
        <v>87</v>
      </c>
      <c r="D274" s="55">
        <v>17.9381443298969</v>
      </c>
      <c r="E274" s="2">
        <v>35</v>
      </c>
      <c r="F274" s="55">
        <v>40.2298850574713</v>
      </c>
      <c r="G274" s="2">
        <v>20</v>
      </c>
      <c r="H274" s="55">
        <v>22.9885057471264</v>
      </c>
      <c r="J274" s="110"/>
      <c r="K274" s="110"/>
    </row>
    <row r="275" spans="1:11">
      <c r="A275" s="125"/>
      <c r="B275" s="18" t="s">
        <v>547</v>
      </c>
      <c r="C275" s="2">
        <v>60</v>
      </c>
      <c r="D275" s="55">
        <v>12.3711340206186</v>
      </c>
      <c r="E275" s="2">
        <v>21</v>
      </c>
      <c r="F275" s="55">
        <v>35</v>
      </c>
      <c r="G275" s="2">
        <v>23</v>
      </c>
      <c r="H275" s="55">
        <v>38.3333333333333</v>
      </c>
      <c r="J275" s="110"/>
      <c r="K275" s="110"/>
    </row>
    <row r="276" spans="1:11">
      <c r="A276" s="125"/>
      <c r="B276" s="18" t="s">
        <v>548</v>
      </c>
      <c r="C276" s="2">
        <v>54</v>
      </c>
      <c r="D276" s="55">
        <v>11.134020618556701</v>
      </c>
      <c r="E276" s="2">
        <v>26</v>
      </c>
      <c r="F276" s="55">
        <v>48.148148148148202</v>
      </c>
      <c r="G276" s="2">
        <v>13</v>
      </c>
      <c r="H276" s="55">
        <v>24.074074074074101</v>
      </c>
      <c r="J276" s="110"/>
      <c r="K276" s="110"/>
    </row>
    <row r="277" spans="1:11">
      <c r="A277" s="125"/>
      <c r="B277" s="18" t="s">
        <v>549</v>
      </c>
      <c r="C277" s="2">
        <v>53</v>
      </c>
      <c r="D277" s="55">
        <v>10.927835051546399</v>
      </c>
      <c r="E277" s="2">
        <v>15</v>
      </c>
      <c r="F277" s="55">
        <v>28.301886792452802</v>
      </c>
      <c r="G277" s="2">
        <v>24</v>
      </c>
      <c r="H277" s="55">
        <v>45.283018867924497</v>
      </c>
      <c r="J277" s="110"/>
      <c r="K277" s="110"/>
    </row>
    <row r="278" spans="1:11">
      <c r="A278" s="125"/>
      <c r="B278" s="18" t="s">
        <v>550</v>
      </c>
      <c r="C278" s="2">
        <v>41</v>
      </c>
      <c r="D278" s="55">
        <v>8.4536082474226806</v>
      </c>
      <c r="E278" s="2">
        <v>5</v>
      </c>
      <c r="F278" s="55">
        <v>12.1951219512195</v>
      </c>
      <c r="G278" s="2">
        <v>19</v>
      </c>
      <c r="H278" s="55">
        <v>46.341463414634198</v>
      </c>
      <c r="J278" s="110"/>
      <c r="K278" s="110"/>
    </row>
    <row r="279" spans="1:11" ht="14.25" thickBot="1">
      <c r="A279" s="125"/>
      <c r="B279" s="18" t="s">
        <v>551</v>
      </c>
      <c r="C279" s="2">
        <v>27</v>
      </c>
      <c r="D279" s="55">
        <v>5.5670103092783503</v>
      </c>
      <c r="E279" s="2">
        <v>5</v>
      </c>
      <c r="F279" s="55">
        <v>18.518518518518501</v>
      </c>
      <c r="G279" s="2">
        <v>14</v>
      </c>
      <c r="H279" s="55">
        <v>51.851851851851897</v>
      </c>
      <c r="J279" s="110"/>
      <c r="K279" s="110"/>
    </row>
    <row r="280" spans="1:11">
      <c r="A280" s="3" t="s">
        <v>250</v>
      </c>
      <c r="B280" s="242" t="s">
        <v>255</v>
      </c>
      <c r="C280" s="128">
        <v>159</v>
      </c>
      <c r="D280" s="129">
        <v>0.95529920692141002</v>
      </c>
      <c r="E280" s="128">
        <v>76</v>
      </c>
      <c r="F280" s="129">
        <v>47.798742138364801</v>
      </c>
      <c r="G280" s="128">
        <v>39</v>
      </c>
      <c r="H280" s="129">
        <v>24.528301886792502</v>
      </c>
      <c r="J280" s="110"/>
      <c r="K280" s="110"/>
    </row>
    <row r="281" spans="1:11">
      <c r="A281" s="125"/>
      <c r="B281" s="18" t="s">
        <v>552</v>
      </c>
      <c r="C281" s="2">
        <v>80</v>
      </c>
      <c r="D281" s="55">
        <v>50.314465408804999</v>
      </c>
      <c r="E281" s="2">
        <v>37</v>
      </c>
      <c r="F281" s="55">
        <v>46.25</v>
      </c>
      <c r="G281" s="2">
        <v>21</v>
      </c>
      <c r="H281" s="55">
        <v>26.25</v>
      </c>
      <c r="J281" s="110"/>
      <c r="K281" s="110"/>
    </row>
    <row r="282" spans="1:11">
      <c r="A282" s="125"/>
      <c r="B282" s="18" t="s">
        <v>553</v>
      </c>
      <c r="C282" s="2">
        <v>20</v>
      </c>
      <c r="D282" s="55">
        <v>12.578616352201299</v>
      </c>
      <c r="E282" s="2">
        <v>11</v>
      </c>
      <c r="F282" s="55">
        <v>55</v>
      </c>
      <c r="G282" s="2">
        <v>4</v>
      </c>
      <c r="H282" s="55">
        <v>20</v>
      </c>
      <c r="J282" s="110"/>
      <c r="K282" s="110"/>
    </row>
    <row r="283" spans="1:11">
      <c r="A283" s="125"/>
      <c r="B283" s="18" t="s">
        <v>554</v>
      </c>
      <c r="C283" s="2">
        <v>13</v>
      </c>
      <c r="D283" s="55">
        <v>8.1761006289308202</v>
      </c>
      <c r="E283" s="2">
        <v>8</v>
      </c>
      <c r="F283" s="55">
        <v>61.538461538461597</v>
      </c>
      <c r="G283" s="2" t="s">
        <v>303</v>
      </c>
      <c r="H283" s="55" t="s">
        <v>256</v>
      </c>
      <c r="J283" s="110"/>
      <c r="K283" s="110"/>
    </row>
    <row r="284" spans="1:11">
      <c r="A284" s="125"/>
      <c r="B284" s="18" t="s">
        <v>555</v>
      </c>
      <c r="C284" s="2">
        <v>13</v>
      </c>
      <c r="D284" s="55">
        <v>8.1761006289308202</v>
      </c>
      <c r="E284" s="2">
        <v>6</v>
      </c>
      <c r="F284" s="55">
        <v>46.153846153846203</v>
      </c>
      <c r="G284" s="2">
        <v>0</v>
      </c>
      <c r="H284" s="55">
        <v>0</v>
      </c>
      <c r="J284" s="110"/>
      <c r="K284" s="110"/>
    </row>
    <row r="285" spans="1:11">
      <c r="A285" s="125"/>
      <c r="B285" s="18" t="s">
        <v>556</v>
      </c>
      <c r="C285" s="2">
        <v>11</v>
      </c>
      <c r="D285" s="55">
        <v>6.9182389937106903</v>
      </c>
      <c r="E285" s="2">
        <v>5</v>
      </c>
      <c r="F285" s="55">
        <v>45.454545454545503</v>
      </c>
      <c r="G285" s="2">
        <v>4</v>
      </c>
      <c r="H285" s="55">
        <v>36.363636363636402</v>
      </c>
      <c r="J285" s="110"/>
      <c r="K285" s="110"/>
    </row>
    <row r="286" spans="1:11">
      <c r="A286" s="125"/>
      <c r="B286" s="18" t="s">
        <v>557</v>
      </c>
      <c r="C286" s="2">
        <v>10</v>
      </c>
      <c r="D286" s="55">
        <v>6.2893081761006302</v>
      </c>
      <c r="E286" s="2" t="s">
        <v>303</v>
      </c>
      <c r="F286" s="55" t="s">
        <v>256</v>
      </c>
      <c r="G286" s="2">
        <v>6</v>
      </c>
      <c r="H286" s="55">
        <v>60</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261</v>
      </c>
      <c r="D289" s="129">
        <v>1.56813266041817</v>
      </c>
      <c r="E289" s="128">
        <v>119</v>
      </c>
      <c r="F289" s="129">
        <v>45.593869731800801</v>
      </c>
      <c r="G289" s="128">
        <v>84</v>
      </c>
      <c r="H289" s="129">
        <v>32.183908045976999</v>
      </c>
      <c r="J289" s="110"/>
      <c r="K289" s="110"/>
    </row>
    <row r="290" spans="1:11">
      <c r="A290" s="125"/>
      <c r="B290" s="18" t="s">
        <v>560</v>
      </c>
      <c r="C290" s="2">
        <v>113</v>
      </c>
      <c r="D290" s="55">
        <v>43.295019157088099</v>
      </c>
      <c r="E290" s="2">
        <v>48</v>
      </c>
      <c r="F290" s="55">
        <v>42.477876106194699</v>
      </c>
      <c r="G290" s="2">
        <v>38</v>
      </c>
      <c r="H290" s="55">
        <v>33.628318584070797</v>
      </c>
      <c r="J290" s="110"/>
      <c r="K290" s="110"/>
    </row>
    <row r="291" spans="1:11">
      <c r="A291" s="125"/>
      <c r="B291" s="18" t="s">
        <v>561</v>
      </c>
      <c r="C291" s="2">
        <v>88</v>
      </c>
      <c r="D291" s="55">
        <v>33.716475095785398</v>
      </c>
      <c r="E291" s="2">
        <v>45</v>
      </c>
      <c r="F291" s="55">
        <v>51.136363636363598</v>
      </c>
      <c r="G291" s="2">
        <v>27</v>
      </c>
      <c r="H291" s="55">
        <v>30.681818181818201</v>
      </c>
      <c r="J291" s="110"/>
      <c r="K291" s="110"/>
    </row>
    <row r="292" spans="1:11">
      <c r="A292" s="125"/>
      <c r="B292" s="18" t="s">
        <v>562</v>
      </c>
      <c r="C292" s="2">
        <v>14</v>
      </c>
      <c r="D292" s="55">
        <v>5.3639846743295001</v>
      </c>
      <c r="E292" s="2">
        <v>4</v>
      </c>
      <c r="F292" s="55">
        <v>28.571428571428601</v>
      </c>
      <c r="G292" s="2" t="s">
        <v>303</v>
      </c>
      <c r="H292" s="55" t="s">
        <v>256</v>
      </c>
      <c r="J292" s="110"/>
      <c r="K292" s="110"/>
    </row>
    <row r="293" spans="1:11">
      <c r="A293" s="125"/>
      <c r="B293" s="18" t="s">
        <v>563</v>
      </c>
      <c r="C293" s="2">
        <v>14</v>
      </c>
      <c r="D293" s="55">
        <v>5.3639846743295001</v>
      </c>
      <c r="E293" s="2">
        <v>9</v>
      </c>
      <c r="F293" s="55">
        <v>64.285714285714306</v>
      </c>
      <c r="G293" s="2" t="s">
        <v>303</v>
      </c>
      <c r="H293" s="55" t="s">
        <v>256</v>
      </c>
      <c r="J293" s="110"/>
      <c r="K293" s="110"/>
    </row>
    <row r="294" spans="1:11">
      <c r="A294" s="125"/>
      <c r="B294" s="18" t="s">
        <v>564</v>
      </c>
      <c r="C294" s="2">
        <v>5</v>
      </c>
      <c r="D294" s="55">
        <v>1.9157088122605399</v>
      </c>
      <c r="E294" s="2" t="s">
        <v>303</v>
      </c>
      <c r="F294" s="55" t="s">
        <v>256</v>
      </c>
      <c r="G294" s="2" t="s">
        <v>303</v>
      </c>
      <c r="H294" s="55" t="s">
        <v>256</v>
      </c>
      <c r="J294" s="110"/>
      <c r="K294" s="110"/>
    </row>
    <row r="295" spans="1:11">
      <c r="A295" s="125"/>
      <c r="B295" s="18" t="s">
        <v>565</v>
      </c>
      <c r="C295" s="2">
        <v>4</v>
      </c>
      <c r="D295" s="55">
        <v>1.5325670498084301</v>
      </c>
      <c r="E295" s="2" t="s">
        <v>303</v>
      </c>
      <c r="F295" s="55" t="s">
        <v>256</v>
      </c>
      <c r="G295" s="2" t="s">
        <v>303</v>
      </c>
      <c r="H295" s="55" t="s">
        <v>256</v>
      </c>
      <c r="J295" s="110"/>
      <c r="K295" s="110"/>
    </row>
    <row r="296" spans="1:11">
      <c r="A296" s="125"/>
      <c r="B296" s="18" t="s">
        <v>566</v>
      </c>
      <c r="C296" s="2">
        <v>4</v>
      </c>
      <c r="D296" s="55">
        <v>1.5325670498084301</v>
      </c>
      <c r="E296" s="2" t="s">
        <v>303</v>
      </c>
      <c r="F296" s="55" t="s">
        <v>256</v>
      </c>
      <c r="G296" s="2" t="s">
        <v>303</v>
      </c>
      <c r="H296" s="55" t="s">
        <v>256</v>
      </c>
      <c r="J296" s="110"/>
      <c r="K296" s="110"/>
    </row>
    <row r="297" spans="1:11">
      <c r="A297" s="125"/>
      <c r="B297" s="18" t="s">
        <v>567</v>
      </c>
      <c r="C297" s="2" t="s">
        <v>303</v>
      </c>
      <c r="D297" s="55" t="s">
        <v>256</v>
      </c>
      <c r="E297" s="2" t="s">
        <v>303</v>
      </c>
      <c r="F297" s="55" t="s">
        <v>256</v>
      </c>
      <c r="G297" s="2">
        <v>0</v>
      </c>
      <c r="H297" s="55">
        <v>0</v>
      </c>
      <c r="J297" s="110"/>
      <c r="K297" s="110"/>
    </row>
    <row r="298" spans="1:11">
      <c r="A298" s="125"/>
      <c r="B298" s="18" t="s">
        <v>568</v>
      </c>
      <c r="C298" s="2" t="s">
        <v>303</v>
      </c>
      <c r="D298" s="55" t="s">
        <v>256</v>
      </c>
      <c r="E298" s="2" t="s">
        <v>303</v>
      </c>
      <c r="F298" s="55" t="s">
        <v>256</v>
      </c>
      <c r="G298" s="2" t="s">
        <v>303</v>
      </c>
      <c r="H298" s="55" t="s">
        <v>256</v>
      </c>
      <c r="J298" s="110"/>
      <c r="K298" s="110"/>
    </row>
    <row r="299" spans="1:11">
      <c r="A299" s="125"/>
      <c r="B299" s="18" t="s">
        <v>569</v>
      </c>
      <c r="C299" s="2" t="s">
        <v>303</v>
      </c>
      <c r="D299" s="55" t="s">
        <v>256</v>
      </c>
      <c r="E299" s="2" t="s">
        <v>303</v>
      </c>
      <c r="F299" s="55" t="s">
        <v>256</v>
      </c>
      <c r="G299" s="2" t="s">
        <v>303</v>
      </c>
      <c r="H299" s="55" t="s">
        <v>256</v>
      </c>
      <c r="J299" s="110"/>
      <c r="K299" s="110"/>
    </row>
    <row r="300" spans="1:11">
      <c r="A300" s="125"/>
      <c r="B300" s="18" t="s">
        <v>570</v>
      </c>
      <c r="C300" s="2" t="s">
        <v>303</v>
      </c>
      <c r="D300" s="55" t="s">
        <v>256</v>
      </c>
      <c r="E300" s="2" t="s">
        <v>303</v>
      </c>
      <c r="F300" s="55" t="s">
        <v>256</v>
      </c>
      <c r="G300" s="2">
        <v>0</v>
      </c>
      <c r="H300" s="55">
        <v>0</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v>0</v>
      </c>
      <c r="F302" s="55">
        <v>0</v>
      </c>
      <c r="G302" s="2" t="s">
        <v>303</v>
      </c>
      <c r="H302" s="55" t="s">
        <v>256</v>
      </c>
      <c r="J302" s="110"/>
      <c r="K302" s="110"/>
    </row>
    <row r="303" spans="1:11">
      <c r="A303" s="125"/>
      <c r="B303" s="18" t="s">
        <v>573</v>
      </c>
      <c r="C303" s="2" t="s">
        <v>303</v>
      </c>
      <c r="D303" s="55" t="s">
        <v>256</v>
      </c>
      <c r="E303" s="2" t="s">
        <v>303</v>
      </c>
      <c r="F303" s="55" t="s">
        <v>256</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345</v>
      </c>
      <c r="D305" s="129">
        <v>2.0728190338860899</v>
      </c>
      <c r="E305" s="128">
        <v>136</v>
      </c>
      <c r="F305" s="129">
        <v>39.420289855072497</v>
      </c>
      <c r="G305" s="128">
        <v>94</v>
      </c>
      <c r="H305" s="129">
        <v>27.2463768115942</v>
      </c>
      <c r="J305" s="110"/>
      <c r="K305" s="110"/>
    </row>
    <row r="306" spans="1:11">
      <c r="A306" s="125"/>
      <c r="B306" s="18" t="s">
        <v>575</v>
      </c>
      <c r="C306" s="2">
        <v>88</v>
      </c>
      <c r="D306" s="55">
        <v>25.507246376811601</v>
      </c>
      <c r="E306" s="2">
        <v>33</v>
      </c>
      <c r="F306" s="55">
        <v>37.5</v>
      </c>
      <c r="G306" s="2">
        <v>26</v>
      </c>
      <c r="H306" s="55">
        <v>29.5454545454546</v>
      </c>
      <c r="J306" s="110"/>
      <c r="K306" s="110"/>
    </row>
    <row r="307" spans="1:11">
      <c r="A307" s="125"/>
      <c r="B307" s="18" t="s">
        <v>576</v>
      </c>
      <c r="C307" s="2">
        <v>49</v>
      </c>
      <c r="D307" s="55">
        <v>14.2028985507246</v>
      </c>
      <c r="E307" s="2">
        <v>11</v>
      </c>
      <c r="F307" s="55">
        <v>22.4489795918367</v>
      </c>
      <c r="G307" s="2">
        <v>22</v>
      </c>
      <c r="H307" s="55">
        <v>44.8979591836735</v>
      </c>
      <c r="J307" s="110"/>
      <c r="K307" s="110"/>
    </row>
    <row r="308" spans="1:11">
      <c r="A308" s="125"/>
      <c r="B308" s="18" t="s">
        <v>577</v>
      </c>
      <c r="C308" s="2">
        <v>42</v>
      </c>
      <c r="D308" s="55">
        <v>12.173913043478301</v>
      </c>
      <c r="E308" s="2">
        <v>22</v>
      </c>
      <c r="F308" s="55">
        <v>52.380952380952401</v>
      </c>
      <c r="G308" s="2">
        <v>8</v>
      </c>
      <c r="H308" s="55">
        <v>19.047619047619101</v>
      </c>
      <c r="J308" s="110"/>
      <c r="K308" s="110"/>
    </row>
    <row r="309" spans="1:11">
      <c r="A309" s="125"/>
      <c r="B309" s="18" t="s">
        <v>578</v>
      </c>
      <c r="C309" s="2">
        <v>36</v>
      </c>
      <c r="D309" s="55">
        <v>10.4347826086957</v>
      </c>
      <c r="E309" s="2">
        <v>17</v>
      </c>
      <c r="F309" s="55">
        <v>47.2222222222222</v>
      </c>
      <c r="G309" s="2">
        <v>12</v>
      </c>
      <c r="H309" s="55">
        <v>33.3333333333333</v>
      </c>
      <c r="J309" s="110"/>
      <c r="K309" s="110"/>
    </row>
    <row r="310" spans="1:11">
      <c r="A310" s="125"/>
      <c r="B310" s="18" t="s">
        <v>579</v>
      </c>
      <c r="C310" s="2">
        <v>28</v>
      </c>
      <c r="D310" s="55">
        <v>8.1159420289855095</v>
      </c>
      <c r="E310" s="2">
        <v>16</v>
      </c>
      <c r="F310" s="55">
        <v>57.142857142857203</v>
      </c>
      <c r="G310" s="2" t="s">
        <v>303</v>
      </c>
      <c r="H310" s="55" t="s">
        <v>256</v>
      </c>
      <c r="J310" s="110"/>
      <c r="K310" s="110"/>
    </row>
    <row r="311" spans="1:11">
      <c r="A311" s="125"/>
      <c r="B311" s="18" t="s">
        <v>580</v>
      </c>
      <c r="C311" s="2">
        <v>24</v>
      </c>
      <c r="D311" s="55">
        <v>6.9565217391304399</v>
      </c>
      <c r="E311" s="2">
        <v>10</v>
      </c>
      <c r="F311" s="55">
        <v>41.6666666666667</v>
      </c>
      <c r="G311" s="2">
        <v>4</v>
      </c>
      <c r="H311" s="55">
        <v>16.6666666666667</v>
      </c>
      <c r="J311" s="110"/>
      <c r="K311" s="110"/>
    </row>
    <row r="312" spans="1:11">
      <c r="A312" s="125"/>
      <c r="B312" s="18" t="s">
        <v>581</v>
      </c>
      <c r="C312" s="2">
        <v>20</v>
      </c>
      <c r="D312" s="55">
        <v>5.7971014492753596</v>
      </c>
      <c r="E312" s="2">
        <v>6</v>
      </c>
      <c r="F312" s="55">
        <v>30</v>
      </c>
      <c r="G312" s="2">
        <v>8</v>
      </c>
      <c r="H312" s="55">
        <v>40</v>
      </c>
      <c r="J312" s="110"/>
      <c r="K312" s="110"/>
    </row>
    <row r="313" spans="1:11">
      <c r="A313" s="125"/>
      <c r="B313" s="18" t="s">
        <v>582</v>
      </c>
      <c r="C313" s="2">
        <v>14</v>
      </c>
      <c r="D313" s="55">
        <v>4.0579710144927503</v>
      </c>
      <c r="E313" s="2">
        <v>10</v>
      </c>
      <c r="F313" s="55">
        <v>71.428571428571502</v>
      </c>
      <c r="G313" s="2" t="s">
        <v>303</v>
      </c>
      <c r="H313" s="55" t="s">
        <v>256</v>
      </c>
      <c r="J313" s="110"/>
      <c r="K313" s="110"/>
    </row>
    <row r="314" spans="1:11">
      <c r="A314" s="125"/>
      <c r="B314" s="18" t="s">
        <v>583</v>
      </c>
      <c r="C314" s="2">
        <v>12</v>
      </c>
      <c r="D314" s="55">
        <v>3.47826086956522</v>
      </c>
      <c r="E314" s="2" t="s">
        <v>303</v>
      </c>
      <c r="F314" s="55" t="s">
        <v>256</v>
      </c>
      <c r="G314" s="2" t="s">
        <v>303</v>
      </c>
      <c r="H314" s="55" t="s">
        <v>256</v>
      </c>
      <c r="J314" s="110"/>
      <c r="K314" s="110"/>
    </row>
    <row r="315" spans="1:11">
      <c r="A315" s="125"/>
      <c r="B315" s="18" t="s">
        <v>584</v>
      </c>
      <c r="C315" s="2">
        <v>9</v>
      </c>
      <c r="D315" s="55">
        <v>2.60869565217391</v>
      </c>
      <c r="E315" s="2" t="s">
        <v>303</v>
      </c>
      <c r="F315" s="55" t="s">
        <v>256</v>
      </c>
      <c r="G315" s="2" t="s">
        <v>303</v>
      </c>
      <c r="H315" s="55" t="s">
        <v>256</v>
      </c>
      <c r="J315" s="110"/>
      <c r="K315" s="110"/>
    </row>
    <row r="316" spans="1:11">
      <c r="A316" s="125"/>
      <c r="B316" s="18" t="s">
        <v>585</v>
      </c>
      <c r="C316" s="2">
        <v>8</v>
      </c>
      <c r="D316" s="55">
        <v>2.3188405797101499</v>
      </c>
      <c r="E316" s="2" t="s">
        <v>303</v>
      </c>
      <c r="F316" s="55" t="s">
        <v>256</v>
      </c>
      <c r="G316" s="2" t="s">
        <v>303</v>
      </c>
      <c r="H316" s="55" t="s">
        <v>256</v>
      </c>
      <c r="J316" s="110"/>
      <c r="K316" s="110"/>
    </row>
    <row r="317" spans="1:11">
      <c r="A317" s="125"/>
      <c r="B317" s="18" t="s">
        <v>586</v>
      </c>
      <c r="C317" s="2">
        <v>6</v>
      </c>
      <c r="D317" s="55">
        <v>1.73913043478261</v>
      </c>
      <c r="E317" s="2">
        <v>4</v>
      </c>
      <c r="F317" s="55">
        <v>66.6666666666667</v>
      </c>
      <c r="G317" s="2">
        <v>0</v>
      </c>
      <c r="H317" s="55">
        <v>0</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v>0</v>
      </c>
      <c r="F319" s="55">
        <v>0</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820"/>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13 juni 2022</v>
      </c>
    </row>
    <row r="5" spans="1:22" ht="39" customHeight="1" thickBot="1">
      <c r="A5" s="367" t="str">
        <f>"Källa: dödsorsaksintyg
* antal avlidna till och med "&amp;A9&amp;"
X - uppgiften har skyddats av sekretesskäl"</f>
        <v>Källa: dödsorsaksintyg
* antal avlidna till och med 2020-03-17*
X - uppgiften har skyddats av sekretesskäl</v>
      </c>
      <c r="B5" s="367"/>
      <c r="C5" s="367"/>
    </row>
    <row r="6" spans="1:22">
      <c r="A6" s="362" t="s">
        <v>120</v>
      </c>
      <c r="B6" s="352" t="s">
        <v>125</v>
      </c>
      <c r="C6" s="352"/>
    </row>
    <row r="7" spans="1:22">
      <c r="A7" s="363"/>
      <c r="B7" s="5" t="s">
        <v>10</v>
      </c>
      <c r="C7" s="5" t="s">
        <v>11</v>
      </c>
      <c r="V7" s="19" t="s">
        <v>256</v>
      </c>
    </row>
    <row r="8" spans="1:22">
      <c r="A8" s="197" t="s">
        <v>1398</v>
      </c>
      <c r="B8" s="145">
        <v>16645</v>
      </c>
      <c r="C8" s="145">
        <v>100</v>
      </c>
      <c r="V8" s="19" t="s">
        <v>256</v>
      </c>
    </row>
    <row r="9" spans="1:22">
      <c r="A9" s="198" t="s">
        <v>589</v>
      </c>
      <c r="B9" s="50">
        <v>8</v>
      </c>
      <c r="C9" s="19">
        <f>IF(OR(B9=0,B9="X"),"",100*B9/B$8)</f>
        <v>4.806248122559327E-2</v>
      </c>
      <c r="V9" s="19" t="s">
        <v>256</v>
      </c>
    </row>
    <row r="10" spans="1:22">
      <c r="A10" s="199" t="s">
        <v>590</v>
      </c>
      <c r="B10" s="44">
        <v>5</v>
      </c>
      <c r="C10" s="19">
        <f t="shared" ref="C10:C73" si="0">IF(OR(B10=0,B10="X"),"",100*B10/B$8)</f>
        <v>3.0039050765995796E-2</v>
      </c>
      <c r="V10" s="19" t="s">
        <v>256</v>
      </c>
    </row>
    <row r="11" spans="1:22">
      <c r="A11" s="199" t="s">
        <v>591</v>
      </c>
      <c r="B11" s="44">
        <v>7</v>
      </c>
      <c r="C11" s="19">
        <f t="shared" si="0"/>
        <v>4.2054671072394113E-2</v>
      </c>
      <c r="V11" s="19" t="s">
        <v>256</v>
      </c>
    </row>
    <row r="12" spans="1:22">
      <c r="A12" s="199" t="s">
        <v>592</v>
      </c>
      <c r="B12" s="44">
        <v>7</v>
      </c>
      <c r="C12" s="19">
        <f t="shared" si="0"/>
        <v>4.2054671072394113E-2</v>
      </c>
      <c r="V12" s="19" t="s">
        <v>256</v>
      </c>
    </row>
    <row r="13" spans="1:22">
      <c r="A13" s="199" t="s">
        <v>593</v>
      </c>
      <c r="B13" s="44">
        <v>9</v>
      </c>
      <c r="C13" s="19">
        <f t="shared" si="0"/>
        <v>5.4070291378792427E-2</v>
      </c>
      <c r="V13" s="19" t="s">
        <v>256</v>
      </c>
    </row>
    <row r="14" spans="1:22">
      <c r="A14" s="199" t="s">
        <v>594</v>
      </c>
      <c r="B14" s="44">
        <v>13</v>
      </c>
      <c r="C14" s="19">
        <f t="shared" si="0"/>
        <v>7.8101531991589063E-2</v>
      </c>
      <c r="V14" s="19" t="s">
        <v>256</v>
      </c>
    </row>
    <row r="15" spans="1:22">
      <c r="A15" s="199" t="s">
        <v>595</v>
      </c>
      <c r="B15" s="44">
        <v>12</v>
      </c>
      <c r="C15" s="19">
        <f t="shared" si="0"/>
        <v>7.2093721838389913E-2</v>
      </c>
      <c r="V15" s="19" t="s">
        <v>256</v>
      </c>
    </row>
    <row r="16" spans="1:22">
      <c r="A16" s="199" t="s">
        <v>596</v>
      </c>
      <c r="B16" s="44">
        <v>22</v>
      </c>
      <c r="C16" s="19">
        <f t="shared" si="0"/>
        <v>0.1321718233703815</v>
      </c>
      <c r="V16" s="19" t="s">
        <v>256</v>
      </c>
    </row>
    <row r="17" spans="1:22">
      <c r="A17" s="199" t="s">
        <v>597</v>
      </c>
      <c r="B17" s="44">
        <v>22</v>
      </c>
      <c r="C17" s="19">
        <f t="shared" si="0"/>
        <v>0.1321718233703815</v>
      </c>
      <c r="V17" s="19" t="s">
        <v>256</v>
      </c>
    </row>
    <row r="18" spans="1:22">
      <c r="A18" s="199" t="s">
        <v>598</v>
      </c>
      <c r="B18" s="44">
        <v>29</v>
      </c>
      <c r="C18" s="19">
        <f t="shared" si="0"/>
        <v>0.1742264944427756</v>
      </c>
      <c r="V18" s="19" t="s">
        <v>256</v>
      </c>
    </row>
    <row r="19" spans="1:22">
      <c r="A19" s="199" t="s">
        <v>599</v>
      </c>
      <c r="B19" s="44">
        <v>32</v>
      </c>
      <c r="C19" s="19">
        <f t="shared" si="0"/>
        <v>0.19224992490237308</v>
      </c>
      <c r="V19" s="19" t="s">
        <v>256</v>
      </c>
    </row>
    <row r="20" spans="1:22">
      <c r="A20" s="199" t="s">
        <v>600</v>
      </c>
      <c r="B20" s="44">
        <v>33</v>
      </c>
      <c r="C20" s="19">
        <f t="shared" si="0"/>
        <v>0.19825773505557223</v>
      </c>
      <c r="V20" s="19" t="s">
        <v>256</v>
      </c>
    </row>
    <row r="21" spans="1:22">
      <c r="A21" s="199" t="s">
        <v>601</v>
      </c>
      <c r="B21" s="44">
        <v>38</v>
      </c>
      <c r="C21" s="19">
        <f t="shared" si="0"/>
        <v>0.22829678582156804</v>
      </c>
      <c r="V21" s="19" t="s">
        <v>256</v>
      </c>
    </row>
    <row r="22" spans="1:22">
      <c r="A22" s="199" t="s">
        <v>602</v>
      </c>
      <c r="B22" s="44">
        <v>43</v>
      </c>
      <c r="C22" s="19">
        <f t="shared" si="0"/>
        <v>0.25833583658756382</v>
      </c>
      <c r="V22" s="19" t="s">
        <v>256</v>
      </c>
    </row>
    <row r="23" spans="1:22">
      <c r="A23" s="199" t="s">
        <v>603</v>
      </c>
      <c r="B23" s="44">
        <v>50</v>
      </c>
      <c r="C23" s="19">
        <f t="shared" si="0"/>
        <v>0.30039050765995795</v>
      </c>
      <c r="V23" s="19" t="s">
        <v>256</v>
      </c>
    </row>
    <row r="24" spans="1:22">
      <c r="A24" s="199" t="s">
        <v>604</v>
      </c>
      <c r="B24" s="44">
        <v>55</v>
      </c>
      <c r="C24" s="19">
        <f t="shared" si="0"/>
        <v>0.33042955842595373</v>
      </c>
      <c r="V24" s="19" t="s">
        <v>256</v>
      </c>
    </row>
    <row r="25" spans="1:22">
      <c r="A25" s="199" t="s">
        <v>605</v>
      </c>
      <c r="B25" s="44">
        <v>75</v>
      </c>
      <c r="C25" s="19">
        <f t="shared" si="0"/>
        <v>0.4505857614899369</v>
      </c>
      <c r="V25" s="19" t="s">
        <v>256</v>
      </c>
    </row>
    <row r="26" spans="1:22">
      <c r="A26" s="199" t="s">
        <v>606</v>
      </c>
      <c r="B26" s="44">
        <v>85</v>
      </c>
      <c r="C26" s="19">
        <f t="shared" si="0"/>
        <v>0.51066386302192845</v>
      </c>
      <c r="V26" s="19" t="s">
        <v>256</v>
      </c>
    </row>
    <row r="27" spans="1:22">
      <c r="A27" s="199" t="s">
        <v>607</v>
      </c>
      <c r="B27" s="44">
        <v>73</v>
      </c>
      <c r="C27" s="19">
        <f t="shared" si="0"/>
        <v>0.4385701411835386</v>
      </c>
      <c r="V27" s="19" t="s">
        <v>256</v>
      </c>
    </row>
    <row r="28" spans="1:22">
      <c r="A28" s="199" t="s">
        <v>608</v>
      </c>
      <c r="B28" s="44">
        <v>91</v>
      </c>
      <c r="C28" s="19">
        <f t="shared" si="0"/>
        <v>0.54671072394112341</v>
      </c>
      <c r="V28" s="19" t="s">
        <v>256</v>
      </c>
    </row>
    <row r="29" spans="1:22">
      <c r="A29" s="199" t="s">
        <v>609</v>
      </c>
      <c r="B29" s="44">
        <v>98</v>
      </c>
      <c r="C29" s="19">
        <f t="shared" si="0"/>
        <v>0.58876539501351755</v>
      </c>
      <c r="V29" s="19" t="s">
        <v>256</v>
      </c>
    </row>
    <row r="30" spans="1:22">
      <c r="A30" s="199" t="s">
        <v>610</v>
      </c>
      <c r="B30" s="44">
        <v>97</v>
      </c>
      <c r="C30" s="19">
        <f t="shared" si="0"/>
        <v>0.58275758486031837</v>
      </c>
      <c r="V30" s="19" t="s">
        <v>256</v>
      </c>
    </row>
    <row r="31" spans="1:22">
      <c r="A31" s="199" t="s">
        <v>611</v>
      </c>
      <c r="B31" s="44">
        <v>122</v>
      </c>
      <c r="C31" s="19">
        <f t="shared" si="0"/>
        <v>0.73295283869029737</v>
      </c>
      <c r="V31" s="19" t="s">
        <v>256</v>
      </c>
    </row>
    <row r="32" spans="1:22">
      <c r="A32" s="199" t="s">
        <v>612</v>
      </c>
      <c r="B32" s="44">
        <v>94</v>
      </c>
      <c r="C32" s="19">
        <f t="shared" si="0"/>
        <v>0.56473415440072094</v>
      </c>
      <c r="V32" s="19" t="s">
        <v>256</v>
      </c>
    </row>
    <row r="33" spans="1:22">
      <c r="A33" s="199" t="s">
        <v>613</v>
      </c>
      <c r="B33" s="44">
        <v>107</v>
      </c>
      <c r="C33" s="19">
        <f t="shared" si="0"/>
        <v>0.64283568639231004</v>
      </c>
      <c r="V33" s="19" t="s">
        <v>256</v>
      </c>
    </row>
    <row r="34" spans="1:22">
      <c r="A34" s="199" t="s">
        <v>614</v>
      </c>
      <c r="B34" s="44">
        <v>106</v>
      </c>
      <c r="C34" s="19">
        <f t="shared" si="0"/>
        <v>0.63682787623911086</v>
      </c>
      <c r="V34" s="19" t="s">
        <v>256</v>
      </c>
    </row>
    <row r="35" spans="1:22">
      <c r="A35" s="199" t="s">
        <v>615</v>
      </c>
      <c r="B35" s="44">
        <v>113</v>
      </c>
      <c r="C35" s="19">
        <f t="shared" si="0"/>
        <v>0.67888254731150499</v>
      </c>
      <c r="V35" s="19" t="s">
        <v>256</v>
      </c>
    </row>
    <row r="36" spans="1:22">
      <c r="A36" s="199" t="s">
        <v>616</v>
      </c>
      <c r="B36" s="44">
        <v>97</v>
      </c>
      <c r="C36" s="19">
        <f t="shared" si="0"/>
        <v>0.58275758486031837</v>
      </c>
      <c r="V36" s="19" t="s">
        <v>256</v>
      </c>
    </row>
    <row r="37" spans="1:22">
      <c r="A37" s="199" t="s">
        <v>617</v>
      </c>
      <c r="B37" s="44">
        <v>103</v>
      </c>
      <c r="C37" s="19">
        <f t="shared" si="0"/>
        <v>0.61880444577951332</v>
      </c>
      <c r="V37" s="19" t="s">
        <v>256</v>
      </c>
    </row>
    <row r="38" spans="1:22">
      <c r="A38" s="199" t="s">
        <v>618</v>
      </c>
      <c r="B38" s="44">
        <v>121</v>
      </c>
      <c r="C38" s="19">
        <f t="shared" si="0"/>
        <v>0.72694502853709819</v>
      </c>
      <c r="V38" s="19" t="s">
        <v>256</v>
      </c>
    </row>
    <row r="39" spans="1:22">
      <c r="A39" s="199" t="s">
        <v>619</v>
      </c>
      <c r="B39" s="44">
        <v>122</v>
      </c>
      <c r="C39" s="19">
        <f t="shared" si="0"/>
        <v>0.73295283869029737</v>
      </c>
      <c r="V39" s="19" t="s">
        <v>256</v>
      </c>
    </row>
    <row r="40" spans="1:22">
      <c r="A40" s="199" t="s">
        <v>620</v>
      </c>
      <c r="B40" s="44">
        <v>95</v>
      </c>
      <c r="C40" s="19">
        <f t="shared" si="0"/>
        <v>0.57074196455392012</v>
      </c>
      <c r="V40" s="19" t="s">
        <v>256</v>
      </c>
    </row>
    <row r="41" spans="1:22">
      <c r="A41" s="199" t="s">
        <v>621</v>
      </c>
      <c r="B41" s="44">
        <v>95</v>
      </c>
      <c r="C41" s="19">
        <f t="shared" si="0"/>
        <v>0.57074196455392012</v>
      </c>
      <c r="V41" s="19" t="s">
        <v>256</v>
      </c>
    </row>
    <row r="42" spans="1:22">
      <c r="A42" s="199" t="s">
        <v>622</v>
      </c>
      <c r="B42" s="44">
        <v>95</v>
      </c>
      <c r="C42" s="19">
        <f t="shared" si="0"/>
        <v>0.57074196455392012</v>
      </c>
      <c r="V42" s="19" t="s">
        <v>256</v>
      </c>
    </row>
    <row r="43" spans="1:22">
      <c r="A43" s="199" t="s">
        <v>623</v>
      </c>
      <c r="B43" s="44">
        <v>98</v>
      </c>
      <c r="C43" s="19">
        <f t="shared" si="0"/>
        <v>0.58876539501351755</v>
      </c>
      <c r="V43" s="19" t="s">
        <v>256</v>
      </c>
    </row>
    <row r="44" spans="1:22">
      <c r="A44" s="199" t="s">
        <v>624</v>
      </c>
      <c r="B44" s="44">
        <v>72</v>
      </c>
      <c r="C44" s="19">
        <f t="shared" si="0"/>
        <v>0.43256233103033942</v>
      </c>
      <c r="V44" s="19" t="s">
        <v>256</v>
      </c>
    </row>
    <row r="45" spans="1:22">
      <c r="A45" s="199" t="s">
        <v>625</v>
      </c>
      <c r="B45" s="44">
        <v>82</v>
      </c>
      <c r="C45" s="19">
        <f t="shared" si="0"/>
        <v>0.49264043256233103</v>
      </c>
      <c r="V45" s="19" t="s">
        <v>256</v>
      </c>
    </row>
    <row r="46" spans="1:22">
      <c r="A46" s="199" t="s">
        <v>626</v>
      </c>
      <c r="B46" s="44">
        <v>89</v>
      </c>
      <c r="C46" s="19">
        <f t="shared" si="0"/>
        <v>0.53469510363472517</v>
      </c>
      <c r="V46" s="19" t="s">
        <v>256</v>
      </c>
    </row>
    <row r="47" spans="1:22">
      <c r="A47" s="199" t="s">
        <v>627</v>
      </c>
      <c r="B47" s="44">
        <v>97</v>
      </c>
      <c r="C47" s="19">
        <f t="shared" si="0"/>
        <v>0.58275758486031837</v>
      </c>
      <c r="V47" s="25" t="s">
        <v>256</v>
      </c>
    </row>
    <row r="48" spans="1:22">
      <c r="A48" s="199" t="s">
        <v>628</v>
      </c>
      <c r="B48" s="44">
        <v>76</v>
      </c>
      <c r="C48" s="19">
        <f t="shared" si="0"/>
        <v>0.45659357164313608</v>
      </c>
      <c r="V48" s="28" t="s">
        <v>256</v>
      </c>
    </row>
    <row r="49" spans="1:22">
      <c r="A49" s="199" t="s">
        <v>629</v>
      </c>
      <c r="B49" s="44">
        <v>80</v>
      </c>
      <c r="C49" s="19">
        <f t="shared" si="0"/>
        <v>0.48062481225593273</v>
      </c>
      <c r="V49" s="28" t="s">
        <v>256</v>
      </c>
    </row>
    <row r="50" spans="1:22">
      <c r="A50" s="199" t="s">
        <v>630</v>
      </c>
      <c r="B50" s="44">
        <v>76</v>
      </c>
      <c r="C50" s="19">
        <f t="shared" si="0"/>
        <v>0.45659357164313608</v>
      </c>
      <c r="V50" s="28" t="s">
        <v>256</v>
      </c>
    </row>
    <row r="51" spans="1:22">
      <c r="A51" s="199" t="s">
        <v>631</v>
      </c>
      <c r="B51" s="44">
        <v>91</v>
      </c>
      <c r="C51" s="19">
        <f t="shared" si="0"/>
        <v>0.54671072394112341</v>
      </c>
      <c r="V51" s="28" t="s">
        <v>256</v>
      </c>
    </row>
    <row r="52" spans="1:22" s="76" customFormat="1">
      <c r="A52" s="199" t="s">
        <v>632</v>
      </c>
      <c r="B52" s="44">
        <v>79</v>
      </c>
      <c r="C52" s="19">
        <f t="shared" si="0"/>
        <v>0.47461700210273355</v>
      </c>
      <c r="V52" s="28" t="s">
        <v>256</v>
      </c>
    </row>
    <row r="53" spans="1:22" s="76" customFormat="1">
      <c r="A53" s="199" t="s">
        <v>633</v>
      </c>
      <c r="B53" s="44">
        <v>76</v>
      </c>
      <c r="C53" s="19">
        <f t="shared" si="0"/>
        <v>0.45659357164313608</v>
      </c>
      <c r="V53" s="28" t="s">
        <v>256</v>
      </c>
    </row>
    <row r="54" spans="1:22" s="76" customFormat="1">
      <c r="A54" s="199" t="s">
        <v>634</v>
      </c>
      <c r="B54" s="44">
        <v>78</v>
      </c>
      <c r="C54" s="19">
        <f t="shared" si="0"/>
        <v>0.46860919194953438</v>
      </c>
      <c r="V54" s="28" t="s">
        <v>256</v>
      </c>
    </row>
    <row r="55" spans="1:22" s="76" customFormat="1">
      <c r="A55" s="199" t="s">
        <v>635</v>
      </c>
      <c r="B55" s="44">
        <v>82</v>
      </c>
      <c r="C55" s="19">
        <f t="shared" si="0"/>
        <v>0.49264043256233103</v>
      </c>
      <c r="V55" s="28" t="s">
        <v>256</v>
      </c>
    </row>
    <row r="56" spans="1:22" s="76" customFormat="1">
      <c r="A56" s="199" t="s">
        <v>636</v>
      </c>
      <c r="B56" s="44">
        <v>73</v>
      </c>
      <c r="C56" s="19">
        <f t="shared" si="0"/>
        <v>0.4385701411835386</v>
      </c>
      <c r="V56" s="28" t="s">
        <v>256</v>
      </c>
    </row>
    <row r="57" spans="1:22" s="76" customFormat="1">
      <c r="A57" s="199" t="s">
        <v>637</v>
      </c>
      <c r="B57" s="44">
        <v>85</v>
      </c>
      <c r="C57" s="19">
        <f t="shared" si="0"/>
        <v>0.51066386302192845</v>
      </c>
      <c r="V57" s="28" t="s">
        <v>256</v>
      </c>
    </row>
    <row r="58" spans="1:22" s="76" customFormat="1">
      <c r="A58" s="199" t="s">
        <v>638</v>
      </c>
      <c r="B58" s="44">
        <v>72</v>
      </c>
      <c r="C58" s="19">
        <f t="shared" si="0"/>
        <v>0.43256233103033942</v>
      </c>
      <c r="V58" s="19" t="s">
        <v>256</v>
      </c>
    </row>
    <row r="59" spans="1:22" s="76" customFormat="1">
      <c r="A59" s="199" t="s">
        <v>639</v>
      </c>
      <c r="B59" s="44">
        <v>69</v>
      </c>
      <c r="C59" s="19">
        <f t="shared" si="0"/>
        <v>0.41453890057074194</v>
      </c>
      <c r="V59" s="19" t="s">
        <v>256</v>
      </c>
    </row>
    <row r="60" spans="1:22">
      <c r="A60" s="199" t="s">
        <v>640</v>
      </c>
      <c r="B60" s="44">
        <v>76</v>
      </c>
      <c r="C60" s="19">
        <f t="shared" si="0"/>
        <v>0.45659357164313608</v>
      </c>
      <c r="V60" s="19" t="s">
        <v>256</v>
      </c>
    </row>
    <row r="61" spans="1:22">
      <c r="A61" s="199" t="s">
        <v>641</v>
      </c>
      <c r="B61" s="44">
        <v>57</v>
      </c>
      <c r="C61" s="19">
        <f t="shared" si="0"/>
        <v>0.34244517873235208</v>
      </c>
      <c r="V61" s="19" t="s">
        <v>256</v>
      </c>
    </row>
    <row r="62" spans="1:22" s="76" customFormat="1">
      <c r="A62" s="199" t="s">
        <v>642</v>
      </c>
      <c r="B62" s="44">
        <v>65</v>
      </c>
      <c r="C62" s="19">
        <f t="shared" si="0"/>
        <v>0.39050765995794534</v>
      </c>
      <c r="V62" s="19" t="s">
        <v>256</v>
      </c>
    </row>
    <row r="63" spans="1:22" s="76" customFormat="1">
      <c r="A63" s="199" t="s">
        <v>643</v>
      </c>
      <c r="B63" s="44">
        <v>75</v>
      </c>
      <c r="C63" s="19">
        <f t="shared" si="0"/>
        <v>0.4505857614899369</v>
      </c>
      <c r="V63" s="19" t="s">
        <v>256</v>
      </c>
    </row>
    <row r="64" spans="1:22" s="76" customFormat="1">
      <c r="A64" s="199" t="s">
        <v>644</v>
      </c>
      <c r="B64" s="44">
        <v>59</v>
      </c>
      <c r="C64" s="19">
        <f t="shared" si="0"/>
        <v>0.35446079903875038</v>
      </c>
      <c r="V64" s="19" t="s">
        <v>256</v>
      </c>
    </row>
    <row r="65" spans="1:22" s="76" customFormat="1">
      <c r="A65" s="199" t="s">
        <v>645</v>
      </c>
      <c r="B65" s="44">
        <v>63</v>
      </c>
      <c r="C65" s="19">
        <f t="shared" si="0"/>
        <v>0.37849203965154699</v>
      </c>
      <c r="V65" s="19" t="s">
        <v>256</v>
      </c>
    </row>
    <row r="66" spans="1:22" s="76" customFormat="1">
      <c r="A66" s="199" t="s">
        <v>646</v>
      </c>
      <c r="B66" s="44">
        <v>49</v>
      </c>
      <c r="C66" s="19">
        <f t="shared" si="0"/>
        <v>0.29438269750675877</v>
      </c>
      <c r="V66" s="19" t="s">
        <v>256</v>
      </c>
    </row>
    <row r="67" spans="1:22" s="76" customFormat="1">
      <c r="A67" s="199" t="s">
        <v>647</v>
      </c>
      <c r="B67" s="44">
        <v>47</v>
      </c>
      <c r="C67" s="19">
        <f t="shared" si="0"/>
        <v>0.28236707720036047</v>
      </c>
      <c r="V67" s="19" t="s">
        <v>256</v>
      </c>
    </row>
    <row r="68" spans="1:22" s="76" customFormat="1">
      <c r="A68" s="199" t="s">
        <v>648</v>
      </c>
      <c r="B68" s="44">
        <v>62</v>
      </c>
      <c r="C68" s="19">
        <f t="shared" si="0"/>
        <v>0.37248422949834786</v>
      </c>
      <c r="V68" s="19" t="s">
        <v>256</v>
      </c>
    </row>
    <row r="69" spans="1:22" s="76" customFormat="1">
      <c r="A69" s="199" t="s">
        <v>649</v>
      </c>
      <c r="B69" s="44">
        <v>43</v>
      </c>
      <c r="C69" s="19">
        <f t="shared" si="0"/>
        <v>0.25833583658756382</v>
      </c>
      <c r="V69" s="19" t="s">
        <v>256</v>
      </c>
    </row>
    <row r="70" spans="1:22" s="76" customFormat="1">
      <c r="A70" s="199" t="s">
        <v>650</v>
      </c>
      <c r="B70" s="44">
        <v>59</v>
      </c>
      <c r="C70" s="19">
        <f t="shared" si="0"/>
        <v>0.35446079903875038</v>
      </c>
      <c r="V70" s="19" t="s">
        <v>256</v>
      </c>
    </row>
    <row r="71" spans="1:22" s="76" customFormat="1">
      <c r="A71" s="199" t="s">
        <v>651</v>
      </c>
      <c r="B71" s="44">
        <v>57</v>
      </c>
      <c r="C71" s="19">
        <f t="shared" si="0"/>
        <v>0.34244517873235208</v>
      </c>
      <c r="V71" s="19" t="s">
        <v>256</v>
      </c>
    </row>
    <row r="72" spans="1:22" s="76" customFormat="1">
      <c r="A72" s="199" t="s">
        <v>652</v>
      </c>
      <c r="B72" s="44">
        <v>42</v>
      </c>
      <c r="C72" s="19">
        <f t="shared" si="0"/>
        <v>0.25232802643436469</v>
      </c>
      <c r="V72" s="19" t="s">
        <v>256</v>
      </c>
    </row>
    <row r="73" spans="1:22" s="76" customFormat="1">
      <c r="A73" s="199" t="s">
        <v>653</v>
      </c>
      <c r="B73" s="44">
        <v>50</v>
      </c>
      <c r="C73" s="19">
        <f t="shared" si="0"/>
        <v>0.30039050765995795</v>
      </c>
      <c r="V73" s="19" t="s">
        <v>256</v>
      </c>
    </row>
    <row r="74" spans="1:22" s="76" customFormat="1">
      <c r="A74" s="199" t="s">
        <v>654</v>
      </c>
      <c r="B74" s="44">
        <v>47</v>
      </c>
      <c r="C74" s="19">
        <f t="shared" ref="C74:C137" si="1">IF(OR(B74=0,B74="X"),"",100*B74/B$8)</f>
        <v>0.28236707720036047</v>
      </c>
      <c r="V74" s="19" t="s">
        <v>256</v>
      </c>
    </row>
    <row r="75" spans="1:22" s="76" customFormat="1">
      <c r="A75" s="199" t="s">
        <v>655</v>
      </c>
      <c r="B75" s="44">
        <v>55</v>
      </c>
      <c r="C75" s="19">
        <f t="shared" si="1"/>
        <v>0.33042955842595373</v>
      </c>
      <c r="V75" s="19" t="s">
        <v>256</v>
      </c>
    </row>
    <row r="76" spans="1:22" s="76" customFormat="1">
      <c r="A76" s="199" t="s">
        <v>656</v>
      </c>
      <c r="B76" s="44">
        <v>47</v>
      </c>
      <c r="C76" s="19">
        <f t="shared" si="1"/>
        <v>0.28236707720036047</v>
      </c>
      <c r="V76" s="19" t="s">
        <v>256</v>
      </c>
    </row>
    <row r="77" spans="1:22" s="76" customFormat="1">
      <c r="A77" s="199" t="s">
        <v>657</v>
      </c>
      <c r="B77" s="44">
        <v>44</v>
      </c>
      <c r="C77" s="19">
        <f t="shared" si="1"/>
        <v>0.26434364674076299</v>
      </c>
      <c r="V77" s="19" t="s">
        <v>256</v>
      </c>
    </row>
    <row r="78" spans="1:22" s="76" customFormat="1">
      <c r="A78" s="199" t="s">
        <v>658</v>
      </c>
      <c r="B78" s="44">
        <v>40</v>
      </c>
      <c r="C78" s="19">
        <f t="shared" si="1"/>
        <v>0.24031240612796637</v>
      </c>
      <c r="V78" s="19" t="s">
        <v>256</v>
      </c>
    </row>
    <row r="79" spans="1:22" s="76" customFormat="1">
      <c r="A79" s="199" t="s">
        <v>659</v>
      </c>
      <c r="B79" s="44">
        <v>28</v>
      </c>
      <c r="C79" s="19">
        <f t="shared" si="1"/>
        <v>0.16821868428957645</v>
      </c>
      <c r="V79" s="19" t="s">
        <v>256</v>
      </c>
    </row>
    <row r="80" spans="1:22" s="76" customFormat="1">
      <c r="A80" s="199" t="s">
        <v>660</v>
      </c>
      <c r="B80" s="44">
        <v>39</v>
      </c>
      <c r="C80" s="19">
        <f t="shared" si="1"/>
        <v>0.23430459597476719</v>
      </c>
      <c r="V80" s="19" t="s">
        <v>256</v>
      </c>
    </row>
    <row r="81" spans="1:22" s="76" customFormat="1">
      <c r="A81" s="199" t="s">
        <v>661</v>
      </c>
      <c r="B81" s="44">
        <v>37</v>
      </c>
      <c r="C81" s="19">
        <f t="shared" si="1"/>
        <v>0.22228897566836889</v>
      </c>
      <c r="V81" s="19" t="s">
        <v>256</v>
      </c>
    </row>
    <row r="82" spans="1:22" s="76" customFormat="1">
      <c r="A82" s="199" t="s">
        <v>662</v>
      </c>
      <c r="B82" s="44">
        <v>39</v>
      </c>
      <c r="C82" s="19">
        <f t="shared" si="1"/>
        <v>0.23430459597476719</v>
      </c>
      <c r="V82" s="19" t="s">
        <v>256</v>
      </c>
    </row>
    <row r="83" spans="1:22" s="76" customFormat="1">
      <c r="A83" s="199" t="s">
        <v>663</v>
      </c>
      <c r="B83" s="44">
        <v>36</v>
      </c>
      <c r="C83" s="19">
        <f t="shared" si="1"/>
        <v>0.21628116551516971</v>
      </c>
      <c r="V83" s="19" t="s">
        <v>256</v>
      </c>
    </row>
    <row r="84" spans="1:22" s="76" customFormat="1">
      <c r="A84" s="199" t="s">
        <v>664</v>
      </c>
      <c r="B84" s="44">
        <v>39</v>
      </c>
      <c r="C84" s="19">
        <f t="shared" si="1"/>
        <v>0.23430459597476719</v>
      </c>
      <c r="V84" s="19" t="s">
        <v>256</v>
      </c>
    </row>
    <row r="85" spans="1:22" s="76" customFormat="1">
      <c r="A85" s="199" t="s">
        <v>665</v>
      </c>
      <c r="B85" s="44">
        <v>40</v>
      </c>
      <c r="C85" s="19">
        <f t="shared" si="1"/>
        <v>0.24031240612796637</v>
      </c>
      <c r="V85" s="19" t="s">
        <v>256</v>
      </c>
    </row>
    <row r="86" spans="1:22" s="76" customFormat="1">
      <c r="A86" s="199" t="s">
        <v>666</v>
      </c>
      <c r="B86" s="44">
        <v>41</v>
      </c>
      <c r="C86" s="19">
        <f t="shared" si="1"/>
        <v>0.24632021628116552</v>
      </c>
      <c r="V86" s="19" t="s">
        <v>256</v>
      </c>
    </row>
    <row r="87" spans="1:22" s="76" customFormat="1">
      <c r="A87" s="199" t="s">
        <v>667</v>
      </c>
      <c r="B87" s="44">
        <v>28</v>
      </c>
      <c r="C87" s="19">
        <f t="shared" si="1"/>
        <v>0.16821868428957645</v>
      </c>
      <c r="V87" s="19" t="s">
        <v>256</v>
      </c>
    </row>
    <row r="88" spans="1:22" s="76" customFormat="1">
      <c r="A88" s="199" t="s">
        <v>668</v>
      </c>
      <c r="B88" s="44">
        <v>42</v>
      </c>
      <c r="C88" s="19">
        <f t="shared" si="1"/>
        <v>0.25232802643436469</v>
      </c>
      <c r="V88" s="19" t="s">
        <v>256</v>
      </c>
    </row>
    <row r="89" spans="1:22" s="76" customFormat="1">
      <c r="A89" s="199" t="s">
        <v>669</v>
      </c>
      <c r="B89" s="44">
        <v>36</v>
      </c>
      <c r="C89" s="19">
        <f t="shared" si="1"/>
        <v>0.21628116551516971</v>
      </c>
      <c r="V89" s="19" t="s">
        <v>256</v>
      </c>
    </row>
    <row r="90" spans="1:22" s="76" customFormat="1">
      <c r="A90" s="199" t="s">
        <v>670</v>
      </c>
      <c r="B90" s="44">
        <v>34</v>
      </c>
      <c r="C90" s="19">
        <f t="shared" si="1"/>
        <v>0.20426554520877141</v>
      </c>
      <c r="V90" s="19" t="s">
        <v>256</v>
      </c>
    </row>
    <row r="91" spans="1:22" s="76" customFormat="1">
      <c r="A91" s="199" t="s">
        <v>671</v>
      </c>
      <c r="B91" s="44">
        <v>33</v>
      </c>
      <c r="C91" s="19">
        <f t="shared" si="1"/>
        <v>0.19825773505557223</v>
      </c>
      <c r="V91" s="19" t="s">
        <v>256</v>
      </c>
    </row>
    <row r="92" spans="1:22" s="76" customFormat="1">
      <c r="A92" s="199" t="s">
        <v>672</v>
      </c>
      <c r="B92" s="44">
        <v>37</v>
      </c>
      <c r="C92" s="19">
        <f t="shared" si="1"/>
        <v>0.22228897566836889</v>
      </c>
      <c r="V92" s="19" t="s">
        <v>256</v>
      </c>
    </row>
    <row r="93" spans="1:22" s="76" customFormat="1">
      <c r="A93" s="199" t="s">
        <v>673</v>
      </c>
      <c r="B93" s="44">
        <v>33</v>
      </c>
      <c r="C93" s="19">
        <f t="shared" si="1"/>
        <v>0.19825773505557223</v>
      </c>
      <c r="V93" s="19" t="s">
        <v>256</v>
      </c>
    </row>
    <row r="94" spans="1:22" s="76" customFormat="1">
      <c r="A94" s="199" t="s">
        <v>674</v>
      </c>
      <c r="B94" s="44">
        <v>37</v>
      </c>
      <c r="C94" s="19">
        <f t="shared" si="1"/>
        <v>0.22228897566836889</v>
      </c>
      <c r="V94" s="19" t="s">
        <v>256</v>
      </c>
    </row>
    <row r="95" spans="1:22" s="76" customFormat="1">
      <c r="A95" s="199" t="s">
        <v>675</v>
      </c>
      <c r="B95" s="44">
        <v>36</v>
      </c>
      <c r="C95" s="19">
        <f t="shared" si="1"/>
        <v>0.21628116551516971</v>
      </c>
      <c r="V95" s="19" t="s">
        <v>256</v>
      </c>
    </row>
    <row r="96" spans="1:22" s="76" customFormat="1">
      <c r="A96" s="199" t="s">
        <v>676</v>
      </c>
      <c r="B96" s="44">
        <v>26</v>
      </c>
      <c r="C96" s="19">
        <f t="shared" si="1"/>
        <v>0.15620306398317813</v>
      </c>
      <c r="V96" s="19" t="s">
        <v>256</v>
      </c>
    </row>
    <row r="97" spans="1:22" s="76" customFormat="1">
      <c r="A97" s="199" t="s">
        <v>677</v>
      </c>
      <c r="B97" s="44">
        <v>29</v>
      </c>
      <c r="C97" s="19">
        <f t="shared" si="1"/>
        <v>0.1742264944427756</v>
      </c>
      <c r="V97" s="19" t="s">
        <v>256</v>
      </c>
    </row>
    <row r="98" spans="1:22" s="76" customFormat="1">
      <c r="A98" s="199" t="s">
        <v>678</v>
      </c>
      <c r="B98" s="44">
        <v>31</v>
      </c>
      <c r="C98" s="19">
        <f t="shared" si="1"/>
        <v>0.18624211474917393</v>
      </c>
      <c r="V98" s="19" t="s">
        <v>256</v>
      </c>
    </row>
    <row r="99" spans="1:22" s="76" customFormat="1">
      <c r="A99" s="199" t="s">
        <v>679</v>
      </c>
      <c r="B99" s="44">
        <v>31</v>
      </c>
      <c r="C99" s="19">
        <f t="shared" si="1"/>
        <v>0.18624211474917393</v>
      </c>
      <c r="V99" s="19" t="s">
        <v>256</v>
      </c>
    </row>
    <row r="100" spans="1:22" s="76" customFormat="1">
      <c r="A100" s="199" t="s">
        <v>680</v>
      </c>
      <c r="B100" s="44">
        <v>27</v>
      </c>
      <c r="C100" s="19">
        <f t="shared" si="1"/>
        <v>0.1622108741363773</v>
      </c>
      <c r="V100" s="19" t="s">
        <v>256</v>
      </c>
    </row>
    <row r="101" spans="1:22" s="76" customFormat="1">
      <c r="A101" s="199" t="s">
        <v>681</v>
      </c>
      <c r="B101" s="44">
        <v>33</v>
      </c>
      <c r="C101" s="19">
        <f t="shared" si="1"/>
        <v>0.19825773505557223</v>
      </c>
      <c r="V101" s="19" t="s">
        <v>256</v>
      </c>
    </row>
    <row r="102" spans="1:22" s="76" customFormat="1">
      <c r="A102" s="199" t="s">
        <v>682</v>
      </c>
      <c r="B102" s="44">
        <v>26</v>
      </c>
      <c r="C102" s="19">
        <f t="shared" si="1"/>
        <v>0.15620306398317813</v>
      </c>
      <c r="V102" s="19" t="s">
        <v>256</v>
      </c>
    </row>
    <row r="103" spans="1:22" s="76" customFormat="1">
      <c r="A103" s="199" t="s">
        <v>683</v>
      </c>
      <c r="B103" s="44">
        <v>28</v>
      </c>
      <c r="C103" s="19">
        <f t="shared" si="1"/>
        <v>0.16821868428957645</v>
      </c>
      <c r="V103" s="19" t="s">
        <v>256</v>
      </c>
    </row>
    <row r="104" spans="1:22" s="76" customFormat="1">
      <c r="A104" s="199" t="s">
        <v>684</v>
      </c>
      <c r="B104" s="44">
        <v>26</v>
      </c>
      <c r="C104" s="19">
        <f t="shared" si="1"/>
        <v>0.15620306398317813</v>
      </c>
      <c r="V104" s="19" t="s">
        <v>256</v>
      </c>
    </row>
    <row r="105" spans="1:22" s="76" customFormat="1">
      <c r="A105" s="199" t="s">
        <v>685</v>
      </c>
      <c r="B105" s="44">
        <v>18</v>
      </c>
      <c r="C105" s="19">
        <f t="shared" si="1"/>
        <v>0.10814058275758485</v>
      </c>
      <c r="V105" s="19" t="s">
        <v>256</v>
      </c>
    </row>
    <row r="106" spans="1:22" s="76" customFormat="1">
      <c r="A106" s="199" t="s">
        <v>686</v>
      </c>
      <c r="B106" s="44">
        <v>21</v>
      </c>
      <c r="C106" s="19">
        <f t="shared" si="1"/>
        <v>0.12616401321718235</v>
      </c>
      <c r="V106" s="19" t="s">
        <v>256</v>
      </c>
    </row>
    <row r="107" spans="1:22" s="76" customFormat="1">
      <c r="A107" s="199" t="s">
        <v>687</v>
      </c>
      <c r="B107" s="44">
        <v>20</v>
      </c>
      <c r="C107" s="19">
        <f t="shared" si="1"/>
        <v>0.12015620306398318</v>
      </c>
      <c r="V107" s="19" t="s">
        <v>256</v>
      </c>
    </row>
    <row r="108" spans="1:22" s="76" customFormat="1">
      <c r="A108" s="199" t="s">
        <v>688</v>
      </c>
      <c r="B108" s="44">
        <v>21</v>
      </c>
      <c r="C108" s="19">
        <f t="shared" si="1"/>
        <v>0.12616401321718235</v>
      </c>
      <c r="V108" s="19" t="s">
        <v>256</v>
      </c>
    </row>
    <row r="109" spans="1:22" s="76" customFormat="1">
      <c r="A109" s="199" t="s">
        <v>689</v>
      </c>
      <c r="B109" s="44">
        <v>21</v>
      </c>
      <c r="C109" s="19">
        <f t="shared" si="1"/>
        <v>0.12616401321718235</v>
      </c>
      <c r="V109" s="19" t="s">
        <v>256</v>
      </c>
    </row>
    <row r="110" spans="1:22" s="76" customFormat="1">
      <c r="A110" s="199" t="s">
        <v>690</v>
      </c>
      <c r="B110" s="44">
        <v>12</v>
      </c>
      <c r="C110" s="19">
        <f t="shared" si="1"/>
        <v>7.2093721838389913E-2</v>
      </c>
      <c r="V110" s="19" t="s">
        <v>256</v>
      </c>
    </row>
    <row r="111" spans="1:22" s="76" customFormat="1">
      <c r="A111" s="199" t="s">
        <v>691</v>
      </c>
      <c r="B111" s="44">
        <v>13</v>
      </c>
      <c r="C111" s="19">
        <f t="shared" si="1"/>
        <v>7.8101531991589063E-2</v>
      </c>
      <c r="V111" s="19" t="s">
        <v>256</v>
      </c>
    </row>
    <row r="112" spans="1:22" s="76" customFormat="1">
      <c r="A112" s="199" t="s">
        <v>692</v>
      </c>
      <c r="B112" s="44">
        <v>25</v>
      </c>
      <c r="C112" s="19">
        <f t="shared" si="1"/>
        <v>0.15019525382997898</v>
      </c>
      <c r="V112" s="19" t="s">
        <v>256</v>
      </c>
    </row>
    <row r="113" spans="1:22" s="76" customFormat="1">
      <c r="A113" s="199" t="s">
        <v>693</v>
      </c>
      <c r="B113" s="44">
        <v>13</v>
      </c>
      <c r="C113" s="19">
        <f t="shared" si="1"/>
        <v>7.8101531991589063E-2</v>
      </c>
      <c r="V113" s="19" t="s">
        <v>256</v>
      </c>
    </row>
    <row r="114" spans="1:22" s="76" customFormat="1">
      <c r="A114" s="199" t="s">
        <v>694</v>
      </c>
      <c r="B114" s="44">
        <v>14</v>
      </c>
      <c r="C114" s="19">
        <f t="shared" si="1"/>
        <v>8.4109342144788227E-2</v>
      </c>
      <c r="V114" s="19" t="s">
        <v>256</v>
      </c>
    </row>
    <row r="115" spans="1:22" s="76" customFormat="1">
      <c r="A115" s="199" t="s">
        <v>695</v>
      </c>
      <c r="B115" s="44">
        <v>14</v>
      </c>
      <c r="C115" s="19">
        <f t="shared" si="1"/>
        <v>8.4109342144788227E-2</v>
      </c>
      <c r="V115" s="19" t="s">
        <v>256</v>
      </c>
    </row>
    <row r="116" spans="1:22" s="76" customFormat="1">
      <c r="A116" s="199" t="s">
        <v>696</v>
      </c>
      <c r="B116" s="44">
        <v>15</v>
      </c>
      <c r="C116" s="19">
        <f t="shared" si="1"/>
        <v>9.0117152297987377E-2</v>
      </c>
      <c r="V116" s="19" t="s">
        <v>256</v>
      </c>
    </row>
    <row r="117" spans="1:22" s="76" customFormat="1">
      <c r="A117" s="199" t="s">
        <v>697</v>
      </c>
      <c r="B117" s="44">
        <v>8</v>
      </c>
      <c r="C117" s="19">
        <f t="shared" si="1"/>
        <v>4.806248122559327E-2</v>
      </c>
      <c r="V117" s="19" t="s">
        <v>256</v>
      </c>
    </row>
    <row r="118" spans="1:22" s="76" customFormat="1">
      <c r="A118" s="199" t="s">
        <v>698</v>
      </c>
      <c r="B118" s="44">
        <v>15</v>
      </c>
      <c r="C118" s="19">
        <f t="shared" si="1"/>
        <v>9.0117152297987377E-2</v>
      </c>
      <c r="V118" s="19" t="s">
        <v>256</v>
      </c>
    </row>
    <row r="119" spans="1:22" s="76" customFormat="1">
      <c r="A119" s="199" t="s">
        <v>699</v>
      </c>
      <c r="B119" s="44">
        <v>6</v>
      </c>
      <c r="C119" s="19">
        <f t="shared" si="1"/>
        <v>3.6046860919194956E-2</v>
      </c>
      <c r="V119" s="19" t="s">
        <v>256</v>
      </c>
    </row>
    <row r="120" spans="1:22" s="76" customFormat="1">
      <c r="A120" s="199" t="s">
        <v>700</v>
      </c>
      <c r="B120" s="44">
        <v>13</v>
      </c>
      <c r="C120" s="19">
        <f t="shared" si="1"/>
        <v>7.8101531991589063E-2</v>
      </c>
      <c r="V120" s="19" t="s">
        <v>256</v>
      </c>
    </row>
    <row r="121" spans="1:22" s="76" customFormat="1">
      <c r="A121" s="199" t="s">
        <v>701</v>
      </c>
      <c r="B121" s="44">
        <v>14</v>
      </c>
      <c r="C121" s="19">
        <f t="shared" si="1"/>
        <v>8.4109342144788227E-2</v>
      </c>
      <c r="V121" s="19" t="s">
        <v>256</v>
      </c>
    </row>
    <row r="122" spans="1:22" s="76" customFormat="1">
      <c r="A122" s="199" t="s">
        <v>702</v>
      </c>
      <c r="B122" s="44">
        <v>11</v>
      </c>
      <c r="C122" s="19">
        <f t="shared" si="1"/>
        <v>6.6085911685190749E-2</v>
      </c>
      <c r="V122" s="19" t="s">
        <v>256</v>
      </c>
    </row>
    <row r="123" spans="1:22" s="76" customFormat="1">
      <c r="A123" s="199" t="s">
        <v>703</v>
      </c>
      <c r="B123" s="44">
        <v>12</v>
      </c>
      <c r="C123" s="19">
        <f t="shared" si="1"/>
        <v>7.2093721838389913E-2</v>
      </c>
      <c r="V123" s="19" t="s">
        <v>256</v>
      </c>
    </row>
    <row r="124" spans="1:22" s="76" customFormat="1">
      <c r="A124" s="199" t="s">
        <v>704</v>
      </c>
      <c r="B124" s="44">
        <v>8</v>
      </c>
      <c r="C124" s="19">
        <f t="shared" si="1"/>
        <v>4.806248122559327E-2</v>
      </c>
      <c r="V124" s="19" t="s">
        <v>256</v>
      </c>
    </row>
    <row r="125" spans="1:22" s="76" customFormat="1">
      <c r="A125" s="199" t="s">
        <v>705</v>
      </c>
      <c r="B125" s="44">
        <v>10</v>
      </c>
      <c r="C125" s="19">
        <f t="shared" si="1"/>
        <v>6.0078101531991591E-2</v>
      </c>
      <c r="V125" s="19" t="s">
        <v>256</v>
      </c>
    </row>
    <row r="126" spans="1:22" s="76" customFormat="1">
      <c r="A126" s="199" t="s">
        <v>706</v>
      </c>
      <c r="B126" s="44">
        <v>9</v>
      </c>
      <c r="C126" s="19">
        <f t="shared" si="1"/>
        <v>5.4070291378792427E-2</v>
      </c>
      <c r="V126" s="19" t="s">
        <v>256</v>
      </c>
    </row>
    <row r="127" spans="1:22" s="76" customFormat="1">
      <c r="A127" s="199" t="s">
        <v>707</v>
      </c>
      <c r="B127" s="44">
        <v>12</v>
      </c>
      <c r="C127" s="19">
        <f t="shared" si="1"/>
        <v>7.2093721838389913E-2</v>
      </c>
      <c r="V127" s="19" t="s">
        <v>256</v>
      </c>
    </row>
    <row r="128" spans="1:22" s="76" customFormat="1">
      <c r="A128" s="199" t="s">
        <v>708</v>
      </c>
      <c r="B128" s="44">
        <v>10</v>
      </c>
      <c r="C128" s="19">
        <f t="shared" si="1"/>
        <v>6.0078101531991591E-2</v>
      </c>
      <c r="V128" s="19" t="s">
        <v>256</v>
      </c>
    </row>
    <row r="129" spans="1:22" s="76" customFormat="1">
      <c r="A129" s="199" t="s">
        <v>709</v>
      </c>
      <c r="B129" s="44">
        <v>7</v>
      </c>
      <c r="C129" s="19">
        <f t="shared" si="1"/>
        <v>4.2054671072394113E-2</v>
      </c>
      <c r="V129" s="19" t="s">
        <v>256</v>
      </c>
    </row>
    <row r="130" spans="1:22" s="76" customFormat="1">
      <c r="A130" s="199" t="s">
        <v>710</v>
      </c>
      <c r="B130" s="44">
        <v>4</v>
      </c>
      <c r="C130" s="19">
        <f t="shared" si="1"/>
        <v>2.4031240612796635E-2</v>
      </c>
      <c r="V130" s="19" t="s">
        <v>256</v>
      </c>
    </row>
    <row r="131" spans="1:22" s="76" customFormat="1">
      <c r="A131" s="199" t="s">
        <v>711</v>
      </c>
      <c r="B131" s="44">
        <v>8</v>
      </c>
      <c r="C131" s="19">
        <f t="shared" si="1"/>
        <v>4.806248122559327E-2</v>
      </c>
      <c r="V131" s="19" t="s">
        <v>256</v>
      </c>
    </row>
    <row r="132" spans="1:22" s="76" customFormat="1">
      <c r="A132" s="199" t="s">
        <v>712</v>
      </c>
      <c r="B132" s="44">
        <v>17</v>
      </c>
      <c r="C132" s="19">
        <f t="shared" si="1"/>
        <v>0.1021327726043857</v>
      </c>
      <c r="V132" s="19" t="s">
        <v>256</v>
      </c>
    </row>
    <row r="133" spans="1:22" s="76" customFormat="1">
      <c r="A133" s="199" t="s">
        <v>713</v>
      </c>
      <c r="B133" s="44">
        <v>7</v>
      </c>
      <c r="C133" s="19">
        <f t="shared" si="1"/>
        <v>4.2054671072394113E-2</v>
      </c>
      <c r="V133" s="19" t="s">
        <v>256</v>
      </c>
    </row>
    <row r="134" spans="1:22" s="76" customFormat="1">
      <c r="A134" s="199" t="s">
        <v>714</v>
      </c>
      <c r="B134" s="44">
        <v>5</v>
      </c>
      <c r="C134" s="19">
        <f t="shared" si="1"/>
        <v>3.0039050765995796E-2</v>
      </c>
      <c r="V134" s="19" t="s">
        <v>256</v>
      </c>
    </row>
    <row r="135" spans="1:22" s="76" customFormat="1">
      <c r="A135" s="199" t="s">
        <v>715</v>
      </c>
      <c r="B135" s="44">
        <v>6</v>
      </c>
      <c r="C135" s="19">
        <f t="shared" si="1"/>
        <v>3.6046860919194956E-2</v>
      </c>
      <c r="V135" s="19" t="s">
        <v>256</v>
      </c>
    </row>
    <row r="136" spans="1:22" s="76" customFormat="1">
      <c r="A136" s="199" t="s">
        <v>716</v>
      </c>
      <c r="B136" s="44">
        <v>6</v>
      </c>
      <c r="C136" s="19">
        <f t="shared" si="1"/>
        <v>3.6046860919194956E-2</v>
      </c>
      <c r="V136" s="19" t="s">
        <v>256</v>
      </c>
    </row>
    <row r="137" spans="1:22" s="76" customFormat="1">
      <c r="A137" s="199" t="s">
        <v>717</v>
      </c>
      <c r="B137" s="44">
        <v>7</v>
      </c>
      <c r="C137" s="19">
        <f t="shared" si="1"/>
        <v>4.2054671072394113E-2</v>
      </c>
      <c r="V137" s="19" t="s">
        <v>256</v>
      </c>
    </row>
    <row r="138" spans="1:22" s="76" customFormat="1">
      <c r="A138" s="199" t="s">
        <v>718</v>
      </c>
      <c r="B138" s="44" t="s">
        <v>303</v>
      </c>
      <c r="C138" s="19" t="str">
        <f t="shared" ref="C138:C201" si="2">IF(OR(B138=0,B138="X"),"",100*B138/B$8)</f>
        <v/>
      </c>
      <c r="V138" s="19" t="s">
        <v>256</v>
      </c>
    </row>
    <row r="139" spans="1:22" s="76" customFormat="1">
      <c r="A139" s="199" t="s">
        <v>719</v>
      </c>
      <c r="B139" s="44" t="s">
        <v>303</v>
      </c>
      <c r="C139" s="19" t="str">
        <f t="shared" si="2"/>
        <v/>
      </c>
      <c r="V139" s="19" t="s">
        <v>256</v>
      </c>
    </row>
    <row r="140" spans="1:22" s="76" customFormat="1">
      <c r="A140" s="199" t="s">
        <v>720</v>
      </c>
      <c r="B140" s="44" t="s">
        <v>303</v>
      </c>
      <c r="C140" s="19" t="str">
        <f t="shared" si="2"/>
        <v/>
      </c>
      <c r="V140" s="19" t="s">
        <v>256</v>
      </c>
    </row>
    <row r="141" spans="1:22" s="76" customFormat="1">
      <c r="A141" s="199" t="s">
        <v>721</v>
      </c>
      <c r="B141" s="44">
        <v>8</v>
      </c>
      <c r="C141" s="19">
        <f t="shared" si="2"/>
        <v>4.806248122559327E-2</v>
      </c>
      <c r="V141" s="19" t="s">
        <v>256</v>
      </c>
    </row>
    <row r="142" spans="1:22" s="76" customFormat="1">
      <c r="A142" s="199" t="s">
        <v>722</v>
      </c>
      <c r="B142" s="44">
        <v>7</v>
      </c>
      <c r="C142" s="19">
        <f t="shared" si="2"/>
        <v>4.2054671072394113E-2</v>
      </c>
      <c r="V142" s="19" t="s">
        <v>256</v>
      </c>
    </row>
    <row r="143" spans="1:22" s="76" customFormat="1">
      <c r="A143" s="199" t="s">
        <v>723</v>
      </c>
      <c r="B143" s="44" t="s">
        <v>303</v>
      </c>
      <c r="C143" s="19" t="str">
        <f t="shared" si="2"/>
        <v/>
      </c>
      <c r="V143" s="19" t="s">
        <v>256</v>
      </c>
    </row>
    <row r="144" spans="1:22" s="76" customFormat="1">
      <c r="A144" s="199" t="s">
        <v>724</v>
      </c>
      <c r="B144" s="44" t="s">
        <v>303</v>
      </c>
      <c r="C144" s="19" t="str">
        <f t="shared" si="2"/>
        <v/>
      </c>
      <c r="V144" s="19" t="s">
        <v>256</v>
      </c>
    </row>
    <row r="145" spans="1:22" s="76" customFormat="1">
      <c r="A145" s="199" t="s">
        <v>725</v>
      </c>
      <c r="B145" s="44" t="s">
        <v>303</v>
      </c>
      <c r="C145" s="19" t="str">
        <f t="shared" si="2"/>
        <v/>
      </c>
      <c r="V145" s="19" t="s">
        <v>256</v>
      </c>
    </row>
    <row r="146" spans="1:22" s="76" customFormat="1">
      <c r="A146" s="199" t="s">
        <v>726</v>
      </c>
      <c r="B146" s="44" t="s">
        <v>303</v>
      </c>
      <c r="C146" s="19" t="str">
        <f t="shared" si="2"/>
        <v/>
      </c>
      <c r="V146" s="19" t="s">
        <v>256</v>
      </c>
    </row>
    <row r="147" spans="1:22" s="76" customFormat="1">
      <c r="A147" s="199" t="s">
        <v>727</v>
      </c>
      <c r="B147" s="44" t="s">
        <v>303</v>
      </c>
      <c r="C147" s="19" t="str">
        <f t="shared" si="2"/>
        <v/>
      </c>
      <c r="V147" s="19" t="s">
        <v>256</v>
      </c>
    </row>
    <row r="148" spans="1:22" s="76" customFormat="1">
      <c r="A148" s="199" t="s">
        <v>728</v>
      </c>
      <c r="B148" s="44">
        <v>5</v>
      </c>
      <c r="C148" s="19">
        <f t="shared" si="2"/>
        <v>3.0039050765995796E-2</v>
      </c>
      <c r="V148" s="19" t="s">
        <v>256</v>
      </c>
    </row>
    <row r="149" spans="1:22" s="76" customFormat="1">
      <c r="A149" s="199" t="s">
        <v>729</v>
      </c>
      <c r="B149" s="44" t="s">
        <v>303</v>
      </c>
      <c r="C149" s="19" t="str">
        <f t="shared" si="2"/>
        <v/>
      </c>
      <c r="V149" s="19" t="s">
        <v>256</v>
      </c>
    </row>
    <row r="150" spans="1:22" s="76" customFormat="1">
      <c r="A150" s="199" t="s">
        <v>730</v>
      </c>
      <c r="B150" s="44" t="s">
        <v>303</v>
      </c>
      <c r="C150" s="19" t="str">
        <f t="shared" si="2"/>
        <v/>
      </c>
      <c r="V150" s="19" t="s">
        <v>256</v>
      </c>
    </row>
    <row r="151" spans="1:22" s="76" customFormat="1">
      <c r="A151" s="199" t="s">
        <v>731</v>
      </c>
      <c r="B151" s="44">
        <v>5</v>
      </c>
      <c r="C151" s="19">
        <f t="shared" si="2"/>
        <v>3.0039050765995796E-2</v>
      </c>
      <c r="V151" s="19" t="s">
        <v>256</v>
      </c>
    </row>
    <row r="152" spans="1:22" s="76" customFormat="1">
      <c r="A152" s="199" t="s">
        <v>732</v>
      </c>
      <c r="B152" s="44" t="s">
        <v>303</v>
      </c>
      <c r="C152" s="19" t="str">
        <f t="shared" si="2"/>
        <v/>
      </c>
      <c r="V152" s="19" t="s">
        <v>256</v>
      </c>
    </row>
    <row r="153" spans="1:22" s="76" customFormat="1">
      <c r="A153" s="199" t="s">
        <v>733</v>
      </c>
      <c r="B153" s="44" t="s">
        <v>303</v>
      </c>
      <c r="C153" s="19" t="str">
        <f t="shared" si="2"/>
        <v/>
      </c>
      <c r="V153" s="19" t="s">
        <v>256</v>
      </c>
    </row>
    <row r="154" spans="1:22" s="76" customFormat="1">
      <c r="A154" s="199" t="s">
        <v>734</v>
      </c>
      <c r="B154" s="44">
        <v>7</v>
      </c>
      <c r="C154" s="19">
        <f t="shared" si="2"/>
        <v>4.2054671072394113E-2</v>
      </c>
      <c r="V154" s="19" t="s">
        <v>256</v>
      </c>
    </row>
    <row r="155" spans="1:22" s="76" customFormat="1">
      <c r="A155" s="199" t="s">
        <v>735</v>
      </c>
      <c r="B155" s="44" t="s">
        <v>303</v>
      </c>
      <c r="C155" s="19" t="str">
        <f t="shared" si="2"/>
        <v/>
      </c>
      <c r="V155" s="19" t="s">
        <v>256</v>
      </c>
    </row>
    <row r="156" spans="1:22" s="76" customFormat="1">
      <c r="A156" s="199" t="s">
        <v>736</v>
      </c>
      <c r="B156" s="44" t="s">
        <v>303</v>
      </c>
      <c r="C156" s="19" t="str">
        <f t="shared" si="2"/>
        <v/>
      </c>
      <c r="V156" s="19" t="s">
        <v>256</v>
      </c>
    </row>
    <row r="157" spans="1:22" s="76" customFormat="1">
      <c r="A157" s="199" t="s">
        <v>737</v>
      </c>
      <c r="B157" s="44">
        <v>4</v>
      </c>
      <c r="C157" s="19">
        <f t="shared" si="2"/>
        <v>2.4031240612796635E-2</v>
      </c>
      <c r="V157" s="19" t="s">
        <v>256</v>
      </c>
    </row>
    <row r="158" spans="1:22" s="76" customFormat="1">
      <c r="A158" s="199" t="s">
        <v>738</v>
      </c>
      <c r="B158" s="44" t="s">
        <v>303</v>
      </c>
      <c r="C158" s="19" t="str">
        <f t="shared" si="2"/>
        <v/>
      </c>
      <c r="V158" s="19" t="s">
        <v>256</v>
      </c>
    </row>
    <row r="159" spans="1:22" s="76" customFormat="1">
      <c r="A159" s="199" t="s">
        <v>739</v>
      </c>
      <c r="B159" s="44" t="s">
        <v>303</v>
      </c>
      <c r="C159" s="19" t="str">
        <f t="shared" si="2"/>
        <v/>
      </c>
      <c r="V159" s="19" t="s">
        <v>256</v>
      </c>
    </row>
    <row r="160" spans="1:22" s="76" customFormat="1">
      <c r="A160" s="199" t="s">
        <v>740</v>
      </c>
      <c r="B160" s="44" t="s">
        <v>303</v>
      </c>
      <c r="C160" s="19" t="str">
        <f t="shared" si="2"/>
        <v/>
      </c>
      <c r="V160" s="19" t="s">
        <v>256</v>
      </c>
    </row>
    <row r="161" spans="1:22" s="76" customFormat="1">
      <c r="A161" s="199" t="s">
        <v>741</v>
      </c>
      <c r="B161" s="44" t="s">
        <v>303</v>
      </c>
      <c r="C161" s="19" t="str">
        <f t="shared" si="2"/>
        <v/>
      </c>
      <c r="V161" s="19" t="s">
        <v>256</v>
      </c>
    </row>
    <row r="162" spans="1:22" s="76" customFormat="1">
      <c r="A162" s="199" t="s">
        <v>742</v>
      </c>
      <c r="B162" s="44" t="s">
        <v>303</v>
      </c>
      <c r="C162" s="19" t="str">
        <f t="shared" si="2"/>
        <v/>
      </c>
      <c r="V162" s="19" t="s">
        <v>256</v>
      </c>
    </row>
    <row r="163" spans="1:22" s="76" customFormat="1">
      <c r="A163" s="199" t="s">
        <v>743</v>
      </c>
      <c r="B163" s="44">
        <v>4</v>
      </c>
      <c r="C163" s="19">
        <f t="shared" si="2"/>
        <v>2.4031240612796635E-2</v>
      </c>
      <c r="V163" s="19" t="s">
        <v>256</v>
      </c>
    </row>
    <row r="164" spans="1:22" s="76" customFormat="1">
      <c r="A164" s="199" t="s">
        <v>744</v>
      </c>
      <c r="B164" s="44" t="s">
        <v>303</v>
      </c>
      <c r="C164" s="19" t="str">
        <f t="shared" si="2"/>
        <v/>
      </c>
      <c r="V164" s="19" t="s">
        <v>256</v>
      </c>
    </row>
    <row r="165" spans="1:22" s="76" customFormat="1">
      <c r="A165" s="199" t="s">
        <v>745</v>
      </c>
      <c r="B165" s="44" t="s">
        <v>303</v>
      </c>
      <c r="C165" s="19" t="str">
        <f t="shared" si="2"/>
        <v/>
      </c>
      <c r="V165" s="19" t="s">
        <v>256</v>
      </c>
    </row>
    <row r="166" spans="1:22" s="76" customFormat="1">
      <c r="A166" s="199" t="s">
        <v>746</v>
      </c>
      <c r="B166" s="44" t="s">
        <v>303</v>
      </c>
      <c r="C166" s="19" t="str">
        <f t="shared" si="2"/>
        <v/>
      </c>
      <c r="V166" s="19" t="s">
        <v>256</v>
      </c>
    </row>
    <row r="167" spans="1:22" s="76" customFormat="1">
      <c r="A167" s="199" t="s">
        <v>747</v>
      </c>
      <c r="B167" s="44" t="s">
        <v>303</v>
      </c>
      <c r="C167" s="19" t="str">
        <f t="shared" si="2"/>
        <v/>
      </c>
      <c r="V167" s="19" t="s">
        <v>256</v>
      </c>
    </row>
    <row r="168" spans="1:22" s="76" customFormat="1">
      <c r="A168" s="199" t="s">
        <v>748</v>
      </c>
      <c r="B168" s="44" t="s">
        <v>303</v>
      </c>
      <c r="C168" s="19" t="str">
        <f t="shared" si="2"/>
        <v/>
      </c>
      <c r="V168" s="19" t="s">
        <v>256</v>
      </c>
    </row>
    <row r="169" spans="1:22" s="76" customFormat="1">
      <c r="A169" s="199" t="s">
        <v>749</v>
      </c>
      <c r="B169" s="44">
        <v>5</v>
      </c>
      <c r="C169" s="19">
        <f t="shared" si="2"/>
        <v>3.0039050765995796E-2</v>
      </c>
      <c r="V169" s="19" t="s">
        <v>256</v>
      </c>
    </row>
    <row r="170" spans="1:22" s="76" customFormat="1">
      <c r="A170" s="199" t="s">
        <v>750</v>
      </c>
      <c r="B170" s="44" t="s">
        <v>303</v>
      </c>
      <c r="C170" s="19" t="str">
        <f t="shared" si="2"/>
        <v/>
      </c>
      <c r="V170" s="19" t="s">
        <v>256</v>
      </c>
    </row>
    <row r="171" spans="1:22" s="76" customFormat="1">
      <c r="A171" s="199" t="s">
        <v>751</v>
      </c>
      <c r="B171" s="44" t="s">
        <v>303</v>
      </c>
      <c r="C171" s="19" t="str">
        <f t="shared" si="2"/>
        <v/>
      </c>
      <c r="V171" s="19" t="s">
        <v>256</v>
      </c>
    </row>
    <row r="172" spans="1:22" s="76" customFormat="1">
      <c r="A172" s="199" t="s">
        <v>752</v>
      </c>
      <c r="B172" s="44" t="s">
        <v>303</v>
      </c>
      <c r="C172" s="19" t="str">
        <f t="shared" si="2"/>
        <v/>
      </c>
      <c r="V172" s="19" t="s">
        <v>256</v>
      </c>
    </row>
    <row r="173" spans="1:22" s="76" customFormat="1">
      <c r="A173" s="199" t="s">
        <v>753</v>
      </c>
      <c r="B173" s="44">
        <v>0</v>
      </c>
      <c r="C173" s="19" t="str">
        <f t="shared" si="2"/>
        <v/>
      </c>
      <c r="V173" s="19" t="s">
        <v>256</v>
      </c>
    </row>
    <row r="174" spans="1:22" s="76" customFormat="1">
      <c r="A174" s="199" t="s">
        <v>754</v>
      </c>
      <c r="B174" s="44">
        <v>0</v>
      </c>
      <c r="C174" s="19" t="str">
        <f t="shared" si="2"/>
        <v/>
      </c>
      <c r="V174" s="19" t="s">
        <v>256</v>
      </c>
    </row>
    <row r="175" spans="1:22" s="76" customFormat="1">
      <c r="A175" s="199" t="s">
        <v>755</v>
      </c>
      <c r="B175" s="44" t="s">
        <v>303</v>
      </c>
      <c r="C175" s="19" t="str">
        <f t="shared" si="2"/>
        <v/>
      </c>
      <c r="V175" s="19" t="s">
        <v>256</v>
      </c>
    </row>
    <row r="176" spans="1:22" s="76" customFormat="1">
      <c r="A176" s="199" t="s">
        <v>756</v>
      </c>
      <c r="B176" s="44" t="s">
        <v>303</v>
      </c>
      <c r="C176" s="19" t="str">
        <f t="shared" si="2"/>
        <v/>
      </c>
      <c r="V176" s="19" t="s">
        <v>256</v>
      </c>
    </row>
    <row r="177" spans="1:22" s="76" customFormat="1">
      <c r="A177" s="199" t="s">
        <v>757</v>
      </c>
      <c r="B177" s="44" t="s">
        <v>303</v>
      </c>
      <c r="C177" s="19" t="str">
        <f t="shared" si="2"/>
        <v/>
      </c>
      <c r="V177" s="19" t="s">
        <v>256</v>
      </c>
    </row>
    <row r="178" spans="1:22" s="76" customFormat="1">
      <c r="A178" s="199" t="s">
        <v>758</v>
      </c>
      <c r="B178" s="44" t="s">
        <v>303</v>
      </c>
      <c r="C178" s="19" t="str">
        <f t="shared" si="2"/>
        <v/>
      </c>
      <c r="V178" s="19" t="s">
        <v>256</v>
      </c>
    </row>
    <row r="179" spans="1:22" s="76" customFormat="1">
      <c r="A179" s="199" t="s">
        <v>759</v>
      </c>
      <c r="B179" s="44" t="s">
        <v>303</v>
      </c>
      <c r="C179" s="19" t="str">
        <f t="shared" si="2"/>
        <v/>
      </c>
      <c r="V179" s="19" t="s">
        <v>256</v>
      </c>
    </row>
    <row r="180" spans="1:22" s="76" customFormat="1">
      <c r="A180" s="199" t="s">
        <v>760</v>
      </c>
      <c r="B180" s="44">
        <v>0</v>
      </c>
      <c r="C180" s="19" t="str">
        <f t="shared" si="2"/>
        <v/>
      </c>
      <c r="V180" s="19" t="s">
        <v>256</v>
      </c>
    </row>
    <row r="181" spans="1:22" s="76" customFormat="1">
      <c r="A181" s="199" t="s">
        <v>761</v>
      </c>
      <c r="B181" s="44">
        <v>0</v>
      </c>
      <c r="C181" s="19" t="str">
        <f t="shared" si="2"/>
        <v/>
      </c>
      <c r="V181" s="19" t="s">
        <v>256</v>
      </c>
    </row>
    <row r="182" spans="1:22" s="76" customFormat="1">
      <c r="A182" s="199" t="s">
        <v>762</v>
      </c>
      <c r="B182" s="44">
        <v>4</v>
      </c>
      <c r="C182" s="19">
        <f t="shared" si="2"/>
        <v>2.4031240612796635E-2</v>
      </c>
      <c r="V182" s="19" t="s">
        <v>256</v>
      </c>
    </row>
    <row r="183" spans="1:22" s="76" customFormat="1">
      <c r="A183" s="199" t="s">
        <v>763</v>
      </c>
      <c r="B183" s="44" t="s">
        <v>303</v>
      </c>
      <c r="C183" s="19" t="str">
        <f t="shared" si="2"/>
        <v/>
      </c>
      <c r="V183" s="19" t="s">
        <v>256</v>
      </c>
    </row>
    <row r="184" spans="1:22" s="76" customFormat="1">
      <c r="A184" s="199" t="s">
        <v>764</v>
      </c>
      <c r="B184" s="44" t="s">
        <v>303</v>
      </c>
      <c r="C184" s="19" t="str">
        <f t="shared" si="2"/>
        <v/>
      </c>
      <c r="V184" s="19" t="s">
        <v>256</v>
      </c>
    </row>
    <row r="185" spans="1:22" s="76" customFormat="1">
      <c r="A185" s="199" t="s">
        <v>765</v>
      </c>
      <c r="B185" s="44" t="s">
        <v>303</v>
      </c>
      <c r="C185" s="19" t="str">
        <f t="shared" si="2"/>
        <v/>
      </c>
      <c r="V185" s="19" t="s">
        <v>256</v>
      </c>
    </row>
    <row r="186" spans="1:22" s="76" customFormat="1">
      <c r="A186" s="199" t="s">
        <v>766</v>
      </c>
      <c r="B186" s="44" t="s">
        <v>303</v>
      </c>
      <c r="C186" s="19" t="str">
        <f t="shared" si="2"/>
        <v/>
      </c>
      <c r="V186" s="19" t="s">
        <v>256</v>
      </c>
    </row>
    <row r="187" spans="1:22" s="76" customFormat="1">
      <c r="A187" s="199" t="s">
        <v>767</v>
      </c>
      <c r="B187" s="44">
        <v>4</v>
      </c>
      <c r="C187" s="19">
        <f t="shared" si="2"/>
        <v>2.4031240612796635E-2</v>
      </c>
      <c r="V187" s="19" t="s">
        <v>256</v>
      </c>
    </row>
    <row r="188" spans="1:22" s="76" customFormat="1">
      <c r="A188" s="199" t="s">
        <v>768</v>
      </c>
      <c r="B188" s="44" t="s">
        <v>303</v>
      </c>
      <c r="C188" s="19" t="str">
        <f t="shared" si="2"/>
        <v/>
      </c>
      <c r="V188" s="19" t="s">
        <v>256</v>
      </c>
    </row>
    <row r="189" spans="1:22" s="76" customFormat="1">
      <c r="A189" s="199" t="s">
        <v>769</v>
      </c>
      <c r="B189" s="44" t="s">
        <v>303</v>
      </c>
      <c r="C189" s="19" t="str">
        <f t="shared" si="2"/>
        <v/>
      </c>
      <c r="V189" s="19" t="s">
        <v>256</v>
      </c>
    </row>
    <row r="190" spans="1:22" s="76" customFormat="1">
      <c r="A190" s="199" t="s">
        <v>770</v>
      </c>
      <c r="B190" s="44" t="s">
        <v>303</v>
      </c>
      <c r="C190" s="19" t="str">
        <f t="shared" si="2"/>
        <v/>
      </c>
      <c r="V190" s="19" t="s">
        <v>256</v>
      </c>
    </row>
    <row r="191" spans="1:22" s="76" customFormat="1">
      <c r="A191" s="199" t="s">
        <v>771</v>
      </c>
      <c r="B191" s="44" t="s">
        <v>303</v>
      </c>
      <c r="C191" s="19" t="str">
        <f t="shared" si="2"/>
        <v/>
      </c>
      <c r="V191" s="19" t="s">
        <v>256</v>
      </c>
    </row>
    <row r="192" spans="1:22" s="76" customFormat="1">
      <c r="A192" s="199" t="s">
        <v>772</v>
      </c>
      <c r="B192" s="44" t="s">
        <v>303</v>
      </c>
      <c r="C192" s="19" t="str">
        <f t="shared" si="2"/>
        <v/>
      </c>
      <c r="V192" s="19" t="s">
        <v>256</v>
      </c>
    </row>
    <row r="193" spans="1:22" s="76" customFormat="1">
      <c r="A193" s="199" t="s">
        <v>773</v>
      </c>
      <c r="B193" s="44">
        <v>0</v>
      </c>
      <c r="C193" s="19" t="str">
        <f t="shared" si="2"/>
        <v/>
      </c>
      <c r="V193" s="19" t="s">
        <v>256</v>
      </c>
    </row>
    <row r="194" spans="1:22" s="76" customFormat="1">
      <c r="A194" s="199" t="s">
        <v>774</v>
      </c>
      <c r="B194" s="44" t="s">
        <v>303</v>
      </c>
      <c r="C194" s="19" t="str">
        <f t="shared" si="2"/>
        <v/>
      </c>
      <c r="V194" s="19" t="s">
        <v>256</v>
      </c>
    </row>
    <row r="195" spans="1:22" s="76" customFormat="1">
      <c r="A195" s="199" t="s">
        <v>775</v>
      </c>
      <c r="B195" s="44" t="s">
        <v>303</v>
      </c>
      <c r="C195" s="19" t="str">
        <f t="shared" si="2"/>
        <v/>
      </c>
      <c r="V195" s="19" t="s">
        <v>256</v>
      </c>
    </row>
    <row r="196" spans="1:22" s="76" customFormat="1">
      <c r="A196" s="199" t="s">
        <v>776</v>
      </c>
      <c r="B196" s="44" t="s">
        <v>303</v>
      </c>
      <c r="C196" s="19" t="str">
        <f t="shared" si="2"/>
        <v/>
      </c>
      <c r="V196" s="19" t="s">
        <v>256</v>
      </c>
    </row>
    <row r="197" spans="1:22" s="76" customFormat="1">
      <c r="A197" s="199" t="s">
        <v>777</v>
      </c>
      <c r="B197" s="44" t="s">
        <v>303</v>
      </c>
      <c r="C197" s="19" t="str">
        <f t="shared" si="2"/>
        <v/>
      </c>
      <c r="V197" s="19" t="s">
        <v>256</v>
      </c>
    </row>
    <row r="198" spans="1:22" s="76" customFormat="1">
      <c r="A198" s="199" t="s">
        <v>778</v>
      </c>
      <c r="B198" s="44">
        <v>0</v>
      </c>
      <c r="C198" s="19" t="str">
        <f t="shared" si="2"/>
        <v/>
      </c>
      <c r="V198" s="19" t="s">
        <v>256</v>
      </c>
    </row>
    <row r="199" spans="1:22" s="76" customFormat="1">
      <c r="A199" s="199" t="s">
        <v>779</v>
      </c>
      <c r="B199" s="44">
        <v>0</v>
      </c>
      <c r="C199" s="19" t="str">
        <f t="shared" si="2"/>
        <v/>
      </c>
      <c r="V199" s="19" t="s">
        <v>256</v>
      </c>
    </row>
    <row r="200" spans="1:22" s="76" customFormat="1">
      <c r="A200" s="199" t="s">
        <v>780</v>
      </c>
      <c r="B200" s="44" t="s">
        <v>303</v>
      </c>
      <c r="C200" s="19" t="str">
        <f t="shared" si="2"/>
        <v/>
      </c>
      <c r="V200" s="19" t="s">
        <v>256</v>
      </c>
    </row>
    <row r="201" spans="1:22" s="76" customFormat="1">
      <c r="A201" s="199" t="s">
        <v>781</v>
      </c>
      <c r="B201" s="44">
        <v>5</v>
      </c>
      <c r="C201" s="19">
        <f t="shared" si="2"/>
        <v>3.0039050765995796E-2</v>
      </c>
      <c r="V201" s="19" t="s">
        <v>256</v>
      </c>
    </row>
    <row r="202" spans="1:22" s="76" customFormat="1">
      <c r="A202" s="199" t="s">
        <v>782</v>
      </c>
      <c r="B202" s="44" t="s">
        <v>303</v>
      </c>
      <c r="C202" s="19" t="str">
        <f t="shared" ref="C202:C265" si="3">IF(OR(B202=0,B202="X"),"",100*B202/B$8)</f>
        <v/>
      </c>
      <c r="V202" s="19" t="s">
        <v>256</v>
      </c>
    </row>
    <row r="203" spans="1:22" s="76" customFormat="1">
      <c r="A203" s="199" t="s">
        <v>783</v>
      </c>
      <c r="B203" s="44" t="s">
        <v>303</v>
      </c>
      <c r="C203" s="19" t="str">
        <f t="shared" si="3"/>
        <v/>
      </c>
      <c r="V203" s="19" t="s">
        <v>256</v>
      </c>
    </row>
    <row r="204" spans="1:22" s="76" customFormat="1">
      <c r="A204" s="199" t="s">
        <v>784</v>
      </c>
      <c r="B204" s="44" t="s">
        <v>303</v>
      </c>
      <c r="C204" s="19" t="str">
        <f t="shared" si="3"/>
        <v/>
      </c>
      <c r="V204" s="19" t="s">
        <v>256</v>
      </c>
    </row>
    <row r="205" spans="1:22" s="76" customFormat="1">
      <c r="A205" s="199" t="s">
        <v>785</v>
      </c>
      <c r="B205" s="44" t="s">
        <v>303</v>
      </c>
      <c r="C205" s="19" t="str">
        <f t="shared" si="3"/>
        <v/>
      </c>
      <c r="V205" s="19" t="s">
        <v>256</v>
      </c>
    </row>
    <row r="206" spans="1:22" s="76" customFormat="1">
      <c r="A206" s="199" t="s">
        <v>786</v>
      </c>
      <c r="B206" s="44" t="s">
        <v>303</v>
      </c>
      <c r="C206" s="19" t="str">
        <f t="shared" si="3"/>
        <v/>
      </c>
      <c r="V206" s="19" t="s">
        <v>256</v>
      </c>
    </row>
    <row r="207" spans="1:22" s="76" customFormat="1">
      <c r="A207" s="199" t="s">
        <v>787</v>
      </c>
      <c r="B207" s="44" t="s">
        <v>303</v>
      </c>
      <c r="C207" s="19" t="str">
        <f t="shared" si="3"/>
        <v/>
      </c>
      <c r="V207" s="19" t="s">
        <v>256</v>
      </c>
    </row>
    <row r="208" spans="1:22" s="76" customFormat="1">
      <c r="A208" s="199" t="s">
        <v>788</v>
      </c>
      <c r="B208" s="44" t="s">
        <v>303</v>
      </c>
      <c r="C208" s="19" t="str">
        <f t="shared" si="3"/>
        <v/>
      </c>
      <c r="V208" s="19" t="s">
        <v>256</v>
      </c>
    </row>
    <row r="209" spans="1:22" s="76" customFormat="1">
      <c r="A209" s="199" t="s">
        <v>789</v>
      </c>
      <c r="B209" s="44" t="s">
        <v>303</v>
      </c>
      <c r="C209" s="19" t="str">
        <f t="shared" si="3"/>
        <v/>
      </c>
      <c r="V209" s="19" t="s">
        <v>256</v>
      </c>
    </row>
    <row r="210" spans="1:22" s="76" customFormat="1">
      <c r="A210" s="199" t="s">
        <v>790</v>
      </c>
      <c r="B210" s="44" t="s">
        <v>303</v>
      </c>
      <c r="C210" s="19" t="str">
        <f t="shared" si="3"/>
        <v/>
      </c>
      <c r="V210" s="19" t="s">
        <v>256</v>
      </c>
    </row>
    <row r="211" spans="1:22" s="76" customFormat="1">
      <c r="A211" s="199" t="s">
        <v>791</v>
      </c>
      <c r="B211" s="44" t="s">
        <v>303</v>
      </c>
      <c r="C211" s="19" t="str">
        <f t="shared" si="3"/>
        <v/>
      </c>
      <c r="V211" s="19" t="s">
        <v>256</v>
      </c>
    </row>
    <row r="212" spans="1:22" s="76" customFormat="1">
      <c r="A212" s="199" t="s">
        <v>792</v>
      </c>
      <c r="B212" s="44">
        <v>5</v>
      </c>
      <c r="C212" s="19">
        <f t="shared" si="3"/>
        <v>3.0039050765995796E-2</v>
      </c>
      <c r="V212" s="19" t="s">
        <v>256</v>
      </c>
    </row>
    <row r="213" spans="1:22" s="76" customFormat="1">
      <c r="A213" s="199" t="s">
        <v>793</v>
      </c>
      <c r="B213" s="44" t="s">
        <v>303</v>
      </c>
      <c r="C213" s="19" t="str">
        <f t="shared" si="3"/>
        <v/>
      </c>
      <c r="V213" s="19" t="s">
        <v>256</v>
      </c>
    </row>
    <row r="214" spans="1:22" s="76" customFormat="1">
      <c r="A214" s="199" t="s">
        <v>794</v>
      </c>
      <c r="B214" s="44" t="s">
        <v>303</v>
      </c>
      <c r="C214" s="19" t="str">
        <f t="shared" si="3"/>
        <v/>
      </c>
      <c r="V214" s="19" t="s">
        <v>256</v>
      </c>
    </row>
    <row r="215" spans="1:22" s="76" customFormat="1">
      <c r="A215" s="199" t="s">
        <v>795</v>
      </c>
      <c r="B215" s="44">
        <v>5</v>
      </c>
      <c r="C215" s="19">
        <f t="shared" si="3"/>
        <v>3.0039050765995796E-2</v>
      </c>
      <c r="V215" s="19" t="s">
        <v>256</v>
      </c>
    </row>
    <row r="216" spans="1:22" s="76" customFormat="1">
      <c r="A216" s="199" t="s">
        <v>796</v>
      </c>
      <c r="B216" s="44">
        <v>4</v>
      </c>
      <c r="C216" s="19">
        <f t="shared" si="3"/>
        <v>2.4031240612796635E-2</v>
      </c>
      <c r="V216" s="19" t="s">
        <v>256</v>
      </c>
    </row>
    <row r="217" spans="1:22" s="76" customFormat="1">
      <c r="A217" s="199" t="s">
        <v>797</v>
      </c>
      <c r="B217" s="44" t="s">
        <v>303</v>
      </c>
      <c r="C217" s="19" t="str">
        <f t="shared" si="3"/>
        <v/>
      </c>
      <c r="V217" s="19" t="s">
        <v>256</v>
      </c>
    </row>
    <row r="218" spans="1:22" s="76" customFormat="1">
      <c r="A218" s="199" t="s">
        <v>798</v>
      </c>
      <c r="B218" s="44">
        <v>4</v>
      </c>
      <c r="C218" s="19">
        <f t="shared" si="3"/>
        <v>2.4031240612796635E-2</v>
      </c>
      <c r="V218" s="19" t="s">
        <v>256</v>
      </c>
    </row>
    <row r="219" spans="1:22" s="76" customFormat="1">
      <c r="A219" s="199" t="s">
        <v>799</v>
      </c>
      <c r="B219" s="44" t="s">
        <v>303</v>
      </c>
      <c r="C219" s="19" t="str">
        <f t="shared" si="3"/>
        <v/>
      </c>
      <c r="V219" s="19" t="s">
        <v>256</v>
      </c>
    </row>
    <row r="220" spans="1:22" s="76" customFormat="1">
      <c r="A220" s="199" t="s">
        <v>800</v>
      </c>
      <c r="B220" s="44" t="s">
        <v>303</v>
      </c>
      <c r="C220" s="19" t="str">
        <f t="shared" si="3"/>
        <v/>
      </c>
      <c r="V220" s="19" t="s">
        <v>256</v>
      </c>
    </row>
    <row r="221" spans="1:22" s="76" customFormat="1">
      <c r="A221" s="199" t="s">
        <v>801</v>
      </c>
      <c r="B221" s="44" t="s">
        <v>303</v>
      </c>
      <c r="C221" s="19" t="str">
        <f t="shared" si="3"/>
        <v/>
      </c>
      <c r="V221" s="19" t="s">
        <v>256</v>
      </c>
    </row>
    <row r="222" spans="1:22" s="76" customFormat="1">
      <c r="A222" s="199" t="s">
        <v>802</v>
      </c>
      <c r="B222" s="44" t="s">
        <v>303</v>
      </c>
      <c r="C222" s="19" t="str">
        <f t="shared" si="3"/>
        <v/>
      </c>
      <c r="V222" s="19" t="s">
        <v>256</v>
      </c>
    </row>
    <row r="223" spans="1:22" s="76" customFormat="1">
      <c r="A223" s="199" t="s">
        <v>803</v>
      </c>
      <c r="B223" s="44">
        <v>4</v>
      </c>
      <c r="C223" s="19">
        <f t="shared" si="3"/>
        <v>2.4031240612796635E-2</v>
      </c>
      <c r="V223" s="19" t="s">
        <v>256</v>
      </c>
    </row>
    <row r="224" spans="1:22" s="76" customFormat="1">
      <c r="A224" s="199" t="s">
        <v>804</v>
      </c>
      <c r="B224" s="44" t="s">
        <v>303</v>
      </c>
      <c r="C224" s="19" t="str">
        <f t="shared" si="3"/>
        <v/>
      </c>
      <c r="V224" s="19" t="s">
        <v>256</v>
      </c>
    </row>
    <row r="225" spans="1:22" s="76" customFormat="1">
      <c r="A225" s="199" t="s">
        <v>805</v>
      </c>
      <c r="B225" s="44">
        <v>5</v>
      </c>
      <c r="C225" s="19">
        <f t="shared" si="3"/>
        <v>3.0039050765995796E-2</v>
      </c>
      <c r="V225" s="19" t="s">
        <v>256</v>
      </c>
    </row>
    <row r="226" spans="1:22" s="76" customFormat="1">
      <c r="A226" s="199" t="s">
        <v>806</v>
      </c>
      <c r="B226" s="44" t="s">
        <v>303</v>
      </c>
      <c r="C226" s="19" t="str">
        <f t="shared" si="3"/>
        <v/>
      </c>
    </row>
    <row r="227" spans="1:22" s="76" customFormat="1">
      <c r="A227" s="199" t="s">
        <v>807</v>
      </c>
      <c r="B227" s="44" t="s">
        <v>303</v>
      </c>
      <c r="C227" s="19" t="str">
        <f t="shared" si="3"/>
        <v/>
      </c>
    </row>
    <row r="228" spans="1:22" s="76" customFormat="1">
      <c r="A228" s="199" t="s">
        <v>808</v>
      </c>
      <c r="B228" s="44">
        <v>9</v>
      </c>
      <c r="C228" s="19">
        <f t="shared" si="3"/>
        <v>5.4070291378792427E-2</v>
      </c>
      <c r="V228"/>
    </row>
    <row r="229" spans="1:22" s="76" customFormat="1">
      <c r="A229" s="199" t="s">
        <v>809</v>
      </c>
      <c r="B229" s="44" t="s">
        <v>303</v>
      </c>
      <c r="C229" s="19" t="str">
        <f t="shared" si="3"/>
        <v/>
      </c>
      <c r="V229"/>
    </row>
    <row r="230" spans="1:22" s="76" customFormat="1">
      <c r="A230" s="199" t="s">
        <v>810</v>
      </c>
      <c r="B230" s="44">
        <v>8</v>
      </c>
      <c r="C230" s="19">
        <f t="shared" si="3"/>
        <v>4.806248122559327E-2</v>
      </c>
      <c r="V230" s="19" t="s">
        <v>256</v>
      </c>
    </row>
    <row r="231" spans="1:22" s="76" customFormat="1">
      <c r="A231" s="199" t="s">
        <v>811</v>
      </c>
      <c r="B231" s="44">
        <v>6</v>
      </c>
      <c r="C231" s="19">
        <f t="shared" si="3"/>
        <v>3.6046860919194956E-2</v>
      </c>
      <c r="V231" s="19" t="s">
        <v>256</v>
      </c>
    </row>
    <row r="232" spans="1:22" s="76" customFormat="1">
      <c r="A232" s="199" t="s">
        <v>812</v>
      </c>
      <c r="B232" s="44">
        <v>8</v>
      </c>
      <c r="C232" s="19">
        <f t="shared" si="3"/>
        <v>4.806248122559327E-2</v>
      </c>
      <c r="V232" s="19" t="s">
        <v>256</v>
      </c>
    </row>
    <row r="233" spans="1:22" s="76" customFormat="1">
      <c r="A233" s="199" t="s">
        <v>813</v>
      </c>
      <c r="B233" s="44">
        <v>9</v>
      </c>
      <c r="C233" s="19">
        <f t="shared" si="3"/>
        <v>5.4070291378792427E-2</v>
      </c>
      <c r="V233" s="19" t="s">
        <v>256</v>
      </c>
    </row>
    <row r="234" spans="1:22" s="76" customFormat="1">
      <c r="A234" s="199" t="s">
        <v>814</v>
      </c>
      <c r="B234" s="44">
        <v>7</v>
      </c>
      <c r="C234" s="19">
        <f t="shared" si="3"/>
        <v>4.2054671072394113E-2</v>
      </c>
      <c r="V234" s="19" t="s">
        <v>256</v>
      </c>
    </row>
    <row r="235" spans="1:22" s="76" customFormat="1">
      <c r="A235" s="199" t="s">
        <v>815</v>
      </c>
      <c r="B235" s="44">
        <v>9</v>
      </c>
      <c r="C235" s="19">
        <f t="shared" si="3"/>
        <v>5.4070291378792427E-2</v>
      </c>
      <c r="V235" s="19" t="s">
        <v>256</v>
      </c>
    </row>
    <row r="236" spans="1:22" s="76" customFormat="1">
      <c r="A236" s="199" t="s">
        <v>816</v>
      </c>
      <c r="B236" s="44">
        <v>10</v>
      </c>
      <c r="C236" s="19">
        <f t="shared" si="3"/>
        <v>6.0078101531991591E-2</v>
      </c>
      <c r="V236" s="19" t="s">
        <v>256</v>
      </c>
    </row>
    <row r="237" spans="1:22" s="76" customFormat="1">
      <c r="A237" s="199" t="s">
        <v>817</v>
      </c>
      <c r="B237" s="44">
        <v>11</v>
      </c>
      <c r="C237" s="19">
        <f t="shared" si="3"/>
        <v>6.6085911685190749E-2</v>
      </c>
      <c r="V237" s="19" t="s">
        <v>256</v>
      </c>
    </row>
    <row r="238" spans="1:22" s="76" customFormat="1">
      <c r="A238" s="199" t="s">
        <v>818</v>
      </c>
      <c r="B238" s="44">
        <v>19</v>
      </c>
      <c r="C238" s="19">
        <f t="shared" si="3"/>
        <v>0.11414839291078402</v>
      </c>
      <c r="V238" s="19" t="s">
        <v>256</v>
      </c>
    </row>
    <row r="239" spans="1:22" s="76" customFormat="1">
      <c r="A239" s="199" t="s">
        <v>819</v>
      </c>
      <c r="B239" s="44">
        <v>15</v>
      </c>
      <c r="C239" s="19">
        <f t="shared" si="3"/>
        <v>9.0117152297987377E-2</v>
      </c>
      <c r="V239" s="19" t="s">
        <v>256</v>
      </c>
    </row>
    <row r="240" spans="1:22" s="76" customFormat="1">
      <c r="A240" s="199" t="s">
        <v>820</v>
      </c>
      <c r="B240" s="44">
        <v>20</v>
      </c>
      <c r="C240" s="19">
        <f t="shared" si="3"/>
        <v>0.12015620306398318</v>
      </c>
      <c r="V240" s="19" t="s">
        <v>256</v>
      </c>
    </row>
    <row r="241" spans="1:22" s="76" customFormat="1">
      <c r="A241" s="199" t="s">
        <v>821</v>
      </c>
      <c r="B241" s="44">
        <v>19</v>
      </c>
      <c r="C241" s="19">
        <f t="shared" si="3"/>
        <v>0.11414839291078402</v>
      </c>
      <c r="V241" s="19" t="s">
        <v>256</v>
      </c>
    </row>
    <row r="242" spans="1:22" s="76" customFormat="1">
      <c r="A242" s="199" t="s">
        <v>822</v>
      </c>
      <c r="B242" s="44">
        <v>20</v>
      </c>
      <c r="C242" s="19">
        <f t="shared" si="3"/>
        <v>0.12015620306398318</v>
      </c>
      <c r="V242" s="19" t="s">
        <v>256</v>
      </c>
    </row>
    <row r="243" spans="1:22" s="76" customFormat="1">
      <c r="A243" s="199" t="s">
        <v>823</v>
      </c>
      <c r="B243" s="44">
        <v>20</v>
      </c>
      <c r="C243" s="19">
        <f t="shared" si="3"/>
        <v>0.12015620306398318</v>
      </c>
      <c r="V243" s="19" t="s">
        <v>256</v>
      </c>
    </row>
    <row r="244" spans="1:22" s="76" customFormat="1">
      <c r="A244" s="199" t="s">
        <v>824</v>
      </c>
      <c r="B244" s="44">
        <v>27</v>
      </c>
      <c r="C244" s="19">
        <f t="shared" si="3"/>
        <v>0.1622108741363773</v>
      </c>
      <c r="V244" s="19" t="s">
        <v>256</v>
      </c>
    </row>
    <row r="245" spans="1:22" s="76" customFormat="1">
      <c r="A245" s="199" t="s">
        <v>825</v>
      </c>
      <c r="B245" s="44">
        <v>20</v>
      </c>
      <c r="C245" s="19">
        <f t="shared" si="3"/>
        <v>0.12015620306398318</v>
      </c>
      <c r="V245" s="19" t="s">
        <v>256</v>
      </c>
    </row>
    <row r="246" spans="1:22" s="76" customFormat="1">
      <c r="A246" s="199" t="s">
        <v>826</v>
      </c>
      <c r="B246" s="44">
        <v>28</v>
      </c>
      <c r="C246" s="19">
        <f t="shared" si="3"/>
        <v>0.16821868428957645</v>
      </c>
      <c r="V246" s="19" t="s">
        <v>256</v>
      </c>
    </row>
    <row r="247" spans="1:22" s="76" customFormat="1">
      <c r="A247" s="199" t="s">
        <v>827</v>
      </c>
      <c r="B247" s="44">
        <v>25</v>
      </c>
      <c r="C247" s="19">
        <f t="shared" si="3"/>
        <v>0.15019525382997898</v>
      </c>
      <c r="V247" s="19" t="s">
        <v>256</v>
      </c>
    </row>
    <row r="248" spans="1:22" s="76" customFormat="1">
      <c r="A248" s="199" t="s">
        <v>828</v>
      </c>
      <c r="B248" s="44">
        <v>24</v>
      </c>
      <c r="C248" s="19">
        <f t="shared" si="3"/>
        <v>0.14418744367677983</v>
      </c>
      <c r="V248" s="19" t="s">
        <v>256</v>
      </c>
    </row>
    <row r="249" spans="1:22" s="76" customFormat="1">
      <c r="A249" s="199" t="s">
        <v>829</v>
      </c>
      <c r="B249" s="44">
        <v>23</v>
      </c>
      <c r="C249" s="19">
        <f t="shared" si="3"/>
        <v>0.13817963352358065</v>
      </c>
      <c r="V249" s="19" t="s">
        <v>256</v>
      </c>
    </row>
    <row r="250" spans="1:22" s="76" customFormat="1">
      <c r="A250" s="199" t="s">
        <v>830</v>
      </c>
      <c r="B250" s="44">
        <v>26</v>
      </c>
      <c r="C250" s="19">
        <f t="shared" si="3"/>
        <v>0.15620306398317813</v>
      </c>
      <c r="V250" s="19" t="s">
        <v>256</v>
      </c>
    </row>
    <row r="251" spans="1:22" s="76" customFormat="1">
      <c r="A251" s="199" t="s">
        <v>831</v>
      </c>
      <c r="B251" s="44">
        <v>32</v>
      </c>
      <c r="C251" s="19">
        <f t="shared" si="3"/>
        <v>0.19224992490237308</v>
      </c>
      <c r="V251" s="19" t="s">
        <v>256</v>
      </c>
    </row>
    <row r="252" spans="1:22" s="76" customFormat="1">
      <c r="A252" s="199" t="s">
        <v>832</v>
      </c>
      <c r="B252" s="44">
        <v>36</v>
      </c>
      <c r="C252" s="19">
        <f t="shared" si="3"/>
        <v>0.21628116551516971</v>
      </c>
      <c r="V252" s="19" t="s">
        <v>256</v>
      </c>
    </row>
    <row r="253" spans="1:22" s="76" customFormat="1">
      <c r="A253" s="199" t="s">
        <v>833</v>
      </c>
      <c r="B253" s="44">
        <v>32</v>
      </c>
      <c r="C253" s="19">
        <f t="shared" si="3"/>
        <v>0.19224992490237308</v>
      </c>
      <c r="V253" s="19" t="s">
        <v>256</v>
      </c>
    </row>
    <row r="254" spans="1:22" s="76" customFormat="1">
      <c r="A254" s="199" t="s">
        <v>834</v>
      </c>
      <c r="B254" s="44">
        <v>39</v>
      </c>
      <c r="C254" s="19">
        <f t="shared" si="3"/>
        <v>0.23430459597476719</v>
      </c>
      <c r="V254" s="19" t="s">
        <v>256</v>
      </c>
    </row>
    <row r="255" spans="1:22" s="76" customFormat="1">
      <c r="A255" s="199" t="s">
        <v>835</v>
      </c>
      <c r="B255" s="44">
        <v>43</v>
      </c>
      <c r="C255" s="19">
        <f t="shared" si="3"/>
        <v>0.25833583658756382</v>
      </c>
      <c r="V255" s="19" t="s">
        <v>256</v>
      </c>
    </row>
    <row r="256" spans="1:22" s="76" customFormat="1">
      <c r="A256" s="199" t="s">
        <v>836</v>
      </c>
      <c r="B256" s="44">
        <v>41</v>
      </c>
      <c r="C256" s="19">
        <f t="shared" si="3"/>
        <v>0.24632021628116552</v>
      </c>
      <c r="V256" s="19" t="s">
        <v>256</v>
      </c>
    </row>
    <row r="257" spans="1:22" s="76" customFormat="1">
      <c r="A257" s="199" t="s">
        <v>837</v>
      </c>
      <c r="B257" s="44">
        <v>44</v>
      </c>
      <c r="C257" s="19">
        <f t="shared" si="3"/>
        <v>0.26434364674076299</v>
      </c>
      <c r="V257" s="19" t="s">
        <v>256</v>
      </c>
    </row>
    <row r="258" spans="1:22" s="76" customFormat="1">
      <c r="A258" s="199" t="s">
        <v>838</v>
      </c>
      <c r="B258" s="44">
        <v>47</v>
      </c>
      <c r="C258" s="19">
        <f t="shared" si="3"/>
        <v>0.28236707720036047</v>
      </c>
      <c r="V258" s="19" t="s">
        <v>256</v>
      </c>
    </row>
    <row r="259" spans="1:22" s="76" customFormat="1">
      <c r="A259" s="199" t="s">
        <v>839</v>
      </c>
      <c r="B259" s="44">
        <v>59</v>
      </c>
      <c r="C259" s="19">
        <f t="shared" si="3"/>
        <v>0.35446079903875038</v>
      </c>
      <c r="V259" s="19" t="s">
        <v>256</v>
      </c>
    </row>
    <row r="260" spans="1:22" s="76" customFormat="1">
      <c r="A260" s="199" t="s">
        <v>840</v>
      </c>
      <c r="B260" s="44">
        <v>53</v>
      </c>
      <c r="C260" s="19">
        <f t="shared" si="3"/>
        <v>0.31841393811955543</v>
      </c>
      <c r="V260" s="19" t="s">
        <v>256</v>
      </c>
    </row>
    <row r="261" spans="1:22" s="76" customFormat="1">
      <c r="A261" s="199" t="s">
        <v>841</v>
      </c>
      <c r="B261" s="44">
        <v>57</v>
      </c>
      <c r="C261" s="19">
        <f t="shared" si="3"/>
        <v>0.34244517873235208</v>
      </c>
      <c r="V261" s="19" t="s">
        <v>256</v>
      </c>
    </row>
    <row r="262" spans="1:22" s="76" customFormat="1">
      <c r="A262" s="199" t="s">
        <v>842</v>
      </c>
      <c r="B262" s="44">
        <v>58</v>
      </c>
      <c r="C262" s="19">
        <f t="shared" si="3"/>
        <v>0.34845298888555121</v>
      </c>
      <c r="V262" s="19" t="s">
        <v>256</v>
      </c>
    </row>
    <row r="263" spans="1:22" s="76" customFormat="1">
      <c r="A263" s="199" t="s">
        <v>843</v>
      </c>
      <c r="B263" s="44">
        <v>47</v>
      </c>
      <c r="C263" s="19">
        <f t="shared" si="3"/>
        <v>0.28236707720036047</v>
      </c>
      <c r="V263" s="19" t="s">
        <v>256</v>
      </c>
    </row>
    <row r="264" spans="1:22" s="76" customFormat="1">
      <c r="A264" s="199" t="s">
        <v>844</v>
      </c>
      <c r="B264" s="44">
        <v>59</v>
      </c>
      <c r="C264" s="19">
        <f t="shared" si="3"/>
        <v>0.35446079903875038</v>
      </c>
      <c r="V264" s="19" t="s">
        <v>256</v>
      </c>
    </row>
    <row r="265" spans="1:22" s="76" customFormat="1">
      <c r="A265" s="199" t="s">
        <v>845</v>
      </c>
      <c r="B265" s="44">
        <v>39</v>
      </c>
      <c r="C265" s="19">
        <f t="shared" si="3"/>
        <v>0.23430459597476719</v>
      </c>
      <c r="V265" s="19" t="s">
        <v>256</v>
      </c>
    </row>
    <row r="266" spans="1:22" s="76" customFormat="1">
      <c r="A266" s="199" t="s">
        <v>846</v>
      </c>
      <c r="B266" s="44">
        <v>43</v>
      </c>
      <c r="C266" s="19">
        <f t="shared" ref="C266:C322" si="4">IF(OR(B266=0,B266="X"),"",100*B266/B$8)</f>
        <v>0.25833583658756382</v>
      </c>
      <c r="V266" s="19" t="s">
        <v>256</v>
      </c>
    </row>
    <row r="267" spans="1:22" s="76" customFormat="1">
      <c r="A267" s="199" t="s">
        <v>847</v>
      </c>
      <c r="B267" s="44">
        <v>54</v>
      </c>
      <c r="C267" s="19">
        <f t="shared" si="4"/>
        <v>0.32442174827275461</v>
      </c>
      <c r="V267" s="19" t="s">
        <v>256</v>
      </c>
    </row>
    <row r="268" spans="1:22" s="76" customFormat="1">
      <c r="A268" s="199" t="s">
        <v>848</v>
      </c>
      <c r="B268" s="44">
        <v>64</v>
      </c>
      <c r="C268" s="19">
        <f t="shared" si="4"/>
        <v>0.38449984980474616</v>
      </c>
      <c r="V268" s="19" t="s">
        <v>256</v>
      </c>
    </row>
    <row r="269" spans="1:22" s="76" customFormat="1">
      <c r="A269" s="199" t="s">
        <v>849</v>
      </c>
      <c r="B269" s="44">
        <v>60</v>
      </c>
      <c r="C269" s="28">
        <f t="shared" si="4"/>
        <v>0.36046860919194951</v>
      </c>
      <c r="V269" s="19" t="s">
        <v>256</v>
      </c>
    </row>
    <row r="270" spans="1:22" s="76" customFormat="1">
      <c r="A270" s="199" t="s">
        <v>850</v>
      </c>
      <c r="B270" s="44">
        <v>63</v>
      </c>
      <c r="C270" s="28">
        <f t="shared" si="4"/>
        <v>0.37849203965154699</v>
      </c>
      <c r="V270" s="19" t="s">
        <v>256</v>
      </c>
    </row>
    <row r="271" spans="1:22" s="76" customFormat="1">
      <c r="A271" s="199" t="s">
        <v>851</v>
      </c>
      <c r="B271" s="44">
        <v>60</v>
      </c>
      <c r="C271" s="28">
        <f t="shared" si="4"/>
        <v>0.36046860919194951</v>
      </c>
      <c r="V271" s="19" t="s">
        <v>256</v>
      </c>
    </row>
    <row r="272" spans="1:22" s="76" customFormat="1">
      <c r="A272" s="199" t="s">
        <v>852</v>
      </c>
      <c r="B272" s="44">
        <v>40</v>
      </c>
      <c r="C272" s="28">
        <f t="shared" si="4"/>
        <v>0.24031240612796637</v>
      </c>
      <c r="V272" s="19" t="s">
        <v>256</v>
      </c>
    </row>
    <row r="273" spans="1:22" s="76" customFormat="1">
      <c r="A273" s="199" t="s">
        <v>853</v>
      </c>
      <c r="B273" s="44">
        <v>73</v>
      </c>
      <c r="C273" s="28">
        <f t="shared" si="4"/>
        <v>0.4385701411835386</v>
      </c>
      <c r="V273" s="19" t="s">
        <v>256</v>
      </c>
    </row>
    <row r="274" spans="1:22" s="76" customFormat="1">
      <c r="A274" s="199" t="s">
        <v>854</v>
      </c>
      <c r="B274" s="44">
        <v>43</v>
      </c>
      <c r="C274" s="28">
        <f t="shared" si="4"/>
        <v>0.25833583658756382</v>
      </c>
      <c r="V274" s="19" t="s">
        <v>256</v>
      </c>
    </row>
    <row r="275" spans="1:22" s="76" customFormat="1">
      <c r="A275" s="199" t="s">
        <v>855</v>
      </c>
      <c r="B275" s="44">
        <v>47</v>
      </c>
      <c r="C275" s="28">
        <f t="shared" si="4"/>
        <v>0.28236707720036047</v>
      </c>
      <c r="V275" s="19" t="s">
        <v>256</v>
      </c>
    </row>
    <row r="276" spans="1:22" s="76" customFormat="1">
      <c r="A276" s="199" t="s">
        <v>856</v>
      </c>
      <c r="B276" s="44">
        <v>60</v>
      </c>
      <c r="C276" s="28">
        <f t="shared" si="4"/>
        <v>0.36046860919194951</v>
      </c>
      <c r="V276" s="19" t="s">
        <v>256</v>
      </c>
    </row>
    <row r="277" spans="1:22" s="76" customFormat="1">
      <c r="A277" s="199" t="s">
        <v>857</v>
      </c>
      <c r="B277" s="44">
        <v>77</v>
      </c>
      <c r="C277" s="28">
        <f t="shared" si="4"/>
        <v>0.46260138179633525</v>
      </c>
      <c r="V277" s="19" t="s">
        <v>256</v>
      </c>
    </row>
    <row r="278" spans="1:22" s="76" customFormat="1">
      <c r="A278" s="199" t="s">
        <v>858</v>
      </c>
      <c r="B278" s="44">
        <v>67</v>
      </c>
      <c r="C278" s="28">
        <f t="shared" si="4"/>
        <v>0.40252328026434364</v>
      </c>
      <c r="V278" s="19" t="s">
        <v>256</v>
      </c>
    </row>
    <row r="279" spans="1:22" s="76" customFormat="1">
      <c r="A279" s="199" t="s">
        <v>859</v>
      </c>
      <c r="B279" s="44">
        <v>57</v>
      </c>
      <c r="C279" s="28">
        <f t="shared" si="4"/>
        <v>0.34244517873235208</v>
      </c>
      <c r="V279" s="19" t="s">
        <v>256</v>
      </c>
    </row>
    <row r="280" spans="1:22" s="76" customFormat="1">
      <c r="A280" s="199" t="s">
        <v>860</v>
      </c>
      <c r="B280" s="44">
        <v>67</v>
      </c>
      <c r="C280" s="28">
        <f t="shared" si="4"/>
        <v>0.40252328026434364</v>
      </c>
      <c r="V280" s="19" t="s">
        <v>256</v>
      </c>
    </row>
    <row r="281" spans="1:22" s="76" customFormat="1">
      <c r="A281" s="199" t="s">
        <v>861</v>
      </c>
      <c r="B281" s="44">
        <v>77</v>
      </c>
      <c r="C281" s="28">
        <f t="shared" si="4"/>
        <v>0.46260138179633525</v>
      </c>
      <c r="V281" s="19" t="s">
        <v>256</v>
      </c>
    </row>
    <row r="282" spans="1:22" s="76" customFormat="1">
      <c r="A282" s="199" t="s">
        <v>862</v>
      </c>
      <c r="B282" s="44">
        <v>69</v>
      </c>
      <c r="C282" s="28">
        <f t="shared" si="4"/>
        <v>0.41453890057074194</v>
      </c>
      <c r="V282" s="19" t="s">
        <v>256</v>
      </c>
    </row>
    <row r="283" spans="1:22" s="76" customFormat="1">
      <c r="A283" s="199" t="s">
        <v>863</v>
      </c>
      <c r="B283" s="44">
        <v>91</v>
      </c>
      <c r="C283" s="28">
        <f t="shared" si="4"/>
        <v>0.54671072394112341</v>
      </c>
      <c r="V283" s="19" t="s">
        <v>256</v>
      </c>
    </row>
    <row r="284" spans="1:22" s="76" customFormat="1">
      <c r="A284" s="199" t="s">
        <v>864</v>
      </c>
      <c r="B284" s="44">
        <v>99</v>
      </c>
      <c r="C284" s="28">
        <f t="shared" si="4"/>
        <v>0.59477320516671672</v>
      </c>
      <c r="V284" s="19" t="s">
        <v>256</v>
      </c>
    </row>
    <row r="285" spans="1:22" s="76" customFormat="1">
      <c r="A285" s="199" t="s">
        <v>865</v>
      </c>
      <c r="B285" s="44">
        <v>62</v>
      </c>
      <c r="C285" s="28">
        <f t="shared" si="4"/>
        <v>0.37248422949834786</v>
      </c>
      <c r="V285" s="19" t="s">
        <v>256</v>
      </c>
    </row>
    <row r="286" spans="1:22" s="76" customFormat="1">
      <c r="A286" s="199" t="s">
        <v>866</v>
      </c>
      <c r="B286" s="44">
        <v>62</v>
      </c>
      <c r="C286" s="28">
        <f t="shared" si="4"/>
        <v>0.37248422949834786</v>
      </c>
      <c r="V286" s="19" t="s">
        <v>256</v>
      </c>
    </row>
    <row r="287" spans="1:22" s="76" customFormat="1">
      <c r="A287" s="199" t="s">
        <v>867</v>
      </c>
      <c r="B287" s="44">
        <v>76</v>
      </c>
      <c r="C287" s="28">
        <f t="shared" si="4"/>
        <v>0.45659357164313608</v>
      </c>
      <c r="V287" s="19" t="s">
        <v>256</v>
      </c>
    </row>
    <row r="288" spans="1:22" s="76" customFormat="1">
      <c r="A288" s="199" t="s">
        <v>868</v>
      </c>
      <c r="B288" s="44">
        <v>68</v>
      </c>
      <c r="C288" s="28">
        <f t="shared" si="4"/>
        <v>0.40853109041754282</v>
      </c>
      <c r="V288" s="19" t="s">
        <v>256</v>
      </c>
    </row>
    <row r="289" spans="1:22" s="76" customFormat="1">
      <c r="A289" s="199" t="s">
        <v>869</v>
      </c>
      <c r="B289" s="44">
        <v>77</v>
      </c>
      <c r="C289" s="28">
        <f t="shared" si="4"/>
        <v>0.46260138179633525</v>
      </c>
      <c r="V289" s="19" t="s">
        <v>256</v>
      </c>
    </row>
    <row r="290" spans="1:22" s="76" customFormat="1">
      <c r="A290" s="199" t="s">
        <v>870</v>
      </c>
      <c r="B290" s="44">
        <v>77</v>
      </c>
      <c r="C290" s="28">
        <f t="shared" si="4"/>
        <v>0.46260138179633525</v>
      </c>
      <c r="V290" s="19" t="s">
        <v>256</v>
      </c>
    </row>
    <row r="291" spans="1:22" s="76" customFormat="1">
      <c r="A291" s="199" t="s">
        <v>871</v>
      </c>
      <c r="B291" s="44">
        <v>78</v>
      </c>
      <c r="C291" s="28">
        <f t="shared" si="4"/>
        <v>0.46860919194953438</v>
      </c>
      <c r="V291" s="19" t="s">
        <v>256</v>
      </c>
    </row>
    <row r="292" spans="1:22" s="76" customFormat="1">
      <c r="A292" s="199" t="s">
        <v>872</v>
      </c>
      <c r="B292" s="44">
        <v>88</v>
      </c>
      <c r="C292" s="28">
        <f t="shared" si="4"/>
        <v>0.52868729348152599</v>
      </c>
      <c r="V292" s="19" t="s">
        <v>256</v>
      </c>
    </row>
    <row r="293" spans="1:22" s="76" customFormat="1">
      <c r="A293" s="199" t="s">
        <v>873</v>
      </c>
      <c r="B293" s="44">
        <v>83</v>
      </c>
      <c r="C293" s="28">
        <f t="shared" si="4"/>
        <v>0.49864824271553021</v>
      </c>
      <c r="V293" s="19" t="s">
        <v>256</v>
      </c>
    </row>
    <row r="294" spans="1:22" s="76" customFormat="1">
      <c r="A294" s="199" t="s">
        <v>874</v>
      </c>
      <c r="B294" s="44">
        <v>83</v>
      </c>
      <c r="C294" s="28">
        <f t="shared" si="4"/>
        <v>0.49864824271553021</v>
      </c>
      <c r="V294" s="19" t="s">
        <v>256</v>
      </c>
    </row>
    <row r="295" spans="1:22" s="76" customFormat="1">
      <c r="A295" s="199" t="s">
        <v>875</v>
      </c>
      <c r="B295" s="44">
        <v>111</v>
      </c>
      <c r="C295" s="28">
        <f t="shared" si="4"/>
        <v>0.66686692700510664</v>
      </c>
      <c r="V295" s="19" t="s">
        <v>256</v>
      </c>
    </row>
    <row r="296" spans="1:22" s="76" customFormat="1">
      <c r="A296" s="199" t="s">
        <v>876</v>
      </c>
      <c r="B296" s="44">
        <v>61</v>
      </c>
      <c r="C296" s="28">
        <f t="shared" si="4"/>
        <v>0.36647641934514869</v>
      </c>
      <c r="V296" s="19" t="s">
        <v>256</v>
      </c>
    </row>
    <row r="297" spans="1:22" s="76" customFormat="1">
      <c r="A297" s="199" t="s">
        <v>877</v>
      </c>
      <c r="B297" s="44">
        <v>82</v>
      </c>
      <c r="C297" s="28">
        <f t="shared" si="4"/>
        <v>0.49264043256233103</v>
      </c>
      <c r="V297" s="19" t="s">
        <v>256</v>
      </c>
    </row>
    <row r="298" spans="1:22" s="76" customFormat="1">
      <c r="A298" s="199" t="s">
        <v>878</v>
      </c>
      <c r="B298" s="44">
        <v>97</v>
      </c>
      <c r="C298" s="28">
        <f t="shared" si="4"/>
        <v>0.58275758486031837</v>
      </c>
      <c r="V298" s="19" t="s">
        <v>256</v>
      </c>
    </row>
    <row r="299" spans="1:22" s="76" customFormat="1">
      <c r="A299" s="199" t="s">
        <v>879</v>
      </c>
      <c r="B299" s="44">
        <v>81</v>
      </c>
      <c r="C299" s="28">
        <f t="shared" si="4"/>
        <v>0.48663262240913185</v>
      </c>
      <c r="V299" s="19" t="s">
        <v>256</v>
      </c>
    </row>
    <row r="300" spans="1:22" s="76" customFormat="1">
      <c r="A300" s="199" t="s">
        <v>880</v>
      </c>
      <c r="B300" s="44">
        <v>89</v>
      </c>
      <c r="C300" s="28">
        <f t="shared" si="4"/>
        <v>0.53469510363472517</v>
      </c>
      <c r="V300" s="19" t="s">
        <v>256</v>
      </c>
    </row>
    <row r="301" spans="1:22" s="76" customFormat="1">
      <c r="A301" s="199" t="s">
        <v>881</v>
      </c>
      <c r="B301" s="44">
        <v>83</v>
      </c>
      <c r="C301" s="28">
        <f t="shared" si="4"/>
        <v>0.49864824271553021</v>
      </c>
      <c r="V301" s="19" t="s">
        <v>256</v>
      </c>
    </row>
    <row r="302" spans="1:22" s="76" customFormat="1">
      <c r="A302" s="199" t="s">
        <v>882</v>
      </c>
      <c r="B302" s="44">
        <v>81</v>
      </c>
      <c r="C302" s="28">
        <f t="shared" si="4"/>
        <v>0.48663262240913185</v>
      </c>
      <c r="V302" s="19" t="s">
        <v>256</v>
      </c>
    </row>
    <row r="303" spans="1:22" s="76" customFormat="1">
      <c r="A303" s="199" t="s">
        <v>883</v>
      </c>
      <c r="B303" s="44">
        <v>85</v>
      </c>
      <c r="C303" s="28">
        <f t="shared" si="4"/>
        <v>0.51066386302192845</v>
      </c>
      <c r="V303" s="19" t="s">
        <v>256</v>
      </c>
    </row>
    <row r="304" spans="1:22" s="76" customFormat="1">
      <c r="A304" s="199" t="s">
        <v>884</v>
      </c>
      <c r="B304" s="44">
        <v>74</v>
      </c>
      <c r="C304" s="28">
        <f t="shared" si="4"/>
        <v>0.44457795133673778</v>
      </c>
      <c r="V304" s="19" t="s">
        <v>256</v>
      </c>
    </row>
    <row r="305" spans="1:22" s="76" customFormat="1">
      <c r="A305" s="199" t="s">
        <v>885</v>
      </c>
      <c r="B305" s="44">
        <v>96</v>
      </c>
      <c r="C305" s="28">
        <f t="shared" si="4"/>
        <v>0.5767497747071193</v>
      </c>
      <c r="V305" s="19" t="s">
        <v>256</v>
      </c>
    </row>
    <row r="306" spans="1:22" s="76" customFormat="1">
      <c r="A306" s="199" t="s">
        <v>886</v>
      </c>
      <c r="B306" s="44">
        <v>89</v>
      </c>
      <c r="C306" s="28">
        <f t="shared" si="4"/>
        <v>0.53469510363472517</v>
      </c>
      <c r="V306" s="19" t="s">
        <v>256</v>
      </c>
    </row>
    <row r="307" spans="1:22" s="76" customFormat="1">
      <c r="A307" s="199" t="s">
        <v>887</v>
      </c>
      <c r="B307" s="44">
        <v>79</v>
      </c>
      <c r="C307" s="28">
        <f t="shared" si="4"/>
        <v>0.47461700210273355</v>
      </c>
      <c r="V307" s="19" t="s">
        <v>256</v>
      </c>
    </row>
    <row r="308" spans="1:22" s="76" customFormat="1">
      <c r="A308" s="199" t="s">
        <v>888</v>
      </c>
      <c r="B308" s="44">
        <v>83</v>
      </c>
      <c r="C308" s="28">
        <f t="shared" si="4"/>
        <v>0.49864824271553021</v>
      </c>
      <c r="V308" s="19" t="s">
        <v>256</v>
      </c>
    </row>
    <row r="309" spans="1:22" s="76" customFormat="1">
      <c r="A309" s="199" t="s">
        <v>889</v>
      </c>
      <c r="B309" s="44">
        <v>84</v>
      </c>
      <c r="C309" s="28">
        <f t="shared" si="4"/>
        <v>0.50465605286872939</v>
      </c>
      <c r="V309" s="19" t="s">
        <v>256</v>
      </c>
    </row>
    <row r="310" spans="1:22" s="76" customFormat="1">
      <c r="A310" s="199" t="s">
        <v>890</v>
      </c>
      <c r="B310" s="44">
        <v>83</v>
      </c>
      <c r="C310" s="28">
        <f t="shared" si="4"/>
        <v>0.49864824271553021</v>
      </c>
      <c r="V310" s="19" t="s">
        <v>256</v>
      </c>
    </row>
    <row r="311" spans="1:22" s="76" customFormat="1">
      <c r="A311" s="199" t="s">
        <v>891</v>
      </c>
      <c r="B311" s="44">
        <v>89</v>
      </c>
      <c r="C311" s="28">
        <f t="shared" si="4"/>
        <v>0.53469510363472517</v>
      </c>
      <c r="V311" s="19" t="s">
        <v>256</v>
      </c>
    </row>
    <row r="312" spans="1:22" s="76" customFormat="1">
      <c r="A312" s="199" t="s">
        <v>892</v>
      </c>
      <c r="B312" s="44">
        <v>93</v>
      </c>
      <c r="C312" s="28">
        <f t="shared" si="4"/>
        <v>0.55872634424752177</v>
      </c>
      <c r="V312" s="19" t="s">
        <v>256</v>
      </c>
    </row>
    <row r="313" spans="1:22" s="76" customFormat="1">
      <c r="A313" s="199" t="s">
        <v>893</v>
      </c>
      <c r="B313" s="44">
        <v>82</v>
      </c>
      <c r="C313" s="28">
        <f t="shared" si="4"/>
        <v>0.49264043256233103</v>
      </c>
      <c r="V313" s="19" t="s">
        <v>256</v>
      </c>
    </row>
    <row r="314" spans="1:22" s="76" customFormat="1">
      <c r="A314" s="199" t="s">
        <v>894</v>
      </c>
      <c r="B314" s="44">
        <v>73</v>
      </c>
      <c r="C314" s="28">
        <f t="shared" si="4"/>
        <v>0.4385701411835386</v>
      </c>
      <c r="V314" s="19" t="s">
        <v>256</v>
      </c>
    </row>
    <row r="315" spans="1:22" s="76" customFormat="1">
      <c r="A315" s="199" t="s">
        <v>895</v>
      </c>
      <c r="B315" s="44">
        <v>62</v>
      </c>
      <c r="C315" s="28">
        <f t="shared" si="4"/>
        <v>0.37248422949834786</v>
      </c>
      <c r="V315" s="19" t="s">
        <v>256</v>
      </c>
    </row>
    <row r="316" spans="1:22" s="76" customFormat="1">
      <c r="A316" s="199" t="s">
        <v>896</v>
      </c>
      <c r="B316" s="44">
        <v>71</v>
      </c>
      <c r="C316" s="28">
        <f t="shared" si="4"/>
        <v>0.4265545208771403</v>
      </c>
      <c r="V316" s="19" t="s">
        <v>256</v>
      </c>
    </row>
    <row r="317" spans="1:22" s="76" customFormat="1">
      <c r="A317" s="199" t="s">
        <v>897</v>
      </c>
      <c r="B317" s="44">
        <v>87</v>
      </c>
      <c r="C317" s="28">
        <f t="shared" si="4"/>
        <v>0.52267948332832681</v>
      </c>
      <c r="V317" s="19" t="s">
        <v>256</v>
      </c>
    </row>
    <row r="318" spans="1:22" s="76" customFormat="1">
      <c r="A318" s="199" t="s">
        <v>898</v>
      </c>
      <c r="B318" s="44">
        <v>81</v>
      </c>
      <c r="C318" s="28">
        <f t="shared" si="4"/>
        <v>0.48663262240913185</v>
      </c>
      <c r="V318" s="19" t="s">
        <v>256</v>
      </c>
    </row>
    <row r="319" spans="1:22" s="76" customFormat="1">
      <c r="A319" s="199" t="s">
        <v>899</v>
      </c>
      <c r="B319" s="44">
        <v>88</v>
      </c>
      <c r="C319" s="28">
        <f t="shared" si="4"/>
        <v>0.52868729348152599</v>
      </c>
    </row>
    <row r="320" spans="1:22" s="76" customFormat="1">
      <c r="A320" s="199" t="s">
        <v>900</v>
      </c>
      <c r="B320" s="44">
        <v>55</v>
      </c>
      <c r="C320" s="28">
        <f t="shared" si="4"/>
        <v>0.33042955842595373</v>
      </c>
    </row>
    <row r="321" spans="1:22" s="76" customFormat="1">
      <c r="A321" s="199" t="s">
        <v>901</v>
      </c>
      <c r="B321" s="44">
        <v>52</v>
      </c>
      <c r="C321" s="28">
        <f t="shared" si="4"/>
        <v>0.31240612796635625</v>
      </c>
    </row>
    <row r="322" spans="1:22" s="76" customFormat="1">
      <c r="A322" s="199" t="s">
        <v>902</v>
      </c>
      <c r="B322" s="44">
        <v>48</v>
      </c>
      <c r="C322" s="28">
        <f t="shared" si="4"/>
        <v>0.28837488735355965</v>
      </c>
    </row>
    <row r="323" spans="1:22" s="76" customFormat="1">
      <c r="A323" s="199" t="s">
        <v>903</v>
      </c>
      <c r="B323" s="44">
        <v>56</v>
      </c>
      <c r="C323" s="28">
        <f t="shared" ref="C323" si="5">IF(OR(B323=0,B323="X"),"",100*B323/B$8)</f>
        <v>0.33643736857915291</v>
      </c>
      <c r="V323"/>
    </row>
    <row r="324" spans="1:22" ht="13.5" customHeight="1">
      <c r="A324" s="199" t="s">
        <v>904</v>
      </c>
      <c r="B324" s="44">
        <v>67</v>
      </c>
      <c r="C324" s="28">
        <f t="shared" ref="C324:C326" si="6">IF(OR(B324=0,B324="X"),"",100*B324/B$8)</f>
        <v>0.40252328026434364</v>
      </c>
    </row>
    <row r="325" spans="1:22">
      <c r="A325" s="199" t="s">
        <v>905</v>
      </c>
      <c r="B325" s="44">
        <v>52</v>
      </c>
      <c r="C325" s="28">
        <f t="shared" si="6"/>
        <v>0.31240612796635625</v>
      </c>
    </row>
    <row r="326" spans="1:22">
      <c r="A326" s="199" t="s">
        <v>906</v>
      </c>
      <c r="B326" s="44">
        <v>50</v>
      </c>
      <c r="C326" s="28">
        <f t="shared" si="6"/>
        <v>0.30039050765995795</v>
      </c>
    </row>
    <row r="327" spans="1:22">
      <c r="A327" s="199" t="s">
        <v>907</v>
      </c>
      <c r="B327" s="44">
        <v>58</v>
      </c>
      <c r="C327" s="28">
        <f t="shared" ref="C327" si="7">IF(OR(B327=0,B327="X"),"",100*B327/B$8)</f>
        <v>0.34845298888555121</v>
      </c>
    </row>
    <row r="328" spans="1:22">
      <c r="A328" s="199" t="s">
        <v>908</v>
      </c>
      <c r="B328" s="44">
        <v>51</v>
      </c>
      <c r="C328" s="28">
        <f t="shared" ref="C328:C329" si="8">IF(OR(B328=0,B328="X"),"",100*B328/B$8)</f>
        <v>0.30639831781315713</v>
      </c>
    </row>
    <row r="329" spans="1:22">
      <c r="A329" s="199" t="s">
        <v>909</v>
      </c>
      <c r="B329" s="44">
        <v>42</v>
      </c>
      <c r="C329" s="28">
        <f t="shared" si="8"/>
        <v>0.25232802643436469</v>
      </c>
    </row>
    <row r="330" spans="1:22">
      <c r="A330" s="199" t="s">
        <v>910</v>
      </c>
      <c r="B330" s="44">
        <v>48</v>
      </c>
      <c r="C330" s="28">
        <f t="shared" ref="C330:C331" si="9">IF(OR(B330=0,B330="X"),"",100*B330/B$8)</f>
        <v>0.28837488735355965</v>
      </c>
    </row>
    <row r="331" spans="1:22">
      <c r="A331" s="199" t="s">
        <v>911</v>
      </c>
      <c r="B331" s="44">
        <v>38</v>
      </c>
      <c r="C331" s="28">
        <f t="shared" si="9"/>
        <v>0.22829678582156804</v>
      </c>
    </row>
    <row r="332" spans="1:22">
      <c r="A332" s="199" t="s">
        <v>912</v>
      </c>
      <c r="B332" s="44">
        <v>48</v>
      </c>
      <c r="C332" s="28">
        <f t="shared" ref="C332:C337" si="10">IF(OR(B332=0,B332="X"),"",100*B332/B$8)</f>
        <v>0.28837488735355965</v>
      </c>
    </row>
    <row r="333" spans="1:22">
      <c r="A333" s="199" t="s">
        <v>913</v>
      </c>
      <c r="B333" s="44">
        <v>32</v>
      </c>
      <c r="C333" s="28">
        <f t="shared" si="10"/>
        <v>0.19224992490237308</v>
      </c>
    </row>
    <row r="334" spans="1:22">
      <c r="A334" s="199" t="s">
        <v>914</v>
      </c>
      <c r="B334" s="44">
        <v>31</v>
      </c>
      <c r="C334" s="28">
        <f t="shared" si="10"/>
        <v>0.18624211474917393</v>
      </c>
    </row>
    <row r="335" spans="1:22">
      <c r="A335" s="199" t="s">
        <v>915</v>
      </c>
      <c r="B335" s="44">
        <v>33</v>
      </c>
      <c r="C335" s="28">
        <f t="shared" si="10"/>
        <v>0.19825773505557223</v>
      </c>
    </row>
    <row r="336" spans="1:22">
      <c r="A336" s="199" t="s">
        <v>916</v>
      </c>
      <c r="B336" s="44">
        <v>31</v>
      </c>
      <c r="C336" s="28">
        <f t="shared" si="10"/>
        <v>0.18624211474917393</v>
      </c>
    </row>
    <row r="337" spans="1:3">
      <c r="A337" s="199" t="s">
        <v>917</v>
      </c>
      <c r="B337" s="44">
        <v>38</v>
      </c>
      <c r="C337" s="28">
        <f t="shared" si="10"/>
        <v>0.22829678582156804</v>
      </c>
    </row>
    <row r="338" spans="1:3">
      <c r="A338" s="199" t="s">
        <v>918</v>
      </c>
      <c r="B338" s="44">
        <v>29</v>
      </c>
      <c r="C338" s="28">
        <f t="shared" ref="C338:C340" si="11">IF(OR(B338=0,B338="X"),"",100*B338/B$8)</f>
        <v>0.1742264944427756</v>
      </c>
    </row>
    <row r="339" spans="1:3">
      <c r="A339" s="199" t="s">
        <v>919</v>
      </c>
      <c r="B339" s="44">
        <v>21</v>
      </c>
      <c r="C339" s="28">
        <f t="shared" si="11"/>
        <v>0.12616401321718235</v>
      </c>
    </row>
    <row r="340" spans="1:3">
      <c r="A340" s="199" t="s">
        <v>920</v>
      </c>
      <c r="B340" s="44">
        <v>28</v>
      </c>
      <c r="C340" s="28">
        <f t="shared" si="11"/>
        <v>0.16821868428957645</v>
      </c>
    </row>
    <row r="341" spans="1:3">
      <c r="A341" s="199" t="s">
        <v>921</v>
      </c>
      <c r="B341" s="44">
        <v>27</v>
      </c>
      <c r="C341" s="28">
        <f t="shared" ref="C341:C344" si="12">IF(OR(B341=0,B341="X"),"",100*B341/B$8)</f>
        <v>0.1622108741363773</v>
      </c>
    </row>
    <row r="342" spans="1:3">
      <c r="A342" s="199" t="s">
        <v>922</v>
      </c>
      <c r="B342" s="44">
        <v>21</v>
      </c>
      <c r="C342" s="28">
        <f t="shared" si="12"/>
        <v>0.12616401321718235</v>
      </c>
    </row>
    <row r="343" spans="1:3">
      <c r="A343" s="199" t="s">
        <v>923</v>
      </c>
      <c r="B343" s="44">
        <v>24</v>
      </c>
      <c r="C343" s="28">
        <f t="shared" si="12"/>
        <v>0.14418744367677983</v>
      </c>
    </row>
    <row r="344" spans="1:3">
      <c r="A344" s="199" t="s">
        <v>924</v>
      </c>
      <c r="B344" s="44">
        <v>23</v>
      </c>
      <c r="C344" s="28">
        <f t="shared" si="12"/>
        <v>0.13817963352358065</v>
      </c>
    </row>
    <row r="345" spans="1:3">
      <c r="A345" s="199" t="s">
        <v>925</v>
      </c>
      <c r="B345" s="44">
        <v>19</v>
      </c>
      <c r="C345" s="28">
        <f t="shared" ref="C345:C346" si="13">IF(OR(B345=0,B345="X"),"",100*B345/B$8)</f>
        <v>0.11414839291078402</v>
      </c>
    </row>
    <row r="346" spans="1:3">
      <c r="A346" s="199" t="s">
        <v>926</v>
      </c>
      <c r="B346" s="44">
        <v>24</v>
      </c>
      <c r="C346" s="28">
        <f t="shared" si="13"/>
        <v>0.14418744367677983</v>
      </c>
    </row>
    <row r="347" spans="1:3">
      <c r="A347" s="199" t="s">
        <v>927</v>
      </c>
      <c r="B347" s="44">
        <v>16</v>
      </c>
      <c r="C347" s="28">
        <f t="shared" ref="C347:C351" si="14">IF(OR(B347=0,B347="X"),"",100*B347/B$8)</f>
        <v>9.6124962451186541E-2</v>
      </c>
    </row>
    <row r="348" spans="1:3">
      <c r="A348" s="199" t="s">
        <v>928</v>
      </c>
      <c r="B348" s="44">
        <v>23</v>
      </c>
      <c r="C348" s="28">
        <f t="shared" si="14"/>
        <v>0.13817963352358065</v>
      </c>
    </row>
    <row r="349" spans="1:3">
      <c r="A349" s="199" t="s">
        <v>929</v>
      </c>
      <c r="B349" s="44">
        <v>22</v>
      </c>
      <c r="C349" s="28">
        <f t="shared" si="14"/>
        <v>0.1321718233703815</v>
      </c>
    </row>
    <row r="350" spans="1:3">
      <c r="A350" s="199" t="s">
        <v>930</v>
      </c>
      <c r="B350" s="44">
        <v>19</v>
      </c>
      <c r="C350" s="28">
        <f t="shared" si="14"/>
        <v>0.11414839291078402</v>
      </c>
    </row>
    <row r="351" spans="1:3">
      <c r="A351" s="199" t="s">
        <v>931</v>
      </c>
      <c r="B351" s="44">
        <v>24</v>
      </c>
      <c r="C351" s="28">
        <f t="shared" si="14"/>
        <v>0.14418744367677983</v>
      </c>
    </row>
    <row r="352" spans="1:3">
      <c r="A352" s="199" t="s">
        <v>932</v>
      </c>
      <c r="B352" s="44">
        <v>8</v>
      </c>
      <c r="C352" s="28">
        <f t="shared" ref="C352:C353" si="15">IF(OR(B352=0,B352="X"),"",100*B352/B$8)</f>
        <v>4.806248122559327E-2</v>
      </c>
    </row>
    <row r="353" spans="1:3">
      <c r="A353" s="199" t="s">
        <v>933</v>
      </c>
      <c r="B353" s="44">
        <v>22</v>
      </c>
      <c r="C353" s="28">
        <f t="shared" si="15"/>
        <v>0.1321718233703815</v>
      </c>
    </row>
    <row r="354" spans="1:3">
      <c r="A354" s="199" t="s">
        <v>934</v>
      </c>
      <c r="B354" s="44">
        <v>21</v>
      </c>
      <c r="C354" s="28">
        <f t="shared" ref="C354:C374" si="16">IF(OR(B354=0,B354="X"),"",100*B354/B$8)</f>
        <v>0.12616401321718235</v>
      </c>
    </row>
    <row r="355" spans="1:3">
      <c r="A355" s="199" t="s">
        <v>935</v>
      </c>
      <c r="B355" s="44">
        <v>17</v>
      </c>
      <c r="C355" s="28">
        <f t="shared" si="16"/>
        <v>0.1021327726043857</v>
      </c>
    </row>
    <row r="356" spans="1:3">
      <c r="A356" s="199" t="s">
        <v>936</v>
      </c>
      <c r="B356" s="44">
        <v>17</v>
      </c>
      <c r="C356" s="28">
        <f t="shared" si="16"/>
        <v>0.1021327726043857</v>
      </c>
    </row>
    <row r="357" spans="1:3">
      <c r="A357" s="199" t="s">
        <v>937</v>
      </c>
      <c r="B357" s="44">
        <v>23</v>
      </c>
      <c r="C357" s="28">
        <f t="shared" si="16"/>
        <v>0.13817963352358065</v>
      </c>
    </row>
    <row r="358" spans="1:3">
      <c r="A358" s="199" t="s">
        <v>938</v>
      </c>
      <c r="B358" s="44">
        <v>29</v>
      </c>
      <c r="C358" s="28">
        <f t="shared" si="16"/>
        <v>0.1742264944427756</v>
      </c>
    </row>
    <row r="359" spans="1:3">
      <c r="A359" s="199" t="s">
        <v>939</v>
      </c>
      <c r="B359" s="44">
        <v>27</v>
      </c>
      <c r="C359" s="28">
        <f t="shared" si="16"/>
        <v>0.1622108741363773</v>
      </c>
    </row>
    <row r="360" spans="1:3">
      <c r="A360" s="199" t="s">
        <v>940</v>
      </c>
      <c r="B360" s="44">
        <v>12</v>
      </c>
      <c r="C360" s="28">
        <f t="shared" si="16"/>
        <v>7.2093721838389913E-2</v>
      </c>
    </row>
    <row r="361" spans="1:3">
      <c r="A361" s="199" t="s">
        <v>941</v>
      </c>
      <c r="B361" s="44">
        <v>18</v>
      </c>
      <c r="C361" s="28">
        <f t="shared" si="16"/>
        <v>0.10814058275758485</v>
      </c>
    </row>
    <row r="362" spans="1:3">
      <c r="A362" s="199" t="s">
        <v>942</v>
      </c>
      <c r="B362" s="44">
        <v>15</v>
      </c>
      <c r="C362" s="28">
        <f t="shared" si="16"/>
        <v>9.0117152297987377E-2</v>
      </c>
    </row>
    <row r="363" spans="1:3">
      <c r="A363" s="199" t="s">
        <v>943</v>
      </c>
      <c r="B363" s="44">
        <v>14</v>
      </c>
      <c r="C363" s="28">
        <f t="shared" si="16"/>
        <v>8.4109342144788227E-2</v>
      </c>
    </row>
    <row r="364" spans="1:3">
      <c r="A364" s="199" t="s">
        <v>944</v>
      </c>
      <c r="B364" s="44">
        <v>21</v>
      </c>
      <c r="C364" s="28">
        <f t="shared" si="16"/>
        <v>0.12616401321718235</v>
      </c>
    </row>
    <row r="365" spans="1:3">
      <c r="A365" s="199" t="s">
        <v>945</v>
      </c>
      <c r="B365" s="44">
        <v>21</v>
      </c>
      <c r="C365" s="28">
        <f t="shared" si="16"/>
        <v>0.12616401321718235</v>
      </c>
    </row>
    <row r="366" spans="1:3">
      <c r="A366" s="199" t="s">
        <v>946</v>
      </c>
      <c r="B366" s="44">
        <v>18</v>
      </c>
      <c r="C366" s="28">
        <f t="shared" si="16"/>
        <v>0.10814058275758485</v>
      </c>
    </row>
    <row r="367" spans="1:3">
      <c r="A367" s="199" t="s">
        <v>947</v>
      </c>
      <c r="B367" s="44">
        <v>17</v>
      </c>
      <c r="C367" s="28">
        <f t="shared" si="16"/>
        <v>0.1021327726043857</v>
      </c>
    </row>
    <row r="368" spans="1:3">
      <c r="A368" s="199" t="s">
        <v>948</v>
      </c>
      <c r="B368" s="44">
        <v>18</v>
      </c>
      <c r="C368" s="28">
        <f t="shared" si="16"/>
        <v>0.10814058275758485</v>
      </c>
    </row>
    <row r="369" spans="1:3">
      <c r="A369" s="199" t="s">
        <v>949</v>
      </c>
      <c r="B369" s="44">
        <v>15</v>
      </c>
      <c r="C369" s="28">
        <f t="shared" si="16"/>
        <v>9.0117152297987377E-2</v>
      </c>
    </row>
    <row r="370" spans="1:3">
      <c r="A370" s="199" t="s">
        <v>950</v>
      </c>
      <c r="B370" s="44">
        <v>17</v>
      </c>
      <c r="C370" s="28">
        <f t="shared" si="16"/>
        <v>0.1021327726043857</v>
      </c>
    </row>
    <row r="371" spans="1:3">
      <c r="A371" s="199" t="s">
        <v>951</v>
      </c>
      <c r="B371" s="44">
        <v>23</v>
      </c>
      <c r="C371" s="28">
        <f t="shared" si="16"/>
        <v>0.13817963352358065</v>
      </c>
    </row>
    <row r="372" spans="1:3">
      <c r="A372" s="199" t="s">
        <v>952</v>
      </c>
      <c r="B372" s="44">
        <v>18</v>
      </c>
      <c r="C372" s="28">
        <f t="shared" si="16"/>
        <v>0.10814058275758485</v>
      </c>
    </row>
    <row r="373" spans="1:3">
      <c r="A373" s="199" t="s">
        <v>953</v>
      </c>
      <c r="B373" s="44">
        <v>15</v>
      </c>
      <c r="C373" s="28">
        <f t="shared" si="16"/>
        <v>9.0117152297987377E-2</v>
      </c>
    </row>
    <row r="374" spans="1:3">
      <c r="A374" s="199" t="s">
        <v>954</v>
      </c>
      <c r="B374" s="44">
        <v>20</v>
      </c>
      <c r="C374" s="28">
        <f t="shared" si="16"/>
        <v>0.12015620306398318</v>
      </c>
    </row>
    <row r="375" spans="1:3">
      <c r="A375" s="199" t="s">
        <v>955</v>
      </c>
      <c r="B375" s="44">
        <v>19</v>
      </c>
      <c r="C375" s="28">
        <f t="shared" ref="C375:C408" si="17">IF(OR(B375=0,B375="X"),"",100*B375/B$8)</f>
        <v>0.11414839291078402</v>
      </c>
    </row>
    <row r="376" spans="1:3">
      <c r="A376" s="199" t="s">
        <v>956</v>
      </c>
      <c r="B376" s="44">
        <v>11</v>
      </c>
      <c r="C376" s="28">
        <f t="shared" si="17"/>
        <v>6.6085911685190749E-2</v>
      </c>
    </row>
    <row r="377" spans="1:3">
      <c r="A377" s="199" t="s">
        <v>957</v>
      </c>
      <c r="B377" s="44">
        <v>26</v>
      </c>
      <c r="C377" s="28">
        <f t="shared" si="17"/>
        <v>0.15620306398317813</v>
      </c>
    </row>
    <row r="378" spans="1:3">
      <c r="A378" s="199" t="s">
        <v>958</v>
      </c>
      <c r="B378" s="44">
        <v>23</v>
      </c>
      <c r="C378" s="28">
        <f t="shared" si="17"/>
        <v>0.13817963352358065</v>
      </c>
    </row>
    <row r="379" spans="1:3">
      <c r="A379" s="199" t="s">
        <v>959</v>
      </c>
      <c r="B379" s="44">
        <v>21</v>
      </c>
      <c r="C379" s="28">
        <f t="shared" si="17"/>
        <v>0.12616401321718235</v>
      </c>
    </row>
    <row r="380" spans="1:3">
      <c r="A380" s="199" t="s">
        <v>960</v>
      </c>
      <c r="B380" s="44">
        <v>13</v>
      </c>
      <c r="C380" s="28">
        <f t="shared" si="17"/>
        <v>7.8101531991589063E-2</v>
      </c>
    </row>
    <row r="381" spans="1:3">
      <c r="A381" s="199" t="s">
        <v>961</v>
      </c>
      <c r="B381" s="44">
        <v>15</v>
      </c>
      <c r="C381" s="28">
        <f t="shared" si="17"/>
        <v>9.0117152297987377E-2</v>
      </c>
    </row>
    <row r="382" spans="1:3">
      <c r="A382" s="199" t="s">
        <v>962</v>
      </c>
      <c r="B382" s="44">
        <v>24</v>
      </c>
      <c r="C382" s="28">
        <f t="shared" si="17"/>
        <v>0.14418744367677983</v>
      </c>
    </row>
    <row r="383" spans="1:3">
      <c r="A383" s="199" t="s">
        <v>963</v>
      </c>
      <c r="B383" s="44">
        <v>24</v>
      </c>
      <c r="C383" s="28">
        <f t="shared" si="17"/>
        <v>0.14418744367677983</v>
      </c>
    </row>
    <row r="384" spans="1:3">
      <c r="A384" s="199" t="s">
        <v>964</v>
      </c>
      <c r="B384" s="44">
        <v>12</v>
      </c>
      <c r="C384" s="28">
        <f t="shared" si="17"/>
        <v>7.2093721838389913E-2</v>
      </c>
    </row>
    <row r="385" spans="1:3">
      <c r="A385" s="199" t="s">
        <v>965</v>
      </c>
      <c r="B385" s="44">
        <v>12</v>
      </c>
      <c r="C385" s="28">
        <f t="shared" si="17"/>
        <v>7.2093721838389913E-2</v>
      </c>
    </row>
    <row r="386" spans="1:3">
      <c r="A386" s="199" t="s">
        <v>966</v>
      </c>
      <c r="B386" s="44">
        <v>24</v>
      </c>
      <c r="C386" s="28">
        <f t="shared" si="17"/>
        <v>0.14418744367677983</v>
      </c>
    </row>
    <row r="387" spans="1:3">
      <c r="A387" s="199" t="s">
        <v>967</v>
      </c>
      <c r="B387" s="44">
        <v>14</v>
      </c>
      <c r="C387" s="28">
        <f t="shared" si="17"/>
        <v>8.4109342144788227E-2</v>
      </c>
    </row>
    <row r="388" spans="1:3">
      <c r="A388" s="199" t="s">
        <v>968</v>
      </c>
      <c r="B388" s="44">
        <v>26</v>
      </c>
      <c r="C388" s="28">
        <f t="shared" si="17"/>
        <v>0.15620306398317813</v>
      </c>
    </row>
    <row r="389" spans="1:3">
      <c r="A389" s="199" t="s">
        <v>969</v>
      </c>
      <c r="B389" s="44">
        <v>24</v>
      </c>
      <c r="C389" s="28">
        <f t="shared" si="17"/>
        <v>0.14418744367677983</v>
      </c>
    </row>
    <row r="390" spans="1:3">
      <c r="A390" s="199" t="s">
        <v>970</v>
      </c>
      <c r="B390" s="44">
        <v>25</v>
      </c>
      <c r="C390" s="28">
        <f t="shared" si="17"/>
        <v>0.15019525382997898</v>
      </c>
    </row>
    <row r="391" spans="1:3">
      <c r="A391" s="199" t="s">
        <v>971</v>
      </c>
      <c r="B391" s="44">
        <v>17</v>
      </c>
      <c r="C391" s="28">
        <f t="shared" si="17"/>
        <v>0.1021327726043857</v>
      </c>
    </row>
    <row r="392" spans="1:3">
      <c r="A392" s="199" t="s">
        <v>972</v>
      </c>
      <c r="B392" s="44">
        <v>11</v>
      </c>
      <c r="C392" s="28">
        <f t="shared" si="17"/>
        <v>6.6085911685190749E-2</v>
      </c>
    </row>
    <row r="393" spans="1:3">
      <c r="A393" s="199" t="s">
        <v>973</v>
      </c>
      <c r="B393" s="44">
        <v>24</v>
      </c>
      <c r="C393" s="28">
        <f t="shared" si="17"/>
        <v>0.14418744367677983</v>
      </c>
    </row>
    <row r="394" spans="1:3">
      <c r="A394" s="199" t="s">
        <v>974</v>
      </c>
      <c r="B394" s="44">
        <v>15</v>
      </c>
      <c r="C394" s="28">
        <f t="shared" si="17"/>
        <v>9.0117152297987377E-2</v>
      </c>
    </row>
    <row r="395" spans="1:3">
      <c r="A395" s="199" t="s">
        <v>975</v>
      </c>
      <c r="B395" s="44">
        <v>24</v>
      </c>
      <c r="C395" s="28">
        <f t="shared" si="17"/>
        <v>0.14418744367677983</v>
      </c>
    </row>
    <row r="396" spans="1:3">
      <c r="A396" s="199" t="s">
        <v>976</v>
      </c>
      <c r="B396" s="44">
        <v>20</v>
      </c>
      <c r="C396" s="28">
        <f t="shared" si="17"/>
        <v>0.12015620306398318</v>
      </c>
    </row>
    <row r="397" spans="1:3">
      <c r="A397" s="199" t="s">
        <v>977</v>
      </c>
      <c r="B397" s="44">
        <v>22</v>
      </c>
      <c r="C397" s="28">
        <f t="shared" si="17"/>
        <v>0.1321718233703815</v>
      </c>
    </row>
    <row r="398" spans="1:3">
      <c r="A398" s="199" t="s">
        <v>978</v>
      </c>
      <c r="B398" s="44">
        <v>12</v>
      </c>
      <c r="C398" s="28">
        <f t="shared" si="17"/>
        <v>7.2093721838389913E-2</v>
      </c>
    </row>
    <row r="399" spans="1:3">
      <c r="A399" s="199" t="s">
        <v>979</v>
      </c>
      <c r="B399" s="44">
        <v>16</v>
      </c>
      <c r="C399" s="28">
        <f t="shared" si="17"/>
        <v>9.6124962451186541E-2</v>
      </c>
    </row>
    <row r="400" spans="1:3">
      <c r="A400" s="199" t="s">
        <v>980</v>
      </c>
      <c r="B400" s="44">
        <v>15</v>
      </c>
      <c r="C400" s="28">
        <f t="shared" si="17"/>
        <v>9.0117152297987377E-2</v>
      </c>
    </row>
    <row r="401" spans="1:3">
      <c r="A401" s="199" t="s">
        <v>981</v>
      </c>
      <c r="B401" s="44">
        <v>19</v>
      </c>
      <c r="C401" s="28">
        <f t="shared" si="17"/>
        <v>0.11414839291078402</v>
      </c>
    </row>
    <row r="402" spans="1:3">
      <c r="A402" s="199" t="s">
        <v>982</v>
      </c>
      <c r="B402" s="44">
        <v>26</v>
      </c>
      <c r="C402" s="28">
        <f t="shared" si="17"/>
        <v>0.15620306398317813</v>
      </c>
    </row>
    <row r="403" spans="1:3">
      <c r="A403" s="199" t="s">
        <v>983</v>
      </c>
      <c r="B403" s="44">
        <v>19</v>
      </c>
      <c r="C403" s="28">
        <f t="shared" si="17"/>
        <v>0.11414839291078402</v>
      </c>
    </row>
    <row r="404" spans="1:3">
      <c r="A404" s="199" t="s">
        <v>984</v>
      </c>
      <c r="B404" s="44">
        <v>16</v>
      </c>
      <c r="C404" s="28">
        <f t="shared" si="17"/>
        <v>9.6124962451186541E-2</v>
      </c>
    </row>
    <row r="405" spans="1:3">
      <c r="A405" s="199" t="s">
        <v>985</v>
      </c>
      <c r="B405" s="44">
        <v>19</v>
      </c>
      <c r="C405" s="28">
        <f t="shared" si="17"/>
        <v>0.11414839291078402</v>
      </c>
    </row>
    <row r="406" spans="1:3">
      <c r="A406" s="199" t="s">
        <v>986</v>
      </c>
      <c r="B406" s="44">
        <v>18</v>
      </c>
      <c r="C406" s="28">
        <f t="shared" si="17"/>
        <v>0.10814058275758485</v>
      </c>
    </row>
    <row r="407" spans="1:3">
      <c r="A407" s="199" t="s">
        <v>987</v>
      </c>
      <c r="B407" s="44">
        <v>14</v>
      </c>
      <c r="C407" s="28">
        <f t="shared" si="17"/>
        <v>8.4109342144788227E-2</v>
      </c>
    </row>
    <row r="408" spans="1:3">
      <c r="A408" s="199" t="s">
        <v>988</v>
      </c>
      <c r="B408" s="44">
        <v>25</v>
      </c>
      <c r="C408" s="28">
        <f t="shared" si="17"/>
        <v>0.15019525382997898</v>
      </c>
    </row>
    <row r="409" spans="1:3">
      <c r="A409" s="199" t="s">
        <v>989</v>
      </c>
      <c r="B409" s="44">
        <v>24</v>
      </c>
      <c r="C409" s="28">
        <f t="shared" ref="C409:C410" si="18">IF(OR(B409=0,B409="X"),"",100*B409/B$8)</f>
        <v>0.14418744367677983</v>
      </c>
    </row>
    <row r="410" spans="1:3">
      <c r="A410" s="199" t="s">
        <v>990</v>
      </c>
      <c r="B410" s="44">
        <v>18</v>
      </c>
      <c r="C410" s="28">
        <f t="shared" si="18"/>
        <v>0.10814058275758485</v>
      </c>
    </row>
    <row r="411" spans="1:3">
      <c r="A411" s="199" t="s">
        <v>991</v>
      </c>
      <c r="B411" s="44">
        <v>17</v>
      </c>
      <c r="C411" s="28">
        <f>IF(OR(B411=0,B411="X"),"",100*B411/B$8)</f>
        <v>0.1021327726043857</v>
      </c>
    </row>
    <row r="412" spans="1:3">
      <c r="A412" s="199" t="s">
        <v>992</v>
      </c>
      <c r="B412" s="44">
        <v>19</v>
      </c>
      <c r="C412" s="28">
        <f t="shared" ref="C412:C500" si="19">IF(OR(B412=0,B412="X"),"",100*B412/B$8)</f>
        <v>0.11414839291078402</v>
      </c>
    </row>
    <row r="413" spans="1:3">
      <c r="A413" s="199" t="s">
        <v>993</v>
      </c>
      <c r="B413" s="44">
        <v>24</v>
      </c>
      <c r="C413" s="28">
        <f t="shared" si="19"/>
        <v>0.14418744367677983</v>
      </c>
    </row>
    <row r="414" spans="1:3">
      <c r="A414" s="199" t="s">
        <v>994</v>
      </c>
      <c r="B414" s="44">
        <v>13</v>
      </c>
      <c r="C414" s="28">
        <f t="shared" si="19"/>
        <v>7.8101531991589063E-2</v>
      </c>
    </row>
    <row r="415" spans="1:3">
      <c r="A415" s="199" t="s">
        <v>995</v>
      </c>
      <c r="B415" s="44">
        <v>25</v>
      </c>
      <c r="C415" s="28">
        <f t="shared" si="19"/>
        <v>0.15019525382997898</v>
      </c>
    </row>
    <row r="416" spans="1:3">
      <c r="A416" s="199" t="s">
        <v>996</v>
      </c>
      <c r="B416" s="44">
        <v>18</v>
      </c>
      <c r="C416" s="28">
        <f t="shared" si="19"/>
        <v>0.10814058275758485</v>
      </c>
    </row>
    <row r="417" spans="1:3">
      <c r="A417" s="199" t="s">
        <v>997</v>
      </c>
      <c r="B417" s="44">
        <v>18</v>
      </c>
      <c r="C417" s="28">
        <f t="shared" si="19"/>
        <v>0.10814058275758485</v>
      </c>
    </row>
    <row r="418" spans="1:3">
      <c r="A418" s="199" t="s">
        <v>998</v>
      </c>
      <c r="B418" s="44">
        <v>16</v>
      </c>
      <c r="C418" s="28">
        <f t="shared" si="19"/>
        <v>9.6124962451186541E-2</v>
      </c>
    </row>
    <row r="419" spans="1:3">
      <c r="A419" s="199" t="s">
        <v>999</v>
      </c>
      <c r="B419" s="44">
        <v>12</v>
      </c>
      <c r="C419" s="28">
        <f t="shared" si="19"/>
        <v>7.2093721838389913E-2</v>
      </c>
    </row>
    <row r="420" spans="1:3">
      <c r="A420" s="199" t="s">
        <v>1000</v>
      </c>
      <c r="B420" s="44">
        <v>13</v>
      </c>
      <c r="C420" s="28">
        <f t="shared" si="19"/>
        <v>7.8101531991589063E-2</v>
      </c>
    </row>
    <row r="421" spans="1:3">
      <c r="A421" s="199" t="s">
        <v>1001</v>
      </c>
      <c r="B421" s="44">
        <v>17</v>
      </c>
      <c r="C421" s="28">
        <f t="shared" si="19"/>
        <v>0.1021327726043857</v>
      </c>
    </row>
    <row r="422" spans="1:3">
      <c r="A422" s="199" t="s">
        <v>1002</v>
      </c>
      <c r="B422" s="44">
        <v>11</v>
      </c>
      <c r="C422" s="28">
        <f t="shared" si="19"/>
        <v>6.6085911685190749E-2</v>
      </c>
    </row>
    <row r="423" spans="1:3">
      <c r="A423" s="199" t="s">
        <v>1003</v>
      </c>
      <c r="B423" s="44">
        <v>17</v>
      </c>
      <c r="C423" s="28">
        <f t="shared" si="19"/>
        <v>0.1021327726043857</v>
      </c>
    </row>
    <row r="424" spans="1:3">
      <c r="A424" s="199" t="s">
        <v>1004</v>
      </c>
      <c r="B424" s="44">
        <v>11</v>
      </c>
      <c r="C424" s="28">
        <f t="shared" si="19"/>
        <v>6.6085911685190749E-2</v>
      </c>
    </row>
    <row r="425" spans="1:3">
      <c r="A425" s="199" t="s">
        <v>1005</v>
      </c>
      <c r="B425" s="44">
        <v>17</v>
      </c>
      <c r="C425" s="28">
        <f t="shared" si="19"/>
        <v>0.1021327726043857</v>
      </c>
    </row>
    <row r="426" spans="1:3">
      <c r="A426" s="199" t="s">
        <v>1006</v>
      </c>
      <c r="B426" s="44">
        <v>20</v>
      </c>
      <c r="C426" s="28">
        <f t="shared" si="19"/>
        <v>0.12015620306398318</v>
      </c>
    </row>
    <row r="427" spans="1:3">
      <c r="A427" s="199" t="s">
        <v>1007</v>
      </c>
      <c r="B427" s="44">
        <v>16</v>
      </c>
      <c r="C427" s="28">
        <f t="shared" si="19"/>
        <v>9.6124962451186541E-2</v>
      </c>
    </row>
    <row r="428" spans="1:3">
      <c r="A428" s="199" t="s">
        <v>1008</v>
      </c>
      <c r="B428" s="44">
        <v>20</v>
      </c>
      <c r="C428" s="28">
        <f t="shared" si="19"/>
        <v>0.12015620306398318</v>
      </c>
    </row>
    <row r="429" spans="1:3">
      <c r="A429" s="199" t="s">
        <v>1009</v>
      </c>
      <c r="B429" s="44">
        <v>11</v>
      </c>
      <c r="C429" s="28">
        <f t="shared" si="19"/>
        <v>6.6085911685190749E-2</v>
      </c>
    </row>
    <row r="430" spans="1:3">
      <c r="A430" s="199" t="s">
        <v>1010</v>
      </c>
      <c r="B430" s="44">
        <v>15</v>
      </c>
      <c r="C430" s="28">
        <f t="shared" si="19"/>
        <v>9.0117152297987377E-2</v>
      </c>
    </row>
    <row r="431" spans="1:3">
      <c r="A431" s="199" t="s">
        <v>1011</v>
      </c>
      <c r="B431" s="44">
        <v>17</v>
      </c>
      <c r="C431" s="28">
        <f t="shared" si="19"/>
        <v>0.1021327726043857</v>
      </c>
    </row>
    <row r="432" spans="1:3">
      <c r="A432" s="199" t="s">
        <v>1012</v>
      </c>
      <c r="B432" s="44">
        <v>21</v>
      </c>
      <c r="C432" s="28">
        <f t="shared" si="19"/>
        <v>0.12616401321718235</v>
      </c>
    </row>
    <row r="433" spans="1:3">
      <c r="A433" s="199" t="s">
        <v>1013</v>
      </c>
      <c r="B433" s="44">
        <v>14</v>
      </c>
      <c r="C433" s="28">
        <f t="shared" si="19"/>
        <v>8.4109342144788227E-2</v>
      </c>
    </row>
    <row r="434" spans="1:3">
      <c r="A434" s="199" t="s">
        <v>1014</v>
      </c>
      <c r="B434" s="44">
        <v>15</v>
      </c>
      <c r="C434" s="28">
        <f t="shared" si="19"/>
        <v>9.0117152297987377E-2</v>
      </c>
    </row>
    <row r="435" spans="1:3">
      <c r="A435" s="199" t="s">
        <v>1015</v>
      </c>
      <c r="B435" s="44">
        <v>9</v>
      </c>
      <c r="C435" s="28">
        <f t="shared" si="19"/>
        <v>5.4070291378792427E-2</v>
      </c>
    </row>
    <row r="436" spans="1:3">
      <c r="A436" s="199" t="s">
        <v>1016</v>
      </c>
      <c r="B436" s="44">
        <v>12</v>
      </c>
      <c r="C436" s="28">
        <f t="shared" si="19"/>
        <v>7.2093721838389913E-2</v>
      </c>
    </row>
    <row r="437" spans="1:3">
      <c r="A437" s="199" t="s">
        <v>1017</v>
      </c>
      <c r="B437" s="44">
        <v>7</v>
      </c>
      <c r="C437" s="28">
        <f t="shared" si="19"/>
        <v>4.2054671072394113E-2</v>
      </c>
    </row>
    <row r="438" spans="1:3">
      <c r="A438" s="199" t="s">
        <v>1018</v>
      </c>
      <c r="B438" s="44">
        <v>12</v>
      </c>
      <c r="C438" s="28">
        <f t="shared" si="19"/>
        <v>7.2093721838389913E-2</v>
      </c>
    </row>
    <row r="439" spans="1:3">
      <c r="A439" s="199" t="s">
        <v>1019</v>
      </c>
      <c r="B439" s="44">
        <v>13</v>
      </c>
      <c r="C439" s="28">
        <f t="shared" si="19"/>
        <v>7.8101531991589063E-2</v>
      </c>
    </row>
    <row r="440" spans="1:3">
      <c r="A440" s="199" t="s">
        <v>1020</v>
      </c>
      <c r="B440" s="44">
        <v>13</v>
      </c>
      <c r="C440" s="28">
        <f t="shared" si="19"/>
        <v>7.8101531991589063E-2</v>
      </c>
    </row>
    <row r="441" spans="1:3">
      <c r="A441" s="199" t="s">
        <v>1021</v>
      </c>
      <c r="B441" s="44">
        <v>14</v>
      </c>
      <c r="C441" s="28">
        <f t="shared" si="19"/>
        <v>8.4109342144788227E-2</v>
      </c>
    </row>
    <row r="442" spans="1:3">
      <c r="A442" s="199" t="s">
        <v>1022</v>
      </c>
      <c r="B442" s="44">
        <v>4</v>
      </c>
      <c r="C442" s="28">
        <f t="shared" si="19"/>
        <v>2.4031240612796635E-2</v>
      </c>
    </row>
    <row r="443" spans="1:3">
      <c r="A443" s="199" t="s">
        <v>1023</v>
      </c>
      <c r="B443" s="44">
        <v>9</v>
      </c>
      <c r="C443" s="28">
        <f t="shared" si="19"/>
        <v>5.4070291378792427E-2</v>
      </c>
    </row>
    <row r="444" spans="1:3">
      <c r="A444" s="199" t="s">
        <v>1024</v>
      </c>
      <c r="B444" s="44">
        <v>10</v>
      </c>
      <c r="C444" s="28">
        <f t="shared" si="19"/>
        <v>6.0078101531991591E-2</v>
      </c>
    </row>
    <row r="445" spans="1:3">
      <c r="A445" s="199" t="s">
        <v>1025</v>
      </c>
      <c r="B445" s="44">
        <v>9</v>
      </c>
      <c r="C445" s="28">
        <f t="shared" si="19"/>
        <v>5.4070291378792427E-2</v>
      </c>
    </row>
    <row r="446" spans="1:3">
      <c r="A446" s="199" t="s">
        <v>1026</v>
      </c>
      <c r="B446" s="44">
        <v>12</v>
      </c>
      <c r="C446" s="28">
        <f t="shared" si="19"/>
        <v>7.2093721838389913E-2</v>
      </c>
    </row>
    <row r="447" spans="1:3">
      <c r="A447" s="199" t="s">
        <v>1027</v>
      </c>
      <c r="B447" s="44">
        <v>4</v>
      </c>
      <c r="C447" s="28">
        <f t="shared" si="19"/>
        <v>2.4031240612796635E-2</v>
      </c>
    </row>
    <row r="448" spans="1:3">
      <c r="A448" s="199" t="s">
        <v>1028</v>
      </c>
      <c r="B448" s="44">
        <v>11</v>
      </c>
      <c r="C448" s="28">
        <f t="shared" si="19"/>
        <v>6.6085911685190749E-2</v>
      </c>
    </row>
    <row r="449" spans="1:3">
      <c r="A449" s="199" t="s">
        <v>1029</v>
      </c>
      <c r="B449" s="44">
        <v>5</v>
      </c>
      <c r="C449" s="28">
        <f t="shared" si="19"/>
        <v>3.0039050765995796E-2</v>
      </c>
    </row>
    <row r="450" spans="1:3">
      <c r="A450" s="199" t="s">
        <v>1030</v>
      </c>
      <c r="B450" s="44" t="s">
        <v>303</v>
      </c>
      <c r="C450" s="28" t="str">
        <f t="shared" si="19"/>
        <v/>
      </c>
    </row>
    <row r="451" spans="1:3">
      <c r="A451" s="199" t="s">
        <v>1031</v>
      </c>
      <c r="B451" s="44">
        <v>6</v>
      </c>
      <c r="C451" s="28">
        <f t="shared" si="19"/>
        <v>3.6046860919194956E-2</v>
      </c>
    </row>
    <row r="452" spans="1:3">
      <c r="A452" s="199" t="s">
        <v>1032</v>
      </c>
      <c r="B452" s="44">
        <v>8</v>
      </c>
      <c r="C452" s="28">
        <f t="shared" si="19"/>
        <v>4.806248122559327E-2</v>
      </c>
    </row>
    <row r="453" spans="1:3">
      <c r="A453" s="199" t="s">
        <v>1033</v>
      </c>
      <c r="B453" s="44">
        <v>12</v>
      </c>
      <c r="C453" s="28">
        <f t="shared" si="19"/>
        <v>7.2093721838389913E-2</v>
      </c>
    </row>
    <row r="454" spans="1:3">
      <c r="A454" s="199" t="s">
        <v>1034</v>
      </c>
      <c r="B454" s="44" t="s">
        <v>303</v>
      </c>
      <c r="C454" s="28" t="str">
        <f t="shared" si="19"/>
        <v/>
      </c>
    </row>
    <row r="455" spans="1:3">
      <c r="A455" s="199" t="s">
        <v>1035</v>
      </c>
      <c r="B455" s="44" t="s">
        <v>303</v>
      </c>
      <c r="C455" s="28" t="str">
        <f t="shared" si="19"/>
        <v/>
      </c>
    </row>
    <row r="456" spans="1:3">
      <c r="A456" s="199" t="s">
        <v>1036</v>
      </c>
      <c r="B456" s="44">
        <v>6</v>
      </c>
      <c r="C456" s="28">
        <f t="shared" si="19"/>
        <v>3.6046860919194956E-2</v>
      </c>
    </row>
    <row r="457" spans="1:3">
      <c r="A457" s="199" t="s">
        <v>1037</v>
      </c>
      <c r="B457" s="44">
        <v>7</v>
      </c>
      <c r="C457" s="28">
        <f t="shared" si="19"/>
        <v>4.2054671072394113E-2</v>
      </c>
    </row>
    <row r="458" spans="1:3">
      <c r="A458" s="199" t="s">
        <v>1038</v>
      </c>
      <c r="B458" s="44">
        <v>7</v>
      </c>
      <c r="C458" s="28">
        <f t="shared" si="19"/>
        <v>4.2054671072394113E-2</v>
      </c>
    </row>
    <row r="459" spans="1:3">
      <c r="A459" s="199" t="s">
        <v>1039</v>
      </c>
      <c r="B459" s="44">
        <v>6</v>
      </c>
      <c r="C459" s="28">
        <f t="shared" si="19"/>
        <v>3.6046860919194956E-2</v>
      </c>
    </row>
    <row r="460" spans="1:3">
      <c r="A460" s="199" t="s">
        <v>1040</v>
      </c>
      <c r="B460" s="44" t="s">
        <v>303</v>
      </c>
      <c r="C460" s="28" t="str">
        <f t="shared" si="19"/>
        <v/>
      </c>
    </row>
    <row r="461" spans="1:3">
      <c r="A461" s="199" t="s">
        <v>1041</v>
      </c>
      <c r="B461" s="44" t="s">
        <v>303</v>
      </c>
      <c r="C461" s="28" t="str">
        <f t="shared" si="19"/>
        <v/>
      </c>
    </row>
    <row r="462" spans="1:3">
      <c r="A462" s="199" t="s">
        <v>1042</v>
      </c>
      <c r="B462" s="44" t="s">
        <v>303</v>
      </c>
      <c r="C462" s="28" t="str">
        <f t="shared" si="19"/>
        <v/>
      </c>
    </row>
    <row r="463" spans="1:3">
      <c r="A463" s="199" t="s">
        <v>1043</v>
      </c>
      <c r="B463" s="44" t="s">
        <v>303</v>
      </c>
      <c r="C463" s="28" t="str">
        <f t="shared" si="19"/>
        <v/>
      </c>
    </row>
    <row r="464" spans="1:3">
      <c r="A464" s="199" t="s">
        <v>1044</v>
      </c>
      <c r="B464" s="44">
        <v>4</v>
      </c>
      <c r="C464" s="28">
        <f t="shared" si="19"/>
        <v>2.4031240612796635E-2</v>
      </c>
    </row>
    <row r="465" spans="1:3">
      <c r="A465" s="199" t="s">
        <v>1045</v>
      </c>
      <c r="B465" s="44">
        <v>4</v>
      </c>
      <c r="C465" s="28">
        <f t="shared" si="19"/>
        <v>2.4031240612796635E-2</v>
      </c>
    </row>
    <row r="466" spans="1:3">
      <c r="A466" s="199" t="s">
        <v>1046</v>
      </c>
      <c r="B466" s="44">
        <v>0</v>
      </c>
      <c r="C466" s="28" t="str">
        <f t="shared" si="19"/>
        <v/>
      </c>
    </row>
    <row r="467" spans="1:3">
      <c r="A467" s="199" t="s">
        <v>1047</v>
      </c>
      <c r="B467" s="44">
        <v>7</v>
      </c>
      <c r="C467" s="28">
        <f t="shared" si="19"/>
        <v>4.2054671072394113E-2</v>
      </c>
    </row>
    <row r="468" spans="1:3">
      <c r="A468" s="199" t="s">
        <v>1048</v>
      </c>
      <c r="B468" s="44">
        <v>4</v>
      </c>
      <c r="C468" s="28">
        <f t="shared" si="19"/>
        <v>2.4031240612796635E-2</v>
      </c>
    </row>
    <row r="469" spans="1:3">
      <c r="A469" s="199" t="s">
        <v>1049</v>
      </c>
      <c r="B469" s="44" t="s">
        <v>303</v>
      </c>
      <c r="C469" s="28" t="str">
        <f t="shared" si="19"/>
        <v/>
      </c>
    </row>
    <row r="470" spans="1:3">
      <c r="A470" s="199" t="s">
        <v>1050</v>
      </c>
      <c r="B470" s="44" t="s">
        <v>303</v>
      </c>
      <c r="C470" s="28" t="str">
        <f t="shared" si="19"/>
        <v/>
      </c>
    </row>
    <row r="471" spans="1:3">
      <c r="A471" s="199" t="s">
        <v>1051</v>
      </c>
      <c r="B471" s="44">
        <v>5</v>
      </c>
      <c r="C471" s="28">
        <f t="shared" si="19"/>
        <v>3.0039050765995796E-2</v>
      </c>
    </row>
    <row r="472" spans="1:3">
      <c r="A472" s="199" t="s">
        <v>1052</v>
      </c>
      <c r="B472" s="44" t="s">
        <v>303</v>
      </c>
      <c r="C472" s="28" t="str">
        <f t="shared" si="19"/>
        <v/>
      </c>
    </row>
    <row r="473" spans="1:3">
      <c r="A473" s="199" t="s">
        <v>1053</v>
      </c>
      <c r="B473" s="44">
        <v>4</v>
      </c>
      <c r="C473" s="28">
        <f t="shared" si="19"/>
        <v>2.4031240612796635E-2</v>
      </c>
    </row>
    <row r="474" spans="1:3">
      <c r="A474" s="199" t="s">
        <v>1054</v>
      </c>
      <c r="B474" s="44" t="s">
        <v>303</v>
      </c>
      <c r="C474" s="28" t="str">
        <f t="shared" si="19"/>
        <v/>
      </c>
    </row>
    <row r="475" spans="1:3">
      <c r="A475" s="199" t="s">
        <v>1055</v>
      </c>
      <c r="B475" s="44" t="s">
        <v>303</v>
      </c>
      <c r="C475" s="28" t="str">
        <f t="shared" si="19"/>
        <v/>
      </c>
    </row>
    <row r="476" spans="1:3">
      <c r="A476" s="199" t="s">
        <v>1056</v>
      </c>
      <c r="B476" s="44" t="s">
        <v>303</v>
      </c>
      <c r="C476" s="28" t="str">
        <f t="shared" si="19"/>
        <v/>
      </c>
    </row>
    <row r="477" spans="1:3">
      <c r="A477" s="199" t="s">
        <v>1057</v>
      </c>
      <c r="B477" s="44">
        <v>5</v>
      </c>
      <c r="C477" s="28">
        <f t="shared" si="19"/>
        <v>3.0039050765995796E-2</v>
      </c>
    </row>
    <row r="478" spans="1:3">
      <c r="A478" s="199" t="s">
        <v>1058</v>
      </c>
      <c r="B478" s="44" t="s">
        <v>303</v>
      </c>
      <c r="C478" s="28" t="str">
        <f t="shared" si="19"/>
        <v/>
      </c>
    </row>
    <row r="479" spans="1:3">
      <c r="A479" s="199" t="s">
        <v>1059</v>
      </c>
      <c r="B479" s="44" t="s">
        <v>303</v>
      </c>
      <c r="C479" s="28" t="str">
        <f t="shared" si="19"/>
        <v/>
      </c>
    </row>
    <row r="480" spans="1:3">
      <c r="A480" s="199" t="s">
        <v>1060</v>
      </c>
      <c r="B480" s="44">
        <v>0</v>
      </c>
      <c r="C480" s="28" t="str">
        <f t="shared" si="19"/>
        <v/>
      </c>
    </row>
    <row r="481" spans="1:3">
      <c r="A481" s="199" t="s">
        <v>1061</v>
      </c>
      <c r="B481" s="44" t="s">
        <v>303</v>
      </c>
      <c r="C481" s="28" t="str">
        <f t="shared" si="19"/>
        <v/>
      </c>
    </row>
    <row r="482" spans="1:3">
      <c r="A482" s="199" t="s">
        <v>1062</v>
      </c>
      <c r="B482" s="44" t="s">
        <v>303</v>
      </c>
      <c r="C482" s="28" t="str">
        <f t="shared" si="19"/>
        <v/>
      </c>
    </row>
    <row r="483" spans="1:3">
      <c r="A483" s="199" t="s">
        <v>1063</v>
      </c>
      <c r="B483" s="44" t="s">
        <v>303</v>
      </c>
      <c r="C483" s="28" t="str">
        <f t="shared" si="19"/>
        <v/>
      </c>
    </row>
    <row r="484" spans="1:3">
      <c r="A484" s="199" t="s">
        <v>1064</v>
      </c>
      <c r="B484" s="44" t="s">
        <v>303</v>
      </c>
      <c r="C484" s="28" t="str">
        <f t="shared" si="19"/>
        <v/>
      </c>
    </row>
    <row r="485" spans="1:3">
      <c r="A485" s="199" t="s">
        <v>1065</v>
      </c>
      <c r="B485" s="44">
        <v>0</v>
      </c>
      <c r="C485" s="28" t="str">
        <f t="shared" si="19"/>
        <v/>
      </c>
    </row>
    <row r="486" spans="1:3">
      <c r="A486" s="199" t="s">
        <v>1066</v>
      </c>
      <c r="B486" s="44" t="s">
        <v>303</v>
      </c>
      <c r="C486" s="28" t="str">
        <f t="shared" si="19"/>
        <v/>
      </c>
    </row>
    <row r="487" spans="1:3">
      <c r="A487" s="199" t="s">
        <v>1067</v>
      </c>
      <c r="B487" s="44" t="s">
        <v>303</v>
      </c>
      <c r="C487" s="28" t="str">
        <f t="shared" si="19"/>
        <v/>
      </c>
    </row>
    <row r="488" spans="1:3">
      <c r="A488" s="199" t="s">
        <v>1068</v>
      </c>
      <c r="B488" s="44" t="s">
        <v>303</v>
      </c>
      <c r="C488" s="28" t="str">
        <f t="shared" si="19"/>
        <v/>
      </c>
    </row>
    <row r="489" spans="1:3">
      <c r="A489" s="199" t="s">
        <v>1069</v>
      </c>
      <c r="B489" s="44">
        <v>0</v>
      </c>
      <c r="C489" s="28" t="str">
        <f t="shared" si="19"/>
        <v/>
      </c>
    </row>
    <row r="490" spans="1:3">
      <c r="A490" s="199" t="s">
        <v>1070</v>
      </c>
      <c r="B490" s="44" t="s">
        <v>303</v>
      </c>
      <c r="C490" s="28" t="str">
        <f t="shared" si="19"/>
        <v/>
      </c>
    </row>
    <row r="491" spans="1:3">
      <c r="A491" s="199" t="s">
        <v>1071</v>
      </c>
      <c r="B491" s="44">
        <v>0</v>
      </c>
      <c r="C491" s="28" t="str">
        <f t="shared" si="19"/>
        <v/>
      </c>
    </row>
    <row r="492" spans="1:3">
      <c r="A492" s="199" t="s">
        <v>1072</v>
      </c>
      <c r="B492" s="44">
        <v>0</v>
      </c>
      <c r="C492" s="28" t="str">
        <f t="shared" si="19"/>
        <v/>
      </c>
    </row>
    <row r="493" spans="1:3">
      <c r="A493" s="199" t="s">
        <v>1073</v>
      </c>
      <c r="B493" s="44">
        <v>0</v>
      </c>
      <c r="C493" s="28" t="str">
        <f t="shared" si="19"/>
        <v/>
      </c>
    </row>
    <row r="494" spans="1:3">
      <c r="A494" s="199" t="s">
        <v>1074</v>
      </c>
      <c r="B494" s="44" t="s">
        <v>303</v>
      </c>
      <c r="C494" s="28" t="str">
        <f t="shared" si="19"/>
        <v/>
      </c>
    </row>
    <row r="495" spans="1:3">
      <c r="A495" s="199" t="s">
        <v>1075</v>
      </c>
      <c r="B495" s="44" t="s">
        <v>303</v>
      </c>
      <c r="C495" s="28" t="str">
        <f t="shared" si="19"/>
        <v/>
      </c>
    </row>
    <row r="496" spans="1:3">
      <c r="A496" s="199" t="s">
        <v>1076</v>
      </c>
      <c r="B496" s="44">
        <v>0</v>
      </c>
      <c r="C496" s="28" t="str">
        <f t="shared" si="19"/>
        <v/>
      </c>
    </row>
    <row r="497" spans="1:3">
      <c r="A497" s="199" t="s">
        <v>1077</v>
      </c>
      <c r="B497" s="44">
        <v>0</v>
      </c>
      <c r="C497" s="28" t="str">
        <f t="shared" si="19"/>
        <v/>
      </c>
    </row>
    <row r="498" spans="1:3">
      <c r="A498" s="199" t="s">
        <v>1078</v>
      </c>
      <c r="B498" s="44" t="s">
        <v>303</v>
      </c>
      <c r="C498" s="28" t="str">
        <f t="shared" si="19"/>
        <v/>
      </c>
    </row>
    <row r="499" spans="1:3">
      <c r="A499" s="199" t="s">
        <v>1079</v>
      </c>
      <c r="B499" s="44">
        <v>0</v>
      </c>
      <c r="C499" s="28" t="str">
        <f t="shared" si="19"/>
        <v/>
      </c>
    </row>
    <row r="500" spans="1:3">
      <c r="A500" s="199" t="s">
        <v>1080</v>
      </c>
      <c r="B500" s="44" t="s">
        <v>303</v>
      </c>
      <c r="C500" s="28" t="str">
        <f t="shared" si="19"/>
        <v/>
      </c>
    </row>
    <row r="501" spans="1:3">
      <c r="A501" s="199" t="s">
        <v>1081</v>
      </c>
      <c r="B501" s="44">
        <v>4</v>
      </c>
      <c r="C501" s="28">
        <f t="shared" ref="C501:C575" si="20">IF(OR(B501=0,B501="X"),"",100*B501/B$8)</f>
        <v>2.4031240612796635E-2</v>
      </c>
    </row>
    <row r="502" spans="1:3">
      <c r="A502" s="199" t="s">
        <v>1082</v>
      </c>
      <c r="B502" s="44" t="s">
        <v>303</v>
      </c>
      <c r="C502" s="28" t="str">
        <f t="shared" si="20"/>
        <v/>
      </c>
    </row>
    <row r="503" spans="1:3">
      <c r="A503" s="199" t="s">
        <v>1083</v>
      </c>
      <c r="B503" s="44">
        <v>0</v>
      </c>
      <c r="C503" s="28" t="str">
        <f t="shared" si="20"/>
        <v/>
      </c>
    </row>
    <row r="504" spans="1:3">
      <c r="A504" s="199" t="s">
        <v>1084</v>
      </c>
      <c r="B504" s="44" t="s">
        <v>303</v>
      </c>
      <c r="C504" s="28" t="str">
        <f t="shared" si="20"/>
        <v/>
      </c>
    </row>
    <row r="505" spans="1:3">
      <c r="A505" s="199" t="s">
        <v>1085</v>
      </c>
      <c r="B505" s="44" t="s">
        <v>303</v>
      </c>
      <c r="C505" s="28" t="str">
        <f t="shared" si="20"/>
        <v/>
      </c>
    </row>
    <row r="506" spans="1:3">
      <c r="A506" s="199" t="s">
        <v>1086</v>
      </c>
      <c r="B506" s="44" t="s">
        <v>303</v>
      </c>
      <c r="C506" s="28" t="str">
        <f t="shared" si="20"/>
        <v/>
      </c>
    </row>
    <row r="507" spans="1:3">
      <c r="A507" s="199" t="s">
        <v>1087</v>
      </c>
      <c r="B507" s="44" t="s">
        <v>303</v>
      </c>
      <c r="C507" s="28" t="str">
        <f t="shared" si="20"/>
        <v/>
      </c>
    </row>
    <row r="508" spans="1:3">
      <c r="A508" s="199" t="s">
        <v>1088</v>
      </c>
      <c r="B508" s="44" t="s">
        <v>303</v>
      </c>
      <c r="C508" s="28" t="str">
        <f t="shared" si="20"/>
        <v/>
      </c>
    </row>
    <row r="509" spans="1:3">
      <c r="A509" s="199" t="s">
        <v>1089</v>
      </c>
      <c r="B509" s="44">
        <v>0</v>
      </c>
      <c r="C509" s="28" t="str">
        <f t="shared" si="20"/>
        <v/>
      </c>
    </row>
    <row r="510" spans="1:3">
      <c r="A510" s="199" t="s">
        <v>1090</v>
      </c>
      <c r="B510" s="44" t="s">
        <v>303</v>
      </c>
      <c r="C510" s="28" t="str">
        <f t="shared" si="20"/>
        <v/>
      </c>
    </row>
    <row r="511" spans="1:3">
      <c r="A511" s="199" t="s">
        <v>1091</v>
      </c>
      <c r="B511" s="44">
        <v>0</v>
      </c>
      <c r="C511" s="28" t="str">
        <f t="shared" si="20"/>
        <v/>
      </c>
    </row>
    <row r="512" spans="1:3">
      <c r="A512" s="199" t="s">
        <v>1092</v>
      </c>
      <c r="B512" s="44" t="s">
        <v>303</v>
      </c>
      <c r="C512" s="28" t="str">
        <f t="shared" si="20"/>
        <v/>
      </c>
    </row>
    <row r="513" spans="1:3">
      <c r="A513" s="199" t="s">
        <v>1093</v>
      </c>
      <c r="B513" s="44" t="s">
        <v>303</v>
      </c>
      <c r="C513" s="28" t="str">
        <f t="shared" si="20"/>
        <v/>
      </c>
    </row>
    <row r="514" spans="1:3">
      <c r="A514" s="199" t="s">
        <v>1094</v>
      </c>
      <c r="B514" s="44" t="s">
        <v>303</v>
      </c>
      <c r="C514" s="28" t="str">
        <f t="shared" si="20"/>
        <v/>
      </c>
    </row>
    <row r="515" spans="1:3">
      <c r="A515" s="199" t="s">
        <v>1095</v>
      </c>
      <c r="B515" s="44" t="s">
        <v>303</v>
      </c>
      <c r="C515" s="28" t="str">
        <f t="shared" si="20"/>
        <v/>
      </c>
    </row>
    <row r="516" spans="1:3">
      <c r="A516" s="199" t="s">
        <v>1096</v>
      </c>
      <c r="B516" s="44">
        <v>0</v>
      </c>
      <c r="C516" s="28" t="str">
        <f t="shared" si="20"/>
        <v/>
      </c>
    </row>
    <row r="517" spans="1:3">
      <c r="A517" s="199" t="s">
        <v>1097</v>
      </c>
      <c r="B517" s="44" t="s">
        <v>303</v>
      </c>
      <c r="C517" s="28" t="str">
        <f t="shared" si="20"/>
        <v/>
      </c>
    </row>
    <row r="518" spans="1:3">
      <c r="A518" s="199" t="s">
        <v>1098</v>
      </c>
      <c r="B518" s="44" t="s">
        <v>303</v>
      </c>
      <c r="C518" s="28" t="str">
        <f t="shared" si="20"/>
        <v/>
      </c>
    </row>
    <row r="519" spans="1:3">
      <c r="A519" s="199" t="s">
        <v>1099</v>
      </c>
      <c r="B519" s="44">
        <v>0</v>
      </c>
      <c r="C519" s="28" t="str">
        <f t="shared" si="20"/>
        <v/>
      </c>
    </row>
    <row r="520" spans="1:3">
      <c r="A520" s="199" t="s">
        <v>1100</v>
      </c>
      <c r="B520" s="44" t="s">
        <v>303</v>
      </c>
      <c r="C520" s="28" t="str">
        <f t="shared" si="20"/>
        <v/>
      </c>
    </row>
    <row r="521" spans="1:3">
      <c r="A521" s="199" t="s">
        <v>1101</v>
      </c>
      <c r="B521" s="44" t="s">
        <v>303</v>
      </c>
      <c r="C521" s="28" t="str">
        <f t="shared" si="20"/>
        <v/>
      </c>
    </row>
    <row r="522" spans="1:3">
      <c r="A522" s="199" t="s">
        <v>1102</v>
      </c>
      <c r="B522" s="44" t="s">
        <v>303</v>
      </c>
      <c r="C522" s="28" t="str">
        <f t="shared" si="20"/>
        <v/>
      </c>
    </row>
    <row r="523" spans="1:3">
      <c r="A523" s="199" t="s">
        <v>1103</v>
      </c>
      <c r="B523" s="44" t="s">
        <v>303</v>
      </c>
      <c r="C523" s="28" t="str">
        <f t="shared" si="20"/>
        <v/>
      </c>
    </row>
    <row r="524" spans="1:3">
      <c r="A524" s="199" t="s">
        <v>1104</v>
      </c>
      <c r="B524" s="44" t="s">
        <v>303</v>
      </c>
      <c r="C524" s="28" t="str">
        <f t="shared" si="20"/>
        <v/>
      </c>
    </row>
    <row r="525" spans="1:3">
      <c r="A525" s="199" t="s">
        <v>1105</v>
      </c>
      <c r="B525" s="44" t="s">
        <v>303</v>
      </c>
      <c r="C525" s="28" t="str">
        <f t="shared" si="20"/>
        <v/>
      </c>
    </row>
    <row r="526" spans="1:3">
      <c r="A526" s="199" t="s">
        <v>1106</v>
      </c>
      <c r="B526" s="44">
        <v>0</v>
      </c>
      <c r="C526" s="28" t="str">
        <f t="shared" si="20"/>
        <v/>
      </c>
    </row>
    <row r="527" spans="1:3">
      <c r="A527" s="199" t="s">
        <v>1107</v>
      </c>
      <c r="B527" s="44" t="s">
        <v>303</v>
      </c>
      <c r="C527" s="28" t="str">
        <f t="shared" si="20"/>
        <v/>
      </c>
    </row>
    <row r="528" spans="1:3">
      <c r="A528" s="199" t="s">
        <v>1108</v>
      </c>
      <c r="B528" s="44" t="s">
        <v>303</v>
      </c>
      <c r="C528" s="28" t="str">
        <f t="shared" si="20"/>
        <v/>
      </c>
    </row>
    <row r="529" spans="1:3">
      <c r="A529" s="199" t="s">
        <v>1109</v>
      </c>
      <c r="B529" s="44" t="s">
        <v>303</v>
      </c>
      <c r="C529" s="28" t="str">
        <f t="shared" si="20"/>
        <v/>
      </c>
    </row>
    <row r="530" spans="1:3">
      <c r="A530" s="199" t="s">
        <v>1110</v>
      </c>
      <c r="B530" s="44" t="s">
        <v>303</v>
      </c>
      <c r="C530" s="28" t="str">
        <f t="shared" si="20"/>
        <v/>
      </c>
    </row>
    <row r="531" spans="1:3">
      <c r="A531" s="199" t="s">
        <v>1111</v>
      </c>
      <c r="B531" s="44" t="s">
        <v>303</v>
      </c>
      <c r="C531" s="28" t="str">
        <f t="shared" si="20"/>
        <v/>
      </c>
    </row>
    <row r="532" spans="1:3">
      <c r="A532" s="199" t="s">
        <v>1112</v>
      </c>
      <c r="B532" s="44" t="s">
        <v>303</v>
      </c>
      <c r="C532" s="28" t="str">
        <f t="shared" si="20"/>
        <v/>
      </c>
    </row>
    <row r="533" spans="1:3">
      <c r="A533" s="199" t="s">
        <v>1113</v>
      </c>
      <c r="B533" s="44">
        <v>6</v>
      </c>
      <c r="C533" s="28">
        <f t="shared" si="20"/>
        <v>3.6046860919194956E-2</v>
      </c>
    </row>
    <row r="534" spans="1:3">
      <c r="A534" s="199" t="s">
        <v>1114</v>
      </c>
      <c r="B534" s="44" t="s">
        <v>303</v>
      </c>
      <c r="C534" s="28" t="str">
        <f t="shared" si="20"/>
        <v/>
      </c>
    </row>
    <row r="535" spans="1:3">
      <c r="A535" s="199" t="s">
        <v>1115</v>
      </c>
      <c r="B535" s="44" t="s">
        <v>303</v>
      </c>
      <c r="C535" s="28" t="str">
        <f t="shared" si="20"/>
        <v/>
      </c>
    </row>
    <row r="536" spans="1:3">
      <c r="A536" s="199" t="s">
        <v>1116</v>
      </c>
      <c r="B536" s="44" t="s">
        <v>303</v>
      </c>
      <c r="C536" s="28" t="str">
        <f t="shared" si="20"/>
        <v/>
      </c>
    </row>
    <row r="537" spans="1:3">
      <c r="A537" s="199" t="s">
        <v>1117</v>
      </c>
      <c r="B537" s="44">
        <v>0</v>
      </c>
      <c r="C537" s="28" t="str">
        <f t="shared" si="20"/>
        <v/>
      </c>
    </row>
    <row r="538" spans="1:3">
      <c r="A538" s="199" t="s">
        <v>1118</v>
      </c>
      <c r="B538" s="44">
        <v>0</v>
      </c>
      <c r="C538" s="28" t="str">
        <f t="shared" si="20"/>
        <v/>
      </c>
    </row>
    <row r="539" spans="1:3">
      <c r="A539" s="199" t="s">
        <v>1119</v>
      </c>
      <c r="B539" s="44">
        <v>5</v>
      </c>
      <c r="C539" s="28">
        <f t="shared" si="20"/>
        <v>3.0039050765995796E-2</v>
      </c>
    </row>
    <row r="540" spans="1:3">
      <c r="A540" s="199" t="s">
        <v>1120</v>
      </c>
      <c r="B540" s="44" t="s">
        <v>303</v>
      </c>
      <c r="C540" s="28" t="str">
        <f t="shared" si="20"/>
        <v/>
      </c>
    </row>
    <row r="541" spans="1:3">
      <c r="A541" s="199" t="s">
        <v>1121</v>
      </c>
      <c r="B541" s="44" t="s">
        <v>303</v>
      </c>
      <c r="C541" s="28" t="str">
        <f t="shared" si="20"/>
        <v/>
      </c>
    </row>
    <row r="542" spans="1:3">
      <c r="A542" s="199" t="s">
        <v>1122</v>
      </c>
      <c r="B542" s="44" t="s">
        <v>303</v>
      </c>
      <c r="C542" s="28" t="str">
        <f t="shared" si="20"/>
        <v/>
      </c>
    </row>
    <row r="543" spans="1:3">
      <c r="A543" s="199" t="s">
        <v>1123</v>
      </c>
      <c r="B543" s="44">
        <v>5</v>
      </c>
      <c r="C543" s="28">
        <f t="shared" si="20"/>
        <v>3.0039050765995796E-2</v>
      </c>
    </row>
    <row r="544" spans="1:3">
      <c r="A544" s="199" t="s">
        <v>1124</v>
      </c>
      <c r="B544" s="44">
        <v>4</v>
      </c>
      <c r="C544" s="28">
        <f t="shared" si="20"/>
        <v>2.4031240612796635E-2</v>
      </c>
    </row>
    <row r="545" spans="1:3">
      <c r="A545" s="199" t="s">
        <v>1125</v>
      </c>
      <c r="B545" s="44">
        <v>5</v>
      </c>
      <c r="C545" s="28">
        <f t="shared" si="20"/>
        <v>3.0039050765995796E-2</v>
      </c>
    </row>
    <row r="546" spans="1:3">
      <c r="A546" s="199" t="s">
        <v>1126</v>
      </c>
      <c r="B546" s="44">
        <v>7</v>
      </c>
      <c r="C546" s="28">
        <f t="shared" si="20"/>
        <v>4.2054671072394113E-2</v>
      </c>
    </row>
    <row r="547" spans="1:3">
      <c r="A547" s="199" t="s">
        <v>1127</v>
      </c>
      <c r="B547" s="44" t="s">
        <v>303</v>
      </c>
      <c r="C547" s="28" t="str">
        <f t="shared" si="20"/>
        <v/>
      </c>
    </row>
    <row r="548" spans="1:3">
      <c r="A548" s="199" t="s">
        <v>1128</v>
      </c>
      <c r="B548" s="44">
        <v>5</v>
      </c>
      <c r="C548" s="28">
        <f t="shared" si="20"/>
        <v>3.0039050765995796E-2</v>
      </c>
    </row>
    <row r="549" spans="1:3">
      <c r="A549" s="199" t="s">
        <v>1129</v>
      </c>
      <c r="B549" s="44">
        <v>7</v>
      </c>
      <c r="C549" s="28">
        <f t="shared" si="20"/>
        <v>4.2054671072394113E-2</v>
      </c>
    </row>
    <row r="550" spans="1:3">
      <c r="A550" s="199" t="s">
        <v>1130</v>
      </c>
      <c r="B550" s="44">
        <v>5</v>
      </c>
      <c r="C550" s="28">
        <f t="shared" si="20"/>
        <v>3.0039050765995796E-2</v>
      </c>
    </row>
    <row r="551" spans="1:3">
      <c r="A551" s="199" t="s">
        <v>1131</v>
      </c>
      <c r="B551" s="44">
        <v>8</v>
      </c>
      <c r="C551" s="28">
        <f t="shared" si="20"/>
        <v>4.806248122559327E-2</v>
      </c>
    </row>
    <row r="552" spans="1:3">
      <c r="A552" s="199" t="s">
        <v>1132</v>
      </c>
      <c r="B552" s="44">
        <v>4</v>
      </c>
      <c r="C552" s="28">
        <f t="shared" si="20"/>
        <v>2.4031240612796635E-2</v>
      </c>
    </row>
    <row r="553" spans="1:3">
      <c r="A553" s="199" t="s">
        <v>1133</v>
      </c>
      <c r="B553" s="44">
        <v>8</v>
      </c>
      <c r="C553" s="28">
        <f t="shared" si="20"/>
        <v>4.806248122559327E-2</v>
      </c>
    </row>
    <row r="554" spans="1:3">
      <c r="A554" s="199" t="s">
        <v>1134</v>
      </c>
      <c r="B554" s="44">
        <v>7</v>
      </c>
      <c r="C554" s="28">
        <f t="shared" si="20"/>
        <v>4.2054671072394113E-2</v>
      </c>
    </row>
    <row r="555" spans="1:3">
      <c r="A555" s="199" t="s">
        <v>1135</v>
      </c>
      <c r="B555" s="44">
        <v>7</v>
      </c>
      <c r="C555" s="28">
        <f t="shared" si="20"/>
        <v>4.2054671072394113E-2</v>
      </c>
    </row>
    <row r="556" spans="1:3">
      <c r="A556" s="199" t="s">
        <v>1136</v>
      </c>
      <c r="B556" s="44">
        <v>8</v>
      </c>
      <c r="C556" s="28">
        <f t="shared" si="20"/>
        <v>4.806248122559327E-2</v>
      </c>
    </row>
    <row r="557" spans="1:3">
      <c r="A557" s="199" t="s">
        <v>1137</v>
      </c>
      <c r="B557" s="44">
        <v>10</v>
      </c>
      <c r="C557" s="28">
        <f t="shared" si="20"/>
        <v>6.0078101531991591E-2</v>
      </c>
    </row>
    <row r="558" spans="1:3">
      <c r="A558" s="199" t="s">
        <v>1138</v>
      </c>
      <c r="B558" s="44">
        <v>6</v>
      </c>
      <c r="C558" s="28">
        <f t="shared" si="20"/>
        <v>3.6046860919194956E-2</v>
      </c>
    </row>
    <row r="559" spans="1:3">
      <c r="A559" s="199" t="s">
        <v>1139</v>
      </c>
      <c r="B559" s="44">
        <v>4</v>
      </c>
      <c r="C559" s="28">
        <f t="shared" si="20"/>
        <v>2.4031240612796635E-2</v>
      </c>
    </row>
    <row r="560" spans="1:3">
      <c r="A560" s="199" t="s">
        <v>1140</v>
      </c>
      <c r="B560" s="44">
        <v>6</v>
      </c>
      <c r="C560" s="28">
        <f t="shared" si="20"/>
        <v>3.6046860919194956E-2</v>
      </c>
    </row>
    <row r="561" spans="1:3">
      <c r="A561" s="199" t="s">
        <v>1141</v>
      </c>
      <c r="B561" s="44" t="s">
        <v>303</v>
      </c>
      <c r="C561" s="28" t="str">
        <f t="shared" si="20"/>
        <v/>
      </c>
    </row>
    <row r="562" spans="1:3">
      <c r="A562" s="199" t="s">
        <v>1142</v>
      </c>
      <c r="B562" s="44">
        <v>5</v>
      </c>
      <c r="C562" s="28">
        <f t="shared" si="20"/>
        <v>3.0039050765995796E-2</v>
      </c>
    </row>
    <row r="563" spans="1:3">
      <c r="A563" s="199" t="s">
        <v>1143</v>
      </c>
      <c r="B563" s="44">
        <v>9</v>
      </c>
      <c r="C563" s="28">
        <f t="shared" si="20"/>
        <v>5.4070291378792427E-2</v>
      </c>
    </row>
    <row r="564" spans="1:3">
      <c r="A564" s="199" t="s">
        <v>1144</v>
      </c>
      <c r="B564" s="44">
        <v>6</v>
      </c>
      <c r="C564" s="28">
        <f t="shared" si="20"/>
        <v>3.6046860919194956E-2</v>
      </c>
    </row>
    <row r="565" spans="1:3">
      <c r="A565" s="199" t="s">
        <v>1145</v>
      </c>
      <c r="B565" s="44">
        <v>7</v>
      </c>
      <c r="C565" s="28">
        <f t="shared" si="20"/>
        <v>4.2054671072394113E-2</v>
      </c>
    </row>
    <row r="566" spans="1:3">
      <c r="A566" s="199" t="s">
        <v>1146</v>
      </c>
      <c r="B566" s="44" t="s">
        <v>303</v>
      </c>
      <c r="C566" s="28" t="str">
        <f t="shared" si="20"/>
        <v/>
      </c>
    </row>
    <row r="567" spans="1:3">
      <c r="A567" s="199" t="s">
        <v>1147</v>
      </c>
      <c r="B567" s="44">
        <v>6</v>
      </c>
      <c r="C567" s="28">
        <f t="shared" si="20"/>
        <v>3.6046860919194956E-2</v>
      </c>
    </row>
    <row r="568" spans="1:3">
      <c r="A568" s="199" t="s">
        <v>1148</v>
      </c>
      <c r="B568" s="44">
        <v>6</v>
      </c>
      <c r="C568" s="28">
        <f t="shared" si="20"/>
        <v>3.6046860919194956E-2</v>
      </c>
    </row>
    <row r="569" spans="1:3">
      <c r="A569" s="199" t="s">
        <v>1149</v>
      </c>
      <c r="B569" s="44" t="s">
        <v>303</v>
      </c>
      <c r="C569" s="28" t="str">
        <f t="shared" si="20"/>
        <v/>
      </c>
    </row>
    <row r="570" spans="1:3">
      <c r="A570" s="199" t="s">
        <v>1150</v>
      </c>
      <c r="B570" s="44">
        <v>5</v>
      </c>
      <c r="C570" s="28">
        <f t="shared" si="20"/>
        <v>3.0039050765995796E-2</v>
      </c>
    </row>
    <row r="571" spans="1:3">
      <c r="A571" s="199" t="s">
        <v>1151</v>
      </c>
      <c r="B571" s="44">
        <v>4</v>
      </c>
      <c r="C571" s="28">
        <f t="shared" si="20"/>
        <v>2.4031240612796635E-2</v>
      </c>
    </row>
    <row r="572" spans="1:3">
      <c r="A572" s="199" t="s">
        <v>1152</v>
      </c>
      <c r="B572" s="44">
        <v>5</v>
      </c>
      <c r="C572" s="28">
        <f t="shared" si="20"/>
        <v>3.0039050765995796E-2</v>
      </c>
    </row>
    <row r="573" spans="1:3">
      <c r="A573" s="199" t="s">
        <v>1153</v>
      </c>
      <c r="B573" s="44">
        <v>5</v>
      </c>
      <c r="C573" s="28">
        <f t="shared" si="20"/>
        <v>3.0039050765995796E-2</v>
      </c>
    </row>
    <row r="574" spans="1:3">
      <c r="A574" s="199" t="s">
        <v>1154</v>
      </c>
      <c r="B574" s="44">
        <v>7</v>
      </c>
      <c r="C574" s="28">
        <f t="shared" si="20"/>
        <v>4.2054671072394113E-2</v>
      </c>
    </row>
    <row r="575" spans="1:3">
      <c r="A575" s="199" t="s">
        <v>1155</v>
      </c>
      <c r="B575" s="44">
        <v>5</v>
      </c>
      <c r="C575" s="28">
        <f t="shared" si="20"/>
        <v>3.0039050765995796E-2</v>
      </c>
    </row>
    <row r="576" spans="1:3">
      <c r="A576" s="199" t="s">
        <v>1156</v>
      </c>
      <c r="B576" s="44">
        <v>5</v>
      </c>
      <c r="C576" s="28">
        <f t="shared" ref="C576:C578" si="21">IF(OR(B576=0,B576="X"),"",100*B576/B$8)</f>
        <v>3.0039050765995796E-2</v>
      </c>
    </row>
    <row r="577" spans="1:3">
      <c r="A577" s="199" t="s">
        <v>1157</v>
      </c>
      <c r="B577" s="44">
        <v>8</v>
      </c>
      <c r="C577" s="28">
        <f t="shared" si="21"/>
        <v>4.806248122559327E-2</v>
      </c>
    </row>
    <row r="578" spans="1:3">
      <c r="A578" s="199" t="s">
        <v>1158</v>
      </c>
      <c r="B578" s="44">
        <v>7</v>
      </c>
      <c r="C578" s="28">
        <f t="shared" si="21"/>
        <v>4.2054671072394113E-2</v>
      </c>
    </row>
    <row r="579" spans="1:3">
      <c r="A579" s="199" t="s">
        <v>1159</v>
      </c>
      <c r="B579" s="44">
        <v>8</v>
      </c>
      <c r="C579" s="28">
        <f t="shared" ref="C579:C580" si="22">IF(OR(B579=0,B579="X"),"",100*B579/B$8)</f>
        <v>4.806248122559327E-2</v>
      </c>
    </row>
    <row r="580" spans="1:3">
      <c r="A580" s="199" t="s">
        <v>1160</v>
      </c>
      <c r="B580" s="44">
        <v>7</v>
      </c>
      <c r="C580" s="28">
        <f t="shared" si="22"/>
        <v>4.2054671072394113E-2</v>
      </c>
    </row>
    <row r="581" spans="1:3">
      <c r="A581" s="199" t="s">
        <v>1161</v>
      </c>
      <c r="B581" s="44">
        <v>5</v>
      </c>
      <c r="C581" s="28">
        <f t="shared" ref="C581:C582" si="23">IF(OR(B581=0,B581="X"),"",100*B581/B$8)</f>
        <v>3.0039050765995796E-2</v>
      </c>
    </row>
    <row r="582" spans="1:3">
      <c r="A582" s="199" t="s">
        <v>1162</v>
      </c>
      <c r="B582" s="44">
        <v>5</v>
      </c>
      <c r="C582" s="28">
        <f t="shared" si="23"/>
        <v>3.0039050765995796E-2</v>
      </c>
    </row>
    <row r="583" spans="1:3">
      <c r="A583" s="199" t="s">
        <v>1163</v>
      </c>
      <c r="B583" s="44">
        <v>5</v>
      </c>
      <c r="C583" s="28">
        <f t="shared" ref="C583:C646" si="24">IF(OR(B583=0,B583="X"),"",100*B583/B$8)</f>
        <v>3.0039050765995796E-2</v>
      </c>
    </row>
    <row r="584" spans="1:3">
      <c r="A584" s="199" t="s">
        <v>1164</v>
      </c>
      <c r="B584" s="44">
        <v>7</v>
      </c>
      <c r="C584" s="28">
        <f t="shared" si="24"/>
        <v>4.2054671072394113E-2</v>
      </c>
    </row>
    <row r="585" spans="1:3">
      <c r="A585" s="199" t="s">
        <v>1165</v>
      </c>
      <c r="B585" s="44">
        <v>5</v>
      </c>
      <c r="C585" s="28">
        <f t="shared" si="24"/>
        <v>3.0039050765995796E-2</v>
      </c>
    </row>
    <row r="586" spans="1:3">
      <c r="A586" s="199" t="s">
        <v>1166</v>
      </c>
      <c r="B586" s="44">
        <v>0</v>
      </c>
      <c r="C586" s="28" t="str">
        <f t="shared" si="24"/>
        <v/>
      </c>
    </row>
    <row r="587" spans="1:3">
      <c r="A587" s="199" t="s">
        <v>1167</v>
      </c>
      <c r="B587" s="44">
        <v>4</v>
      </c>
      <c r="C587" s="28">
        <f t="shared" si="24"/>
        <v>2.4031240612796635E-2</v>
      </c>
    </row>
    <row r="588" spans="1:3">
      <c r="A588" s="199" t="s">
        <v>1168</v>
      </c>
      <c r="B588" s="44" t="s">
        <v>303</v>
      </c>
      <c r="C588" s="28" t="str">
        <f t="shared" si="24"/>
        <v/>
      </c>
    </row>
    <row r="589" spans="1:3">
      <c r="A589" s="199" t="s">
        <v>1169</v>
      </c>
      <c r="B589" s="44">
        <v>4</v>
      </c>
      <c r="C589" s="28">
        <f t="shared" si="24"/>
        <v>2.4031240612796635E-2</v>
      </c>
    </row>
    <row r="590" spans="1:3">
      <c r="A590" s="199" t="s">
        <v>1170</v>
      </c>
      <c r="B590" s="44" t="s">
        <v>303</v>
      </c>
      <c r="C590" s="28" t="str">
        <f t="shared" si="24"/>
        <v/>
      </c>
    </row>
    <row r="591" spans="1:3">
      <c r="A591" s="199" t="s">
        <v>1171</v>
      </c>
      <c r="B591" s="44">
        <v>4</v>
      </c>
      <c r="C591" s="28">
        <f t="shared" si="24"/>
        <v>2.4031240612796635E-2</v>
      </c>
    </row>
    <row r="592" spans="1:3">
      <c r="A592" s="199" t="s">
        <v>1172</v>
      </c>
      <c r="B592" s="44" t="s">
        <v>303</v>
      </c>
      <c r="C592" s="28" t="str">
        <f t="shared" si="24"/>
        <v/>
      </c>
    </row>
    <row r="593" spans="1:3">
      <c r="A593" s="199" t="s">
        <v>1173</v>
      </c>
      <c r="B593" s="44" t="s">
        <v>303</v>
      </c>
      <c r="C593" s="28" t="str">
        <f t="shared" si="24"/>
        <v/>
      </c>
    </row>
    <row r="594" spans="1:3">
      <c r="A594" s="199" t="s">
        <v>1174</v>
      </c>
      <c r="B594" s="44" t="s">
        <v>303</v>
      </c>
      <c r="C594" s="28" t="str">
        <f t="shared" si="24"/>
        <v/>
      </c>
    </row>
    <row r="595" spans="1:3">
      <c r="A595" s="199" t="s">
        <v>1175</v>
      </c>
      <c r="B595" s="44" t="s">
        <v>303</v>
      </c>
      <c r="C595" s="28" t="str">
        <f t="shared" si="24"/>
        <v/>
      </c>
    </row>
    <row r="596" spans="1:3">
      <c r="A596" s="199" t="s">
        <v>1176</v>
      </c>
      <c r="B596" s="44">
        <v>5</v>
      </c>
      <c r="C596" s="28">
        <f t="shared" si="24"/>
        <v>3.0039050765995796E-2</v>
      </c>
    </row>
    <row r="597" spans="1:3">
      <c r="A597" s="199" t="s">
        <v>1177</v>
      </c>
      <c r="B597" s="44" t="s">
        <v>303</v>
      </c>
      <c r="C597" s="28" t="str">
        <f t="shared" si="24"/>
        <v/>
      </c>
    </row>
    <row r="598" spans="1:3">
      <c r="A598" s="199" t="s">
        <v>1178</v>
      </c>
      <c r="B598" s="44" t="s">
        <v>303</v>
      </c>
      <c r="C598" s="28" t="str">
        <f t="shared" si="24"/>
        <v/>
      </c>
    </row>
    <row r="599" spans="1:3">
      <c r="A599" s="199" t="s">
        <v>1179</v>
      </c>
      <c r="B599" s="44">
        <v>6</v>
      </c>
      <c r="C599" s="28">
        <f t="shared" si="24"/>
        <v>3.6046860919194956E-2</v>
      </c>
    </row>
    <row r="600" spans="1:3">
      <c r="A600" s="199" t="s">
        <v>1180</v>
      </c>
      <c r="B600" s="44">
        <v>4</v>
      </c>
      <c r="C600" s="28">
        <f t="shared" si="24"/>
        <v>2.4031240612796635E-2</v>
      </c>
    </row>
    <row r="601" spans="1:3">
      <c r="A601" s="199" t="s">
        <v>1181</v>
      </c>
      <c r="B601" s="44" t="s">
        <v>303</v>
      </c>
      <c r="C601" s="28" t="str">
        <f t="shared" si="24"/>
        <v/>
      </c>
    </row>
    <row r="602" spans="1:3">
      <c r="A602" s="199" t="s">
        <v>1182</v>
      </c>
      <c r="B602" s="44" t="s">
        <v>303</v>
      </c>
      <c r="C602" s="28" t="str">
        <f t="shared" si="24"/>
        <v/>
      </c>
    </row>
    <row r="603" spans="1:3">
      <c r="A603" s="199" t="s">
        <v>1183</v>
      </c>
      <c r="B603" s="44" t="s">
        <v>303</v>
      </c>
      <c r="C603" s="28" t="str">
        <f t="shared" si="24"/>
        <v/>
      </c>
    </row>
    <row r="604" spans="1:3">
      <c r="A604" s="199" t="s">
        <v>1184</v>
      </c>
      <c r="B604" s="44">
        <v>5</v>
      </c>
      <c r="C604" s="28">
        <f t="shared" si="24"/>
        <v>3.0039050765995796E-2</v>
      </c>
    </row>
    <row r="605" spans="1:3">
      <c r="A605" s="199" t="s">
        <v>1185</v>
      </c>
      <c r="B605" s="44">
        <v>9</v>
      </c>
      <c r="C605" s="28">
        <f t="shared" si="24"/>
        <v>5.4070291378792427E-2</v>
      </c>
    </row>
    <row r="606" spans="1:3">
      <c r="A606" s="199" t="s">
        <v>1186</v>
      </c>
      <c r="B606" s="44" t="s">
        <v>303</v>
      </c>
      <c r="C606" s="28" t="str">
        <f t="shared" si="24"/>
        <v/>
      </c>
    </row>
    <row r="607" spans="1:3">
      <c r="A607" s="199" t="s">
        <v>1187</v>
      </c>
      <c r="B607" s="44">
        <v>4</v>
      </c>
      <c r="C607" s="28">
        <f t="shared" si="24"/>
        <v>2.4031240612796635E-2</v>
      </c>
    </row>
    <row r="608" spans="1:3">
      <c r="A608" s="199" t="s">
        <v>1188</v>
      </c>
      <c r="B608" s="44">
        <v>4</v>
      </c>
      <c r="C608" s="28">
        <f t="shared" si="24"/>
        <v>2.4031240612796635E-2</v>
      </c>
    </row>
    <row r="609" spans="1:3">
      <c r="A609" s="199" t="s">
        <v>1189</v>
      </c>
      <c r="B609" s="44" t="s">
        <v>303</v>
      </c>
      <c r="C609" s="28" t="str">
        <f t="shared" si="24"/>
        <v/>
      </c>
    </row>
    <row r="610" spans="1:3">
      <c r="A610" s="199" t="s">
        <v>1190</v>
      </c>
      <c r="B610" s="44" t="s">
        <v>303</v>
      </c>
      <c r="C610" s="28" t="str">
        <f t="shared" si="24"/>
        <v/>
      </c>
    </row>
    <row r="611" spans="1:3">
      <c r="A611" s="199" t="s">
        <v>1191</v>
      </c>
      <c r="B611" s="44">
        <v>5</v>
      </c>
      <c r="C611" s="28">
        <f t="shared" si="24"/>
        <v>3.0039050765995796E-2</v>
      </c>
    </row>
    <row r="612" spans="1:3">
      <c r="A612" s="199" t="s">
        <v>1192</v>
      </c>
      <c r="B612" s="44" t="s">
        <v>303</v>
      </c>
      <c r="C612" s="28" t="str">
        <f t="shared" si="24"/>
        <v/>
      </c>
    </row>
    <row r="613" spans="1:3">
      <c r="A613" s="199" t="s">
        <v>1193</v>
      </c>
      <c r="B613" s="44">
        <v>7</v>
      </c>
      <c r="C613" s="28">
        <f t="shared" si="24"/>
        <v>4.2054671072394113E-2</v>
      </c>
    </row>
    <row r="614" spans="1:3">
      <c r="A614" s="199" t="s">
        <v>1194</v>
      </c>
      <c r="B614" s="44">
        <v>6</v>
      </c>
      <c r="C614" s="28">
        <f t="shared" si="24"/>
        <v>3.6046860919194956E-2</v>
      </c>
    </row>
    <row r="615" spans="1:3">
      <c r="A615" s="199" t="s">
        <v>1195</v>
      </c>
      <c r="B615" s="44" t="s">
        <v>303</v>
      </c>
      <c r="C615" s="28" t="str">
        <f t="shared" si="24"/>
        <v/>
      </c>
    </row>
    <row r="616" spans="1:3">
      <c r="A616" s="199" t="s">
        <v>1196</v>
      </c>
      <c r="B616" s="44" t="s">
        <v>303</v>
      </c>
      <c r="C616" s="28" t="str">
        <f t="shared" si="24"/>
        <v/>
      </c>
    </row>
    <row r="617" spans="1:3">
      <c r="A617" s="199" t="s">
        <v>1197</v>
      </c>
      <c r="B617" s="44">
        <v>7</v>
      </c>
      <c r="C617" s="28">
        <f t="shared" si="24"/>
        <v>4.2054671072394113E-2</v>
      </c>
    </row>
    <row r="618" spans="1:3">
      <c r="A618" s="199" t="s">
        <v>1198</v>
      </c>
      <c r="B618" s="44" t="s">
        <v>303</v>
      </c>
      <c r="C618" s="28" t="str">
        <f t="shared" si="24"/>
        <v/>
      </c>
    </row>
    <row r="619" spans="1:3">
      <c r="A619" s="199" t="s">
        <v>1199</v>
      </c>
      <c r="B619" s="44" t="s">
        <v>303</v>
      </c>
      <c r="C619" s="28" t="str">
        <f t="shared" si="24"/>
        <v/>
      </c>
    </row>
    <row r="620" spans="1:3">
      <c r="A620" s="199" t="s">
        <v>1200</v>
      </c>
      <c r="B620" s="44">
        <v>5</v>
      </c>
      <c r="C620" s="28">
        <f t="shared" si="24"/>
        <v>3.0039050765995796E-2</v>
      </c>
    </row>
    <row r="621" spans="1:3">
      <c r="A621" s="199" t="s">
        <v>1201</v>
      </c>
      <c r="B621" s="44">
        <v>6</v>
      </c>
      <c r="C621" s="28">
        <f t="shared" si="24"/>
        <v>3.6046860919194956E-2</v>
      </c>
    </row>
    <row r="622" spans="1:3">
      <c r="A622" s="199" t="s">
        <v>1202</v>
      </c>
      <c r="B622" s="44" t="s">
        <v>303</v>
      </c>
      <c r="C622" s="28" t="str">
        <f t="shared" si="24"/>
        <v/>
      </c>
    </row>
    <row r="623" spans="1:3">
      <c r="A623" s="199" t="s">
        <v>1203</v>
      </c>
      <c r="B623" s="44" t="s">
        <v>303</v>
      </c>
      <c r="C623" s="28" t="str">
        <f t="shared" si="24"/>
        <v/>
      </c>
    </row>
    <row r="624" spans="1:3">
      <c r="A624" s="199" t="s">
        <v>1204</v>
      </c>
      <c r="B624" s="44" t="s">
        <v>303</v>
      </c>
      <c r="C624" s="28" t="str">
        <f t="shared" si="24"/>
        <v/>
      </c>
    </row>
    <row r="625" spans="1:3">
      <c r="A625" s="199" t="s">
        <v>1205</v>
      </c>
      <c r="B625" s="44" t="s">
        <v>303</v>
      </c>
      <c r="C625" s="28" t="str">
        <f t="shared" si="24"/>
        <v/>
      </c>
    </row>
    <row r="626" spans="1:3">
      <c r="A626" s="199" t="s">
        <v>1206</v>
      </c>
      <c r="B626" s="44" t="s">
        <v>303</v>
      </c>
      <c r="C626" s="28" t="str">
        <f t="shared" si="24"/>
        <v/>
      </c>
    </row>
    <row r="627" spans="1:3">
      <c r="A627" s="199" t="s">
        <v>1207</v>
      </c>
      <c r="B627" s="44">
        <v>0</v>
      </c>
      <c r="C627" s="28" t="str">
        <f t="shared" si="24"/>
        <v/>
      </c>
    </row>
    <row r="628" spans="1:3">
      <c r="A628" s="199" t="s">
        <v>1208</v>
      </c>
      <c r="B628" s="44" t="s">
        <v>303</v>
      </c>
      <c r="C628" s="28" t="str">
        <f t="shared" si="24"/>
        <v/>
      </c>
    </row>
    <row r="629" spans="1:3">
      <c r="A629" s="199" t="s">
        <v>1209</v>
      </c>
      <c r="B629" s="44" t="s">
        <v>303</v>
      </c>
      <c r="C629" s="28" t="str">
        <f t="shared" si="24"/>
        <v/>
      </c>
    </row>
    <row r="630" spans="1:3">
      <c r="A630" s="199" t="s">
        <v>1210</v>
      </c>
      <c r="B630" s="44" t="s">
        <v>303</v>
      </c>
      <c r="C630" s="28" t="str">
        <f t="shared" si="24"/>
        <v/>
      </c>
    </row>
    <row r="631" spans="1:3">
      <c r="A631" s="199" t="s">
        <v>1211</v>
      </c>
      <c r="B631" s="44">
        <v>5</v>
      </c>
      <c r="C631" s="28">
        <f t="shared" si="24"/>
        <v>3.0039050765995796E-2</v>
      </c>
    </row>
    <row r="632" spans="1:3">
      <c r="A632" s="199" t="s">
        <v>1212</v>
      </c>
      <c r="B632" s="44" t="s">
        <v>303</v>
      </c>
      <c r="C632" s="28" t="str">
        <f t="shared" si="24"/>
        <v/>
      </c>
    </row>
    <row r="633" spans="1:3">
      <c r="A633" s="199" t="s">
        <v>1213</v>
      </c>
      <c r="B633" s="44" t="s">
        <v>303</v>
      </c>
      <c r="C633" s="28" t="str">
        <f t="shared" si="24"/>
        <v/>
      </c>
    </row>
    <row r="634" spans="1:3">
      <c r="A634" s="199" t="s">
        <v>1214</v>
      </c>
      <c r="B634" s="44" t="s">
        <v>303</v>
      </c>
      <c r="C634" s="28" t="str">
        <f t="shared" si="24"/>
        <v/>
      </c>
    </row>
    <row r="635" spans="1:3">
      <c r="A635" s="199" t="s">
        <v>1215</v>
      </c>
      <c r="B635" s="44" t="s">
        <v>303</v>
      </c>
      <c r="C635" s="28" t="str">
        <f t="shared" si="24"/>
        <v/>
      </c>
    </row>
    <row r="636" spans="1:3">
      <c r="A636" s="199" t="s">
        <v>1216</v>
      </c>
      <c r="B636" s="44" t="s">
        <v>303</v>
      </c>
      <c r="C636" s="28" t="str">
        <f t="shared" si="24"/>
        <v/>
      </c>
    </row>
    <row r="637" spans="1:3">
      <c r="A637" s="199" t="s">
        <v>1217</v>
      </c>
      <c r="B637" s="44">
        <v>5</v>
      </c>
      <c r="C637" s="28">
        <f t="shared" si="24"/>
        <v>3.0039050765995796E-2</v>
      </c>
    </row>
    <row r="638" spans="1:3">
      <c r="A638" s="199" t="s">
        <v>1218</v>
      </c>
      <c r="B638" s="44">
        <v>6</v>
      </c>
      <c r="C638" s="28">
        <f t="shared" si="24"/>
        <v>3.6046860919194956E-2</v>
      </c>
    </row>
    <row r="639" spans="1:3">
      <c r="A639" s="199" t="s">
        <v>1219</v>
      </c>
      <c r="B639" s="44">
        <v>5</v>
      </c>
      <c r="C639" s="28">
        <f t="shared" si="24"/>
        <v>3.0039050765995796E-2</v>
      </c>
    </row>
    <row r="640" spans="1:3">
      <c r="A640" s="199" t="s">
        <v>1220</v>
      </c>
      <c r="B640" s="44" t="s">
        <v>303</v>
      </c>
      <c r="C640" s="28" t="str">
        <f t="shared" si="24"/>
        <v/>
      </c>
    </row>
    <row r="641" spans="1:3">
      <c r="A641" s="199" t="s">
        <v>1221</v>
      </c>
      <c r="B641" s="44">
        <v>5</v>
      </c>
      <c r="C641" s="28">
        <f t="shared" si="24"/>
        <v>3.0039050765995796E-2</v>
      </c>
    </row>
    <row r="642" spans="1:3">
      <c r="A642" s="199" t="s">
        <v>1222</v>
      </c>
      <c r="B642" s="44" t="s">
        <v>303</v>
      </c>
      <c r="C642" s="28" t="str">
        <f t="shared" si="24"/>
        <v/>
      </c>
    </row>
    <row r="643" spans="1:3">
      <c r="A643" s="199" t="s">
        <v>1223</v>
      </c>
      <c r="B643" s="44">
        <v>4</v>
      </c>
      <c r="C643" s="28">
        <f t="shared" si="24"/>
        <v>2.4031240612796635E-2</v>
      </c>
    </row>
    <row r="644" spans="1:3">
      <c r="A644" s="199" t="s">
        <v>1224</v>
      </c>
      <c r="B644" s="44" t="s">
        <v>303</v>
      </c>
      <c r="C644" s="28" t="str">
        <f t="shared" si="24"/>
        <v/>
      </c>
    </row>
    <row r="645" spans="1:3">
      <c r="A645" s="199" t="s">
        <v>1225</v>
      </c>
      <c r="B645" s="44">
        <v>6</v>
      </c>
      <c r="C645" s="28">
        <f t="shared" si="24"/>
        <v>3.6046860919194956E-2</v>
      </c>
    </row>
    <row r="646" spans="1:3">
      <c r="A646" s="199" t="s">
        <v>1226</v>
      </c>
      <c r="B646" s="44">
        <v>6</v>
      </c>
      <c r="C646" s="28">
        <f t="shared" si="24"/>
        <v>3.6046860919194956E-2</v>
      </c>
    </row>
    <row r="647" spans="1:3">
      <c r="A647" s="199" t="s">
        <v>1227</v>
      </c>
      <c r="B647" s="44">
        <v>4</v>
      </c>
      <c r="C647" s="28">
        <f t="shared" ref="C647:C710" si="25">IF(OR(B647=0,B647="X"),"",100*B647/B$8)</f>
        <v>2.4031240612796635E-2</v>
      </c>
    </row>
    <row r="648" spans="1:3">
      <c r="A648" s="199" t="s">
        <v>1228</v>
      </c>
      <c r="B648" s="44">
        <v>9</v>
      </c>
      <c r="C648" s="28">
        <f t="shared" si="25"/>
        <v>5.4070291378792427E-2</v>
      </c>
    </row>
    <row r="649" spans="1:3">
      <c r="A649" s="199" t="s">
        <v>1229</v>
      </c>
      <c r="B649" s="44">
        <v>5</v>
      </c>
      <c r="C649" s="28">
        <f t="shared" si="25"/>
        <v>3.0039050765995796E-2</v>
      </c>
    </row>
    <row r="650" spans="1:3">
      <c r="A650" s="199" t="s">
        <v>1230</v>
      </c>
      <c r="B650" s="44">
        <v>13</v>
      </c>
      <c r="C650" s="28">
        <f t="shared" si="25"/>
        <v>7.8101531991589063E-2</v>
      </c>
    </row>
    <row r="651" spans="1:3">
      <c r="A651" s="199" t="s">
        <v>1231</v>
      </c>
      <c r="B651" s="44">
        <v>5</v>
      </c>
      <c r="C651" s="28">
        <f t="shared" si="25"/>
        <v>3.0039050765995796E-2</v>
      </c>
    </row>
    <row r="652" spans="1:3">
      <c r="A652" s="199" t="s">
        <v>1232</v>
      </c>
      <c r="B652" s="44">
        <v>8</v>
      </c>
      <c r="C652" s="28">
        <f t="shared" si="25"/>
        <v>4.806248122559327E-2</v>
      </c>
    </row>
    <row r="653" spans="1:3">
      <c r="A653" s="199" t="s">
        <v>1233</v>
      </c>
      <c r="B653" s="44">
        <v>7</v>
      </c>
      <c r="C653" s="28">
        <f t="shared" si="25"/>
        <v>4.2054671072394113E-2</v>
      </c>
    </row>
    <row r="654" spans="1:3">
      <c r="A654" s="199" t="s">
        <v>1234</v>
      </c>
      <c r="B654" s="44" t="s">
        <v>303</v>
      </c>
      <c r="C654" s="28" t="str">
        <f t="shared" si="25"/>
        <v/>
      </c>
    </row>
    <row r="655" spans="1:3">
      <c r="A655" s="199" t="s">
        <v>1235</v>
      </c>
      <c r="B655" s="44">
        <v>4</v>
      </c>
      <c r="C655" s="28">
        <f t="shared" si="25"/>
        <v>2.4031240612796635E-2</v>
      </c>
    </row>
    <row r="656" spans="1:3">
      <c r="A656" s="199" t="s">
        <v>1236</v>
      </c>
      <c r="B656" s="44">
        <v>7</v>
      </c>
      <c r="C656" s="28">
        <f t="shared" si="25"/>
        <v>4.2054671072394113E-2</v>
      </c>
    </row>
    <row r="657" spans="1:3">
      <c r="A657" s="199" t="s">
        <v>1237</v>
      </c>
      <c r="B657" s="44">
        <v>10</v>
      </c>
      <c r="C657" s="28">
        <f t="shared" si="25"/>
        <v>6.0078101531991591E-2</v>
      </c>
    </row>
    <row r="658" spans="1:3">
      <c r="A658" s="199" t="s">
        <v>1238</v>
      </c>
      <c r="B658" s="44" t="s">
        <v>303</v>
      </c>
      <c r="C658" s="28" t="str">
        <f t="shared" si="25"/>
        <v/>
      </c>
    </row>
    <row r="659" spans="1:3">
      <c r="A659" s="199" t="s">
        <v>1239</v>
      </c>
      <c r="B659" s="44">
        <v>8</v>
      </c>
      <c r="C659" s="28">
        <f t="shared" si="25"/>
        <v>4.806248122559327E-2</v>
      </c>
    </row>
    <row r="660" spans="1:3">
      <c r="A660" s="199" t="s">
        <v>1240</v>
      </c>
      <c r="B660" s="44">
        <v>12</v>
      </c>
      <c r="C660" s="28">
        <f t="shared" si="25"/>
        <v>7.2093721838389913E-2</v>
      </c>
    </row>
    <row r="661" spans="1:3">
      <c r="A661" s="199" t="s">
        <v>1241</v>
      </c>
      <c r="B661" s="44">
        <v>6</v>
      </c>
      <c r="C661" s="28">
        <f t="shared" si="25"/>
        <v>3.6046860919194956E-2</v>
      </c>
    </row>
    <row r="662" spans="1:3">
      <c r="A662" s="199" t="s">
        <v>1242</v>
      </c>
      <c r="B662" s="44">
        <v>9</v>
      </c>
      <c r="C662" s="28">
        <f t="shared" si="25"/>
        <v>5.4070291378792427E-2</v>
      </c>
    </row>
    <row r="663" spans="1:3">
      <c r="A663" s="199" t="s">
        <v>1243</v>
      </c>
      <c r="B663" s="44">
        <v>7</v>
      </c>
      <c r="C663" s="28">
        <f t="shared" si="25"/>
        <v>4.2054671072394113E-2</v>
      </c>
    </row>
    <row r="664" spans="1:3">
      <c r="A664" s="199" t="s">
        <v>1244</v>
      </c>
      <c r="B664" s="44">
        <v>10</v>
      </c>
      <c r="C664" s="28">
        <f t="shared" si="25"/>
        <v>6.0078101531991591E-2</v>
      </c>
    </row>
    <row r="665" spans="1:3">
      <c r="A665" s="199" t="s">
        <v>1245</v>
      </c>
      <c r="B665" s="44">
        <v>7</v>
      </c>
      <c r="C665" s="28">
        <f t="shared" si="25"/>
        <v>4.2054671072394113E-2</v>
      </c>
    </row>
    <row r="666" spans="1:3">
      <c r="A666" s="199" t="s">
        <v>1246</v>
      </c>
      <c r="B666" s="44">
        <v>15</v>
      </c>
      <c r="C666" s="28">
        <f t="shared" si="25"/>
        <v>9.0117152297987377E-2</v>
      </c>
    </row>
    <row r="667" spans="1:3">
      <c r="A667" s="199" t="s">
        <v>1247</v>
      </c>
      <c r="B667" s="44">
        <v>11</v>
      </c>
      <c r="C667" s="28">
        <f t="shared" si="25"/>
        <v>6.6085911685190749E-2</v>
      </c>
    </row>
    <row r="668" spans="1:3">
      <c r="A668" s="199" t="s">
        <v>1248</v>
      </c>
      <c r="B668" s="44">
        <v>12</v>
      </c>
      <c r="C668" s="28">
        <f t="shared" si="25"/>
        <v>7.2093721838389913E-2</v>
      </c>
    </row>
    <row r="669" spans="1:3">
      <c r="A669" s="199" t="s">
        <v>1249</v>
      </c>
      <c r="B669" s="44">
        <v>15</v>
      </c>
      <c r="C669" s="28">
        <f t="shared" si="25"/>
        <v>9.0117152297987377E-2</v>
      </c>
    </row>
    <row r="670" spans="1:3">
      <c r="A670" s="199" t="s">
        <v>1250</v>
      </c>
      <c r="B670" s="44">
        <v>12</v>
      </c>
      <c r="C670" s="28">
        <f t="shared" si="25"/>
        <v>7.2093721838389913E-2</v>
      </c>
    </row>
    <row r="671" spans="1:3">
      <c r="A671" s="199" t="s">
        <v>1251</v>
      </c>
      <c r="B671" s="44">
        <v>16</v>
      </c>
      <c r="C671" s="28">
        <f t="shared" si="25"/>
        <v>9.6124962451186541E-2</v>
      </c>
    </row>
    <row r="672" spans="1:3">
      <c r="A672" s="199" t="s">
        <v>1252</v>
      </c>
      <c r="B672" s="44">
        <v>9</v>
      </c>
      <c r="C672" s="28">
        <f t="shared" si="25"/>
        <v>5.4070291378792427E-2</v>
      </c>
    </row>
    <row r="673" spans="1:3">
      <c r="A673" s="199" t="s">
        <v>1253</v>
      </c>
      <c r="B673" s="44">
        <v>8</v>
      </c>
      <c r="C673" s="28">
        <f t="shared" si="25"/>
        <v>4.806248122559327E-2</v>
      </c>
    </row>
    <row r="674" spans="1:3">
      <c r="A674" s="199" t="s">
        <v>1254</v>
      </c>
      <c r="B674" s="44">
        <v>20</v>
      </c>
      <c r="C674" s="28">
        <f t="shared" si="25"/>
        <v>0.12015620306398318</v>
      </c>
    </row>
    <row r="675" spans="1:3">
      <c r="A675" s="199" t="s">
        <v>1255</v>
      </c>
      <c r="B675" s="44">
        <v>12</v>
      </c>
      <c r="C675" s="28">
        <f t="shared" si="25"/>
        <v>7.2093721838389913E-2</v>
      </c>
    </row>
    <row r="676" spans="1:3">
      <c r="A676" s="199" t="s">
        <v>1256</v>
      </c>
      <c r="B676" s="44">
        <v>17</v>
      </c>
      <c r="C676" s="28">
        <f t="shared" si="25"/>
        <v>0.1021327726043857</v>
      </c>
    </row>
    <row r="677" spans="1:3">
      <c r="A677" s="199" t="s">
        <v>1257</v>
      </c>
      <c r="B677" s="44">
        <v>19</v>
      </c>
      <c r="C677" s="28">
        <f t="shared" si="25"/>
        <v>0.11414839291078402</v>
      </c>
    </row>
    <row r="678" spans="1:3">
      <c r="A678" s="199" t="s">
        <v>1258</v>
      </c>
      <c r="B678" s="44">
        <v>16</v>
      </c>
      <c r="C678" s="28">
        <f t="shared" si="25"/>
        <v>9.6124962451186541E-2</v>
      </c>
    </row>
    <row r="679" spans="1:3">
      <c r="A679" s="199" t="s">
        <v>1259</v>
      </c>
      <c r="B679" s="44">
        <v>26</v>
      </c>
      <c r="C679" s="28">
        <f t="shared" si="25"/>
        <v>0.15620306398317813</v>
      </c>
    </row>
    <row r="680" spans="1:3">
      <c r="A680" s="199" t="s">
        <v>1260</v>
      </c>
      <c r="B680" s="44">
        <v>21</v>
      </c>
      <c r="C680" s="28">
        <f t="shared" si="25"/>
        <v>0.12616401321718235</v>
      </c>
    </row>
    <row r="681" spans="1:3">
      <c r="A681" s="199" t="s">
        <v>1261</v>
      </c>
      <c r="B681" s="44">
        <v>19</v>
      </c>
      <c r="C681" s="28">
        <f t="shared" si="25"/>
        <v>0.11414839291078402</v>
      </c>
    </row>
    <row r="682" spans="1:3">
      <c r="A682" s="199" t="s">
        <v>1262</v>
      </c>
      <c r="B682" s="44">
        <v>24</v>
      </c>
      <c r="C682" s="28">
        <f t="shared" si="25"/>
        <v>0.14418744367677983</v>
      </c>
    </row>
    <row r="683" spans="1:3">
      <c r="A683" s="199" t="s">
        <v>1263</v>
      </c>
      <c r="B683" s="44">
        <v>23</v>
      </c>
      <c r="C683" s="28">
        <f t="shared" si="25"/>
        <v>0.13817963352358065</v>
      </c>
    </row>
    <row r="684" spans="1:3">
      <c r="A684" s="199" t="s">
        <v>1264</v>
      </c>
      <c r="B684" s="44">
        <v>25</v>
      </c>
      <c r="C684" s="28">
        <f t="shared" si="25"/>
        <v>0.15019525382997898</v>
      </c>
    </row>
    <row r="685" spans="1:3">
      <c r="A685" s="199" t="s">
        <v>1265</v>
      </c>
      <c r="B685" s="44">
        <v>23</v>
      </c>
      <c r="C685" s="28">
        <f t="shared" si="25"/>
        <v>0.13817963352358065</v>
      </c>
    </row>
    <row r="686" spans="1:3">
      <c r="A686" s="199" t="s">
        <v>1266</v>
      </c>
      <c r="B686" s="44">
        <v>18</v>
      </c>
      <c r="C686" s="28">
        <f t="shared" si="25"/>
        <v>0.10814058275758485</v>
      </c>
    </row>
    <row r="687" spans="1:3">
      <c r="A687" s="199" t="s">
        <v>1267</v>
      </c>
      <c r="B687" s="44">
        <v>26</v>
      </c>
      <c r="C687" s="28">
        <f t="shared" si="25"/>
        <v>0.15620306398317813</v>
      </c>
    </row>
    <row r="688" spans="1:3">
      <c r="A688" s="199" t="s">
        <v>1268</v>
      </c>
      <c r="B688" s="44">
        <v>29</v>
      </c>
      <c r="C688" s="28">
        <f t="shared" si="25"/>
        <v>0.1742264944427756</v>
      </c>
    </row>
    <row r="689" spans="1:3">
      <c r="A689" s="199" t="s">
        <v>1269</v>
      </c>
      <c r="B689" s="44">
        <v>30</v>
      </c>
      <c r="C689" s="28">
        <f t="shared" si="25"/>
        <v>0.18023430459597475</v>
      </c>
    </row>
    <row r="690" spans="1:3">
      <c r="A690" s="199" t="s">
        <v>1270</v>
      </c>
      <c r="B690" s="44">
        <v>18</v>
      </c>
      <c r="C690" s="28">
        <f t="shared" si="25"/>
        <v>0.10814058275758485</v>
      </c>
    </row>
    <row r="691" spans="1:3">
      <c r="A691" s="199" t="s">
        <v>1271</v>
      </c>
      <c r="B691" s="44">
        <v>30</v>
      </c>
      <c r="C691" s="28">
        <f t="shared" si="25"/>
        <v>0.18023430459597475</v>
      </c>
    </row>
    <row r="692" spans="1:3">
      <c r="A692" s="199" t="s">
        <v>1272</v>
      </c>
      <c r="B692" s="44">
        <v>25</v>
      </c>
      <c r="C692" s="28">
        <f t="shared" si="25"/>
        <v>0.15019525382997898</v>
      </c>
    </row>
    <row r="693" spans="1:3">
      <c r="A693" s="199" t="s">
        <v>1273</v>
      </c>
      <c r="B693" s="44">
        <v>27</v>
      </c>
      <c r="C693" s="28">
        <f t="shared" si="25"/>
        <v>0.1622108741363773</v>
      </c>
    </row>
    <row r="694" spans="1:3">
      <c r="A694" s="199" t="s">
        <v>1274</v>
      </c>
      <c r="B694" s="44">
        <v>25</v>
      </c>
      <c r="C694" s="28">
        <f t="shared" si="25"/>
        <v>0.15019525382997898</v>
      </c>
    </row>
    <row r="695" spans="1:3">
      <c r="A695" s="199" t="s">
        <v>1275</v>
      </c>
      <c r="B695" s="44">
        <v>34</v>
      </c>
      <c r="C695" s="28">
        <f t="shared" si="25"/>
        <v>0.20426554520877141</v>
      </c>
    </row>
    <row r="696" spans="1:3">
      <c r="A696" s="199" t="s">
        <v>1276</v>
      </c>
      <c r="B696" s="44">
        <v>25</v>
      </c>
      <c r="C696" s="28">
        <f t="shared" si="25"/>
        <v>0.15019525382997898</v>
      </c>
    </row>
    <row r="697" spans="1:3">
      <c r="A697" s="199" t="s">
        <v>1277</v>
      </c>
      <c r="B697" s="44">
        <v>35</v>
      </c>
      <c r="C697" s="28">
        <f t="shared" si="25"/>
        <v>0.21027335536197056</v>
      </c>
    </row>
    <row r="698" spans="1:3">
      <c r="A698" s="199" t="s">
        <v>1278</v>
      </c>
      <c r="B698" s="44">
        <v>24</v>
      </c>
      <c r="C698" s="28">
        <f t="shared" si="25"/>
        <v>0.14418744367677983</v>
      </c>
    </row>
    <row r="699" spans="1:3">
      <c r="A699" s="199" t="s">
        <v>1279</v>
      </c>
      <c r="B699" s="44">
        <v>31</v>
      </c>
      <c r="C699" s="28">
        <f t="shared" si="25"/>
        <v>0.18624211474917393</v>
      </c>
    </row>
    <row r="700" spans="1:3">
      <c r="A700" s="199" t="s">
        <v>1280</v>
      </c>
      <c r="B700" s="44">
        <v>21</v>
      </c>
      <c r="C700" s="28">
        <f t="shared" si="25"/>
        <v>0.12616401321718235</v>
      </c>
    </row>
    <row r="701" spans="1:3">
      <c r="A701" s="199" t="s">
        <v>1281</v>
      </c>
      <c r="B701" s="44">
        <v>33</v>
      </c>
      <c r="C701" s="28">
        <f t="shared" si="25"/>
        <v>0.19825773505557223</v>
      </c>
    </row>
    <row r="702" spans="1:3">
      <c r="A702" s="199" t="s">
        <v>1282</v>
      </c>
      <c r="B702" s="44">
        <v>31</v>
      </c>
      <c r="C702" s="28">
        <f t="shared" si="25"/>
        <v>0.18624211474917393</v>
      </c>
    </row>
    <row r="703" spans="1:3">
      <c r="A703" s="199" t="s">
        <v>1283</v>
      </c>
      <c r="B703" s="44">
        <v>22</v>
      </c>
      <c r="C703" s="28">
        <f t="shared" si="25"/>
        <v>0.1321718233703815</v>
      </c>
    </row>
    <row r="704" spans="1:3">
      <c r="A704" s="199" t="s">
        <v>1284</v>
      </c>
      <c r="B704" s="44">
        <v>19</v>
      </c>
      <c r="C704" s="28">
        <f t="shared" si="25"/>
        <v>0.11414839291078402</v>
      </c>
    </row>
    <row r="705" spans="1:3">
      <c r="A705" s="199" t="s">
        <v>1285</v>
      </c>
      <c r="B705" s="44">
        <v>24</v>
      </c>
      <c r="C705" s="28">
        <f t="shared" si="25"/>
        <v>0.14418744367677983</v>
      </c>
    </row>
    <row r="706" spans="1:3">
      <c r="A706" s="199" t="s">
        <v>1286</v>
      </c>
      <c r="B706" s="44">
        <v>14</v>
      </c>
      <c r="C706" s="28">
        <f t="shared" si="25"/>
        <v>8.4109342144788227E-2</v>
      </c>
    </row>
    <row r="707" spans="1:3">
      <c r="A707" s="199" t="s">
        <v>1287</v>
      </c>
      <c r="B707" s="44">
        <v>22</v>
      </c>
      <c r="C707" s="28">
        <f t="shared" si="25"/>
        <v>0.1321718233703815</v>
      </c>
    </row>
    <row r="708" spans="1:3">
      <c r="A708" s="199" t="s">
        <v>1288</v>
      </c>
      <c r="B708" s="44">
        <v>29</v>
      </c>
      <c r="C708" s="28">
        <f t="shared" si="25"/>
        <v>0.1742264944427756</v>
      </c>
    </row>
    <row r="709" spans="1:3">
      <c r="A709" s="199" t="s">
        <v>1289</v>
      </c>
      <c r="B709" s="44">
        <v>23</v>
      </c>
      <c r="C709" s="28">
        <f t="shared" si="25"/>
        <v>0.13817963352358065</v>
      </c>
    </row>
    <row r="710" spans="1:3">
      <c r="A710" s="199" t="s">
        <v>1290</v>
      </c>
      <c r="B710" s="44">
        <v>31</v>
      </c>
      <c r="C710" s="28">
        <f t="shared" si="25"/>
        <v>0.18624211474917393</v>
      </c>
    </row>
    <row r="711" spans="1:3">
      <c r="A711" s="199" t="s">
        <v>1291</v>
      </c>
      <c r="B711" s="44">
        <v>23</v>
      </c>
      <c r="C711" s="28">
        <f t="shared" ref="C711:C741" si="26">IF(OR(B711=0,B711="X"),"",100*B711/B$8)</f>
        <v>0.13817963352358065</v>
      </c>
    </row>
    <row r="712" spans="1:3">
      <c r="A712" s="199" t="s">
        <v>1292</v>
      </c>
      <c r="B712" s="44">
        <v>23</v>
      </c>
      <c r="C712" s="28">
        <f t="shared" si="26"/>
        <v>0.13817963352358065</v>
      </c>
    </row>
    <row r="713" spans="1:3">
      <c r="A713" s="199" t="s">
        <v>1293</v>
      </c>
      <c r="B713" s="44">
        <v>22</v>
      </c>
      <c r="C713" s="28">
        <f t="shared" si="26"/>
        <v>0.1321718233703815</v>
      </c>
    </row>
    <row r="714" spans="1:3">
      <c r="A714" s="199" t="s">
        <v>1294</v>
      </c>
      <c r="B714" s="44">
        <v>19</v>
      </c>
      <c r="C714" s="28">
        <f t="shared" si="26"/>
        <v>0.11414839291078402</v>
      </c>
    </row>
    <row r="715" spans="1:3">
      <c r="A715" s="199" t="s">
        <v>1295</v>
      </c>
      <c r="B715" s="44">
        <v>29</v>
      </c>
      <c r="C715" s="28">
        <f t="shared" si="26"/>
        <v>0.1742264944427756</v>
      </c>
    </row>
    <row r="716" spans="1:3">
      <c r="A716" s="199" t="s">
        <v>1296</v>
      </c>
      <c r="B716" s="44">
        <v>19</v>
      </c>
      <c r="C716" s="28">
        <f t="shared" si="26"/>
        <v>0.11414839291078402</v>
      </c>
    </row>
    <row r="717" spans="1:3">
      <c r="A717" s="199" t="s">
        <v>1297</v>
      </c>
      <c r="B717" s="44">
        <v>17</v>
      </c>
      <c r="C717" s="28">
        <f t="shared" si="26"/>
        <v>0.1021327726043857</v>
      </c>
    </row>
    <row r="718" spans="1:3">
      <c r="A718" s="199" t="s">
        <v>1298</v>
      </c>
      <c r="B718" s="44">
        <v>17</v>
      </c>
      <c r="C718" s="28">
        <f t="shared" si="26"/>
        <v>0.1021327726043857</v>
      </c>
    </row>
    <row r="719" spans="1:3">
      <c r="A719" s="199" t="s">
        <v>1299</v>
      </c>
      <c r="B719" s="44">
        <v>21</v>
      </c>
      <c r="C719" s="28">
        <f t="shared" si="26"/>
        <v>0.12616401321718235</v>
      </c>
    </row>
    <row r="720" spans="1:3">
      <c r="A720" s="199" t="s">
        <v>1300</v>
      </c>
      <c r="B720" s="44">
        <v>25</v>
      </c>
      <c r="C720" s="28">
        <f t="shared" si="26"/>
        <v>0.15019525382997898</v>
      </c>
    </row>
    <row r="721" spans="1:3">
      <c r="A721" s="199" t="s">
        <v>1301</v>
      </c>
      <c r="B721" s="44">
        <v>17</v>
      </c>
      <c r="C721" s="28">
        <f t="shared" si="26"/>
        <v>0.1021327726043857</v>
      </c>
    </row>
    <row r="722" spans="1:3">
      <c r="A722" s="199" t="s">
        <v>1302</v>
      </c>
      <c r="B722" s="44">
        <v>23</v>
      </c>
      <c r="C722" s="28">
        <f t="shared" si="26"/>
        <v>0.13817963352358065</v>
      </c>
    </row>
    <row r="723" spans="1:3">
      <c r="A723" s="199" t="s">
        <v>1303</v>
      </c>
      <c r="B723" s="44">
        <v>17</v>
      </c>
      <c r="C723" s="28">
        <f t="shared" si="26"/>
        <v>0.1021327726043857</v>
      </c>
    </row>
    <row r="724" spans="1:3">
      <c r="A724" s="199" t="s">
        <v>1304</v>
      </c>
      <c r="B724" s="44">
        <v>26</v>
      </c>
      <c r="C724" s="28">
        <f t="shared" si="26"/>
        <v>0.15620306398317813</v>
      </c>
    </row>
    <row r="725" spans="1:3">
      <c r="A725" s="199" t="s">
        <v>1305</v>
      </c>
      <c r="B725" s="44">
        <v>19</v>
      </c>
      <c r="C725" s="28">
        <f t="shared" si="26"/>
        <v>0.11414839291078402</v>
      </c>
    </row>
    <row r="726" spans="1:3">
      <c r="A726" s="199" t="s">
        <v>1306</v>
      </c>
      <c r="B726" s="44">
        <v>19</v>
      </c>
      <c r="C726" s="28">
        <f t="shared" si="26"/>
        <v>0.11414839291078402</v>
      </c>
    </row>
    <row r="727" spans="1:3">
      <c r="A727" s="199" t="s">
        <v>1307</v>
      </c>
      <c r="B727" s="44">
        <v>15</v>
      </c>
      <c r="C727" s="28">
        <f t="shared" si="26"/>
        <v>9.0117152297987377E-2</v>
      </c>
    </row>
    <row r="728" spans="1:3">
      <c r="A728" s="199" t="s">
        <v>1308</v>
      </c>
      <c r="B728" s="44">
        <v>23</v>
      </c>
      <c r="C728" s="28">
        <f t="shared" si="26"/>
        <v>0.13817963352358065</v>
      </c>
    </row>
    <row r="729" spans="1:3">
      <c r="A729" s="199" t="s">
        <v>1309</v>
      </c>
      <c r="B729" s="44">
        <v>7</v>
      </c>
      <c r="C729" s="28">
        <f t="shared" si="26"/>
        <v>4.2054671072394113E-2</v>
      </c>
    </row>
    <row r="730" spans="1:3">
      <c r="A730" s="199" t="s">
        <v>1310</v>
      </c>
      <c r="B730" s="44">
        <v>16</v>
      </c>
      <c r="C730" s="28">
        <f t="shared" si="26"/>
        <v>9.6124962451186541E-2</v>
      </c>
    </row>
    <row r="731" spans="1:3">
      <c r="A731" s="199" t="s">
        <v>1311</v>
      </c>
      <c r="B731" s="44">
        <v>6</v>
      </c>
      <c r="C731" s="28">
        <f t="shared" si="26"/>
        <v>3.6046860919194956E-2</v>
      </c>
    </row>
    <row r="732" spans="1:3">
      <c r="A732" s="199" t="s">
        <v>1312</v>
      </c>
      <c r="B732" s="44">
        <v>10</v>
      </c>
      <c r="C732" s="28">
        <f t="shared" si="26"/>
        <v>6.0078101531991591E-2</v>
      </c>
    </row>
    <row r="733" spans="1:3">
      <c r="A733" s="199" t="s">
        <v>1313</v>
      </c>
      <c r="B733" s="44">
        <v>10</v>
      </c>
      <c r="C733" s="28">
        <f t="shared" si="26"/>
        <v>6.0078101531991591E-2</v>
      </c>
    </row>
    <row r="734" spans="1:3">
      <c r="A734" s="199" t="s">
        <v>1314</v>
      </c>
      <c r="B734" s="44">
        <v>11</v>
      </c>
      <c r="C734" s="28">
        <f t="shared" si="26"/>
        <v>6.6085911685190749E-2</v>
      </c>
    </row>
    <row r="735" spans="1:3">
      <c r="A735" s="199" t="s">
        <v>1315</v>
      </c>
      <c r="B735" s="44">
        <v>18</v>
      </c>
      <c r="C735" s="28">
        <f t="shared" si="26"/>
        <v>0.10814058275758485</v>
      </c>
    </row>
    <row r="736" spans="1:3">
      <c r="A736" s="199" t="s">
        <v>1316</v>
      </c>
      <c r="B736" s="44">
        <v>24</v>
      </c>
      <c r="C736" s="28">
        <f t="shared" si="26"/>
        <v>0.14418744367677983</v>
      </c>
    </row>
    <row r="737" spans="1:3">
      <c r="A737" s="199" t="s">
        <v>1317</v>
      </c>
      <c r="B737" s="44">
        <v>9</v>
      </c>
      <c r="C737" s="28">
        <f t="shared" si="26"/>
        <v>5.4070291378792427E-2</v>
      </c>
    </row>
    <row r="738" spans="1:3">
      <c r="A738" s="199" t="s">
        <v>1318</v>
      </c>
      <c r="B738" s="44">
        <v>14</v>
      </c>
      <c r="C738" s="28">
        <f t="shared" si="26"/>
        <v>8.4109342144788227E-2</v>
      </c>
    </row>
    <row r="739" spans="1:3">
      <c r="A739" s="199" t="s">
        <v>1319</v>
      </c>
      <c r="B739" s="44">
        <v>12</v>
      </c>
      <c r="C739" s="28">
        <f t="shared" si="26"/>
        <v>7.2093721838389913E-2</v>
      </c>
    </row>
    <row r="740" spans="1:3">
      <c r="A740" s="199" t="s">
        <v>1320</v>
      </c>
      <c r="B740" s="44">
        <v>11</v>
      </c>
      <c r="C740" s="28">
        <f t="shared" si="26"/>
        <v>6.6085911685190749E-2</v>
      </c>
    </row>
    <row r="741" spans="1:3">
      <c r="A741" s="199" t="s">
        <v>1321</v>
      </c>
      <c r="B741" s="44">
        <v>9</v>
      </c>
      <c r="C741" s="28">
        <f t="shared" si="26"/>
        <v>5.4070291378792427E-2</v>
      </c>
    </row>
    <row r="742" spans="1:3">
      <c r="A742" s="199" t="s">
        <v>1322</v>
      </c>
      <c r="B742" s="44">
        <v>11</v>
      </c>
      <c r="C742" s="28">
        <f t="shared" ref="C742:C805" si="27">IF(OR(B742=0,B742="X"),"",100*B742/B$8)</f>
        <v>6.6085911685190749E-2</v>
      </c>
    </row>
    <row r="743" spans="1:3">
      <c r="A743" s="199" t="s">
        <v>1323</v>
      </c>
      <c r="B743" s="44">
        <v>8</v>
      </c>
      <c r="C743" s="28">
        <f t="shared" si="27"/>
        <v>4.806248122559327E-2</v>
      </c>
    </row>
    <row r="744" spans="1:3">
      <c r="A744" s="199" t="s">
        <v>1324</v>
      </c>
      <c r="B744" s="44">
        <v>10</v>
      </c>
      <c r="C744" s="28">
        <f t="shared" si="27"/>
        <v>6.0078101531991591E-2</v>
      </c>
    </row>
    <row r="745" spans="1:3">
      <c r="A745" s="199" t="s">
        <v>1325</v>
      </c>
      <c r="B745" s="44">
        <v>13</v>
      </c>
      <c r="C745" s="28">
        <f t="shared" si="27"/>
        <v>7.8101531991589063E-2</v>
      </c>
    </row>
    <row r="746" spans="1:3">
      <c r="A746" s="199" t="s">
        <v>1326</v>
      </c>
      <c r="B746" s="44">
        <v>11</v>
      </c>
      <c r="C746" s="28">
        <f t="shared" si="27"/>
        <v>6.6085911685190749E-2</v>
      </c>
    </row>
    <row r="747" spans="1:3">
      <c r="A747" s="199" t="s">
        <v>1327</v>
      </c>
      <c r="B747" s="44">
        <v>12</v>
      </c>
      <c r="C747" s="28">
        <f t="shared" si="27"/>
        <v>7.2093721838389913E-2</v>
      </c>
    </row>
    <row r="748" spans="1:3">
      <c r="A748" s="199" t="s">
        <v>1328</v>
      </c>
      <c r="B748" s="44">
        <v>9</v>
      </c>
      <c r="C748" s="28">
        <f t="shared" si="27"/>
        <v>5.4070291378792427E-2</v>
      </c>
    </row>
    <row r="749" spans="1:3">
      <c r="A749" s="199" t="s">
        <v>1329</v>
      </c>
      <c r="B749" s="44">
        <v>8</v>
      </c>
      <c r="C749" s="28">
        <f t="shared" si="27"/>
        <v>4.806248122559327E-2</v>
      </c>
    </row>
    <row r="750" spans="1:3">
      <c r="A750" s="199" t="s">
        <v>1330</v>
      </c>
      <c r="B750" s="44">
        <v>10</v>
      </c>
      <c r="C750" s="28">
        <f t="shared" si="27"/>
        <v>6.0078101531991591E-2</v>
      </c>
    </row>
    <row r="751" spans="1:3">
      <c r="A751" s="199" t="s">
        <v>1331</v>
      </c>
      <c r="B751" s="44">
        <v>8</v>
      </c>
      <c r="C751" s="28">
        <f t="shared" si="27"/>
        <v>4.806248122559327E-2</v>
      </c>
    </row>
    <row r="752" spans="1:3">
      <c r="A752" s="199" t="s">
        <v>1332</v>
      </c>
      <c r="B752" s="44">
        <v>10</v>
      </c>
      <c r="C752" s="28">
        <f t="shared" si="27"/>
        <v>6.0078101531991591E-2</v>
      </c>
    </row>
    <row r="753" spans="1:3">
      <c r="A753" s="199" t="s">
        <v>1333</v>
      </c>
      <c r="B753" s="44">
        <v>5</v>
      </c>
      <c r="C753" s="28">
        <f t="shared" si="27"/>
        <v>3.0039050765995796E-2</v>
      </c>
    </row>
    <row r="754" spans="1:3">
      <c r="A754" s="199" t="s">
        <v>1334</v>
      </c>
      <c r="B754" s="44">
        <v>6</v>
      </c>
      <c r="C754" s="28">
        <f t="shared" si="27"/>
        <v>3.6046860919194956E-2</v>
      </c>
    </row>
    <row r="755" spans="1:3">
      <c r="A755" s="199" t="s">
        <v>1335</v>
      </c>
      <c r="B755" s="44">
        <v>7</v>
      </c>
      <c r="C755" s="28">
        <f t="shared" si="27"/>
        <v>4.2054671072394113E-2</v>
      </c>
    </row>
    <row r="756" spans="1:3">
      <c r="A756" s="199" t="s">
        <v>1336</v>
      </c>
      <c r="B756" s="44">
        <v>5</v>
      </c>
      <c r="C756" s="28">
        <f t="shared" si="27"/>
        <v>3.0039050765995796E-2</v>
      </c>
    </row>
    <row r="757" spans="1:3">
      <c r="A757" s="199" t="s">
        <v>1337</v>
      </c>
      <c r="B757" s="44">
        <v>6</v>
      </c>
      <c r="C757" s="28">
        <f t="shared" si="27"/>
        <v>3.6046860919194956E-2</v>
      </c>
    </row>
    <row r="758" spans="1:3">
      <c r="A758" s="199" t="s">
        <v>1338</v>
      </c>
      <c r="B758" s="44">
        <v>9</v>
      </c>
      <c r="C758" s="28">
        <f t="shared" si="27"/>
        <v>5.4070291378792427E-2</v>
      </c>
    </row>
    <row r="759" spans="1:3">
      <c r="A759" s="199" t="s">
        <v>1339</v>
      </c>
      <c r="B759" s="44">
        <v>6</v>
      </c>
      <c r="C759" s="28">
        <f t="shared" si="27"/>
        <v>3.6046860919194956E-2</v>
      </c>
    </row>
    <row r="760" spans="1:3">
      <c r="A760" s="199" t="s">
        <v>1340</v>
      </c>
      <c r="B760" s="44">
        <v>9</v>
      </c>
      <c r="C760" s="28">
        <f t="shared" si="27"/>
        <v>5.4070291378792427E-2</v>
      </c>
    </row>
    <row r="761" spans="1:3">
      <c r="A761" s="199" t="s">
        <v>1341</v>
      </c>
      <c r="B761" s="44">
        <v>8</v>
      </c>
      <c r="C761" s="28">
        <f t="shared" si="27"/>
        <v>4.806248122559327E-2</v>
      </c>
    </row>
    <row r="762" spans="1:3">
      <c r="A762" s="199" t="s">
        <v>1342</v>
      </c>
      <c r="B762" s="44">
        <v>10</v>
      </c>
      <c r="C762" s="28">
        <f t="shared" si="27"/>
        <v>6.0078101531991591E-2</v>
      </c>
    </row>
    <row r="763" spans="1:3">
      <c r="A763" s="199" t="s">
        <v>1343</v>
      </c>
      <c r="B763" s="44">
        <v>11</v>
      </c>
      <c r="C763" s="28">
        <f t="shared" si="27"/>
        <v>6.6085911685190749E-2</v>
      </c>
    </row>
    <row r="764" spans="1:3">
      <c r="A764" s="199" t="s">
        <v>1344</v>
      </c>
      <c r="B764" s="44">
        <v>4</v>
      </c>
      <c r="C764" s="28">
        <f t="shared" si="27"/>
        <v>2.4031240612796635E-2</v>
      </c>
    </row>
    <row r="765" spans="1:3">
      <c r="A765" s="199" t="s">
        <v>1345</v>
      </c>
      <c r="B765" s="44">
        <v>6</v>
      </c>
      <c r="C765" s="28">
        <f t="shared" si="27"/>
        <v>3.6046860919194956E-2</v>
      </c>
    </row>
    <row r="766" spans="1:3">
      <c r="A766" s="199" t="s">
        <v>1346</v>
      </c>
      <c r="B766" s="44">
        <v>5</v>
      </c>
      <c r="C766" s="28">
        <f t="shared" si="27"/>
        <v>3.0039050765995796E-2</v>
      </c>
    </row>
    <row r="767" spans="1:3">
      <c r="A767" s="199" t="s">
        <v>1347</v>
      </c>
      <c r="B767" s="44" t="s">
        <v>303</v>
      </c>
      <c r="C767" s="28" t="str">
        <f t="shared" si="27"/>
        <v/>
      </c>
    </row>
    <row r="768" spans="1:3">
      <c r="A768" s="199" t="s">
        <v>1348</v>
      </c>
      <c r="B768" s="44" t="s">
        <v>303</v>
      </c>
      <c r="C768" s="28" t="str">
        <f t="shared" si="27"/>
        <v/>
      </c>
    </row>
    <row r="769" spans="1:3">
      <c r="A769" s="199" t="s">
        <v>1349</v>
      </c>
      <c r="B769" s="44">
        <v>4</v>
      </c>
      <c r="C769" s="28">
        <f t="shared" si="27"/>
        <v>2.4031240612796635E-2</v>
      </c>
    </row>
    <row r="770" spans="1:3">
      <c r="A770" s="199" t="s">
        <v>1350</v>
      </c>
      <c r="B770" s="44">
        <v>5</v>
      </c>
      <c r="C770" s="28">
        <f t="shared" si="27"/>
        <v>3.0039050765995796E-2</v>
      </c>
    </row>
    <row r="771" spans="1:3">
      <c r="A771" s="199" t="s">
        <v>1351</v>
      </c>
      <c r="B771" s="44" t="s">
        <v>303</v>
      </c>
      <c r="C771" s="28" t="str">
        <f t="shared" si="27"/>
        <v/>
      </c>
    </row>
    <row r="772" spans="1:3">
      <c r="A772" s="199" t="s">
        <v>1352</v>
      </c>
      <c r="B772" s="44" t="s">
        <v>303</v>
      </c>
      <c r="C772" s="28" t="str">
        <f t="shared" si="27"/>
        <v/>
      </c>
    </row>
    <row r="773" spans="1:3">
      <c r="A773" s="199" t="s">
        <v>1353</v>
      </c>
      <c r="B773" s="44" t="s">
        <v>303</v>
      </c>
      <c r="C773" s="28" t="str">
        <f t="shared" si="27"/>
        <v/>
      </c>
    </row>
    <row r="774" spans="1:3">
      <c r="A774" s="199" t="s">
        <v>1354</v>
      </c>
      <c r="B774" s="44" t="s">
        <v>303</v>
      </c>
      <c r="C774" s="28" t="str">
        <f t="shared" si="27"/>
        <v/>
      </c>
    </row>
    <row r="775" spans="1:3">
      <c r="A775" s="199" t="s">
        <v>1355</v>
      </c>
      <c r="B775" s="44" t="s">
        <v>303</v>
      </c>
      <c r="C775" s="28" t="str">
        <f t="shared" si="27"/>
        <v/>
      </c>
    </row>
    <row r="776" spans="1:3">
      <c r="A776" s="199" t="s">
        <v>1356</v>
      </c>
      <c r="B776" s="44">
        <v>4</v>
      </c>
      <c r="C776" s="28">
        <f t="shared" si="27"/>
        <v>2.4031240612796635E-2</v>
      </c>
    </row>
    <row r="777" spans="1:3">
      <c r="A777" s="199" t="s">
        <v>1357</v>
      </c>
      <c r="B777" s="44" t="s">
        <v>303</v>
      </c>
      <c r="C777" s="28" t="str">
        <f t="shared" si="27"/>
        <v/>
      </c>
    </row>
    <row r="778" spans="1:3">
      <c r="A778" s="199" t="s">
        <v>1358</v>
      </c>
      <c r="B778" s="44" t="s">
        <v>303</v>
      </c>
      <c r="C778" s="28" t="str">
        <f t="shared" si="27"/>
        <v/>
      </c>
    </row>
    <row r="779" spans="1:3">
      <c r="A779" s="199" t="s">
        <v>1359</v>
      </c>
      <c r="B779" s="44" t="s">
        <v>303</v>
      </c>
      <c r="C779" s="28" t="str">
        <f t="shared" si="27"/>
        <v/>
      </c>
    </row>
    <row r="780" spans="1:3">
      <c r="A780" s="199" t="s">
        <v>1360</v>
      </c>
      <c r="B780" s="44" t="s">
        <v>303</v>
      </c>
      <c r="C780" s="28" t="str">
        <f t="shared" si="27"/>
        <v/>
      </c>
    </row>
    <row r="781" spans="1:3">
      <c r="A781" s="199" t="s">
        <v>1361</v>
      </c>
      <c r="B781" s="44" t="s">
        <v>303</v>
      </c>
      <c r="C781" s="28" t="str">
        <f t="shared" si="27"/>
        <v/>
      </c>
    </row>
    <row r="782" spans="1:3">
      <c r="A782" s="199" t="s">
        <v>1362</v>
      </c>
      <c r="B782" s="44">
        <v>6</v>
      </c>
      <c r="C782" s="28">
        <f t="shared" si="27"/>
        <v>3.6046860919194956E-2</v>
      </c>
    </row>
    <row r="783" spans="1:3">
      <c r="A783" s="199" t="s">
        <v>1363</v>
      </c>
      <c r="B783" s="44" t="s">
        <v>303</v>
      </c>
      <c r="C783" s="28" t="str">
        <f t="shared" si="27"/>
        <v/>
      </c>
    </row>
    <row r="784" spans="1:3">
      <c r="A784" s="199" t="s">
        <v>1364</v>
      </c>
      <c r="B784" s="44" t="s">
        <v>303</v>
      </c>
      <c r="C784" s="28" t="str">
        <f t="shared" si="27"/>
        <v/>
      </c>
    </row>
    <row r="785" spans="1:3">
      <c r="A785" s="199" t="s">
        <v>1365</v>
      </c>
      <c r="B785" s="44" t="s">
        <v>303</v>
      </c>
      <c r="C785" s="28" t="str">
        <f t="shared" si="27"/>
        <v/>
      </c>
    </row>
    <row r="786" spans="1:3">
      <c r="A786" s="199" t="s">
        <v>1366</v>
      </c>
      <c r="B786" s="44" t="s">
        <v>303</v>
      </c>
      <c r="C786" s="28" t="str">
        <f t="shared" si="27"/>
        <v/>
      </c>
    </row>
    <row r="787" spans="1:3">
      <c r="A787" s="199" t="s">
        <v>1367</v>
      </c>
      <c r="B787" s="44">
        <v>5</v>
      </c>
      <c r="C787" s="28">
        <f t="shared" si="27"/>
        <v>3.0039050765995796E-2</v>
      </c>
    </row>
    <row r="788" spans="1:3">
      <c r="A788" s="199" t="s">
        <v>1368</v>
      </c>
      <c r="B788" s="44" t="s">
        <v>303</v>
      </c>
      <c r="C788" s="28" t="str">
        <f t="shared" si="27"/>
        <v/>
      </c>
    </row>
    <row r="789" spans="1:3">
      <c r="A789" s="199" t="s">
        <v>1369</v>
      </c>
      <c r="B789" s="44" t="s">
        <v>303</v>
      </c>
      <c r="C789" s="28" t="str">
        <f t="shared" si="27"/>
        <v/>
      </c>
    </row>
    <row r="790" spans="1:3">
      <c r="A790" s="199" t="s">
        <v>1370</v>
      </c>
      <c r="B790" s="44" t="s">
        <v>303</v>
      </c>
      <c r="C790" s="28" t="str">
        <f t="shared" si="27"/>
        <v/>
      </c>
    </row>
    <row r="791" spans="1:3">
      <c r="A791" s="199" t="s">
        <v>1371</v>
      </c>
      <c r="B791" s="44" t="s">
        <v>303</v>
      </c>
      <c r="C791" s="28" t="str">
        <f t="shared" si="27"/>
        <v/>
      </c>
    </row>
    <row r="792" spans="1:3">
      <c r="A792" s="199" t="s">
        <v>1372</v>
      </c>
      <c r="B792" s="44" t="s">
        <v>303</v>
      </c>
      <c r="C792" s="28" t="str">
        <f t="shared" si="27"/>
        <v/>
      </c>
    </row>
    <row r="793" spans="1:3">
      <c r="A793" s="199" t="s">
        <v>1373</v>
      </c>
      <c r="B793" s="44">
        <v>4</v>
      </c>
      <c r="C793" s="28">
        <f t="shared" si="27"/>
        <v>2.4031240612796635E-2</v>
      </c>
    </row>
    <row r="794" spans="1:3">
      <c r="A794" s="199" t="s">
        <v>1374</v>
      </c>
      <c r="B794" s="44" t="s">
        <v>303</v>
      </c>
      <c r="C794" s="28" t="str">
        <f t="shared" si="27"/>
        <v/>
      </c>
    </row>
    <row r="795" spans="1:3">
      <c r="A795" s="199" t="s">
        <v>1375</v>
      </c>
      <c r="B795" s="44">
        <v>6</v>
      </c>
      <c r="C795" s="28">
        <f t="shared" si="27"/>
        <v>3.6046860919194956E-2</v>
      </c>
    </row>
    <row r="796" spans="1:3">
      <c r="A796" s="199" t="s">
        <v>1376</v>
      </c>
      <c r="B796" s="44" t="s">
        <v>303</v>
      </c>
      <c r="C796" s="28" t="str">
        <f t="shared" si="27"/>
        <v/>
      </c>
    </row>
    <row r="797" spans="1:3">
      <c r="A797" s="199" t="s">
        <v>1377</v>
      </c>
      <c r="B797" s="44" t="s">
        <v>303</v>
      </c>
      <c r="C797" s="28" t="str">
        <f t="shared" si="27"/>
        <v/>
      </c>
    </row>
    <row r="798" spans="1:3">
      <c r="A798" s="199" t="s">
        <v>1378</v>
      </c>
      <c r="B798" s="44" t="s">
        <v>303</v>
      </c>
      <c r="C798" s="28" t="str">
        <f t="shared" si="27"/>
        <v/>
      </c>
    </row>
    <row r="799" spans="1:3">
      <c r="A799" s="199" t="s">
        <v>1379</v>
      </c>
      <c r="B799" s="44" t="s">
        <v>303</v>
      </c>
      <c r="C799" s="28" t="str">
        <f t="shared" si="27"/>
        <v/>
      </c>
    </row>
    <row r="800" spans="1:3">
      <c r="A800" s="199" t="s">
        <v>1380</v>
      </c>
      <c r="B800" s="44" t="s">
        <v>303</v>
      </c>
      <c r="C800" s="28" t="str">
        <f t="shared" si="27"/>
        <v/>
      </c>
    </row>
    <row r="801" spans="1:3">
      <c r="A801" s="199" t="s">
        <v>1381</v>
      </c>
      <c r="B801" s="44" t="s">
        <v>303</v>
      </c>
      <c r="C801" s="28" t="str">
        <f t="shared" si="27"/>
        <v/>
      </c>
    </row>
    <row r="802" spans="1:3">
      <c r="A802" s="199" t="s">
        <v>1382</v>
      </c>
      <c r="B802" s="44" t="s">
        <v>303</v>
      </c>
      <c r="C802" s="28" t="str">
        <f t="shared" si="27"/>
        <v/>
      </c>
    </row>
    <row r="803" spans="1:3">
      <c r="A803" s="199" t="s">
        <v>1383</v>
      </c>
      <c r="B803" s="44" t="s">
        <v>303</v>
      </c>
      <c r="C803" s="28" t="str">
        <f t="shared" si="27"/>
        <v/>
      </c>
    </row>
    <row r="804" spans="1:3">
      <c r="A804" s="199" t="s">
        <v>1384</v>
      </c>
      <c r="B804" s="44" t="s">
        <v>303</v>
      </c>
      <c r="C804" s="28" t="str">
        <f t="shared" si="27"/>
        <v/>
      </c>
    </row>
    <row r="805" spans="1:3">
      <c r="A805" s="199" t="s">
        <v>1385</v>
      </c>
      <c r="B805" s="44" t="s">
        <v>303</v>
      </c>
      <c r="C805" s="28" t="str">
        <f t="shared" si="27"/>
        <v/>
      </c>
    </row>
    <row r="806" spans="1:3">
      <c r="A806" s="199" t="s">
        <v>1386</v>
      </c>
      <c r="B806" s="44" t="s">
        <v>303</v>
      </c>
      <c r="C806" s="28" t="str">
        <f t="shared" ref="C806:C817" si="28">IF(OR(B806=0,B806="X"),"",100*B806/B$8)</f>
        <v/>
      </c>
    </row>
    <row r="807" spans="1:3">
      <c r="A807" s="199" t="s">
        <v>1387</v>
      </c>
      <c r="B807" s="44" t="s">
        <v>303</v>
      </c>
      <c r="C807" s="28" t="str">
        <f t="shared" si="28"/>
        <v/>
      </c>
    </row>
    <row r="808" spans="1:3">
      <c r="A808" s="199" t="s">
        <v>1388</v>
      </c>
      <c r="B808" s="44" t="s">
        <v>303</v>
      </c>
      <c r="C808" s="28" t="str">
        <f t="shared" si="28"/>
        <v/>
      </c>
    </row>
    <row r="809" spans="1:3">
      <c r="A809" s="199" t="s">
        <v>1389</v>
      </c>
      <c r="B809" s="44" t="s">
        <v>303</v>
      </c>
      <c r="C809" s="28" t="str">
        <f t="shared" si="28"/>
        <v/>
      </c>
    </row>
    <row r="810" spans="1:3">
      <c r="A810" s="199" t="s">
        <v>1390</v>
      </c>
      <c r="B810" s="44" t="s">
        <v>303</v>
      </c>
      <c r="C810" s="28" t="str">
        <f t="shared" si="28"/>
        <v/>
      </c>
    </row>
    <row r="811" spans="1:3">
      <c r="A811" s="199" t="s">
        <v>1391</v>
      </c>
      <c r="B811" s="44" t="s">
        <v>303</v>
      </c>
      <c r="C811" s="28" t="str">
        <f t="shared" si="28"/>
        <v/>
      </c>
    </row>
    <row r="812" spans="1:3">
      <c r="A812" s="199" t="s">
        <v>1392</v>
      </c>
      <c r="B812" s="44" t="s">
        <v>303</v>
      </c>
      <c r="C812" s="28" t="str">
        <f t="shared" si="28"/>
        <v/>
      </c>
    </row>
    <row r="813" spans="1:3">
      <c r="A813" s="199" t="s">
        <v>1393</v>
      </c>
      <c r="B813" s="44" t="s">
        <v>303</v>
      </c>
      <c r="C813" s="28" t="str">
        <f t="shared" si="28"/>
        <v/>
      </c>
    </row>
    <row r="814" spans="1:3">
      <c r="A814" s="199" t="s">
        <v>1394</v>
      </c>
      <c r="B814" s="44" t="s">
        <v>303</v>
      </c>
      <c r="C814" s="28" t="str">
        <f t="shared" si="28"/>
        <v/>
      </c>
    </row>
    <row r="815" spans="1:3">
      <c r="A815" s="199" t="s">
        <v>1395</v>
      </c>
      <c r="B815" s="44" t="s">
        <v>303</v>
      </c>
      <c r="C815" s="28" t="str">
        <f t="shared" si="28"/>
        <v/>
      </c>
    </row>
    <row r="816" spans="1:3">
      <c r="A816" s="199" t="s">
        <v>1396</v>
      </c>
      <c r="B816" s="44" t="s">
        <v>303</v>
      </c>
      <c r="C816" s="28" t="str">
        <f t="shared" si="28"/>
        <v/>
      </c>
    </row>
    <row r="817" spans="1:3" ht="14.25" thickBot="1">
      <c r="A817" s="292" t="s">
        <v>1397</v>
      </c>
      <c r="B817" s="292">
        <v>60</v>
      </c>
      <c r="C817" s="293">
        <f t="shared" si="28"/>
        <v>0.36046860919194951</v>
      </c>
    </row>
    <row r="818" spans="1:3">
      <c r="A818" s="199"/>
      <c r="B818" s="44"/>
      <c r="C818" s="28"/>
    </row>
    <row r="819" spans="1:3">
      <c r="A819" s="199"/>
      <c r="B819" s="44"/>
      <c r="C819" s="28"/>
    </row>
    <row r="820" spans="1:3">
      <c r="A820" s="199"/>
      <c r="B820" s="44"/>
      <c r="C820"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36"/>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13 juni 2022</v>
      </c>
      <c r="B2" s="76"/>
      <c r="C2" s="19"/>
      <c r="D2" s="76"/>
      <c r="E2" s="19"/>
      <c r="F2" s="76"/>
      <c r="G2" s="19"/>
    </row>
    <row r="4" spans="1:7">
      <c r="A4" s="160"/>
    </row>
    <row r="5" spans="1:7" ht="42.75" customHeight="1">
      <c r="A5" s="36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9"/>
      <c r="C5" s="369"/>
    </row>
    <row r="6" spans="1:7">
      <c r="A6" s="164"/>
      <c r="B6" s="370" t="s">
        <v>125</v>
      </c>
      <c r="C6" s="370"/>
      <c r="D6" s="370"/>
      <c r="E6" s="370"/>
      <c r="F6" s="370"/>
      <c r="G6" s="370"/>
    </row>
    <row r="7" spans="1:7">
      <c r="A7" s="371" t="s">
        <v>228</v>
      </c>
      <c r="B7" s="372" t="s">
        <v>7</v>
      </c>
      <c r="C7" s="373"/>
      <c r="D7" s="372" t="s">
        <v>253</v>
      </c>
      <c r="E7" s="373"/>
      <c r="F7" s="372" t="s">
        <v>171</v>
      </c>
      <c r="G7" s="373"/>
    </row>
    <row r="8" spans="1:7">
      <c r="A8" s="363"/>
      <c r="B8" s="5" t="s">
        <v>10</v>
      </c>
      <c r="C8" s="235" t="s">
        <v>132</v>
      </c>
      <c r="D8" s="5" t="s">
        <v>10</v>
      </c>
      <c r="E8" s="235" t="s">
        <v>156</v>
      </c>
      <c r="F8" s="5" t="s">
        <v>10</v>
      </c>
      <c r="G8" s="235" t="s">
        <v>156</v>
      </c>
    </row>
    <row r="9" spans="1:7" ht="14.25">
      <c r="A9" s="194" t="s">
        <v>1398</v>
      </c>
      <c r="B9" s="163">
        <v>16645</v>
      </c>
      <c r="C9" s="287">
        <v>100</v>
      </c>
      <c r="D9" s="163">
        <v>6632</v>
      </c>
      <c r="E9" s="287">
        <v>39.840000000000003</v>
      </c>
      <c r="F9" s="163">
        <v>4394</v>
      </c>
      <c r="G9" s="287">
        <v>26.4</v>
      </c>
    </row>
    <row r="10" spans="1:7" ht="14.25">
      <c r="A10" s="195" t="s">
        <v>1399</v>
      </c>
      <c r="B10" s="192" t="s">
        <v>303</v>
      </c>
      <c r="C10" s="288"/>
      <c r="D10" s="192">
        <v>0</v>
      </c>
      <c r="E10" s="288">
        <v>0</v>
      </c>
      <c r="F10" s="192">
        <v>0</v>
      </c>
      <c r="G10" s="288">
        <v>0</v>
      </c>
    </row>
    <row r="11" spans="1:7" ht="14.25">
      <c r="A11" s="196" t="s">
        <v>1400</v>
      </c>
      <c r="B11" s="193" t="s">
        <v>303</v>
      </c>
      <c r="C11" s="289"/>
      <c r="D11" s="193">
        <v>0</v>
      </c>
      <c r="E11" s="289">
        <v>0</v>
      </c>
      <c r="F11" s="193">
        <v>0</v>
      </c>
      <c r="G11" s="289">
        <v>0</v>
      </c>
    </row>
    <row r="12" spans="1:7" ht="14.25">
      <c r="A12" s="196" t="s">
        <v>1401</v>
      </c>
      <c r="B12" s="193">
        <v>44</v>
      </c>
      <c r="C12" s="289">
        <v>0.26</v>
      </c>
      <c r="D12" s="193">
        <v>13</v>
      </c>
      <c r="E12" s="289">
        <v>29.55</v>
      </c>
      <c r="F12" s="193">
        <v>14</v>
      </c>
      <c r="G12" s="289">
        <v>31.82</v>
      </c>
    </row>
    <row r="13" spans="1:7" ht="14.25">
      <c r="A13" s="196" t="s">
        <v>1402</v>
      </c>
      <c r="B13" s="193">
        <v>188</v>
      </c>
      <c r="C13" s="289">
        <v>1.1299999999999999</v>
      </c>
      <c r="D13" s="193">
        <v>54</v>
      </c>
      <c r="E13" s="289">
        <v>28.72</v>
      </c>
      <c r="F13" s="193">
        <v>40</v>
      </c>
      <c r="G13" s="289">
        <v>21.28</v>
      </c>
    </row>
    <row r="14" spans="1:7" ht="14.25">
      <c r="A14" s="196" t="s">
        <v>1403</v>
      </c>
      <c r="B14" s="193">
        <v>472</v>
      </c>
      <c r="C14" s="289">
        <v>2.84</v>
      </c>
      <c r="D14" s="193">
        <v>197</v>
      </c>
      <c r="E14" s="289">
        <v>41.74</v>
      </c>
      <c r="F14" s="193">
        <v>120</v>
      </c>
      <c r="G14" s="289">
        <v>25.42</v>
      </c>
    </row>
    <row r="15" spans="1:7" ht="14.25">
      <c r="A15" s="196" t="s">
        <v>1404</v>
      </c>
      <c r="B15" s="193">
        <v>737</v>
      </c>
      <c r="C15" s="289">
        <v>4.43</v>
      </c>
      <c r="D15" s="193">
        <v>320</v>
      </c>
      <c r="E15" s="289">
        <v>43.42</v>
      </c>
      <c r="F15" s="193">
        <v>198</v>
      </c>
      <c r="G15" s="289">
        <v>26.87</v>
      </c>
    </row>
    <row r="16" spans="1:7" ht="14.25">
      <c r="A16" s="196" t="s">
        <v>1405</v>
      </c>
      <c r="B16" s="193">
        <v>728</v>
      </c>
      <c r="C16" s="289">
        <v>4.37</v>
      </c>
      <c r="D16" s="193">
        <v>396</v>
      </c>
      <c r="E16" s="289">
        <v>54.4</v>
      </c>
      <c r="F16" s="193">
        <v>167</v>
      </c>
      <c r="G16" s="289">
        <v>22.94</v>
      </c>
    </row>
    <row r="17" spans="1:7" ht="14.25">
      <c r="A17" s="196" t="s">
        <v>1406</v>
      </c>
      <c r="B17" s="193">
        <v>594</v>
      </c>
      <c r="C17" s="289">
        <v>3.57</v>
      </c>
      <c r="D17" s="193">
        <v>292</v>
      </c>
      <c r="E17" s="289">
        <v>49.16</v>
      </c>
      <c r="F17" s="193">
        <v>148</v>
      </c>
      <c r="G17" s="289">
        <v>24.92</v>
      </c>
    </row>
    <row r="18" spans="1:7" ht="14.25">
      <c r="A18" s="196" t="s">
        <v>1407</v>
      </c>
      <c r="B18" s="193">
        <v>555</v>
      </c>
      <c r="C18" s="289">
        <v>3.33</v>
      </c>
      <c r="D18" s="193">
        <v>293</v>
      </c>
      <c r="E18" s="289">
        <v>52.79</v>
      </c>
      <c r="F18" s="193">
        <v>137</v>
      </c>
      <c r="G18" s="289">
        <v>24.68</v>
      </c>
    </row>
    <row r="19" spans="1:7" ht="14.25">
      <c r="A19" s="196" t="s">
        <v>1408</v>
      </c>
      <c r="B19" s="193">
        <v>499</v>
      </c>
      <c r="C19" s="289">
        <v>3</v>
      </c>
      <c r="D19" s="193">
        <v>250</v>
      </c>
      <c r="E19" s="289">
        <v>50.1</v>
      </c>
      <c r="F19" s="193">
        <v>122</v>
      </c>
      <c r="G19" s="289">
        <v>24.45</v>
      </c>
    </row>
    <row r="20" spans="1:7" ht="14.25">
      <c r="A20" s="196" t="s">
        <v>1409</v>
      </c>
      <c r="B20" s="193">
        <v>382</v>
      </c>
      <c r="C20" s="289">
        <v>2.29</v>
      </c>
      <c r="D20" s="193">
        <v>194</v>
      </c>
      <c r="E20" s="289">
        <v>50.79</v>
      </c>
      <c r="F20" s="193">
        <v>99</v>
      </c>
      <c r="G20" s="289">
        <v>25.92</v>
      </c>
    </row>
    <row r="21" spans="1:7" ht="14.25">
      <c r="A21" s="196" t="s">
        <v>1410</v>
      </c>
      <c r="B21" s="193">
        <v>342</v>
      </c>
      <c r="C21" s="289">
        <v>2.0499999999999998</v>
      </c>
      <c r="D21" s="193">
        <v>165</v>
      </c>
      <c r="E21" s="289">
        <v>48.25</v>
      </c>
      <c r="F21" s="193">
        <v>91</v>
      </c>
      <c r="G21" s="289">
        <v>26.61</v>
      </c>
    </row>
    <row r="22" spans="1:7" ht="14.25">
      <c r="A22" s="196" t="s">
        <v>1411</v>
      </c>
      <c r="B22" s="193">
        <v>258</v>
      </c>
      <c r="C22" s="289">
        <v>1.55</v>
      </c>
      <c r="D22" s="193">
        <v>100</v>
      </c>
      <c r="E22" s="289">
        <v>38.76</v>
      </c>
      <c r="F22" s="193">
        <v>91</v>
      </c>
      <c r="G22" s="289">
        <v>35.270000000000003</v>
      </c>
    </row>
    <row r="23" spans="1:7" ht="14.25">
      <c r="A23" s="196" t="s">
        <v>1412</v>
      </c>
      <c r="B23" s="193">
        <v>254</v>
      </c>
      <c r="C23" s="289">
        <v>1.53</v>
      </c>
      <c r="D23" s="193">
        <v>95</v>
      </c>
      <c r="E23" s="289">
        <v>37.4</v>
      </c>
      <c r="F23" s="193">
        <v>88</v>
      </c>
      <c r="G23" s="289">
        <v>34.65</v>
      </c>
    </row>
    <row r="24" spans="1:7" ht="14.25">
      <c r="A24" s="196" t="s">
        <v>1413</v>
      </c>
      <c r="B24" s="193">
        <v>229</v>
      </c>
      <c r="C24" s="289">
        <v>1.38</v>
      </c>
      <c r="D24" s="193">
        <v>100</v>
      </c>
      <c r="E24" s="289">
        <v>43.67</v>
      </c>
      <c r="F24" s="193">
        <v>67</v>
      </c>
      <c r="G24" s="289">
        <v>29.26</v>
      </c>
    </row>
    <row r="25" spans="1:7" ht="14.25">
      <c r="A25" s="196" t="s">
        <v>1414</v>
      </c>
      <c r="B25" s="193">
        <v>189</v>
      </c>
      <c r="C25" s="289">
        <v>1.1399999999999999</v>
      </c>
      <c r="D25" s="193">
        <v>84</v>
      </c>
      <c r="E25" s="289">
        <v>44.44</v>
      </c>
      <c r="F25" s="193">
        <v>55</v>
      </c>
      <c r="G25" s="289">
        <v>29.1</v>
      </c>
    </row>
    <row r="26" spans="1:7" ht="14.25">
      <c r="A26" s="196" t="s">
        <v>1415</v>
      </c>
      <c r="B26" s="193">
        <v>133</v>
      </c>
      <c r="C26" s="289">
        <v>0.8</v>
      </c>
      <c r="D26" s="193">
        <v>65</v>
      </c>
      <c r="E26" s="289">
        <v>48.87</v>
      </c>
      <c r="F26" s="193">
        <v>38</v>
      </c>
      <c r="G26" s="289">
        <v>28.57</v>
      </c>
    </row>
    <row r="27" spans="1:7" ht="14.25">
      <c r="A27" s="196" t="s">
        <v>1416</v>
      </c>
      <c r="B27" s="193">
        <v>85</v>
      </c>
      <c r="C27" s="289">
        <v>0.51</v>
      </c>
      <c r="D27" s="193">
        <v>45</v>
      </c>
      <c r="E27" s="289">
        <v>52.94</v>
      </c>
      <c r="F27" s="193">
        <v>17</v>
      </c>
      <c r="G27" s="289">
        <v>20</v>
      </c>
    </row>
    <row r="28" spans="1:7" ht="14.25">
      <c r="A28" s="196" t="s">
        <v>1417</v>
      </c>
      <c r="B28" s="193">
        <v>77</v>
      </c>
      <c r="C28" s="289">
        <v>0.46</v>
      </c>
      <c r="D28" s="193">
        <v>37</v>
      </c>
      <c r="E28" s="289">
        <v>48.05</v>
      </c>
      <c r="F28" s="193">
        <v>17</v>
      </c>
      <c r="G28" s="289">
        <v>22.08</v>
      </c>
    </row>
    <row r="29" spans="1:7" ht="14.25">
      <c r="A29" s="196" t="s">
        <v>1418</v>
      </c>
      <c r="B29" s="193">
        <v>65</v>
      </c>
      <c r="C29" s="289">
        <v>0.39</v>
      </c>
      <c r="D29" s="193">
        <v>26</v>
      </c>
      <c r="E29" s="289">
        <v>40</v>
      </c>
      <c r="F29" s="193">
        <v>18</v>
      </c>
      <c r="G29" s="289">
        <v>27.69</v>
      </c>
    </row>
    <row r="30" spans="1:7" ht="14.25">
      <c r="A30" s="196" t="s">
        <v>1419</v>
      </c>
      <c r="B30" s="193">
        <v>30</v>
      </c>
      <c r="C30" s="289">
        <v>0.18</v>
      </c>
      <c r="D30" s="193">
        <v>14</v>
      </c>
      <c r="E30" s="289">
        <v>46.67</v>
      </c>
      <c r="F30" s="193">
        <v>4</v>
      </c>
      <c r="G30" s="289">
        <v>13.33</v>
      </c>
    </row>
    <row r="31" spans="1:7" ht="14.25">
      <c r="A31" s="196" t="s">
        <v>1420</v>
      </c>
      <c r="B31" s="193">
        <v>24</v>
      </c>
      <c r="C31" s="289">
        <v>0.14000000000000001</v>
      </c>
      <c r="D31" s="193">
        <v>6</v>
      </c>
      <c r="E31" s="289">
        <v>25</v>
      </c>
      <c r="F31" s="193">
        <v>7</v>
      </c>
      <c r="G31" s="289">
        <v>29.17</v>
      </c>
    </row>
    <row r="32" spans="1:7" ht="14.25">
      <c r="A32" s="196" t="s">
        <v>1421</v>
      </c>
      <c r="B32" s="193">
        <v>24</v>
      </c>
      <c r="C32" s="289">
        <v>0.14000000000000001</v>
      </c>
      <c r="D32" s="193">
        <v>10</v>
      </c>
      <c r="E32" s="289">
        <v>41.67</v>
      </c>
      <c r="F32" s="193">
        <v>9</v>
      </c>
      <c r="G32" s="289">
        <v>37.5</v>
      </c>
    </row>
    <row r="33" spans="1:8" ht="14.25">
      <c r="A33" s="196" t="s">
        <v>1422</v>
      </c>
      <c r="B33" s="193">
        <v>16</v>
      </c>
      <c r="C33" s="289">
        <v>0.1</v>
      </c>
      <c r="D33" s="193">
        <v>7</v>
      </c>
      <c r="E33" s="289">
        <v>43.75</v>
      </c>
      <c r="F33" s="193" t="s">
        <v>303</v>
      </c>
      <c r="G33" s="289"/>
      <c r="H33" s="161"/>
    </row>
    <row r="34" spans="1:8" ht="14.25">
      <c r="A34" s="196" t="s">
        <v>1423</v>
      </c>
      <c r="B34" s="193">
        <v>16</v>
      </c>
      <c r="C34" s="289">
        <v>0.1</v>
      </c>
      <c r="D34" s="193">
        <v>4</v>
      </c>
      <c r="E34" s="289">
        <v>25</v>
      </c>
      <c r="F34" s="193">
        <v>5</v>
      </c>
      <c r="G34" s="289">
        <v>31.25</v>
      </c>
    </row>
    <row r="35" spans="1:8" ht="14.25">
      <c r="A35" s="196" t="s">
        <v>1424</v>
      </c>
      <c r="B35" s="193">
        <v>13</v>
      </c>
      <c r="C35" s="289">
        <v>0.08</v>
      </c>
      <c r="D35" s="193" t="s">
        <v>303</v>
      </c>
      <c r="E35" s="289"/>
      <c r="F35" s="193">
        <v>5</v>
      </c>
      <c r="G35" s="289">
        <v>38.46</v>
      </c>
    </row>
    <row r="36" spans="1:8" ht="14.25">
      <c r="A36" s="196" t="s">
        <v>1425</v>
      </c>
      <c r="B36" s="193">
        <v>10</v>
      </c>
      <c r="C36" s="289">
        <v>0.06</v>
      </c>
      <c r="D36" s="193">
        <v>0</v>
      </c>
      <c r="E36" s="289">
        <v>0</v>
      </c>
      <c r="F36" s="193">
        <v>4</v>
      </c>
      <c r="G36" s="289">
        <v>40</v>
      </c>
    </row>
    <row r="37" spans="1:8" ht="14.25">
      <c r="A37" s="196" t="s">
        <v>1426</v>
      </c>
      <c r="B37" s="193">
        <v>13</v>
      </c>
      <c r="C37" s="289">
        <v>0.08</v>
      </c>
      <c r="D37" s="193">
        <v>4</v>
      </c>
      <c r="E37" s="289">
        <v>30.77</v>
      </c>
      <c r="F37" s="193">
        <v>4</v>
      </c>
      <c r="G37" s="289">
        <v>30.77</v>
      </c>
    </row>
    <row r="38" spans="1:8" ht="14.25">
      <c r="A38" s="196" t="s">
        <v>1427</v>
      </c>
      <c r="B38" s="193">
        <v>9</v>
      </c>
      <c r="C38" s="289">
        <v>0.05</v>
      </c>
      <c r="D38" s="193" t="s">
        <v>303</v>
      </c>
      <c r="E38" s="289"/>
      <c r="F38" s="193" t="s">
        <v>303</v>
      </c>
      <c r="G38" s="289"/>
    </row>
    <row r="39" spans="1:8" ht="14.25">
      <c r="A39" s="196" t="s">
        <v>1428</v>
      </c>
      <c r="B39" s="193">
        <v>13</v>
      </c>
      <c r="C39" s="289">
        <v>0.08</v>
      </c>
      <c r="D39" s="193" t="s">
        <v>303</v>
      </c>
      <c r="E39" s="289"/>
      <c r="F39" s="193" t="s">
        <v>303</v>
      </c>
      <c r="G39" s="289"/>
    </row>
    <row r="40" spans="1:8" ht="14.25">
      <c r="A40" s="196" t="s">
        <v>1429</v>
      </c>
      <c r="B40" s="193">
        <v>14</v>
      </c>
      <c r="C40" s="289">
        <v>0.08</v>
      </c>
      <c r="D40" s="193">
        <v>6</v>
      </c>
      <c r="E40" s="289">
        <v>42.86</v>
      </c>
      <c r="F40" s="193" t="s">
        <v>303</v>
      </c>
      <c r="G40" s="289"/>
    </row>
    <row r="41" spans="1:8" ht="14.25">
      <c r="A41" s="196" t="s">
        <v>1430</v>
      </c>
      <c r="B41" s="193">
        <v>21</v>
      </c>
      <c r="C41" s="289">
        <v>0.13</v>
      </c>
      <c r="D41" s="193">
        <v>8</v>
      </c>
      <c r="E41" s="289">
        <v>38.1</v>
      </c>
      <c r="F41" s="193">
        <v>5</v>
      </c>
      <c r="G41" s="289">
        <v>23.81</v>
      </c>
    </row>
    <row r="42" spans="1:8" ht="14.25">
      <c r="A42" s="196" t="s">
        <v>1431</v>
      </c>
      <c r="B42" s="193">
        <v>16</v>
      </c>
      <c r="C42" s="289">
        <v>0.1</v>
      </c>
      <c r="D42" s="193">
        <v>7</v>
      </c>
      <c r="E42" s="289">
        <v>43.75</v>
      </c>
      <c r="F42" s="193">
        <v>7</v>
      </c>
      <c r="G42" s="289">
        <v>43.75</v>
      </c>
    </row>
    <row r="43" spans="1:8" ht="14.25">
      <c r="A43" s="196" t="s">
        <v>1432</v>
      </c>
      <c r="B43" s="193">
        <v>34</v>
      </c>
      <c r="C43" s="289">
        <v>0.2</v>
      </c>
      <c r="D43" s="193">
        <v>20</v>
      </c>
      <c r="E43" s="289">
        <v>58.82</v>
      </c>
      <c r="F43" s="193">
        <v>7</v>
      </c>
      <c r="G43" s="289">
        <v>20.59</v>
      </c>
    </row>
    <row r="44" spans="1:8" ht="14.25">
      <c r="A44" s="196" t="s">
        <v>1433</v>
      </c>
      <c r="B44" s="193">
        <v>73</v>
      </c>
      <c r="C44" s="289">
        <v>0.44</v>
      </c>
      <c r="D44" s="193">
        <v>49</v>
      </c>
      <c r="E44" s="289">
        <v>67.12</v>
      </c>
      <c r="F44" s="193">
        <v>15</v>
      </c>
      <c r="G44" s="289">
        <v>20.55</v>
      </c>
    </row>
    <row r="45" spans="1:8" ht="14.25">
      <c r="A45" s="196" t="s">
        <v>1434</v>
      </c>
      <c r="B45" s="193">
        <v>141</v>
      </c>
      <c r="C45" s="289">
        <v>0.85</v>
      </c>
      <c r="D45" s="193">
        <v>65</v>
      </c>
      <c r="E45" s="289">
        <v>46.1</v>
      </c>
      <c r="F45" s="193">
        <v>36</v>
      </c>
      <c r="G45" s="289">
        <v>25.53</v>
      </c>
    </row>
    <row r="46" spans="1:8" ht="14.25">
      <c r="A46" s="196" t="s">
        <v>1435</v>
      </c>
      <c r="B46" s="193">
        <v>194</v>
      </c>
      <c r="C46" s="289">
        <v>1.17</v>
      </c>
      <c r="D46" s="193">
        <v>99</v>
      </c>
      <c r="E46" s="289">
        <v>51.03</v>
      </c>
      <c r="F46" s="193">
        <v>52</v>
      </c>
      <c r="G46" s="289">
        <v>26.8</v>
      </c>
    </row>
    <row r="47" spans="1:8" ht="14.25">
      <c r="A47" s="196" t="s">
        <v>1436</v>
      </c>
      <c r="B47" s="193">
        <v>305</v>
      </c>
      <c r="C47" s="289">
        <v>1.83</v>
      </c>
      <c r="D47" s="193">
        <v>181</v>
      </c>
      <c r="E47" s="289">
        <v>59.34</v>
      </c>
      <c r="F47" s="193">
        <v>59</v>
      </c>
      <c r="G47" s="289">
        <v>19.34</v>
      </c>
    </row>
    <row r="48" spans="1:8" ht="14.25">
      <c r="A48" s="196" t="s">
        <v>1437</v>
      </c>
      <c r="B48" s="193">
        <v>356</v>
      </c>
      <c r="C48" s="289">
        <v>2.14</v>
      </c>
      <c r="D48" s="193">
        <v>176</v>
      </c>
      <c r="E48" s="289">
        <v>49.44</v>
      </c>
      <c r="F48" s="193">
        <v>97</v>
      </c>
      <c r="G48" s="289">
        <v>27.25</v>
      </c>
    </row>
    <row r="49" spans="1:7" ht="14.25">
      <c r="A49" s="196" t="s">
        <v>1438</v>
      </c>
      <c r="B49" s="193">
        <v>414</v>
      </c>
      <c r="C49" s="289">
        <v>2.4900000000000002</v>
      </c>
      <c r="D49" s="193">
        <v>194</v>
      </c>
      <c r="E49" s="289">
        <v>46.86</v>
      </c>
      <c r="F49" s="193">
        <v>126</v>
      </c>
      <c r="G49" s="289">
        <v>30.43</v>
      </c>
    </row>
    <row r="50" spans="1:7" ht="14.25">
      <c r="A50" s="196" t="s">
        <v>1439</v>
      </c>
      <c r="B50" s="193">
        <v>418</v>
      </c>
      <c r="C50" s="289">
        <v>2.5099999999999998</v>
      </c>
      <c r="D50" s="193">
        <v>236</v>
      </c>
      <c r="E50" s="289">
        <v>56.46</v>
      </c>
      <c r="F50" s="193">
        <v>105</v>
      </c>
      <c r="G50" s="289">
        <v>25.12</v>
      </c>
    </row>
    <row r="51" spans="1:7" ht="14.25">
      <c r="A51" s="196" t="s">
        <v>1440</v>
      </c>
      <c r="B51" s="193">
        <v>536</v>
      </c>
      <c r="C51" s="289">
        <v>3.22</v>
      </c>
      <c r="D51" s="193">
        <v>246</v>
      </c>
      <c r="E51" s="289">
        <v>45.9</v>
      </c>
      <c r="F51" s="193">
        <v>164</v>
      </c>
      <c r="G51" s="289">
        <v>30.6</v>
      </c>
    </row>
    <row r="52" spans="1:7" ht="14.25">
      <c r="A52" s="196" t="s">
        <v>1441</v>
      </c>
      <c r="B52" s="193">
        <v>554</v>
      </c>
      <c r="C52" s="289">
        <v>3.33</v>
      </c>
      <c r="D52" s="193">
        <v>253</v>
      </c>
      <c r="E52" s="289">
        <v>45.67</v>
      </c>
      <c r="F52" s="193">
        <v>156</v>
      </c>
      <c r="G52" s="289">
        <v>28.16</v>
      </c>
    </row>
    <row r="53" spans="1:7" ht="14.25">
      <c r="A53" s="196" t="s">
        <v>1442</v>
      </c>
      <c r="B53" s="193">
        <v>604</v>
      </c>
      <c r="C53" s="289">
        <v>3.63</v>
      </c>
      <c r="D53" s="193">
        <v>256</v>
      </c>
      <c r="E53" s="289">
        <v>42.38</v>
      </c>
      <c r="F53" s="193">
        <v>168</v>
      </c>
      <c r="G53" s="289">
        <v>27.81</v>
      </c>
    </row>
    <row r="54" spans="1:7" ht="14.25">
      <c r="A54" s="196" t="s">
        <v>1443</v>
      </c>
      <c r="B54" s="193">
        <v>587</v>
      </c>
      <c r="C54" s="289">
        <v>3.53</v>
      </c>
      <c r="D54" s="193">
        <v>261</v>
      </c>
      <c r="E54" s="289">
        <v>44.46</v>
      </c>
      <c r="F54" s="193">
        <v>160</v>
      </c>
      <c r="G54" s="289">
        <v>27.26</v>
      </c>
    </row>
    <row r="55" spans="1:7" ht="14.25">
      <c r="A55" s="196" t="s">
        <v>1444</v>
      </c>
      <c r="B55" s="193">
        <v>566</v>
      </c>
      <c r="C55" s="289">
        <v>3.4</v>
      </c>
      <c r="D55" s="193">
        <v>227</v>
      </c>
      <c r="E55" s="289">
        <v>40.11</v>
      </c>
      <c r="F55" s="193">
        <v>144</v>
      </c>
      <c r="G55" s="289">
        <v>25.44</v>
      </c>
    </row>
    <row r="56" spans="1:7" ht="14.25">
      <c r="A56" s="196" t="s">
        <v>1445</v>
      </c>
      <c r="B56" s="193">
        <v>482</v>
      </c>
      <c r="C56" s="289">
        <v>2.9</v>
      </c>
      <c r="D56" s="193">
        <v>178</v>
      </c>
      <c r="E56" s="289">
        <v>36.93</v>
      </c>
      <c r="F56" s="193">
        <v>141</v>
      </c>
      <c r="G56" s="289">
        <v>29.25</v>
      </c>
    </row>
    <row r="57" spans="1:7" ht="14.25">
      <c r="A57" s="196" t="s">
        <v>1446</v>
      </c>
      <c r="B57" s="193">
        <v>376</v>
      </c>
      <c r="C57" s="289">
        <v>2.2599999999999998</v>
      </c>
      <c r="D57" s="193">
        <v>152</v>
      </c>
      <c r="E57" s="289">
        <v>40.43</v>
      </c>
      <c r="F57" s="193">
        <v>112</v>
      </c>
      <c r="G57" s="289">
        <v>29.79</v>
      </c>
    </row>
    <row r="58" spans="1:7" ht="14.25">
      <c r="A58" s="196" t="s">
        <v>1447</v>
      </c>
      <c r="B58" s="193">
        <v>261</v>
      </c>
      <c r="C58" s="289">
        <v>1.57</v>
      </c>
      <c r="D58" s="193">
        <v>109</v>
      </c>
      <c r="E58" s="289">
        <v>41.76</v>
      </c>
      <c r="F58" s="193">
        <v>66</v>
      </c>
      <c r="G58" s="289">
        <v>25.29</v>
      </c>
    </row>
    <row r="59" spans="1:7" ht="14.25">
      <c r="A59" s="196" t="s">
        <v>1448</v>
      </c>
      <c r="B59" s="193">
        <v>188</v>
      </c>
      <c r="C59" s="289">
        <v>1.1299999999999999</v>
      </c>
      <c r="D59" s="193">
        <v>49</v>
      </c>
      <c r="E59" s="289">
        <v>26.06</v>
      </c>
      <c r="F59" s="193">
        <v>63</v>
      </c>
      <c r="G59" s="289">
        <v>33.51</v>
      </c>
    </row>
    <row r="60" spans="1:7" ht="14.25">
      <c r="A60" s="196" t="s">
        <v>1449</v>
      </c>
      <c r="B60" s="193">
        <v>146</v>
      </c>
      <c r="C60" s="289">
        <v>0.88</v>
      </c>
      <c r="D60" s="193">
        <v>34</v>
      </c>
      <c r="E60" s="289">
        <v>23.29</v>
      </c>
      <c r="F60" s="193">
        <v>40</v>
      </c>
      <c r="G60" s="289">
        <v>27.4</v>
      </c>
    </row>
    <row r="61" spans="1:7" ht="14.25">
      <c r="A61" s="196" t="s">
        <v>1450</v>
      </c>
      <c r="B61" s="193">
        <v>132</v>
      </c>
      <c r="C61" s="289">
        <v>0.79</v>
      </c>
      <c r="D61" s="193">
        <v>17</v>
      </c>
      <c r="E61" s="289">
        <v>12.88</v>
      </c>
      <c r="F61" s="193">
        <v>54</v>
      </c>
      <c r="G61" s="289">
        <v>40.909999999999997</v>
      </c>
    </row>
    <row r="62" spans="1:7" ht="14.25">
      <c r="A62" s="196" t="s">
        <v>1451</v>
      </c>
      <c r="B62" s="193">
        <v>136</v>
      </c>
      <c r="C62" s="289">
        <v>0.82</v>
      </c>
      <c r="D62" s="193">
        <v>14</v>
      </c>
      <c r="E62" s="289">
        <v>10.29</v>
      </c>
      <c r="F62" s="193">
        <v>40</v>
      </c>
      <c r="G62" s="289">
        <v>29.41</v>
      </c>
    </row>
    <row r="63" spans="1:7" ht="14.25">
      <c r="A63" s="196" t="s">
        <v>1452</v>
      </c>
      <c r="B63" s="193">
        <v>129</v>
      </c>
      <c r="C63" s="289">
        <v>0.78</v>
      </c>
      <c r="D63" s="193">
        <v>11</v>
      </c>
      <c r="E63" s="289">
        <v>8.5299999999999994</v>
      </c>
      <c r="F63" s="193">
        <v>40</v>
      </c>
      <c r="G63" s="289">
        <v>31.01</v>
      </c>
    </row>
    <row r="64" spans="1:7" ht="14.25">
      <c r="A64" s="196" t="s">
        <v>1453</v>
      </c>
      <c r="B64" s="193">
        <v>132</v>
      </c>
      <c r="C64" s="289">
        <v>0.79</v>
      </c>
      <c r="D64" s="193">
        <v>8</v>
      </c>
      <c r="E64" s="289">
        <v>6.06</v>
      </c>
      <c r="F64" s="193">
        <v>30</v>
      </c>
      <c r="G64" s="289">
        <v>22.73</v>
      </c>
    </row>
    <row r="65" spans="1:7" ht="14.25">
      <c r="A65" s="196" t="s">
        <v>1454</v>
      </c>
      <c r="B65" s="193">
        <v>121</v>
      </c>
      <c r="C65" s="289">
        <v>0.73</v>
      </c>
      <c r="D65" s="193">
        <v>7</v>
      </c>
      <c r="E65" s="289">
        <v>5.79</v>
      </c>
      <c r="F65" s="193">
        <v>29</v>
      </c>
      <c r="G65" s="289">
        <v>23.97</v>
      </c>
    </row>
    <row r="66" spans="1:7" ht="14.25">
      <c r="A66" s="196" t="s">
        <v>1455</v>
      </c>
      <c r="B66" s="193">
        <v>141</v>
      </c>
      <c r="C66" s="289">
        <v>0.85</v>
      </c>
      <c r="D66" s="193">
        <v>10</v>
      </c>
      <c r="E66" s="289">
        <v>7.09</v>
      </c>
      <c r="F66" s="193">
        <v>30</v>
      </c>
      <c r="G66" s="289">
        <v>21.28</v>
      </c>
    </row>
    <row r="67" spans="1:7" ht="14.25">
      <c r="A67" s="196" t="s">
        <v>1456</v>
      </c>
      <c r="B67" s="193">
        <v>133</v>
      </c>
      <c r="C67" s="289">
        <v>0.8</v>
      </c>
      <c r="D67" s="193">
        <v>6</v>
      </c>
      <c r="E67" s="289">
        <v>4.51</v>
      </c>
      <c r="F67" s="193">
        <v>33</v>
      </c>
      <c r="G67" s="289">
        <v>24.81</v>
      </c>
    </row>
    <row r="68" spans="1:7" ht="14.25">
      <c r="A68" s="196" t="s">
        <v>1457</v>
      </c>
      <c r="B68" s="193">
        <v>132</v>
      </c>
      <c r="C68" s="289">
        <v>0.79</v>
      </c>
      <c r="D68" s="193">
        <v>11</v>
      </c>
      <c r="E68" s="289">
        <v>8.33</v>
      </c>
      <c r="F68" s="193">
        <v>21</v>
      </c>
      <c r="G68" s="289">
        <v>15.91</v>
      </c>
    </row>
    <row r="69" spans="1:7" ht="14.25">
      <c r="A69" s="196" t="s">
        <v>1458</v>
      </c>
      <c r="B69" s="193">
        <v>141</v>
      </c>
      <c r="C69" s="289">
        <v>0.85</v>
      </c>
      <c r="D69" s="193">
        <v>10</v>
      </c>
      <c r="E69" s="289">
        <v>7.09</v>
      </c>
      <c r="F69" s="193">
        <v>24</v>
      </c>
      <c r="G69" s="289">
        <v>17.02</v>
      </c>
    </row>
    <row r="70" spans="1:7" ht="14.25">
      <c r="A70" s="196" t="s">
        <v>1459</v>
      </c>
      <c r="B70" s="193">
        <v>115</v>
      </c>
      <c r="C70" s="289">
        <v>0.69</v>
      </c>
      <c r="D70" s="193">
        <v>8</v>
      </c>
      <c r="E70" s="289">
        <v>6.96</v>
      </c>
      <c r="F70" s="193">
        <v>18</v>
      </c>
      <c r="G70" s="289">
        <v>15.65</v>
      </c>
    </row>
    <row r="71" spans="1:7" ht="14.25">
      <c r="A71" s="196" t="s">
        <v>1460</v>
      </c>
      <c r="B71" s="193">
        <v>109</v>
      </c>
      <c r="C71" s="289">
        <v>0.65</v>
      </c>
      <c r="D71" s="193">
        <v>9</v>
      </c>
      <c r="E71" s="289">
        <v>8.26</v>
      </c>
      <c r="F71" s="193">
        <v>16</v>
      </c>
      <c r="G71" s="289">
        <v>14.68</v>
      </c>
    </row>
    <row r="72" spans="1:7" ht="14.25">
      <c r="A72" s="196" t="s">
        <v>1461</v>
      </c>
      <c r="B72" s="193">
        <v>113</v>
      </c>
      <c r="C72" s="289">
        <v>0.68</v>
      </c>
      <c r="D72" s="193">
        <v>5</v>
      </c>
      <c r="E72" s="289">
        <v>4.42</v>
      </c>
      <c r="F72" s="193">
        <v>16</v>
      </c>
      <c r="G72" s="289">
        <v>14.16</v>
      </c>
    </row>
    <row r="73" spans="1:7" ht="14.25">
      <c r="A73" s="196" t="s">
        <v>1462</v>
      </c>
      <c r="B73" s="193">
        <v>80</v>
      </c>
      <c r="C73" s="289">
        <v>0.48</v>
      </c>
      <c r="D73" s="193">
        <v>6</v>
      </c>
      <c r="E73" s="289">
        <v>7.5</v>
      </c>
      <c r="F73" s="193">
        <v>8</v>
      </c>
      <c r="G73" s="289">
        <v>10</v>
      </c>
    </row>
    <row r="74" spans="1:7" ht="14.25">
      <c r="A74" s="196" t="s">
        <v>1463</v>
      </c>
      <c r="B74" s="193">
        <v>59</v>
      </c>
      <c r="C74" s="289">
        <v>0.35</v>
      </c>
      <c r="D74" s="193">
        <v>5</v>
      </c>
      <c r="E74" s="289">
        <v>8.4700000000000006</v>
      </c>
      <c r="F74" s="193" t="s">
        <v>303</v>
      </c>
      <c r="G74" s="289"/>
    </row>
    <row r="75" spans="1:7" ht="14.25">
      <c r="A75" s="196" t="s">
        <v>1464</v>
      </c>
      <c r="B75" s="193">
        <v>39</v>
      </c>
      <c r="C75" s="289">
        <v>0.23</v>
      </c>
      <c r="D75" s="193">
        <v>4</v>
      </c>
      <c r="E75" s="289">
        <v>10.26</v>
      </c>
      <c r="F75" s="193">
        <v>8</v>
      </c>
      <c r="G75" s="289">
        <v>20.51</v>
      </c>
    </row>
    <row r="76" spans="1:7" ht="14.25">
      <c r="A76" s="196" t="s">
        <v>1465</v>
      </c>
      <c r="B76" s="193">
        <v>32</v>
      </c>
      <c r="C76" s="289">
        <v>0.19</v>
      </c>
      <c r="D76" s="193">
        <v>5</v>
      </c>
      <c r="E76" s="289">
        <v>15.63</v>
      </c>
      <c r="F76" s="193">
        <v>5</v>
      </c>
      <c r="G76" s="289">
        <v>15.63</v>
      </c>
    </row>
    <row r="77" spans="1:7" ht="14.25">
      <c r="A77" s="196" t="s">
        <v>1466</v>
      </c>
      <c r="B77" s="193">
        <v>24</v>
      </c>
      <c r="C77" s="289">
        <v>0.14000000000000001</v>
      </c>
      <c r="D77" s="193" t="s">
        <v>303</v>
      </c>
      <c r="E77" s="289"/>
      <c r="F77" s="193">
        <v>6</v>
      </c>
      <c r="G77" s="289">
        <v>25</v>
      </c>
    </row>
    <row r="78" spans="1:7" ht="14.25">
      <c r="A78" s="196" t="s">
        <v>1467</v>
      </c>
      <c r="B78" s="193">
        <v>18</v>
      </c>
      <c r="C78" s="289">
        <v>0.11</v>
      </c>
      <c r="D78" s="193" t="s">
        <v>303</v>
      </c>
      <c r="E78" s="289"/>
      <c r="F78" s="193" t="s">
        <v>303</v>
      </c>
      <c r="G78" s="289"/>
    </row>
    <row r="79" spans="1:7" ht="14.25">
      <c r="A79" s="196" t="s">
        <v>1468</v>
      </c>
      <c r="B79" s="193">
        <v>13</v>
      </c>
      <c r="C79" s="289">
        <v>0.08</v>
      </c>
      <c r="D79" s="193" t="s">
        <v>303</v>
      </c>
      <c r="E79" s="289"/>
      <c r="F79" s="193" t="s">
        <v>303</v>
      </c>
      <c r="G79" s="289"/>
    </row>
    <row r="80" spans="1:7" ht="14.25">
      <c r="A80" s="196" t="s">
        <v>1469</v>
      </c>
      <c r="B80" s="193">
        <v>7</v>
      </c>
      <c r="C80" s="289">
        <v>0.04</v>
      </c>
      <c r="D80" s="193" t="s">
        <v>303</v>
      </c>
      <c r="E80" s="289"/>
      <c r="F80" s="193">
        <v>0</v>
      </c>
      <c r="G80" s="289">
        <v>0</v>
      </c>
    </row>
    <row r="81" spans="1:7" ht="14.25">
      <c r="A81" s="196" t="s">
        <v>1470</v>
      </c>
      <c r="B81" s="193" t="s">
        <v>303</v>
      </c>
      <c r="C81" s="289"/>
      <c r="D81" s="193">
        <v>0</v>
      </c>
      <c r="E81" s="289">
        <v>0</v>
      </c>
      <c r="F81" s="193" t="s">
        <v>303</v>
      </c>
      <c r="G81" s="289"/>
    </row>
    <row r="82" spans="1:7" ht="14.25">
      <c r="A82" s="196" t="s">
        <v>1471</v>
      </c>
      <c r="B82" s="193">
        <v>8</v>
      </c>
      <c r="C82" s="289">
        <v>0.05</v>
      </c>
      <c r="D82" s="193" t="s">
        <v>303</v>
      </c>
      <c r="E82" s="289"/>
      <c r="F82" s="193">
        <v>0</v>
      </c>
      <c r="G82" s="289">
        <v>0</v>
      </c>
    </row>
    <row r="83" spans="1:7" ht="14.25">
      <c r="A83" s="196" t="s">
        <v>1472</v>
      </c>
      <c r="B83" s="193">
        <v>5</v>
      </c>
      <c r="C83" s="289">
        <v>0.03</v>
      </c>
      <c r="D83" s="193">
        <v>0</v>
      </c>
      <c r="E83" s="289">
        <v>0</v>
      </c>
      <c r="F83" s="193" t="s">
        <v>303</v>
      </c>
      <c r="G83" s="289"/>
    </row>
    <row r="84" spans="1:7" ht="14.25">
      <c r="A84" s="196" t="s">
        <v>1473</v>
      </c>
      <c r="B84" s="193">
        <v>8</v>
      </c>
      <c r="C84" s="289">
        <v>0.05</v>
      </c>
      <c r="D84" s="193" t="s">
        <v>303</v>
      </c>
      <c r="E84" s="289"/>
      <c r="F84" s="193" t="s">
        <v>303</v>
      </c>
      <c r="G84" s="289"/>
    </row>
    <row r="85" spans="1:7" ht="14.25">
      <c r="A85" s="196" t="s">
        <v>1474</v>
      </c>
      <c r="B85" s="193">
        <v>9</v>
      </c>
      <c r="C85" s="289">
        <v>0.05</v>
      </c>
      <c r="D85" s="193" t="s">
        <v>303</v>
      </c>
      <c r="E85" s="289"/>
      <c r="F85" s="193" t="s">
        <v>303</v>
      </c>
      <c r="G85" s="289"/>
    </row>
    <row r="86" spans="1:7" ht="14.25">
      <c r="A86" s="196" t="s">
        <v>1475</v>
      </c>
      <c r="B86" s="193">
        <v>9</v>
      </c>
      <c r="C86" s="289">
        <v>0.05</v>
      </c>
      <c r="D86" s="193" t="s">
        <v>303</v>
      </c>
      <c r="E86" s="289"/>
      <c r="F86" s="193">
        <v>0</v>
      </c>
      <c r="G86" s="289">
        <v>0</v>
      </c>
    </row>
    <row r="87" spans="1:7" ht="14.25">
      <c r="A87" s="196" t="s">
        <v>1476</v>
      </c>
      <c r="B87" s="193">
        <v>19</v>
      </c>
      <c r="C87" s="289">
        <v>0.11</v>
      </c>
      <c r="D87" s="193" t="s">
        <v>303</v>
      </c>
      <c r="E87" s="289"/>
      <c r="F87" s="193">
        <v>4</v>
      </c>
      <c r="G87" s="289">
        <v>21.05</v>
      </c>
    </row>
    <row r="88" spans="1:7" ht="14.25">
      <c r="A88" s="196" t="s">
        <v>1477</v>
      </c>
      <c r="B88" s="193">
        <v>27</v>
      </c>
      <c r="C88" s="289">
        <v>0.16</v>
      </c>
      <c r="D88" s="193">
        <v>7</v>
      </c>
      <c r="E88" s="289">
        <v>25.93</v>
      </c>
      <c r="F88" s="193">
        <v>7</v>
      </c>
      <c r="G88" s="289">
        <v>25.93</v>
      </c>
    </row>
    <row r="89" spans="1:7" ht="14.25">
      <c r="A89" s="196" t="s">
        <v>1478</v>
      </c>
      <c r="B89" s="193">
        <v>40</v>
      </c>
      <c r="C89" s="289">
        <v>0.24</v>
      </c>
      <c r="D89" s="193">
        <v>13</v>
      </c>
      <c r="E89" s="289">
        <v>32.5</v>
      </c>
      <c r="F89" s="193">
        <v>11</v>
      </c>
      <c r="G89" s="289">
        <v>27.5</v>
      </c>
    </row>
    <row r="90" spans="1:7" ht="14.25">
      <c r="A90" s="196" t="s">
        <v>1479</v>
      </c>
      <c r="B90" s="193">
        <v>48</v>
      </c>
      <c r="C90" s="289">
        <v>0.28999999999999998</v>
      </c>
      <c r="D90" s="193">
        <v>26</v>
      </c>
      <c r="E90" s="289">
        <v>54.17</v>
      </c>
      <c r="F90" s="193">
        <v>5</v>
      </c>
      <c r="G90" s="289">
        <v>10.42</v>
      </c>
    </row>
    <row r="91" spans="1:7" ht="14.25">
      <c r="A91" s="196" t="s">
        <v>1480</v>
      </c>
      <c r="B91" s="193">
        <v>39</v>
      </c>
      <c r="C91" s="289">
        <v>0.23</v>
      </c>
      <c r="D91" s="193">
        <v>20</v>
      </c>
      <c r="E91" s="289">
        <v>51.28</v>
      </c>
      <c r="F91" s="193">
        <v>8</v>
      </c>
      <c r="G91" s="289">
        <v>20.51</v>
      </c>
    </row>
    <row r="92" spans="1:7" ht="14.25">
      <c r="A92" s="196" t="s">
        <v>1481</v>
      </c>
      <c r="B92" s="193">
        <v>34</v>
      </c>
      <c r="C92" s="289">
        <v>0.2</v>
      </c>
      <c r="D92" s="193">
        <v>20</v>
      </c>
      <c r="E92" s="289">
        <v>58.82</v>
      </c>
      <c r="F92" s="193">
        <v>7</v>
      </c>
      <c r="G92" s="289">
        <v>20.59</v>
      </c>
    </row>
    <row r="93" spans="1:7" ht="14.25">
      <c r="A93" s="196" t="s">
        <v>1482</v>
      </c>
      <c r="B93" s="193">
        <v>45</v>
      </c>
      <c r="C93" s="289">
        <v>0.27</v>
      </c>
      <c r="D93" s="193">
        <v>24</v>
      </c>
      <c r="E93" s="289">
        <v>53.33</v>
      </c>
      <c r="F93" s="193">
        <v>9</v>
      </c>
      <c r="G93" s="289">
        <v>20</v>
      </c>
    </row>
    <row r="94" spans="1:7" ht="14.25">
      <c r="A94" s="196" t="s">
        <v>1483</v>
      </c>
      <c r="B94" s="193">
        <v>29</v>
      </c>
      <c r="C94" s="289">
        <v>0.17</v>
      </c>
      <c r="D94" s="193">
        <v>11</v>
      </c>
      <c r="E94" s="289">
        <v>37.93</v>
      </c>
      <c r="F94" s="193">
        <v>6</v>
      </c>
      <c r="G94" s="289">
        <v>20.69</v>
      </c>
    </row>
    <row r="95" spans="1:7" ht="14.25">
      <c r="A95" s="196" t="s">
        <v>1484</v>
      </c>
      <c r="B95" s="193">
        <v>19</v>
      </c>
      <c r="C95" s="289">
        <v>0.11</v>
      </c>
      <c r="D95" s="193">
        <v>5</v>
      </c>
      <c r="E95" s="289">
        <v>26.32</v>
      </c>
      <c r="F95" s="193">
        <v>7</v>
      </c>
      <c r="G95" s="289">
        <v>36.840000000000003</v>
      </c>
    </row>
    <row r="96" spans="1:7" ht="14.25">
      <c r="A96" s="196" t="s">
        <v>1485</v>
      </c>
      <c r="B96" s="193">
        <v>23</v>
      </c>
      <c r="C96" s="289">
        <v>0.14000000000000001</v>
      </c>
      <c r="D96" s="193">
        <v>11</v>
      </c>
      <c r="E96" s="289">
        <v>47.83</v>
      </c>
      <c r="F96" s="193">
        <v>4</v>
      </c>
      <c r="G96" s="289">
        <v>17.39</v>
      </c>
    </row>
    <row r="97" spans="1:7" ht="14.25">
      <c r="A97" s="196" t="s">
        <v>1486</v>
      </c>
      <c r="B97" s="193">
        <v>28</v>
      </c>
      <c r="C97" s="289">
        <v>0.17</v>
      </c>
      <c r="D97" s="193">
        <v>6</v>
      </c>
      <c r="E97" s="289">
        <v>21.43</v>
      </c>
      <c r="F97" s="193">
        <v>11</v>
      </c>
      <c r="G97" s="289">
        <v>39.29</v>
      </c>
    </row>
    <row r="98" spans="1:7" ht="14.25">
      <c r="A98" s="196" t="s">
        <v>1487</v>
      </c>
      <c r="B98" s="193">
        <v>24</v>
      </c>
      <c r="C98" s="289">
        <v>0.14000000000000001</v>
      </c>
      <c r="D98" s="193">
        <v>4</v>
      </c>
      <c r="E98" s="289">
        <v>16.670000000000002</v>
      </c>
      <c r="F98" s="193">
        <v>8</v>
      </c>
      <c r="G98" s="289">
        <v>33.33</v>
      </c>
    </row>
    <row r="99" spans="1:7" ht="14.25">
      <c r="A99" s="196" t="s">
        <v>1488</v>
      </c>
      <c r="B99" s="193">
        <v>27</v>
      </c>
      <c r="C99" s="289">
        <v>0.16</v>
      </c>
      <c r="D99" s="193" t="s">
        <v>303</v>
      </c>
      <c r="E99" s="289"/>
      <c r="F99" s="193">
        <v>13</v>
      </c>
      <c r="G99" s="289">
        <v>48.15</v>
      </c>
    </row>
    <row r="100" spans="1:7" ht="14.25">
      <c r="A100" s="196" t="s">
        <v>1489</v>
      </c>
      <c r="B100" s="193">
        <v>9</v>
      </c>
      <c r="C100" s="289">
        <v>0.05</v>
      </c>
      <c r="D100" s="193" t="s">
        <v>303</v>
      </c>
      <c r="E100" s="289"/>
      <c r="F100" s="193" t="s">
        <v>303</v>
      </c>
      <c r="G100" s="289"/>
    </row>
    <row r="101" spans="1:7" ht="14.25">
      <c r="A101" s="196" t="s">
        <v>1490</v>
      </c>
      <c r="B101" s="193">
        <v>21</v>
      </c>
      <c r="C101" s="289">
        <v>0.13</v>
      </c>
      <c r="D101" s="193">
        <v>6</v>
      </c>
      <c r="E101" s="289">
        <v>28.57</v>
      </c>
      <c r="F101" s="193">
        <v>7</v>
      </c>
      <c r="G101" s="289">
        <v>33.33</v>
      </c>
    </row>
    <row r="102" spans="1:7" ht="14.25">
      <c r="A102" s="196" t="s">
        <v>1491</v>
      </c>
      <c r="B102" s="193">
        <v>28</v>
      </c>
      <c r="C102" s="289">
        <v>0.17</v>
      </c>
      <c r="D102" s="193">
        <v>6</v>
      </c>
      <c r="E102" s="289">
        <v>21.43</v>
      </c>
      <c r="F102" s="193">
        <v>9</v>
      </c>
      <c r="G102" s="289">
        <v>32.14</v>
      </c>
    </row>
    <row r="103" spans="1:7" ht="14.25">
      <c r="A103" s="196" t="s">
        <v>1492</v>
      </c>
      <c r="B103" s="193">
        <v>48</v>
      </c>
      <c r="C103" s="289">
        <v>0.28999999999999998</v>
      </c>
      <c r="D103" s="193">
        <v>10</v>
      </c>
      <c r="E103" s="289">
        <v>20.83</v>
      </c>
      <c r="F103" s="193">
        <v>18</v>
      </c>
      <c r="G103" s="289">
        <v>37.5</v>
      </c>
    </row>
    <row r="104" spans="1:7" ht="14.25">
      <c r="A104" s="196" t="s">
        <v>1493</v>
      </c>
      <c r="B104" s="193">
        <v>40</v>
      </c>
      <c r="C104" s="289">
        <v>0.24</v>
      </c>
      <c r="D104" s="193">
        <v>5</v>
      </c>
      <c r="E104" s="289">
        <v>12.5</v>
      </c>
      <c r="F104" s="193">
        <v>12</v>
      </c>
      <c r="G104" s="289">
        <v>30</v>
      </c>
    </row>
    <row r="105" spans="1:7" ht="14.25">
      <c r="A105" s="196" t="s">
        <v>1494</v>
      </c>
      <c r="B105" s="193">
        <v>59</v>
      </c>
      <c r="C105" s="289">
        <v>0.35</v>
      </c>
      <c r="D105" s="193">
        <v>6</v>
      </c>
      <c r="E105" s="289">
        <v>10.17</v>
      </c>
      <c r="F105" s="193">
        <v>16</v>
      </c>
      <c r="G105" s="289">
        <v>27.12</v>
      </c>
    </row>
    <row r="106" spans="1:7" ht="14.25">
      <c r="A106" s="196" t="s">
        <v>1495</v>
      </c>
      <c r="B106" s="193">
        <v>90</v>
      </c>
      <c r="C106" s="289">
        <v>0.54</v>
      </c>
      <c r="D106" s="193">
        <v>22</v>
      </c>
      <c r="E106" s="289">
        <v>24.44</v>
      </c>
      <c r="F106" s="193">
        <v>18</v>
      </c>
      <c r="G106" s="289">
        <v>20</v>
      </c>
    </row>
    <row r="107" spans="1:7" ht="14.25">
      <c r="A107" s="196" t="s">
        <v>1496</v>
      </c>
      <c r="B107" s="193">
        <v>118</v>
      </c>
      <c r="C107" s="289">
        <v>0.71</v>
      </c>
      <c r="D107" s="193">
        <v>38</v>
      </c>
      <c r="E107" s="289">
        <v>32.200000000000003</v>
      </c>
      <c r="F107" s="193">
        <v>33</v>
      </c>
      <c r="G107" s="289">
        <v>27.97</v>
      </c>
    </row>
    <row r="108" spans="1:7" ht="14.25">
      <c r="A108" s="196" t="s">
        <v>1497</v>
      </c>
      <c r="B108" s="193">
        <v>153</v>
      </c>
      <c r="C108" s="289">
        <v>0.92</v>
      </c>
      <c r="D108" s="193">
        <v>62</v>
      </c>
      <c r="E108" s="289">
        <v>40.520000000000003</v>
      </c>
      <c r="F108" s="193">
        <v>37</v>
      </c>
      <c r="G108" s="289">
        <v>24.18</v>
      </c>
    </row>
    <row r="109" spans="1:7" ht="14.25">
      <c r="A109" s="196" t="s">
        <v>1498</v>
      </c>
      <c r="B109" s="193">
        <v>185</v>
      </c>
      <c r="C109" s="289">
        <v>1.1100000000000001</v>
      </c>
      <c r="D109" s="193">
        <v>72</v>
      </c>
      <c r="E109" s="289">
        <v>38.92</v>
      </c>
      <c r="F109" s="193">
        <v>58</v>
      </c>
      <c r="G109" s="289">
        <v>31.35</v>
      </c>
    </row>
    <row r="110" spans="1:7" ht="14.25">
      <c r="A110" s="196" t="s">
        <v>1499</v>
      </c>
      <c r="B110" s="193">
        <v>195</v>
      </c>
      <c r="C110" s="289">
        <v>1.17</v>
      </c>
      <c r="D110" s="193">
        <v>74</v>
      </c>
      <c r="E110" s="289">
        <v>37.950000000000003</v>
      </c>
      <c r="F110" s="193">
        <v>66</v>
      </c>
      <c r="G110" s="289">
        <v>33.85</v>
      </c>
    </row>
    <row r="111" spans="1:7" ht="14.25">
      <c r="A111" s="196" t="s">
        <v>1500</v>
      </c>
      <c r="B111" s="193">
        <v>165</v>
      </c>
      <c r="C111" s="289">
        <v>0.99</v>
      </c>
      <c r="D111" s="193">
        <v>61</v>
      </c>
      <c r="E111" s="289">
        <v>36.97</v>
      </c>
      <c r="F111" s="193">
        <v>53</v>
      </c>
      <c r="G111" s="289">
        <v>32.119999999999997</v>
      </c>
    </row>
    <row r="112" spans="1:7" ht="14.25">
      <c r="A112" s="196" t="s">
        <v>1501</v>
      </c>
      <c r="B112" s="193">
        <v>170</v>
      </c>
      <c r="C112" s="289">
        <v>1.02</v>
      </c>
      <c r="D112" s="193">
        <v>68</v>
      </c>
      <c r="E112" s="289">
        <v>40</v>
      </c>
      <c r="F112" s="193">
        <v>49</v>
      </c>
      <c r="G112" s="289">
        <v>28.82</v>
      </c>
    </row>
    <row r="113" spans="1:19" ht="14.25">
      <c r="A113" s="196" t="s">
        <v>1502</v>
      </c>
      <c r="B113" s="193">
        <v>145</v>
      </c>
      <c r="C113" s="289">
        <v>0.87</v>
      </c>
      <c r="D113" s="193">
        <v>64</v>
      </c>
      <c r="E113" s="289">
        <v>44.14</v>
      </c>
      <c r="F113" s="193">
        <v>41</v>
      </c>
      <c r="G113" s="289">
        <v>28.28</v>
      </c>
    </row>
    <row r="114" spans="1:19" ht="14.25">
      <c r="A114" s="196" t="s">
        <v>1503</v>
      </c>
      <c r="B114" s="193">
        <v>142</v>
      </c>
      <c r="C114" s="289">
        <v>0.85</v>
      </c>
      <c r="D114" s="193">
        <v>72</v>
      </c>
      <c r="E114" s="289">
        <v>50.7</v>
      </c>
      <c r="F114" s="193">
        <v>38</v>
      </c>
      <c r="G114" s="289">
        <v>26.76</v>
      </c>
    </row>
    <row r="115" spans="1:19" ht="14.25">
      <c r="A115" s="196" t="s">
        <v>1504</v>
      </c>
      <c r="B115" s="193">
        <v>78</v>
      </c>
      <c r="C115" s="289">
        <v>0.47</v>
      </c>
      <c r="D115" s="193">
        <v>34</v>
      </c>
      <c r="E115" s="289">
        <v>43.59</v>
      </c>
      <c r="F115" s="193">
        <v>20</v>
      </c>
      <c r="G115" s="289">
        <v>25.64</v>
      </c>
    </row>
    <row r="116" spans="1:19" ht="14.25">
      <c r="A116" s="196" t="s">
        <v>1505</v>
      </c>
      <c r="B116" s="193">
        <v>90</v>
      </c>
      <c r="C116" s="289">
        <v>0.54</v>
      </c>
      <c r="D116" s="193">
        <v>33</v>
      </c>
      <c r="E116" s="289">
        <v>36.67</v>
      </c>
      <c r="F116" s="193">
        <v>27</v>
      </c>
      <c r="G116" s="289">
        <v>30</v>
      </c>
    </row>
    <row r="117" spans="1:19" ht="14.25">
      <c r="A117" s="196" t="s">
        <v>1506</v>
      </c>
      <c r="B117" s="193">
        <v>71</v>
      </c>
      <c r="C117" s="289">
        <v>0.43</v>
      </c>
      <c r="D117" s="193">
        <v>22</v>
      </c>
      <c r="E117" s="289">
        <v>30.99</v>
      </c>
      <c r="F117" s="193">
        <v>22</v>
      </c>
      <c r="G117" s="289">
        <v>30.99</v>
      </c>
    </row>
    <row r="118" spans="1:19" ht="14.25">
      <c r="A118" s="196" t="s">
        <v>1507</v>
      </c>
      <c r="B118" s="193">
        <v>51</v>
      </c>
      <c r="C118" s="289">
        <v>0.31</v>
      </c>
      <c r="D118" s="193">
        <v>19</v>
      </c>
      <c r="E118" s="289">
        <v>37.25</v>
      </c>
      <c r="F118" s="193">
        <v>16</v>
      </c>
      <c r="G118" s="289">
        <v>31.37</v>
      </c>
    </row>
    <row r="119" spans="1:19" ht="14.25">
      <c r="A119" s="196" t="s">
        <v>1508</v>
      </c>
      <c r="B119" s="193">
        <v>59</v>
      </c>
      <c r="C119" s="289">
        <v>0.35</v>
      </c>
      <c r="D119" s="193">
        <v>21</v>
      </c>
      <c r="E119" s="289">
        <v>35.590000000000003</v>
      </c>
      <c r="F119" s="193">
        <v>20</v>
      </c>
      <c r="G119" s="289">
        <v>33.9</v>
      </c>
    </row>
    <row r="120" spans="1:19" ht="14.25">
      <c r="A120" s="196" t="s">
        <v>1509</v>
      </c>
      <c r="B120" s="193">
        <v>30</v>
      </c>
      <c r="C120" s="289">
        <v>0.18</v>
      </c>
      <c r="D120" s="193">
        <v>11</v>
      </c>
      <c r="E120" s="289">
        <v>36.67</v>
      </c>
      <c r="F120" s="193">
        <v>9</v>
      </c>
      <c r="G120" s="289">
        <v>30</v>
      </c>
    </row>
    <row r="121" spans="1:19" ht="14.25">
      <c r="A121" s="196" t="s">
        <v>1510</v>
      </c>
      <c r="B121" s="193">
        <v>19</v>
      </c>
      <c r="C121" s="289">
        <v>0.11</v>
      </c>
      <c r="D121" s="193" t="s">
        <v>303</v>
      </c>
      <c r="E121" s="289"/>
      <c r="F121" s="193">
        <v>10</v>
      </c>
      <c r="G121" s="289">
        <v>52.63</v>
      </c>
    </row>
    <row r="122" spans="1:19" ht="14.25">
      <c r="A122" s="196" t="s">
        <v>1511</v>
      </c>
      <c r="B122" s="193">
        <v>17</v>
      </c>
      <c r="C122" s="289">
        <v>0.1</v>
      </c>
      <c r="D122" s="193">
        <v>6</v>
      </c>
      <c r="E122" s="289">
        <v>35.29</v>
      </c>
      <c r="F122" s="193">
        <v>4</v>
      </c>
      <c r="G122" s="289">
        <v>23.53</v>
      </c>
    </row>
    <row r="123" spans="1:19" ht="14.25">
      <c r="A123" s="196" t="s">
        <v>1512</v>
      </c>
      <c r="B123" s="193">
        <v>17</v>
      </c>
      <c r="C123" s="289">
        <v>0.1</v>
      </c>
      <c r="D123" s="193" t="s">
        <v>303</v>
      </c>
      <c r="E123" s="289"/>
      <c r="F123" s="193">
        <v>8</v>
      </c>
      <c r="G123" s="289">
        <v>47.06</v>
      </c>
    </row>
    <row r="124" spans="1:19" ht="14.25">
      <c r="A124" s="196" t="s">
        <v>1513</v>
      </c>
      <c r="B124" s="193">
        <v>16</v>
      </c>
      <c r="C124" s="289">
        <v>0.1</v>
      </c>
      <c r="D124" s="193">
        <v>5</v>
      </c>
      <c r="E124" s="289">
        <v>31.25</v>
      </c>
      <c r="F124" s="193" t="s">
        <v>303</v>
      </c>
      <c r="G124" s="289"/>
    </row>
    <row r="125" spans="1:19" ht="14.25">
      <c r="A125" s="196" t="s">
        <v>1514</v>
      </c>
      <c r="B125" s="193">
        <v>9</v>
      </c>
      <c r="C125" s="289">
        <v>0.05</v>
      </c>
      <c r="D125" s="193">
        <v>5</v>
      </c>
      <c r="E125" s="289">
        <v>55.56</v>
      </c>
      <c r="F125" s="193" t="s">
        <v>303</v>
      </c>
      <c r="G125" s="289"/>
    </row>
    <row r="126" spans="1:19" ht="14.25">
      <c r="A126" s="196" t="s">
        <v>1515</v>
      </c>
      <c r="B126" s="193">
        <v>12</v>
      </c>
      <c r="C126" s="289">
        <v>7.0000000000000007E-2</v>
      </c>
      <c r="D126" s="193">
        <v>4</v>
      </c>
      <c r="E126" s="289">
        <v>33.33</v>
      </c>
      <c r="F126" s="193">
        <v>5</v>
      </c>
      <c r="G126" s="289">
        <v>41.67</v>
      </c>
      <c r="J126"/>
      <c r="K126"/>
      <c r="L126"/>
      <c r="M126"/>
      <c r="N126"/>
      <c r="O126"/>
      <c r="P126"/>
      <c r="Q126"/>
      <c r="R126"/>
      <c r="S126"/>
    </row>
    <row r="127" spans="1:19" ht="14.25">
      <c r="A127" s="196" t="s">
        <v>1516</v>
      </c>
      <c r="B127" s="193">
        <v>6</v>
      </c>
      <c r="C127" s="289">
        <v>0.04</v>
      </c>
      <c r="D127" s="193">
        <v>5</v>
      </c>
      <c r="E127" s="289">
        <v>83.33</v>
      </c>
      <c r="F127" s="193" t="s">
        <v>303</v>
      </c>
      <c r="G127" s="289"/>
      <c r="J127"/>
      <c r="K127"/>
      <c r="L127"/>
      <c r="M127"/>
      <c r="N127"/>
      <c r="O127"/>
      <c r="P127"/>
      <c r="Q127"/>
      <c r="R127"/>
      <c r="S127"/>
    </row>
    <row r="128" spans="1:19" ht="15" thickBot="1">
      <c r="A128" s="196" t="s">
        <v>1517</v>
      </c>
      <c r="B128" s="193" t="s">
        <v>303</v>
      </c>
      <c r="C128" s="289"/>
      <c r="D128" s="193">
        <v>0</v>
      </c>
      <c r="E128" s="289">
        <v>0</v>
      </c>
      <c r="F128" s="193" t="s">
        <v>303</v>
      </c>
      <c r="G128" s="289"/>
      <c r="J128"/>
      <c r="K128"/>
      <c r="L128"/>
      <c r="M128"/>
      <c r="N128"/>
      <c r="O128"/>
      <c r="P128"/>
      <c r="Q128"/>
      <c r="R128"/>
      <c r="S128"/>
    </row>
    <row r="129" spans="1:19" ht="15" thickTop="1">
      <c r="A129" s="368"/>
      <c r="B129" s="368"/>
      <c r="C129" s="368"/>
      <c r="D129" s="368"/>
      <c r="E129" s="368"/>
      <c r="F129" s="368"/>
      <c r="G129" s="368"/>
      <c r="J129"/>
      <c r="K129"/>
      <c r="L129"/>
      <c r="M129"/>
      <c r="N129"/>
      <c r="O129"/>
      <c r="P129"/>
      <c r="Q129"/>
      <c r="R129"/>
      <c r="S129"/>
    </row>
    <row r="130" spans="1:19" ht="14.25">
      <c r="J130"/>
      <c r="K130"/>
      <c r="L130"/>
      <c r="M130"/>
      <c r="N130"/>
      <c r="O130"/>
      <c r="P130"/>
      <c r="Q130"/>
      <c r="R130"/>
      <c r="S130"/>
    </row>
    <row r="131" spans="1:19" ht="14.25">
      <c r="J131"/>
      <c r="K131"/>
      <c r="L131"/>
      <c r="M131"/>
      <c r="N131"/>
      <c r="O131"/>
      <c r="P131"/>
      <c r="Q131"/>
      <c r="R131"/>
      <c r="S131"/>
    </row>
    <row r="132" spans="1:19" ht="14.25">
      <c r="J132"/>
      <c r="K132"/>
      <c r="L132"/>
      <c r="M132"/>
      <c r="N132"/>
      <c r="O132"/>
      <c r="P132"/>
      <c r="Q132"/>
      <c r="R132"/>
      <c r="S132"/>
    </row>
    <row r="133" spans="1:19" ht="14.25">
      <c r="J133"/>
      <c r="K133"/>
      <c r="L133"/>
      <c r="M133"/>
      <c r="N133"/>
      <c r="O133"/>
      <c r="P133"/>
      <c r="Q133"/>
      <c r="R133"/>
      <c r="S133"/>
    </row>
    <row r="134" spans="1:19" ht="14.25">
      <c r="J134"/>
      <c r="K134"/>
      <c r="L134"/>
      <c r="M134"/>
      <c r="N134"/>
      <c r="O134"/>
      <c r="P134"/>
      <c r="Q134"/>
      <c r="R134"/>
      <c r="S134"/>
    </row>
    <row r="135" spans="1:19" ht="14.25">
      <c r="J135"/>
      <c r="K135"/>
      <c r="L135"/>
      <c r="M135"/>
      <c r="N135"/>
      <c r="O135"/>
      <c r="P135"/>
      <c r="Q135"/>
      <c r="R135"/>
      <c r="S135"/>
    </row>
    <row r="136" spans="1:19" ht="14.25">
      <c r="J136"/>
      <c r="K136"/>
      <c r="L136"/>
      <c r="M136"/>
      <c r="N136"/>
      <c r="O136"/>
      <c r="P136"/>
      <c r="Q136"/>
      <c r="R136"/>
      <c r="S136"/>
    </row>
  </sheetData>
  <mergeCells count="7">
    <mergeCell ref="A129:G12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6" t="s">
        <v>55</v>
      </c>
      <c r="C35" s="68" t="s">
        <v>56</v>
      </c>
      <c r="D35" s="327" t="s">
        <v>57</v>
      </c>
      <c r="E35" s="327" t="s">
        <v>58</v>
      </c>
      <c r="F35" s="11" t="s">
        <v>59</v>
      </c>
    </row>
    <row r="36" spans="2:6">
      <c r="B36" s="321"/>
      <c r="C36" s="9" t="s">
        <v>23</v>
      </c>
      <c r="D36" s="318"/>
      <c r="E36" s="318"/>
      <c r="F36" s="12" t="s">
        <v>60</v>
      </c>
    </row>
    <row r="37" spans="2:6">
      <c r="B37" s="321"/>
      <c r="C37" s="9" t="s">
        <v>61</v>
      </c>
      <c r="D37" s="318"/>
      <c r="E37" s="318"/>
      <c r="F37" s="12" t="s">
        <v>62</v>
      </c>
    </row>
    <row r="38" spans="2:6">
      <c r="B38" s="321"/>
      <c r="C38" s="9" t="s">
        <v>194</v>
      </c>
      <c r="D38" s="318"/>
      <c r="E38" s="318"/>
      <c r="F38" s="12" t="s">
        <v>63</v>
      </c>
    </row>
    <row r="39" spans="2:6" ht="27">
      <c r="B39" s="321"/>
      <c r="C39" s="9" t="s">
        <v>195</v>
      </c>
      <c r="D39" s="318"/>
      <c r="E39" s="318"/>
      <c r="F39" s="12" t="s">
        <v>64</v>
      </c>
    </row>
    <row r="40" spans="2:6" ht="27">
      <c r="B40" s="68"/>
      <c r="C40" s="130" t="s">
        <v>196</v>
      </c>
      <c r="D40" s="69" t="s">
        <v>65</v>
      </c>
      <c r="E40" s="69" t="s">
        <v>66</v>
      </c>
      <c r="F40" s="69"/>
    </row>
    <row r="41" spans="2:6">
      <c r="B41" s="68"/>
      <c r="C41" s="68"/>
      <c r="D41" s="69" t="s">
        <v>67</v>
      </c>
      <c r="E41" s="69" t="s">
        <v>68</v>
      </c>
      <c r="F41" s="69"/>
    </row>
    <row r="42" spans="2:6">
      <c r="B42" s="314"/>
      <c r="C42" s="314"/>
      <c r="D42" s="318" t="s">
        <v>69</v>
      </c>
      <c r="E42" s="318" t="s">
        <v>70</v>
      </c>
      <c r="F42" s="318"/>
    </row>
    <row r="43" spans="2:6">
      <c r="B43" s="314"/>
      <c r="C43" s="314"/>
      <c r="D43" s="318"/>
      <c r="E43" s="318"/>
      <c r="F43" s="318"/>
    </row>
    <row r="44" spans="2:6" ht="14.25" thickBot="1">
      <c r="B44" s="90"/>
      <c r="C44" s="90"/>
      <c r="D44" s="91" t="s">
        <v>71</v>
      </c>
      <c r="E44" s="91" t="s">
        <v>72</v>
      </c>
      <c r="F44" s="91"/>
    </row>
    <row r="45" spans="2:6" ht="14.25" thickTop="1">
      <c r="B45" s="320" t="s">
        <v>0</v>
      </c>
      <c r="C45" s="68" t="s">
        <v>73</v>
      </c>
      <c r="D45" s="322" t="s">
        <v>74</v>
      </c>
      <c r="E45" s="322" t="s">
        <v>75</v>
      </c>
      <c r="F45" s="68" t="s">
        <v>76</v>
      </c>
    </row>
    <row r="46" spans="2:6">
      <c r="B46" s="321"/>
      <c r="C46" s="9" t="s">
        <v>23</v>
      </c>
      <c r="D46" s="314"/>
      <c r="E46" s="314"/>
      <c r="F46" s="68"/>
    </row>
    <row r="47" spans="2:6">
      <c r="B47" s="321"/>
      <c r="C47" s="9" t="s">
        <v>61</v>
      </c>
      <c r="D47" s="314"/>
      <c r="E47" s="314"/>
      <c r="F47" s="68"/>
    </row>
    <row r="48" spans="2:6">
      <c r="B48" s="321"/>
      <c r="C48" s="9" t="s">
        <v>194</v>
      </c>
      <c r="D48" s="314"/>
      <c r="E48" s="31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3" t="s">
        <v>85</v>
      </c>
      <c r="C53" s="68" t="s">
        <v>73</v>
      </c>
      <c r="D53" s="324" t="s">
        <v>86</v>
      </c>
      <c r="E53" s="324" t="s">
        <v>85</v>
      </c>
      <c r="F53" s="325"/>
    </row>
    <row r="54" spans="2:6">
      <c r="B54" s="313"/>
      <c r="C54" s="9" t="s">
        <v>23</v>
      </c>
      <c r="D54" s="318"/>
      <c r="E54" s="318"/>
      <c r="F54" s="319"/>
    </row>
    <row r="55" spans="2:6">
      <c r="B55" s="313"/>
      <c r="C55" s="9" t="s">
        <v>61</v>
      </c>
      <c r="D55" s="318"/>
      <c r="E55" s="318"/>
      <c r="F55" s="319"/>
    </row>
    <row r="56" spans="2:6">
      <c r="B56" s="313"/>
      <c r="C56" s="9" t="s">
        <v>194</v>
      </c>
      <c r="D56" s="318"/>
      <c r="E56" s="318"/>
      <c r="F56" s="319"/>
    </row>
    <row r="57" spans="2:6" ht="27">
      <c r="B57" s="67"/>
      <c r="C57" s="9" t="s">
        <v>195</v>
      </c>
      <c r="D57" s="69" t="s">
        <v>87</v>
      </c>
      <c r="E57" s="69" t="s">
        <v>88</v>
      </c>
      <c r="F57" s="66"/>
    </row>
    <row r="58" spans="2:6">
      <c r="B58" s="313"/>
      <c r="C58" s="314"/>
      <c r="D58" s="318" t="s">
        <v>89</v>
      </c>
      <c r="E58" s="318" t="s">
        <v>90</v>
      </c>
      <c r="F58" s="319"/>
    </row>
    <row r="59" spans="2:6">
      <c r="B59" s="313"/>
      <c r="C59" s="314"/>
      <c r="D59" s="318"/>
      <c r="E59" s="318"/>
      <c r="F59" s="319"/>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2" t="s">
        <v>257</v>
      </c>
      <c r="C75" s="31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5" t="s">
        <v>206</v>
      </c>
      <c r="D84" s="137"/>
    </row>
    <row r="85" spans="2:5" ht="32.25" customHeight="1">
      <c r="B85" s="153" t="s">
        <v>154</v>
      </c>
      <c r="C85" s="316"/>
      <c r="D85" s="137"/>
    </row>
    <row r="86" spans="2:5" ht="32.25" customHeight="1" thickBot="1">
      <c r="B86" s="154" t="s">
        <v>155</v>
      </c>
      <c r="C86" s="317"/>
      <c r="D86" s="138"/>
    </row>
    <row r="87" spans="2:5" ht="14.25" thickTop="1"/>
    <row r="89" spans="2:5" ht="14.25" thickBot="1">
      <c r="B89" s="76" t="s">
        <v>219</v>
      </c>
      <c r="C89" s="76"/>
      <c r="D89" s="76"/>
      <c r="E89" s="76"/>
    </row>
    <row r="90" spans="2:5">
      <c r="B90" s="135" t="s">
        <v>218</v>
      </c>
      <c r="C90" s="135" t="s">
        <v>216</v>
      </c>
    </row>
    <row r="91" spans="2:5" ht="27">
      <c r="B91" s="307" t="s">
        <v>215</v>
      </c>
      <c r="C91" s="152" t="s">
        <v>217</v>
      </c>
    </row>
    <row r="92" spans="2:5" ht="27" customHeight="1">
      <c r="B92" s="308"/>
      <c r="C92" s="310" t="s">
        <v>220</v>
      </c>
    </row>
    <row r="93" spans="2:5" ht="14.25" thickBot="1">
      <c r="B93" s="309"/>
      <c r="C93" s="311"/>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281</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16645</v>
      </c>
      <c r="C8" s="274">
        <v>100</v>
      </c>
      <c r="D8" s="74">
        <v>9261</v>
      </c>
      <c r="E8" s="274">
        <v>100</v>
      </c>
      <c r="F8" s="273">
        <v>7384</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1932</v>
      </c>
      <c r="C10" s="6">
        <v>11.61</v>
      </c>
      <c r="D10" s="74">
        <v>1375</v>
      </c>
      <c r="E10" s="6">
        <v>14.85</v>
      </c>
      <c r="F10" s="74">
        <v>557</v>
      </c>
      <c r="G10" s="6">
        <v>7.54</v>
      </c>
      <c r="H10" s="76"/>
      <c r="I10" s="76"/>
      <c r="J10" s="76"/>
      <c r="K10" s="76"/>
      <c r="L10" s="76"/>
      <c r="M10" s="76"/>
      <c r="N10" s="76"/>
      <c r="O10" s="76"/>
      <c r="P10" s="76"/>
      <c r="Q10" s="76"/>
      <c r="R10" s="76"/>
      <c r="S10" s="76"/>
      <c r="T10" s="76"/>
      <c r="U10" s="76"/>
      <c r="V10" s="76"/>
    </row>
    <row r="11" spans="1:22">
      <c r="A11" s="252" t="s">
        <v>2</v>
      </c>
      <c r="B11" s="74">
        <v>14713</v>
      </c>
      <c r="C11" s="6">
        <v>88.39</v>
      </c>
      <c r="D11" s="74">
        <v>7886</v>
      </c>
      <c r="E11" s="6">
        <v>85.15</v>
      </c>
      <c r="F11" s="74">
        <v>6827</v>
      </c>
      <c r="G11" s="6">
        <v>92.46</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0.06</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0.33</v>
      </c>
      <c r="F16" s="74">
        <v>19</v>
      </c>
      <c r="G16" s="6">
        <v>0.26</v>
      </c>
    </row>
    <row r="17" spans="1:8">
      <c r="A17" s="252" t="s">
        <v>264</v>
      </c>
      <c r="B17" s="74">
        <v>123</v>
      </c>
      <c r="C17" s="6">
        <v>0.74</v>
      </c>
      <c r="D17" s="74">
        <v>81</v>
      </c>
      <c r="E17" s="6">
        <v>0.87</v>
      </c>
      <c r="F17" s="74">
        <v>42</v>
      </c>
      <c r="G17" s="6">
        <v>0.56999999999999995</v>
      </c>
    </row>
    <row r="18" spans="1:8">
      <c r="A18" s="252" t="s">
        <v>152</v>
      </c>
      <c r="B18" s="74">
        <v>481</v>
      </c>
      <c r="C18" s="6">
        <v>2.89</v>
      </c>
      <c r="D18" s="74">
        <v>354</v>
      </c>
      <c r="E18" s="6">
        <v>3.82</v>
      </c>
      <c r="F18" s="74">
        <v>127</v>
      </c>
      <c r="G18" s="6">
        <v>1.72</v>
      </c>
    </row>
    <row r="19" spans="1:8">
      <c r="A19" s="252" t="s">
        <v>153</v>
      </c>
      <c r="B19" s="74">
        <v>1244</v>
      </c>
      <c r="C19" s="6">
        <v>7.47</v>
      </c>
      <c r="D19" s="74">
        <v>888</v>
      </c>
      <c r="E19" s="6">
        <v>9.59</v>
      </c>
      <c r="F19" s="74">
        <v>356</v>
      </c>
      <c r="G19" s="6">
        <v>4.82</v>
      </c>
    </row>
    <row r="20" spans="1:8">
      <c r="A20" s="252" t="s">
        <v>3</v>
      </c>
      <c r="B20" s="74">
        <v>1450</v>
      </c>
      <c r="C20" s="6">
        <v>8.7100000000000009</v>
      </c>
      <c r="D20" s="74">
        <v>986</v>
      </c>
      <c r="E20" s="6">
        <v>10.65</v>
      </c>
      <c r="F20" s="74">
        <v>464</v>
      </c>
      <c r="G20" s="6">
        <v>6.28</v>
      </c>
    </row>
    <row r="21" spans="1:8">
      <c r="A21" s="252" t="s">
        <v>4</v>
      </c>
      <c r="B21" s="74">
        <v>2296</v>
      </c>
      <c r="C21" s="6">
        <v>13.79</v>
      </c>
      <c r="D21" s="74">
        <v>1444</v>
      </c>
      <c r="E21" s="6">
        <v>15.59</v>
      </c>
      <c r="F21" s="74">
        <v>852</v>
      </c>
      <c r="G21" s="6">
        <v>11.54</v>
      </c>
    </row>
    <row r="22" spans="1:8">
      <c r="A22" s="252" t="s">
        <v>5</v>
      </c>
      <c r="B22" s="74">
        <v>3104</v>
      </c>
      <c r="C22" s="6">
        <v>18.649999999999999</v>
      </c>
      <c r="D22" s="74">
        <v>1827</v>
      </c>
      <c r="E22" s="6">
        <v>19.73</v>
      </c>
      <c r="F22" s="74">
        <v>1277</v>
      </c>
      <c r="G22" s="6">
        <v>17.29</v>
      </c>
    </row>
    <row r="23" spans="1:8">
      <c r="A23" s="252" t="s">
        <v>136</v>
      </c>
      <c r="B23" s="74">
        <v>3557</v>
      </c>
      <c r="C23" s="6">
        <v>21.37</v>
      </c>
      <c r="D23" s="74">
        <v>1843</v>
      </c>
      <c r="E23" s="6">
        <v>19.899999999999999</v>
      </c>
      <c r="F23" s="74">
        <v>1714</v>
      </c>
      <c r="G23" s="6">
        <v>23.21</v>
      </c>
    </row>
    <row r="24" spans="1:8">
      <c r="A24" s="252" t="s">
        <v>135</v>
      </c>
      <c r="B24" s="74">
        <v>4306</v>
      </c>
      <c r="C24" s="6">
        <v>25.87</v>
      </c>
      <c r="D24" s="74">
        <v>1786</v>
      </c>
      <c r="E24" s="6">
        <v>19.29</v>
      </c>
      <c r="F24" s="74">
        <v>2520</v>
      </c>
      <c r="G24" s="6">
        <v>34.130000000000003</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8182</v>
      </c>
      <c r="C27" s="6">
        <v>49.16</v>
      </c>
      <c r="D27" s="74">
        <v>4772</v>
      </c>
      <c r="E27" s="6">
        <v>51.53</v>
      </c>
      <c r="F27" s="74">
        <v>3410</v>
      </c>
      <c r="G27" s="6">
        <v>46.18</v>
      </c>
    </row>
    <row r="28" spans="1:8">
      <c r="A28" s="252" t="s">
        <v>126</v>
      </c>
      <c r="B28" s="74">
        <v>12980</v>
      </c>
      <c r="C28" s="6">
        <v>77.98</v>
      </c>
      <c r="D28" s="74">
        <v>7119</v>
      </c>
      <c r="E28" s="6">
        <v>76.87</v>
      </c>
      <c r="F28" s="74">
        <v>5861</v>
      </c>
      <c r="G28" s="6">
        <v>79.37</v>
      </c>
    </row>
    <row r="29" spans="1:8">
      <c r="A29" s="252" t="s">
        <v>0</v>
      </c>
      <c r="B29" s="74">
        <v>4660</v>
      </c>
      <c r="C29" s="6">
        <v>28</v>
      </c>
      <c r="D29" s="74">
        <v>2795</v>
      </c>
      <c r="E29" s="6">
        <v>30.18</v>
      </c>
      <c r="F29" s="74">
        <v>1865</v>
      </c>
      <c r="G29" s="6">
        <v>25.26</v>
      </c>
    </row>
    <row r="30" spans="1:8">
      <c r="A30" s="252" t="s">
        <v>119</v>
      </c>
      <c r="B30" s="74">
        <v>2513</v>
      </c>
      <c r="C30" s="6">
        <v>15.1</v>
      </c>
      <c r="D30" s="74">
        <v>1285</v>
      </c>
      <c r="E30" s="6">
        <v>13.88</v>
      </c>
      <c r="F30" s="74">
        <v>1228</v>
      </c>
      <c r="G30" s="6">
        <v>16.63</v>
      </c>
      <c r="H30" s="27"/>
    </row>
    <row r="31" spans="1:8">
      <c r="A31" s="261" t="s">
        <v>160</v>
      </c>
      <c r="B31" s="262" t="s">
        <v>127</v>
      </c>
      <c r="C31" s="263" t="s">
        <v>127</v>
      </c>
      <c r="D31" s="262" t="s">
        <v>127</v>
      </c>
      <c r="E31" s="264" t="s">
        <v>127</v>
      </c>
      <c r="F31" s="262" t="s">
        <v>127</v>
      </c>
      <c r="G31" s="263" t="s">
        <v>127</v>
      </c>
    </row>
    <row r="32" spans="1:8">
      <c r="A32" s="265" t="s">
        <v>157</v>
      </c>
      <c r="B32" s="74">
        <v>2552</v>
      </c>
      <c r="C32" s="6">
        <v>15.33</v>
      </c>
      <c r="D32" s="74">
        <v>1456</v>
      </c>
      <c r="E32" s="6">
        <v>15.72</v>
      </c>
      <c r="F32" s="74">
        <v>1096</v>
      </c>
      <c r="G32" s="6">
        <v>14.84</v>
      </c>
    </row>
    <row r="33" spans="1:8">
      <c r="A33" s="265" t="s">
        <v>158</v>
      </c>
      <c r="B33" s="74">
        <v>4395</v>
      </c>
      <c r="C33" s="6">
        <v>26.4</v>
      </c>
      <c r="D33" s="74">
        <v>2251</v>
      </c>
      <c r="E33" s="6">
        <v>24.31</v>
      </c>
      <c r="F33" s="74">
        <v>2144</v>
      </c>
      <c r="G33" s="6">
        <v>29.04</v>
      </c>
    </row>
    <row r="34" spans="1:8">
      <c r="A34" s="266" t="s">
        <v>159</v>
      </c>
      <c r="B34" s="74">
        <v>9698</v>
      </c>
      <c r="C34" s="6">
        <v>58.26</v>
      </c>
      <c r="D34" s="74">
        <v>5554</v>
      </c>
      <c r="E34" s="6">
        <v>59.97</v>
      </c>
      <c r="F34" s="74">
        <v>4144</v>
      </c>
      <c r="G34" s="6">
        <v>56.12</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6632</v>
      </c>
      <c r="C37" s="6">
        <v>39.840000000000003</v>
      </c>
      <c r="D37" s="74">
        <v>2955</v>
      </c>
      <c r="E37" s="6">
        <v>31.91</v>
      </c>
      <c r="F37" s="74">
        <v>3677</v>
      </c>
      <c r="G37" s="6">
        <v>49.8</v>
      </c>
    </row>
    <row r="38" spans="1:8">
      <c r="A38" s="252" t="s">
        <v>171</v>
      </c>
      <c r="B38" s="74">
        <v>4394</v>
      </c>
      <c r="C38" s="6">
        <v>26.4</v>
      </c>
      <c r="D38" s="74">
        <v>2376</v>
      </c>
      <c r="E38" s="6">
        <v>25.66</v>
      </c>
      <c r="F38" s="74">
        <v>2018</v>
      </c>
      <c r="G38" s="6">
        <v>27.33</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9598</v>
      </c>
      <c r="C41" s="6">
        <v>57.66</v>
      </c>
      <c r="D41" s="74">
        <v>6007</v>
      </c>
      <c r="E41" s="6">
        <v>64.86</v>
      </c>
      <c r="F41" s="74">
        <v>3591</v>
      </c>
      <c r="G41" s="6">
        <v>48.63</v>
      </c>
    </row>
    <row r="42" spans="1:8" ht="13.5" customHeight="1">
      <c r="A42" s="270" t="s">
        <v>154</v>
      </c>
      <c r="B42" s="74">
        <v>5886</v>
      </c>
      <c r="C42" s="6">
        <v>35.36</v>
      </c>
      <c r="D42" s="74">
        <v>2585</v>
      </c>
      <c r="E42" s="6">
        <v>27.91</v>
      </c>
      <c r="F42" s="74">
        <v>3301</v>
      </c>
      <c r="G42" s="6">
        <v>44.7</v>
      </c>
    </row>
    <row r="43" spans="1:8" ht="14.25" thickBot="1">
      <c r="A43" s="271" t="s">
        <v>155</v>
      </c>
      <c r="B43" s="276">
        <v>710</v>
      </c>
      <c r="C43" s="275">
        <v>4.2699999999999996</v>
      </c>
      <c r="D43" s="272">
        <v>404</v>
      </c>
      <c r="E43" s="275">
        <v>4.3600000000000003</v>
      </c>
      <c r="F43" s="276">
        <v>306</v>
      </c>
      <c r="G43" s="275">
        <v>4.1399999999999997</v>
      </c>
    </row>
    <row r="44" spans="1:8" ht="14.25" thickTop="1"/>
    <row r="45" spans="1:8">
      <c r="A45" s="277"/>
      <c r="B45" s="278"/>
      <c r="C45" s="278"/>
      <c r="D45" s="278"/>
      <c r="E45" s="278"/>
      <c r="F45" s="278"/>
      <c r="G45" s="278"/>
      <c r="H45" s="277"/>
    </row>
    <row r="46" spans="1:8">
      <c r="A46" s="277" t="str">
        <f t="shared" ref="A46:G49" si="0">A27</f>
        <v>Hjärt- och kärlsjukdom</v>
      </c>
      <c r="B46" s="278">
        <f t="shared" si="0"/>
        <v>8182</v>
      </c>
      <c r="C46" s="278">
        <f t="shared" si="0"/>
        <v>49.16</v>
      </c>
      <c r="D46" s="278">
        <f t="shared" si="0"/>
        <v>4772</v>
      </c>
      <c r="E46" s="278">
        <f t="shared" si="0"/>
        <v>51.53</v>
      </c>
      <c r="F46" s="278">
        <f t="shared" si="0"/>
        <v>3410</v>
      </c>
      <c r="G46" s="278">
        <f t="shared" si="0"/>
        <v>46.18</v>
      </c>
      <c r="H46" s="277"/>
    </row>
    <row r="47" spans="1:8">
      <c r="A47" s="277" t="str">
        <f t="shared" si="0"/>
        <v>Högt blodtryck</v>
      </c>
      <c r="B47" s="278">
        <f t="shared" si="0"/>
        <v>12980</v>
      </c>
      <c r="C47" s="278">
        <f t="shared" si="0"/>
        <v>77.98</v>
      </c>
      <c r="D47" s="278">
        <f t="shared" si="0"/>
        <v>7119</v>
      </c>
      <c r="E47" s="278">
        <f t="shared" si="0"/>
        <v>76.87</v>
      </c>
      <c r="F47" s="278">
        <f t="shared" si="0"/>
        <v>5861</v>
      </c>
      <c r="G47" s="278">
        <f t="shared" si="0"/>
        <v>79.37</v>
      </c>
      <c r="H47" s="277"/>
    </row>
    <row r="48" spans="1:8">
      <c r="A48" s="277" t="str">
        <f t="shared" si="0"/>
        <v>Diabetes</v>
      </c>
      <c r="B48" s="278">
        <f t="shared" si="0"/>
        <v>4660</v>
      </c>
      <c r="C48" s="278">
        <f t="shared" si="0"/>
        <v>28</v>
      </c>
      <c r="D48" s="278">
        <f t="shared" si="0"/>
        <v>2795</v>
      </c>
      <c r="E48" s="278">
        <f t="shared" si="0"/>
        <v>30.18</v>
      </c>
      <c r="F48" s="278">
        <f t="shared" si="0"/>
        <v>1865</v>
      </c>
      <c r="G48" s="278">
        <f t="shared" si="0"/>
        <v>25.26</v>
      </c>
      <c r="H48" s="277"/>
    </row>
    <row r="49" spans="1:8">
      <c r="A49" s="277" t="str">
        <f t="shared" si="0"/>
        <v>Lungsjukdom</v>
      </c>
      <c r="B49" s="278">
        <f t="shared" si="0"/>
        <v>2513</v>
      </c>
      <c r="C49" s="278">
        <f t="shared" si="0"/>
        <v>15.1</v>
      </c>
      <c r="D49" s="278">
        <f t="shared" si="0"/>
        <v>1285</v>
      </c>
      <c r="E49" s="278">
        <f t="shared" si="0"/>
        <v>13.88</v>
      </c>
      <c r="F49" s="278">
        <f t="shared" si="0"/>
        <v>1228</v>
      </c>
      <c r="G49" s="278">
        <f t="shared" si="0"/>
        <v>16.63</v>
      </c>
      <c r="H49" s="277"/>
    </row>
    <row r="50" spans="1:8">
      <c r="A50" s="277" t="str">
        <f t="shared" ref="A50:G50" si="1">A32</f>
        <v>Ingen av sjukdomsgrupperna</v>
      </c>
      <c r="B50" s="278">
        <f t="shared" si="1"/>
        <v>2552</v>
      </c>
      <c r="C50" s="278">
        <f t="shared" si="1"/>
        <v>15.33</v>
      </c>
      <c r="D50" s="278">
        <f t="shared" si="1"/>
        <v>1456</v>
      </c>
      <c r="E50" s="278">
        <f t="shared" si="1"/>
        <v>15.72</v>
      </c>
      <c r="F50" s="278">
        <f t="shared" si="1"/>
        <v>1096</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1932</v>
      </c>
      <c r="C53" s="278">
        <f t="shared" si="2"/>
        <v>11.61</v>
      </c>
      <c r="D53" s="278">
        <f t="shared" si="2"/>
        <v>1375</v>
      </c>
      <c r="E53" s="278">
        <f t="shared" si="2"/>
        <v>14.85</v>
      </c>
      <c r="F53" s="278">
        <f t="shared" si="2"/>
        <v>557</v>
      </c>
      <c r="G53" s="278">
        <f t="shared" si="2"/>
        <v>7.54</v>
      </c>
      <c r="H53" s="277"/>
    </row>
    <row r="54" spans="1:8">
      <c r="A54" s="277" t="str">
        <f t="shared" si="2"/>
        <v>70+</v>
      </c>
      <c r="B54" s="278">
        <f t="shared" si="2"/>
        <v>14713</v>
      </c>
      <c r="C54" s="278">
        <f t="shared" si="2"/>
        <v>88.39</v>
      </c>
      <c r="D54" s="278">
        <f t="shared" si="2"/>
        <v>7886</v>
      </c>
      <c r="E54" s="278">
        <f t="shared" si="2"/>
        <v>85.15</v>
      </c>
      <c r="F54" s="278">
        <f t="shared" si="2"/>
        <v>6827</v>
      </c>
      <c r="G54" s="278">
        <f t="shared" si="2"/>
        <v>92.46</v>
      </c>
      <c r="H54" s="277"/>
    </row>
    <row r="55" spans="1:8">
      <c r="A55" s="277" t="str">
        <f t="shared" ref="A55:G56" si="3">A18</f>
        <v>50-59</v>
      </c>
      <c r="B55" s="277">
        <f t="shared" ref="B55:F55" si="4">B18</f>
        <v>481</v>
      </c>
      <c r="C55" s="277">
        <f t="shared" si="4"/>
        <v>2.89</v>
      </c>
      <c r="D55" s="277">
        <f t="shared" si="4"/>
        <v>354</v>
      </c>
      <c r="E55" s="277">
        <f t="shared" si="4"/>
        <v>3.82</v>
      </c>
      <c r="F55" s="277">
        <f t="shared" si="4"/>
        <v>127</v>
      </c>
      <c r="G55" s="278">
        <f t="shared" si="3"/>
        <v>1.72</v>
      </c>
      <c r="H55" s="277"/>
    </row>
    <row r="56" spans="1:8" s="76" customFormat="1">
      <c r="A56" s="277" t="str">
        <f t="shared" si="3"/>
        <v>60-69</v>
      </c>
      <c r="B56" s="277">
        <f t="shared" ref="B56:F56" si="5">B19</f>
        <v>1244</v>
      </c>
      <c r="C56" s="277">
        <f t="shared" si="5"/>
        <v>7.47</v>
      </c>
      <c r="D56" s="277">
        <f t="shared" si="5"/>
        <v>888</v>
      </c>
      <c r="E56" s="277">
        <f t="shared" si="5"/>
        <v>9.59</v>
      </c>
      <c r="F56" s="277">
        <f t="shared" si="5"/>
        <v>356</v>
      </c>
      <c r="G56" s="278"/>
      <c r="H56" s="277"/>
    </row>
    <row r="57" spans="1:8">
      <c r="A57" s="277" t="str">
        <f t="shared" ref="A57:G61" si="6">A20</f>
        <v>70-74</v>
      </c>
      <c r="B57" s="278">
        <f t="shared" si="6"/>
        <v>1450</v>
      </c>
      <c r="C57" s="278">
        <f t="shared" si="6"/>
        <v>8.7100000000000009</v>
      </c>
      <c r="D57" s="278">
        <f t="shared" si="6"/>
        <v>986</v>
      </c>
      <c r="E57" s="278">
        <f t="shared" si="6"/>
        <v>10.65</v>
      </c>
      <c r="F57" s="278">
        <f t="shared" si="6"/>
        <v>464</v>
      </c>
      <c r="G57" s="278">
        <f t="shared" si="6"/>
        <v>6.28</v>
      </c>
      <c r="H57" s="277"/>
    </row>
    <row r="58" spans="1:8">
      <c r="A58" s="277" t="str">
        <f t="shared" si="6"/>
        <v>75-79</v>
      </c>
      <c r="B58" s="278">
        <f t="shared" si="6"/>
        <v>2296</v>
      </c>
      <c r="C58" s="278">
        <f t="shared" si="6"/>
        <v>13.79</v>
      </c>
      <c r="D58" s="278">
        <f t="shared" si="6"/>
        <v>1444</v>
      </c>
      <c r="E58" s="278">
        <f t="shared" si="6"/>
        <v>15.59</v>
      </c>
      <c r="F58" s="278">
        <f t="shared" si="6"/>
        <v>852</v>
      </c>
      <c r="G58" s="278">
        <f t="shared" si="6"/>
        <v>11.54</v>
      </c>
      <c r="H58" s="277"/>
    </row>
    <row r="59" spans="1:8">
      <c r="A59" s="277" t="str">
        <f t="shared" si="6"/>
        <v>80-84</v>
      </c>
      <c r="B59" s="278">
        <f t="shared" si="6"/>
        <v>3104</v>
      </c>
      <c r="C59" s="278">
        <f t="shared" si="6"/>
        <v>18.649999999999999</v>
      </c>
      <c r="D59" s="278">
        <f t="shared" si="6"/>
        <v>1827</v>
      </c>
      <c r="E59" s="278">
        <f t="shared" si="6"/>
        <v>19.73</v>
      </c>
      <c r="F59" s="278">
        <f t="shared" si="6"/>
        <v>1277</v>
      </c>
      <c r="G59" s="278">
        <f t="shared" si="6"/>
        <v>17.29</v>
      </c>
      <c r="H59" s="277"/>
    </row>
    <row r="60" spans="1:8">
      <c r="A60" s="277" t="str">
        <f t="shared" si="6"/>
        <v>85-89</v>
      </c>
      <c r="B60" s="278">
        <f t="shared" si="6"/>
        <v>3557</v>
      </c>
      <c r="C60" s="278">
        <f t="shared" si="6"/>
        <v>21.37</v>
      </c>
      <c r="D60" s="278">
        <f t="shared" si="6"/>
        <v>1843</v>
      </c>
      <c r="E60" s="278">
        <f t="shared" si="6"/>
        <v>19.899999999999999</v>
      </c>
      <c r="F60" s="278">
        <f t="shared" si="6"/>
        <v>1714</v>
      </c>
      <c r="G60" s="278">
        <f t="shared" si="6"/>
        <v>23.21</v>
      </c>
      <c r="H60" s="277"/>
    </row>
    <row r="61" spans="1:8">
      <c r="A61" s="277" t="str">
        <f t="shared" si="6"/>
        <v>90+</v>
      </c>
      <c r="B61" s="278">
        <f t="shared" si="6"/>
        <v>4306</v>
      </c>
      <c r="C61" s="278">
        <f t="shared" si="6"/>
        <v>25.87</v>
      </c>
      <c r="D61" s="278">
        <f t="shared" si="6"/>
        <v>1786</v>
      </c>
      <c r="E61" s="278">
        <f t="shared" si="6"/>
        <v>19.29</v>
      </c>
      <c r="F61" s="278">
        <f t="shared" si="6"/>
        <v>2520</v>
      </c>
      <c r="G61" s="278">
        <f t="shared" si="6"/>
        <v>34.130000000000003</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8182</v>
      </c>
      <c r="C92" s="278">
        <f t="shared" si="7"/>
        <v>49.16</v>
      </c>
      <c r="D92" s="278">
        <f t="shared" si="7"/>
        <v>4772</v>
      </c>
      <c r="E92" s="278">
        <f t="shared" si="7"/>
        <v>51.53</v>
      </c>
      <c r="F92" s="278">
        <f t="shared" si="7"/>
        <v>3410</v>
      </c>
      <c r="G92" s="278">
        <f t="shared" si="7"/>
        <v>46.18</v>
      </c>
      <c r="H92" s="277"/>
    </row>
    <row r="93" spans="1:8">
      <c r="A93" s="277" t="str">
        <f t="shared" si="7"/>
        <v>Högt blodtryck</v>
      </c>
      <c r="B93" s="278">
        <f t="shared" si="7"/>
        <v>12980</v>
      </c>
      <c r="C93" s="278">
        <f t="shared" si="7"/>
        <v>77.98</v>
      </c>
      <c r="D93" s="278">
        <f t="shared" si="7"/>
        <v>7119</v>
      </c>
      <c r="E93" s="278">
        <f t="shared" si="7"/>
        <v>76.87</v>
      </c>
      <c r="F93" s="278">
        <f t="shared" si="7"/>
        <v>5861</v>
      </c>
      <c r="G93" s="278">
        <f t="shared" si="7"/>
        <v>79.37</v>
      </c>
      <c r="H93" s="277"/>
    </row>
    <row r="94" spans="1:8">
      <c r="A94" s="277" t="str">
        <f t="shared" si="7"/>
        <v>Diabetes</v>
      </c>
      <c r="B94" s="278">
        <f t="shared" si="7"/>
        <v>4660</v>
      </c>
      <c r="C94" s="278">
        <f t="shared" si="7"/>
        <v>28</v>
      </c>
      <c r="D94" s="278">
        <f t="shared" si="7"/>
        <v>2795</v>
      </c>
      <c r="E94" s="278">
        <f t="shared" si="7"/>
        <v>30.18</v>
      </c>
      <c r="F94" s="278">
        <f t="shared" si="7"/>
        <v>1865</v>
      </c>
      <c r="G94" s="278">
        <f t="shared" si="7"/>
        <v>25.26</v>
      </c>
      <c r="H94" s="277"/>
    </row>
    <row r="95" spans="1:8">
      <c r="A95" s="277" t="str">
        <f t="shared" si="7"/>
        <v>Lungsjukdom</v>
      </c>
      <c r="B95" s="278">
        <f t="shared" si="7"/>
        <v>2513</v>
      </c>
      <c r="C95" s="278">
        <f t="shared" si="7"/>
        <v>15.1</v>
      </c>
      <c r="D95" s="278">
        <f t="shared" si="7"/>
        <v>1285</v>
      </c>
      <c r="E95" s="278">
        <f t="shared" si="7"/>
        <v>13.88</v>
      </c>
      <c r="F95" s="278">
        <f t="shared" si="7"/>
        <v>1228</v>
      </c>
      <c r="G95" s="278">
        <f t="shared" si="7"/>
        <v>16.63</v>
      </c>
      <c r="H95" s="277"/>
    </row>
    <row r="96" spans="1:8">
      <c r="A96" s="277" t="str">
        <f t="shared" si="7"/>
        <v>Ingen av sjukdomsgrupperna</v>
      </c>
      <c r="B96" s="278">
        <f t="shared" si="7"/>
        <v>2552</v>
      </c>
      <c r="C96" s="278">
        <f t="shared" si="7"/>
        <v>15.33</v>
      </c>
      <c r="D96" s="278">
        <f t="shared" si="7"/>
        <v>1456</v>
      </c>
      <c r="E96" s="278">
        <f t="shared" si="7"/>
        <v>15.72</v>
      </c>
      <c r="F96" s="278">
        <f t="shared" si="7"/>
        <v>1096</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481</v>
      </c>
      <c r="C100" s="278">
        <f t="shared" si="9"/>
        <v>2.89</v>
      </c>
      <c r="D100" s="278">
        <f t="shared" si="9"/>
        <v>354</v>
      </c>
      <c r="E100" s="278">
        <f t="shared" si="9"/>
        <v>3.82</v>
      </c>
      <c r="F100" s="278">
        <f t="shared" si="9"/>
        <v>127</v>
      </c>
      <c r="G100" s="278">
        <f t="shared" si="9"/>
        <v>1.72</v>
      </c>
      <c r="H100" s="277"/>
    </row>
    <row r="101" spans="1:8" s="76" customFormat="1">
      <c r="A101" s="277" t="str">
        <f t="shared" ref="A101:G106" si="10">A56</f>
        <v>60-69</v>
      </c>
      <c r="B101" s="277">
        <f t="shared" si="10"/>
        <v>1244</v>
      </c>
      <c r="C101" s="277">
        <f t="shared" si="10"/>
        <v>7.47</v>
      </c>
      <c r="D101" s="277">
        <f t="shared" si="10"/>
        <v>888</v>
      </c>
      <c r="E101" s="277">
        <f t="shared" si="10"/>
        <v>9.59</v>
      </c>
      <c r="F101" s="277">
        <f t="shared" si="10"/>
        <v>356</v>
      </c>
      <c r="G101" s="277">
        <f t="shared" si="10"/>
        <v>0</v>
      </c>
      <c r="H101" s="277"/>
    </row>
    <row r="102" spans="1:8">
      <c r="A102" s="277" t="str">
        <f t="shared" si="10"/>
        <v>70-74</v>
      </c>
      <c r="B102" s="278">
        <f t="shared" ref="B102:G106" si="11">B57</f>
        <v>1450</v>
      </c>
      <c r="C102" s="278">
        <f t="shared" si="11"/>
        <v>8.7100000000000009</v>
      </c>
      <c r="D102" s="278">
        <f t="shared" si="11"/>
        <v>986</v>
      </c>
      <c r="E102" s="278">
        <f t="shared" si="11"/>
        <v>10.65</v>
      </c>
      <c r="F102" s="278">
        <f t="shared" si="11"/>
        <v>464</v>
      </c>
      <c r="G102" s="278">
        <f t="shared" si="11"/>
        <v>6.28</v>
      </c>
      <c r="H102" s="277"/>
    </row>
    <row r="103" spans="1:8">
      <c r="A103" s="277" t="str">
        <f t="shared" si="10"/>
        <v>75-79</v>
      </c>
      <c r="B103" s="278">
        <f t="shared" si="11"/>
        <v>2296</v>
      </c>
      <c r="C103" s="278">
        <f t="shared" si="11"/>
        <v>13.79</v>
      </c>
      <c r="D103" s="278">
        <f t="shared" si="11"/>
        <v>1444</v>
      </c>
      <c r="E103" s="278">
        <f t="shared" si="11"/>
        <v>15.59</v>
      </c>
      <c r="F103" s="278">
        <f t="shared" si="11"/>
        <v>852</v>
      </c>
      <c r="G103" s="278">
        <f t="shared" si="11"/>
        <v>11.54</v>
      </c>
      <c r="H103" s="277"/>
    </row>
    <row r="104" spans="1:8">
      <c r="A104" s="277" t="str">
        <f t="shared" si="10"/>
        <v>80-84</v>
      </c>
      <c r="B104" s="278">
        <f t="shared" si="11"/>
        <v>3104</v>
      </c>
      <c r="C104" s="278">
        <f t="shared" si="11"/>
        <v>18.649999999999999</v>
      </c>
      <c r="D104" s="278">
        <f t="shared" si="11"/>
        <v>1827</v>
      </c>
      <c r="E104" s="278">
        <f t="shared" si="11"/>
        <v>19.73</v>
      </c>
      <c r="F104" s="278">
        <f t="shared" si="11"/>
        <v>1277</v>
      </c>
      <c r="G104" s="278">
        <f t="shared" si="11"/>
        <v>17.29</v>
      </c>
      <c r="H104" s="277"/>
    </row>
    <row r="105" spans="1:8">
      <c r="A105" s="277" t="str">
        <f t="shared" si="10"/>
        <v>85-89</v>
      </c>
      <c r="B105" s="278">
        <f t="shared" si="11"/>
        <v>3557</v>
      </c>
      <c r="C105" s="278">
        <f t="shared" si="11"/>
        <v>21.37</v>
      </c>
      <c r="D105" s="278">
        <f t="shared" si="11"/>
        <v>1843</v>
      </c>
      <c r="E105" s="278">
        <f t="shared" si="11"/>
        <v>19.899999999999999</v>
      </c>
      <c r="F105" s="278">
        <f t="shared" si="11"/>
        <v>1714</v>
      </c>
      <c r="G105" s="278">
        <f t="shared" si="11"/>
        <v>23.21</v>
      </c>
      <c r="H105" s="277"/>
    </row>
    <row r="106" spans="1:8">
      <c r="A106" s="277" t="str">
        <f t="shared" si="10"/>
        <v>90+</v>
      </c>
      <c r="B106" s="278">
        <f t="shared" si="11"/>
        <v>4306</v>
      </c>
      <c r="C106" s="278">
        <f t="shared" si="11"/>
        <v>25.87</v>
      </c>
      <c r="D106" s="278">
        <f t="shared" si="11"/>
        <v>1786</v>
      </c>
      <c r="E106" s="278">
        <f t="shared" si="11"/>
        <v>19.29</v>
      </c>
      <c r="F106" s="278">
        <f t="shared" si="11"/>
        <v>2520</v>
      </c>
      <c r="G106" s="278">
        <f t="shared" si="11"/>
        <v>34.130000000000003</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5" t="s">
        <v>7</v>
      </c>
      <c r="D6" s="346"/>
      <c r="E6" s="347" t="s">
        <v>265</v>
      </c>
      <c r="F6" s="348"/>
      <c r="G6" s="349" t="s">
        <v>273</v>
      </c>
      <c r="H6" s="343"/>
      <c r="I6" s="342" t="s">
        <v>274</v>
      </c>
      <c r="J6" s="343"/>
      <c r="K6" s="342" t="s">
        <v>129</v>
      </c>
      <c r="L6" s="343"/>
      <c r="M6" s="337" t="s">
        <v>130</v>
      </c>
      <c r="N6" s="344"/>
      <c r="O6" s="337" t="s">
        <v>131</v>
      </c>
      <c r="P6" s="344"/>
      <c r="Q6" s="336" t="s">
        <v>275</v>
      </c>
      <c r="R6" s="336"/>
      <c r="S6" s="336" t="s">
        <v>135</v>
      </c>
      <c r="T6" s="337"/>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8" t="s">
        <v>7</v>
      </c>
      <c r="B8" s="41" t="s">
        <v>141</v>
      </c>
      <c r="C8" s="44">
        <v>16645</v>
      </c>
      <c r="D8" s="284"/>
      <c r="E8" s="44">
        <v>207</v>
      </c>
      <c r="F8" s="284"/>
      <c r="G8" s="44">
        <v>481</v>
      </c>
      <c r="H8" s="165"/>
      <c r="I8" s="44">
        <v>1244</v>
      </c>
      <c r="J8" s="165"/>
      <c r="K8" s="44">
        <v>1450</v>
      </c>
      <c r="L8" s="165"/>
      <c r="M8" s="44">
        <v>2296</v>
      </c>
      <c r="N8" s="165"/>
      <c r="O8" s="44">
        <v>3104</v>
      </c>
      <c r="P8" s="50"/>
      <c r="Q8" s="75">
        <v>3557</v>
      </c>
      <c r="R8" s="165"/>
      <c r="S8" s="44">
        <v>4306</v>
      </c>
      <c r="T8" s="50"/>
      <c r="HU8"/>
      <c r="HV8"/>
      <c r="HW8"/>
      <c r="HX8"/>
      <c r="HY8"/>
      <c r="HZ8"/>
      <c r="IA8"/>
      <c r="IB8"/>
      <c r="IC8"/>
      <c r="ID8"/>
      <c r="IE8"/>
      <c r="IF8"/>
      <c r="IG8"/>
      <c r="IH8"/>
      <c r="II8"/>
    </row>
    <row r="9" spans="1:243">
      <c r="A9" s="339"/>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9"/>
      <c r="B10" s="43" t="s">
        <v>19</v>
      </c>
      <c r="C10" s="44">
        <v>8182</v>
      </c>
      <c r="D10" s="168">
        <v>49.16</v>
      </c>
      <c r="E10" s="44">
        <v>10</v>
      </c>
      <c r="F10" s="168">
        <v>4.83</v>
      </c>
      <c r="G10" s="44">
        <v>78</v>
      </c>
      <c r="H10" s="168">
        <v>16.22</v>
      </c>
      <c r="I10" s="44">
        <v>386</v>
      </c>
      <c r="J10" s="168">
        <v>31.03</v>
      </c>
      <c r="K10" s="44">
        <v>627</v>
      </c>
      <c r="L10" s="168">
        <v>43.24</v>
      </c>
      <c r="M10" s="44">
        <v>1108</v>
      </c>
      <c r="N10" s="168">
        <v>48.26</v>
      </c>
      <c r="O10" s="44">
        <v>1618</v>
      </c>
      <c r="P10" s="166">
        <v>52.13</v>
      </c>
      <c r="Q10" s="74">
        <v>2021</v>
      </c>
      <c r="R10" s="168">
        <v>56.82</v>
      </c>
      <c r="S10" s="44">
        <v>2334</v>
      </c>
      <c r="T10" s="166">
        <v>54.2</v>
      </c>
      <c r="HU10"/>
      <c r="HV10"/>
      <c r="HW10"/>
      <c r="HX10"/>
      <c r="HY10"/>
      <c r="HZ10"/>
      <c r="IA10"/>
      <c r="IB10"/>
      <c r="IC10"/>
      <c r="ID10"/>
      <c r="IE10"/>
      <c r="IF10"/>
      <c r="IG10"/>
      <c r="IH10"/>
      <c r="II10"/>
    </row>
    <row r="11" spans="1:243">
      <c r="A11" s="339"/>
      <c r="B11" s="43" t="s">
        <v>126</v>
      </c>
      <c r="C11" s="44">
        <v>12980</v>
      </c>
      <c r="D11" s="168">
        <v>77.98</v>
      </c>
      <c r="E11" s="44">
        <v>53</v>
      </c>
      <c r="F11" s="168">
        <v>25.6</v>
      </c>
      <c r="G11" s="44">
        <v>242</v>
      </c>
      <c r="H11" s="168">
        <v>50.31</v>
      </c>
      <c r="I11" s="44">
        <v>828</v>
      </c>
      <c r="J11" s="168">
        <v>66.56</v>
      </c>
      <c r="K11" s="44">
        <v>1092</v>
      </c>
      <c r="L11" s="168">
        <v>75.31</v>
      </c>
      <c r="M11" s="44">
        <v>1810</v>
      </c>
      <c r="N11" s="168">
        <v>78.83</v>
      </c>
      <c r="O11" s="44">
        <v>2497</v>
      </c>
      <c r="P11" s="166">
        <v>80.44</v>
      </c>
      <c r="Q11" s="74">
        <v>2923</v>
      </c>
      <c r="R11" s="168">
        <v>82.18</v>
      </c>
      <c r="S11" s="44">
        <v>3535</v>
      </c>
      <c r="T11" s="166">
        <v>82.09</v>
      </c>
      <c r="HU11"/>
      <c r="HV11"/>
      <c r="HW11"/>
      <c r="HX11"/>
      <c r="HY11"/>
      <c r="HZ11"/>
      <c r="IA11"/>
      <c r="IB11"/>
      <c r="IC11"/>
      <c r="ID11"/>
      <c r="IE11"/>
      <c r="IF11"/>
      <c r="IG11"/>
      <c r="IH11"/>
      <c r="II11"/>
    </row>
    <row r="12" spans="1:243">
      <c r="A12" s="339"/>
      <c r="B12" s="45" t="s">
        <v>0</v>
      </c>
      <c r="C12" s="44">
        <v>4660</v>
      </c>
      <c r="D12" s="168">
        <v>28</v>
      </c>
      <c r="E12" s="44">
        <v>31</v>
      </c>
      <c r="F12" s="168">
        <v>14.98</v>
      </c>
      <c r="G12" s="44">
        <v>132</v>
      </c>
      <c r="H12" s="168">
        <v>27.44</v>
      </c>
      <c r="I12" s="44">
        <v>415</v>
      </c>
      <c r="J12" s="168">
        <v>33.36</v>
      </c>
      <c r="K12" s="44">
        <v>540</v>
      </c>
      <c r="L12" s="168">
        <v>37.24</v>
      </c>
      <c r="M12" s="44">
        <v>850</v>
      </c>
      <c r="N12" s="168">
        <v>37.020000000000003</v>
      </c>
      <c r="O12" s="44">
        <v>980</v>
      </c>
      <c r="P12" s="166">
        <v>31.57</v>
      </c>
      <c r="Q12" s="74">
        <v>967</v>
      </c>
      <c r="R12" s="168">
        <v>27.19</v>
      </c>
      <c r="S12" s="44">
        <v>745</v>
      </c>
      <c r="T12" s="166">
        <v>17.3</v>
      </c>
      <c r="HU12"/>
      <c r="HV12"/>
      <c r="HW12"/>
      <c r="HX12"/>
      <c r="HY12"/>
      <c r="HZ12"/>
      <c r="IA12"/>
      <c r="IB12"/>
      <c r="IC12"/>
      <c r="ID12"/>
      <c r="IE12"/>
      <c r="IF12"/>
      <c r="IG12"/>
      <c r="IH12"/>
      <c r="II12"/>
    </row>
    <row r="13" spans="1:243">
      <c r="A13" s="339"/>
      <c r="B13" s="45" t="s">
        <v>119</v>
      </c>
      <c r="C13" s="44">
        <v>2513</v>
      </c>
      <c r="D13" s="168">
        <v>15.1</v>
      </c>
      <c r="E13" s="44">
        <v>16</v>
      </c>
      <c r="F13" s="282">
        <v>7.73</v>
      </c>
      <c r="G13" s="44">
        <v>47</v>
      </c>
      <c r="H13" s="282">
        <v>9.77</v>
      </c>
      <c r="I13" s="44">
        <v>197</v>
      </c>
      <c r="J13" s="282">
        <v>15.84</v>
      </c>
      <c r="K13" s="44">
        <v>251</v>
      </c>
      <c r="L13" s="282">
        <v>17.309999999999999</v>
      </c>
      <c r="M13" s="44">
        <v>446</v>
      </c>
      <c r="N13" s="282">
        <v>19.43</v>
      </c>
      <c r="O13" s="44">
        <v>559</v>
      </c>
      <c r="P13" s="166">
        <v>18.010000000000002</v>
      </c>
      <c r="Q13" s="74">
        <v>524</v>
      </c>
      <c r="R13" s="282">
        <v>14.73</v>
      </c>
      <c r="S13" s="44">
        <v>473</v>
      </c>
      <c r="T13" s="166">
        <v>10.98</v>
      </c>
      <c r="HU13"/>
      <c r="HV13"/>
      <c r="HW13"/>
      <c r="HX13"/>
      <c r="HY13"/>
      <c r="HZ13"/>
      <c r="IA13"/>
      <c r="IB13"/>
      <c r="IC13"/>
      <c r="ID13"/>
      <c r="IE13"/>
      <c r="IF13"/>
      <c r="IG13"/>
      <c r="IH13"/>
      <c r="II13"/>
    </row>
    <row r="14" spans="1:243">
      <c r="A14" s="339"/>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9"/>
      <c r="B15" s="43">
        <v>0</v>
      </c>
      <c r="C15" s="44">
        <v>2552</v>
      </c>
      <c r="D15" s="168">
        <v>15.33</v>
      </c>
      <c r="E15" s="44">
        <v>130</v>
      </c>
      <c r="F15" s="168">
        <v>62.8</v>
      </c>
      <c r="G15" s="44">
        <v>202</v>
      </c>
      <c r="H15" s="168">
        <v>42</v>
      </c>
      <c r="I15" s="44">
        <v>300</v>
      </c>
      <c r="J15" s="168">
        <v>24.12</v>
      </c>
      <c r="K15" s="44">
        <v>257</v>
      </c>
      <c r="L15" s="168">
        <v>17.72</v>
      </c>
      <c r="M15" s="44">
        <v>335</v>
      </c>
      <c r="N15" s="168">
        <v>14.59</v>
      </c>
      <c r="O15" s="44">
        <v>409</v>
      </c>
      <c r="P15" s="166">
        <v>13.18</v>
      </c>
      <c r="Q15" s="74">
        <v>401</v>
      </c>
      <c r="R15" s="168">
        <v>11.27</v>
      </c>
      <c r="S15" s="44">
        <v>518</v>
      </c>
      <c r="T15" s="166">
        <v>12.03</v>
      </c>
      <c r="HU15"/>
      <c r="HV15"/>
      <c r="HW15"/>
      <c r="HX15"/>
      <c r="HY15"/>
      <c r="HZ15"/>
      <c r="IA15"/>
      <c r="IB15"/>
      <c r="IC15"/>
      <c r="ID15"/>
      <c r="IE15"/>
      <c r="IF15"/>
      <c r="IG15"/>
      <c r="IH15"/>
      <c r="II15"/>
    </row>
    <row r="16" spans="1:243">
      <c r="A16" s="339"/>
      <c r="B16" s="43">
        <v>1</v>
      </c>
      <c r="C16" s="44">
        <v>4395</v>
      </c>
      <c r="D16" s="168">
        <v>26.4</v>
      </c>
      <c r="E16" s="44">
        <v>50</v>
      </c>
      <c r="F16" s="168">
        <v>24.15</v>
      </c>
      <c r="G16" s="44">
        <v>116</v>
      </c>
      <c r="H16" s="168">
        <v>24.12</v>
      </c>
      <c r="I16" s="44">
        <v>361</v>
      </c>
      <c r="J16" s="168">
        <v>29.02</v>
      </c>
      <c r="K16" s="44">
        <v>351</v>
      </c>
      <c r="L16" s="168">
        <v>24.21</v>
      </c>
      <c r="M16" s="44">
        <v>522</v>
      </c>
      <c r="N16" s="168">
        <v>22.74</v>
      </c>
      <c r="O16" s="44">
        <v>764</v>
      </c>
      <c r="P16" s="166">
        <v>24.61</v>
      </c>
      <c r="Q16" s="74">
        <v>920</v>
      </c>
      <c r="R16" s="168">
        <v>25.86</v>
      </c>
      <c r="S16" s="44">
        <v>1311</v>
      </c>
      <c r="T16" s="166">
        <v>30.45</v>
      </c>
      <c r="HU16"/>
      <c r="HV16"/>
      <c r="HW16"/>
      <c r="HX16"/>
      <c r="HY16"/>
      <c r="HZ16"/>
      <c r="IA16"/>
      <c r="IB16"/>
      <c r="IC16"/>
      <c r="ID16"/>
      <c r="IE16"/>
      <c r="IF16"/>
      <c r="IG16"/>
      <c r="IH16"/>
      <c r="II16"/>
    </row>
    <row r="17" spans="1:243">
      <c r="A17" s="341"/>
      <c r="B17" s="46" t="s">
        <v>144</v>
      </c>
      <c r="C17" s="44">
        <v>9698</v>
      </c>
      <c r="D17" s="168">
        <v>58.26</v>
      </c>
      <c r="E17" s="44">
        <v>27</v>
      </c>
      <c r="F17" s="168">
        <v>13.04</v>
      </c>
      <c r="G17" s="44">
        <v>163</v>
      </c>
      <c r="H17" s="168">
        <v>33.89</v>
      </c>
      <c r="I17" s="44">
        <v>583</v>
      </c>
      <c r="J17" s="168">
        <v>46.86</v>
      </c>
      <c r="K17" s="44">
        <v>842</v>
      </c>
      <c r="L17" s="168">
        <v>58.07</v>
      </c>
      <c r="M17" s="44">
        <v>1439</v>
      </c>
      <c r="N17" s="168">
        <v>62.67</v>
      </c>
      <c r="O17" s="44">
        <v>1931</v>
      </c>
      <c r="P17" s="166">
        <v>62.21</v>
      </c>
      <c r="Q17" s="74">
        <v>2236</v>
      </c>
      <c r="R17" s="168">
        <v>62.86</v>
      </c>
      <c r="S17" s="44">
        <v>2477</v>
      </c>
      <c r="T17" s="166">
        <v>57.52</v>
      </c>
      <c r="HU17"/>
      <c r="HV17"/>
      <c r="HW17"/>
      <c r="HX17"/>
      <c r="HY17"/>
      <c r="HZ17"/>
      <c r="IA17"/>
      <c r="IB17"/>
      <c r="IC17"/>
      <c r="ID17"/>
      <c r="IE17"/>
      <c r="IF17"/>
      <c r="IG17"/>
      <c r="IH17"/>
      <c r="II17"/>
    </row>
    <row r="18" spans="1:243">
      <c r="A18" s="338" t="s">
        <v>9</v>
      </c>
      <c r="B18" s="43" t="s">
        <v>142</v>
      </c>
      <c r="C18" s="189">
        <v>9261</v>
      </c>
      <c r="D18" s="285"/>
      <c r="E18" s="190">
        <v>133</v>
      </c>
      <c r="F18" s="191"/>
      <c r="G18" s="189">
        <v>354</v>
      </c>
      <c r="H18" s="170">
        <v>100</v>
      </c>
      <c r="I18" s="189">
        <v>888</v>
      </c>
      <c r="J18" s="170">
        <v>100</v>
      </c>
      <c r="K18" s="189">
        <v>986</v>
      </c>
      <c r="L18" s="170">
        <v>100</v>
      </c>
      <c r="M18" s="189">
        <v>1444</v>
      </c>
      <c r="N18" s="170">
        <v>100</v>
      </c>
      <c r="O18" s="189">
        <v>1827</v>
      </c>
      <c r="P18" s="167">
        <v>100</v>
      </c>
      <c r="Q18" s="189">
        <v>1843</v>
      </c>
      <c r="R18" s="170">
        <v>100</v>
      </c>
      <c r="S18" s="189">
        <v>1786</v>
      </c>
      <c r="T18" s="167">
        <v>100</v>
      </c>
      <c r="HU18"/>
      <c r="HV18"/>
      <c r="HW18"/>
      <c r="HX18"/>
      <c r="HY18"/>
      <c r="HZ18"/>
      <c r="IA18"/>
      <c r="IB18"/>
      <c r="IC18"/>
      <c r="ID18"/>
      <c r="IE18"/>
      <c r="IF18"/>
      <c r="IG18"/>
      <c r="IH18"/>
      <c r="II18"/>
    </row>
    <row r="19" spans="1:243">
      <c r="A19" s="339"/>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9"/>
      <c r="B20" s="43" t="s">
        <v>19</v>
      </c>
      <c r="C20" s="44">
        <v>4772</v>
      </c>
      <c r="D20" s="168">
        <v>51.53</v>
      </c>
      <c r="E20" s="44">
        <v>6</v>
      </c>
      <c r="F20" s="168">
        <v>4.51</v>
      </c>
      <c r="G20" s="44">
        <v>60</v>
      </c>
      <c r="H20" s="168">
        <v>16.95</v>
      </c>
      <c r="I20" s="44">
        <v>296</v>
      </c>
      <c r="J20" s="168">
        <v>33.33</v>
      </c>
      <c r="K20" s="44">
        <v>453</v>
      </c>
      <c r="L20" s="168">
        <v>45.94</v>
      </c>
      <c r="M20" s="44">
        <v>734</v>
      </c>
      <c r="N20" s="168">
        <v>50.83</v>
      </c>
      <c r="O20" s="44">
        <v>1023</v>
      </c>
      <c r="P20" s="166">
        <v>55.99</v>
      </c>
      <c r="Q20" s="74">
        <v>1128</v>
      </c>
      <c r="R20" s="168">
        <v>61.2</v>
      </c>
      <c r="S20" s="44">
        <v>1072</v>
      </c>
      <c r="T20" s="166">
        <v>60.02</v>
      </c>
      <c r="HU20"/>
      <c r="HV20"/>
      <c r="HW20"/>
      <c r="HX20"/>
      <c r="HY20"/>
      <c r="HZ20"/>
      <c r="IA20"/>
      <c r="IB20"/>
      <c r="IC20"/>
      <c r="ID20"/>
      <c r="IE20"/>
      <c r="IF20"/>
      <c r="IG20"/>
      <c r="IH20"/>
      <c r="II20"/>
    </row>
    <row r="21" spans="1:243">
      <c r="A21" s="339"/>
      <c r="B21" s="45" t="s">
        <v>126</v>
      </c>
      <c r="C21" s="44">
        <v>7119</v>
      </c>
      <c r="D21" s="168">
        <v>76.87</v>
      </c>
      <c r="E21" s="44">
        <v>25</v>
      </c>
      <c r="F21" s="168">
        <v>18.8</v>
      </c>
      <c r="G21" s="44">
        <v>172</v>
      </c>
      <c r="H21" s="168">
        <v>48.59</v>
      </c>
      <c r="I21" s="44">
        <v>597</v>
      </c>
      <c r="J21" s="168">
        <v>67.23</v>
      </c>
      <c r="K21" s="44">
        <v>737</v>
      </c>
      <c r="L21" s="168">
        <v>74.75</v>
      </c>
      <c r="M21" s="44">
        <v>1139</v>
      </c>
      <c r="N21" s="168">
        <v>78.88</v>
      </c>
      <c r="O21" s="44">
        <v>1482</v>
      </c>
      <c r="P21" s="166">
        <v>81.12</v>
      </c>
      <c r="Q21" s="74">
        <v>1512</v>
      </c>
      <c r="R21" s="168">
        <v>82.04</v>
      </c>
      <c r="S21" s="44">
        <v>1455</v>
      </c>
      <c r="T21" s="166">
        <v>81.47</v>
      </c>
      <c r="HU21"/>
      <c r="HV21"/>
      <c r="HW21"/>
      <c r="HX21"/>
      <c r="HY21"/>
      <c r="HZ21"/>
      <c r="IA21"/>
      <c r="IB21"/>
      <c r="IC21"/>
      <c r="ID21"/>
      <c r="IE21"/>
      <c r="IF21"/>
      <c r="IG21"/>
      <c r="IH21"/>
      <c r="II21"/>
    </row>
    <row r="22" spans="1:243">
      <c r="A22" s="339"/>
      <c r="B22" s="45" t="s">
        <v>0</v>
      </c>
      <c r="C22" s="44">
        <v>2795</v>
      </c>
      <c r="D22" s="168">
        <v>30.18</v>
      </c>
      <c r="E22" s="44">
        <v>18</v>
      </c>
      <c r="F22" s="168">
        <v>13.53</v>
      </c>
      <c r="G22" s="44">
        <v>87</v>
      </c>
      <c r="H22" s="168">
        <v>24.58</v>
      </c>
      <c r="I22" s="44">
        <v>308</v>
      </c>
      <c r="J22" s="168">
        <v>34.68</v>
      </c>
      <c r="K22" s="44">
        <v>382</v>
      </c>
      <c r="L22" s="168">
        <v>38.74</v>
      </c>
      <c r="M22" s="44">
        <v>559</v>
      </c>
      <c r="N22" s="168">
        <v>38.71</v>
      </c>
      <c r="O22" s="44">
        <v>599</v>
      </c>
      <c r="P22" s="166">
        <v>32.79</v>
      </c>
      <c r="Q22" s="74">
        <v>514</v>
      </c>
      <c r="R22" s="168">
        <v>27.89</v>
      </c>
      <c r="S22" s="44">
        <v>328</v>
      </c>
      <c r="T22" s="166">
        <v>18.37</v>
      </c>
      <c r="HU22"/>
      <c r="HV22"/>
      <c r="HW22"/>
      <c r="HX22"/>
      <c r="HY22"/>
      <c r="HZ22"/>
      <c r="IA22"/>
      <c r="IB22"/>
      <c r="IC22"/>
      <c r="ID22"/>
      <c r="IE22"/>
      <c r="IF22"/>
      <c r="IG22"/>
      <c r="IH22"/>
      <c r="II22"/>
    </row>
    <row r="23" spans="1:243">
      <c r="A23" s="339"/>
      <c r="B23" s="45" t="s">
        <v>119</v>
      </c>
      <c r="C23" s="44">
        <v>1285</v>
      </c>
      <c r="D23" s="168">
        <v>13.88</v>
      </c>
      <c r="E23" s="44">
        <v>9</v>
      </c>
      <c r="F23" s="168">
        <v>6.77</v>
      </c>
      <c r="G23" s="44">
        <v>26</v>
      </c>
      <c r="H23" s="168">
        <v>7.34</v>
      </c>
      <c r="I23" s="44">
        <v>114</v>
      </c>
      <c r="J23" s="168">
        <v>12.84</v>
      </c>
      <c r="K23" s="44">
        <v>150</v>
      </c>
      <c r="L23" s="168">
        <v>15.21</v>
      </c>
      <c r="M23" s="44">
        <v>238</v>
      </c>
      <c r="N23" s="168">
        <v>16.48</v>
      </c>
      <c r="O23" s="44">
        <v>298</v>
      </c>
      <c r="P23" s="166">
        <v>16.309999999999999</v>
      </c>
      <c r="Q23" s="74">
        <v>248</v>
      </c>
      <c r="R23" s="168">
        <v>13.46</v>
      </c>
      <c r="S23" s="44">
        <v>202</v>
      </c>
      <c r="T23" s="166">
        <v>11.31</v>
      </c>
      <c r="HU23"/>
      <c r="HV23"/>
      <c r="HW23"/>
      <c r="HX23"/>
      <c r="HY23"/>
      <c r="HZ23"/>
      <c r="IA23"/>
      <c r="IB23"/>
      <c r="IC23"/>
      <c r="ID23"/>
      <c r="IE23"/>
      <c r="IF23"/>
      <c r="IG23"/>
      <c r="IH23"/>
      <c r="II23"/>
    </row>
    <row r="24" spans="1:243">
      <c r="A24" s="339"/>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9"/>
      <c r="B25" s="43">
        <v>0</v>
      </c>
      <c r="C25" s="44">
        <v>1456</v>
      </c>
      <c r="D25" s="168">
        <v>15.72</v>
      </c>
      <c r="E25" s="44">
        <v>92</v>
      </c>
      <c r="F25" s="168">
        <v>69.17</v>
      </c>
      <c r="G25" s="44">
        <v>158</v>
      </c>
      <c r="H25" s="168">
        <v>44.63</v>
      </c>
      <c r="I25" s="44">
        <v>216</v>
      </c>
      <c r="J25" s="168">
        <v>24.32</v>
      </c>
      <c r="K25" s="44">
        <v>168</v>
      </c>
      <c r="L25" s="168">
        <v>17.04</v>
      </c>
      <c r="M25" s="44">
        <v>213</v>
      </c>
      <c r="N25" s="168">
        <v>14.75</v>
      </c>
      <c r="O25" s="44">
        <v>219</v>
      </c>
      <c r="P25" s="166">
        <v>11.99</v>
      </c>
      <c r="Q25" s="74">
        <v>185</v>
      </c>
      <c r="R25" s="168">
        <v>10.039999999999999</v>
      </c>
      <c r="S25" s="44">
        <v>205</v>
      </c>
      <c r="T25" s="166">
        <v>11.48</v>
      </c>
      <c r="HU25"/>
      <c r="HV25"/>
      <c r="HW25"/>
      <c r="HX25"/>
      <c r="HY25"/>
      <c r="HZ25"/>
      <c r="IA25"/>
      <c r="IB25"/>
      <c r="IC25"/>
      <c r="ID25"/>
      <c r="IE25"/>
      <c r="IF25"/>
      <c r="IG25"/>
      <c r="IH25"/>
      <c r="II25"/>
    </row>
    <row r="26" spans="1:243">
      <c r="A26" s="339"/>
      <c r="B26" s="43">
        <v>1</v>
      </c>
      <c r="C26" s="44">
        <v>2251</v>
      </c>
      <c r="D26" s="168">
        <v>24.31</v>
      </c>
      <c r="E26" s="44">
        <v>27</v>
      </c>
      <c r="F26" s="168">
        <v>20.3</v>
      </c>
      <c r="G26" s="44">
        <v>85</v>
      </c>
      <c r="H26" s="168">
        <v>24.01</v>
      </c>
      <c r="I26" s="44">
        <v>243</v>
      </c>
      <c r="J26" s="168">
        <v>27.36</v>
      </c>
      <c r="K26" s="44">
        <v>243</v>
      </c>
      <c r="L26" s="168">
        <v>24.65</v>
      </c>
      <c r="M26" s="44">
        <v>302</v>
      </c>
      <c r="N26" s="168">
        <v>20.91</v>
      </c>
      <c r="O26" s="44">
        <v>428</v>
      </c>
      <c r="P26" s="166">
        <v>23.43</v>
      </c>
      <c r="Q26" s="74">
        <v>441</v>
      </c>
      <c r="R26" s="168">
        <v>23.93</v>
      </c>
      <c r="S26" s="44">
        <v>482</v>
      </c>
      <c r="T26" s="166">
        <v>26.99</v>
      </c>
      <c r="HU26"/>
      <c r="HV26"/>
      <c r="HW26"/>
      <c r="HX26"/>
      <c r="HY26"/>
      <c r="HZ26"/>
      <c r="IA26"/>
      <c r="IB26"/>
      <c r="IC26"/>
      <c r="ID26"/>
      <c r="IE26"/>
      <c r="IF26"/>
      <c r="IG26"/>
      <c r="IH26"/>
      <c r="II26"/>
    </row>
    <row r="27" spans="1:243">
      <c r="A27" s="341"/>
      <c r="B27" s="59" t="s">
        <v>144</v>
      </c>
      <c r="C27" s="44">
        <v>5554</v>
      </c>
      <c r="D27" s="168">
        <v>59.97</v>
      </c>
      <c r="E27" s="44">
        <v>14</v>
      </c>
      <c r="F27" s="168">
        <v>10.53</v>
      </c>
      <c r="G27" s="44">
        <v>111</v>
      </c>
      <c r="H27" s="168">
        <v>31.36</v>
      </c>
      <c r="I27" s="44">
        <v>429</v>
      </c>
      <c r="J27" s="168">
        <v>48.31</v>
      </c>
      <c r="K27" s="44">
        <v>575</v>
      </c>
      <c r="L27" s="168">
        <v>58.32</v>
      </c>
      <c r="M27" s="44">
        <v>929</v>
      </c>
      <c r="N27" s="168">
        <v>64.34</v>
      </c>
      <c r="O27" s="44">
        <v>1180</v>
      </c>
      <c r="P27" s="166">
        <v>64.59</v>
      </c>
      <c r="Q27" s="74">
        <v>1217</v>
      </c>
      <c r="R27" s="168">
        <v>66.03</v>
      </c>
      <c r="S27" s="44">
        <v>1099</v>
      </c>
      <c r="T27" s="166">
        <v>61.53</v>
      </c>
      <c r="HU27"/>
      <c r="HV27"/>
      <c r="HW27"/>
      <c r="HX27"/>
      <c r="HY27"/>
      <c r="HZ27"/>
      <c r="IA27"/>
      <c r="IB27"/>
      <c r="IC27"/>
      <c r="ID27"/>
      <c r="IE27"/>
      <c r="IF27"/>
      <c r="IG27"/>
      <c r="IH27"/>
      <c r="II27"/>
    </row>
    <row r="28" spans="1:243">
      <c r="A28" s="338" t="s">
        <v>1</v>
      </c>
      <c r="B28" s="51" t="s">
        <v>143</v>
      </c>
      <c r="C28" s="75">
        <v>7384</v>
      </c>
      <c r="D28" s="284"/>
      <c r="E28" s="50">
        <v>74</v>
      </c>
      <c r="F28" s="283"/>
      <c r="G28" s="75">
        <v>127</v>
      </c>
      <c r="H28" s="283"/>
      <c r="I28" s="75">
        <v>356</v>
      </c>
      <c r="J28" s="283"/>
      <c r="K28" s="75">
        <v>464</v>
      </c>
      <c r="L28" s="283"/>
      <c r="M28" s="75">
        <v>852</v>
      </c>
      <c r="N28" s="283"/>
      <c r="O28" s="75">
        <v>1277</v>
      </c>
      <c r="P28" s="283"/>
      <c r="Q28" s="75">
        <v>1714</v>
      </c>
      <c r="R28" s="283"/>
      <c r="S28" s="75">
        <v>2520</v>
      </c>
      <c r="T28" s="283"/>
      <c r="HU28"/>
      <c r="HV28"/>
      <c r="HW28"/>
      <c r="HX28"/>
      <c r="HY28"/>
      <c r="HZ28"/>
      <c r="IA28"/>
      <c r="IB28"/>
      <c r="IC28"/>
      <c r="ID28"/>
      <c r="IE28"/>
      <c r="IF28"/>
      <c r="IG28"/>
      <c r="IH28"/>
      <c r="II28"/>
    </row>
    <row r="29" spans="1:243">
      <c r="A29" s="339"/>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9"/>
      <c r="B30" s="43" t="s">
        <v>19</v>
      </c>
      <c r="C30" s="44">
        <v>3410</v>
      </c>
      <c r="D30" s="168">
        <v>46.18</v>
      </c>
      <c r="E30" s="44">
        <v>4</v>
      </c>
      <c r="F30" s="168">
        <v>5.41</v>
      </c>
      <c r="G30" s="44">
        <v>18</v>
      </c>
      <c r="H30" s="168">
        <v>14.17</v>
      </c>
      <c r="I30" s="44">
        <v>90</v>
      </c>
      <c r="J30" s="168">
        <v>25.28</v>
      </c>
      <c r="K30" s="44">
        <v>174</v>
      </c>
      <c r="L30" s="168">
        <v>37.5</v>
      </c>
      <c r="M30" s="44">
        <v>374</v>
      </c>
      <c r="N30" s="168">
        <v>43.9</v>
      </c>
      <c r="O30" s="44">
        <v>595</v>
      </c>
      <c r="P30" s="166">
        <v>46.59</v>
      </c>
      <c r="Q30" s="74">
        <v>893</v>
      </c>
      <c r="R30" s="168">
        <v>52.1</v>
      </c>
      <c r="S30" s="44">
        <v>1262</v>
      </c>
      <c r="T30" s="166">
        <v>50.08</v>
      </c>
      <c r="HU30"/>
      <c r="HV30"/>
      <c r="HW30"/>
      <c r="HX30"/>
      <c r="HY30"/>
      <c r="HZ30"/>
      <c r="IA30"/>
      <c r="IB30"/>
      <c r="IC30"/>
      <c r="ID30"/>
      <c r="IE30"/>
      <c r="IF30"/>
      <c r="IG30"/>
      <c r="IH30"/>
      <c r="II30"/>
    </row>
    <row r="31" spans="1:243">
      <c r="A31" s="339"/>
      <c r="B31" s="45" t="s">
        <v>126</v>
      </c>
      <c r="C31" s="44">
        <v>5861</v>
      </c>
      <c r="D31" s="168">
        <v>79.37</v>
      </c>
      <c r="E31" s="44">
        <v>28</v>
      </c>
      <c r="F31" s="168">
        <v>37.840000000000003</v>
      </c>
      <c r="G31" s="44">
        <v>70</v>
      </c>
      <c r="H31" s="168">
        <v>55.12</v>
      </c>
      <c r="I31" s="44">
        <v>231</v>
      </c>
      <c r="J31" s="168">
        <v>64.89</v>
      </c>
      <c r="K31" s="44">
        <v>355</v>
      </c>
      <c r="L31" s="168">
        <v>76.510000000000005</v>
      </c>
      <c r="M31" s="44">
        <v>671</v>
      </c>
      <c r="N31" s="168">
        <v>78.760000000000005</v>
      </c>
      <c r="O31" s="44">
        <v>1015</v>
      </c>
      <c r="P31" s="166">
        <v>79.48</v>
      </c>
      <c r="Q31" s="74">
        <v>1411</v>
      </c>
      <c r="R31" s="168">
        <v>82.32</v>
      </c>
      <c r="S31" s="44">
        <v>2080</v>
      </c>
      <c r="T31" s="166">
        <v>82.54</v>
      </c>
      <c r="U31" s="78"/>
      <c r="HU31"/>
      <c r="HV31"/>
      <c r="HW31"/>
      <c r="HX31"/>
      <c r="HY31"/>
      <c r="HZ31"/>
      <c r="IA31"/>
      <c r="IB31"/>
      <c r="IC31"/>
      <c r="ID31"/>
      <c r="IE31"/>
      <c r="IF31"/>
      <c r="IG31"/>
      <c r="IH31"/>
      <c r="II31"/>
    </row>
    <row r="32" spans="1:243">
      <c r="A32" s="339"/>
      <c r="B32" s="45" t="s">
        <v>0</v>
      </c>
      <c r="C32" s="44">
        <v>1865</v>
      </c>
      <c r="D32" s="168">
        <v>25.26</v>
      </c>
      <c r="E32" s="44">
        <v>13</v>
      </c>
      <c r="F32" s="168">
        <v>17.57</v>
      </c>
      <c r="G32" s="44">
        <v>45</v>
      </c>
      <c r="H32" s="168">
        <v>35.43</v>
      </c>
      <c r="I32" s="44">
        <v>107</v>
      </c>
      <c r="J32" s="168">
        <v>30.06</v>
      </c>
      <c r="K32" s="44">
        <v>158</v>
      </c>
      <c r="L32" s="168">
        <v>34.049999999999997</v>
      </c>
      <c r="M32" s="44">
        <v>291</v>
      </c>
      <c r="N32" s="168">
        <v>34.15</v>
      </c>
      <c r="O32" s="44">
        <v>381</v>
      </c>
      <c r="P32" s="166">
        <v>29.84</v>
      </c>
      <c r="Q32" s="74">
        <v>453</v>
      </c>
      <c r="R32" s="168">
        <v>26.43</v>
      </c>
      <c r="S32" s="44">
        <v>417</v>
      </c>
      <c r="T32" s="166">
        <v>16.55</v>
      </c>
      <c r="HU32"/>
      <c r="HV32"/>
      <c r="HW32"/>
      <c r="HX32"/>
      <c r="HY32"/>
      <c r="HZ32"/>
      <c r="IA32"/>
      <c r="IB32"/>
      <c r="IC32"/>
      <c r="ID32"/>
      <c r="IE32"/>
      <c r="IF32"/>
      <c r="IG32"/>
      <c r="IH32"/>
      <c r="II32"/>
    </row>
    <row r="33" spans="1:255">
      <c r="A33" s="339"/>
      <c r="B33" s="45" t="s">
        <v>119</v>
      </c>
      <c r="C33" s="44">
        <v>1228</v>
      </c>
      <c r="D33" s="168">
        <v>16.63</v>
      </c>
      <c r="E33" s="44">
        <v>7</v>
      </c>
      <c r="F33" s="168">
        <v>9.4600000000000009</v>
      </c>
      <c r="G33" s="44">
        <v>21</v>
      </c>
      <c r="H33" s="168">
        <v>16.54</v>
      </c>
      <c r="I33" s="44">
        <v>83</v>
      </c>
      <c r="J33" s="168">
        <v>23.31</v>
      </c>
      <c r="K33" s="44">
        <v>101</v>
      </c>
      <c r="L33" s="168">
        <v>21.77</v>
      </c>
      <c r="M33" s="44">
        <v>208</v>
      </c>
      <c r="N33" s="168">
        <v>24.41</v>
      </c>
      <c r="O33" s="44">
        <v>261</v>
      </c>
      <c r="P33" s="166">
        <v>20.440000000000001</v>
      </c>
      <c r="Q33" s="74">
        <v>276</v>
      </c>
      <c r="R33" s="168">
        <v>16.100000000000001</v>
      </c>
      <c r="S33" s="44">
        <v>271</v>
      </c>
      <c r="T33" s="166">
        <v>10.75</v>
      </c>
      <c r="HU33"/>
      <c r="HV33"/>
      <c r="HW33"/>
      <c r="HX33"/>
      <c r="HY33"/>
      <c r="HZ33"/>
      <c r="IA33"/>
      <c r="IB33"/>
      <c r="IC33"/>
      <c r="ID33"/>
      <c r="IE33"/>
      <c r="IF33"/>
      <c r="IG33"/>
      <c r="IH33"/>
      <c r="II33"/>
    </row>
    <row r="34" spans="1:255">
      <c r="A34" s="339"/>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9"/>
      <c r="B35" s="43">
        <v>0</v>
      </c>
      <c r="C35" s="44">
        <v>1096</v>
      </c>
      <c r="D35" s="168">
        <v>14.84</v>
      </c>
      <c r="E35" s="44">
        <v>38</v>
      </c>
      <c r="F35" s="168">
        <v>51.35</v>
      </c>
      <c r="G35" s="44">
        <v>44</v>
      </c>
      <c r="H35" s="168">
        <v>34.65</v>
      </c>
      <c r="I35" s="44">
        <v>84</v>
      </c>
      <c r="J35" s="168">
        <v>23.6</v>
      </c>
      <c r="K35" s="44">
        <v>89</v>
      </c>
      <c r="L35" s="168">
        <v>19.18</v>
      </c>
      <c r="M35" s="44">
        <v>122</v>
      </c>
      <c r="N35" s="168">
        <v>14.32</v>
      </c>
      <c r="O35" s="44">
        <v>190</v>
      </c>
      <c r="P35" s="166">
        <v>14.88</v>
      </c>
      <c r="Q35" s="74">
        <v>216</v>
      </c>
      <c r="R35" s="168">
        <v>12.6</v>
      </c>
      <c r="S35" s="44">
        <v>313</v>
      </c>
      <c r="T35" s="166">
        <v>12.42</v>
      </c>
      <c r="HU35"/>
      <c r="HV35"/>
      <c r="HW35"/>
      <c r="HX35"/>
      <c r="HY35"/>
      <c r="HZ35"/>
      <c r="IA35"/>
      <c r="IB35"/>
      <c r="IC35"/>
      <c r="ID35"/>
      <c r="IE35"/>
      <c r="IF35"/>
      <c r="IG35"/>
      <c r="IH35"/>
      <c r="II35"/>
    </row>
    <row r="36" spans="1:255">
      <c r="A36" s="339"/>
      <c r="B36" s="43">
        <v>1</v>
      </c>
      <c r="C36" s="44">
        <v>2144</v>
      </c>
      <c r="D36" s="168">
        <v>29.04</v>
      </c>
      <c r="E36" s="44">
        <v>23</v>
      </c>
      <c r="F36" s="168">
        <v>31.08</v>
      </c>
      <c r="G36" s="44">
        <v>31</v>
      </c>
      <c r="H36" s="168">
        <v>24.41</v>
      </c>
      <c r="I36" s="44">
        <v>118</v>
      </c>
      <c r="J36" s="168">
        <v>33.15</v>
      </c>
      <c r="K36" s="44">
        <v>108</v>
      </c>
      <c r="L36" s="168">
        <v>23.28</v>
      </c>
      <c r="M36" s="44">
        <v>220</v>
      </c>
      <c r="N36" s="168">
        <v>25.82</v>
      </c>
      <c r="O36" s="44">
        <v>336</v>
      </c>
      <c r="P36" s="166">
        <v>26.31</v>
      </c>
      <c r="Q36" s="74">
        <v>479</v>
      </c>
      <c r="R36" s="168">
        <v>27.95</v>
      </c>
      <c r="S36" s="44">
        <v>829</v>
      </c>
      <c r="T36" s="166">
        <v>32.9</v>
      </c>
    </row>
    <row r="37" spans="1:255" ht="14.25" thickBot="1">
      <c r="A37" s="340"/>
      <c r="B37" s="52" t="s">
        <v>144</v>
      </c>
      <c r="C37" s="174">
        <v>4144</v>
      </c>
      <c r="D37" s="47">
        <v>56.12</v>
      </c>
      <c r="E37" s="56">
        <v>13</v>
      </c>
      <c r="F37" s="47">
        <v>17.57</v>
      </c>
      <c r="G37" s="174">
        <v>52</v>
      </c>
      <c r="H37" s="47">
        <v>40.94</v>
      </c>
      <c r="I37" s="174">
        <v>154</v>
      </c>
      <c r="J37" s="47">
        <v>43.26</v>
      </c>
      <c r="K37" s="174">
        <v>267</v>
      </c>
      <c r="L37" s="47">
        <v>57.54</v>
      </c>
      <c r="M37" s="174">
        <v>510</v>
      </c>
      <c r="N37" s="47">
        <v>59.86</v>
      </c>
      <c r="O37" s="174">
        <v>751</v>
      </c>
      <c r="P37" s="57">
        <v>58.81</v>
      </c>
      <c r="Q37" s="174">
        <v>1019</v>
      </c>
      <c r="R37" s="47">
        <v>59.45</v>
      </c>
      <c r="S37" s="174">
        <v>1378</v>
      </c>
      <c r="T37" s="57">
        <v>54.68</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50" t="s">
        <v>6</v>
      </c>
      <c r="P6" s="35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16645</v>
      </c>
      <c r="D8" s="175">
        <v>100</v>
      </c>
      <c r="E8" s="53">
        <v>14713</v>
      </c>
      <c r="F8" s="183">
        <v>100</v>
      </c>
      <c r="G8" s="53">
        <v>1932</v>
      </c>
      <c r="H8" s="187">
        <v>100</v>
      </c>
      <c r="I8" s="53">
        <v>1450</v>
      </c>
      <c r="J8" s="187">
        <v>100</v>
      </c>
      <c r="K8" s="53">
        <v>2296</v>
      </c>
      <c r="L8" s="187">
        <v>100</v>
      </c>
      <c r="M8" s="53">
        <v>3104</v>
      </c>
      <c r="N8" s="187">
        <v>100</v>
      </c>
      <c r="O8" s="53">
        <v>7863</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6632</v>
      </c>
      <c r="D10" s="180">
        <v>39.840000000000003</v>
      </c>
      <c r="E10" s="176">
        <v>6496</v>
      </c>
      <c r="F10" s="180">
        <v>44.15</v>
      </c>
      <c r="G10" s="176">
        <v>136</v>
      </c>
      <c r="H10" s="180">
        <v>7.04</v>
      </c>
      <c r="I10" s="176">
        <v>338</v>
      </c>
      <c r="J10" s="180">
        <v>23.31</v>
      </c>
      <c r="K10" s="176">
        <v>705</v>
      </c>
      <c r="L10" s="180">
        <v>30.71</v>
      </c>
      <c r="M10" s="176">
        <v>1177</v>
      </c>
      <c r="N10" s="180">
        <v>37.92</v>
      </c>
      <c r="O10" s="176">
        <v>4276</v>
      </c>
      <c r="P10" s="180">
        <v>54.38</v>
      </c>
      <c r="Q10" s="78"/>
      <c r="HU10"/>
      <c r="HV10"/>
      <c r="HW10"/>
      <c r="HX10"/>
      <c r="HY10"/>
      <c r="HZ10"/>
      <c r="IA10"/>
      <c r="IB10"/>
      <c r="IC10"/>
      <c r="ID10"/>
      <c r="IE10"/>
      <c r="IF10"/>
      <c r="IG10"/>
      <c r="IH10"/>
      <c r="II10"/>
    </row>
    <row r="11" spans="1:243">
      <c r="A11" s="339"/>
      <c r="B11" s="72" t="s">
        <v>171</v>
      </c>
      <c r="C11" s="176">
        <v>4394</v>
      </c>
      <c r="D11" s="180">
        <v>26.4</v>
      </c>
      <c r="E11" s="176">
        <v>4199</v>
      </c>
      <c r="F11" s="180">
        <v>28.54</v>
      </c>
      <c r="G11" s="176">
        <v>195</v>
      </c>
      <c r="H11" s="180">
        <v>10.09</v>
      </c>
      <c r="I11" s="176">
        <v>282</v>
      </c>
      <c r="J11" s="180">
        <v>19.45</v>
      </c>
      <c r="K11" s="176">
        <v>566</v>
      </c>
      <c r="L11" s="180">
        <v>24.65</v>
      </c>
      <c r="M11" s="176">
        <v>903</v>
      </c>
      <c r="N11" s="180">
        <v>29.09</v>
      </c>
      <c r="O11" s="176">
        <v>2448</v>
      </c>
      <c r="P11" s="180">
        <v>31.13</v>
      </c>
      <c r="Q11" s="78"/>
      <c r="HU11"/>
      <c r="HV11"/>
      <c r="HW11"/>
      <c r="HX11"/>
      <c r="HY11"/>
      <c r="HZ11"/>
      <c r="IA11"/>
      <c r="IB11"/>
      <c r="IC11"/>
      <c r="ID11"/>
      <c r="IE11"/>
      <c r="IF11"/>
      <c r="IG11"/>
      <c r="IH11"/>
      <c r="II11"/>
    </row>
    <row r="12" spans="1:243">
      <c r="A12" s="338" t="s">
        <v>9</v>
      </c>
      <c r="B12" s="51" t="s">
        <v>142</v>
      </c>
      <c r="C12" s="177">
        <v>9261</v>
      </c>
      <c r="D12" s="107">
        <v>100</v>
      </c>
      <c r="E12" s="177">
        <v>7886</v>
      </c>
      <c r="F12" s="107">
        <v>100</v>
      </c>
      <c r="G12" s="177">
        <v>1375</v>
      </c>
      <c r="H12" s="107">
        <v>100</v>
      </c>
      <c r="I12" s="177">
        <v>986</v>
      </c>
      <c r="J12" s="107">
        <v>100</v>
      </c>
      <c r="K12" s="177">
        <v>1444</v>
      </c>
      <c r="L12" s="107">
        <v>100</v>
      </c>
      <c r="M12" s="177">
        <v>1827</v>
      </c>
      <c r="N12" s="107">
        <v>100</v>
      </c>
      <c r="O12" s="177">
        <v>3629</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2955</v>
      </c>
      <c r="D14" s="180">
        <v>31.91</v>
      </c>
      <c r="E14" s="176">
        <v>2870</v>
      </c>
      <c r="F14" s="180">
        <v>36.39</v>
      </c>
      <c r="G14" s="176">
        <v>85</v>
      </c>
      <c r="H14" s="186">
        <v>6.18</v>
      </c>
      <c r="I14" s="176">
        <v>217</v>
      </c>
      <c r="J14" s="186">
        <v>22.01</v>
      </c>
      <c r="K14" s="176">
        <v>398</v>
      </c>
      <c r="L14" s="186">
        <v>27.56</v>
      </c>
      <c r="M14" s="176">
        <v>611</v>
      </c>
      <c r="N14" s="186">
        <v>33.44</v>
      </c>
      <c r="O14" s="176">
        <v>1644</v>
      </c>
      <c r="P14" s="180">
        <v>45.3</v>
      </c>
      <c r="Q14" s="78"/>
      <c r="HU14"/>
      <c r="HV14"/>
      <c r="HW14"/>
      <c r="HX14"/>
      <c r="HY14"/>
      <c r="HZ14"/>
      <c r="IA14"/>
      <c r="IB14"/>
      <c r="IC14"/>
      <c r="ID14"/>
      <c r="IE14"/>
      <c r="IF14"/>
      <c r="IG14"/>
      <c r="IH14"/>
      <c r="II14"/>
    </row>
    <row r="15" spans="1:243">
      <c r="A15" s="339"/>
      <c r="B15" t="s">
        <v>171</v>
      </c>
      <c r="C15" s="179">
        <v>2376</v>
      </c>
      <c r="D15" s="180">
        <v>25.66</v>
      </c>
      <c r="E15" s="176">
        <v>2259</v>
      </c>
      <c r="F15" s="184">
        <v>28.65</v>
      </c>
      <c r="G15" s="176">
        <v>117</v>
      </c>
      <c r="H15" s="184">
        <v>8.51</v>
      </c>
      <c r="I15" s="176">
        <v>159</v>
      </c>
      <c r="J15" s="184">
        <v>16.13</v>
      </c>
      <c r="K15" s="176">
        <v>328</v>
      </c>
      <c r="L15" s="184">
        <v>22.71</v>
      </c>
      <c r="M15" s="176">
        <v>508</v>
      </c>
      <c r="N15" s="184">
        <v>27.81</v>
      </c>
      <c r="O15" s="179">
        <v>1264</v>
      </c>
      <c r="P15" s="180">
        <v>34.83</v>
      </c>
      <c r="Q15" s="78"/>
      <c r="HU15"/>
      <c r="HV15"/>
      <c r="HW15"/>
      <c r="HX15"/>
      <c r="HY15"/>
      <c r="HZ15"/>
      <c r="IA15"/>
      <c r="IB15"/>
      <c r="IC15"/>
      <c r="ID15"/>
      <c r="IE15"/>
      <c r="IF15"/>
      <c r="IG15"/>
      <c r="IH15"/>
      <c r="II15"/>
    </row>
    <row r="16" spans="1:243">
      <c r="A16" s="338" t="s">
        <v>1</v>
      </c>
      <c r="B16" s="49" t="s">
        <v>143</v>
      </c>
      <c r="C16" s="178">
        <v>7384</v>
      </c>
      <c r="D16" s="181"/>
      <c r="E16" s="178">
        <v>6827</v>
      </c>
      <c r="F16" s="185"/>
      <c r="G16" s="178">
        <v>557</v>
      </c>
      <c r="H16" s="185"/>
      <c r="I16" s="178">
        <v>464</v>
      </c>
      <c r="J16" s="185"/>
      <c r="K16" s="178">
        <v>852</v>
      </c>
      <c r="L16" s="185"/>
      <c r="M16" s="178">
        <v>1277</v>
      </c>
      <c r="N16" s="185"/>
      <c r="O16" s="178">
        <v>4234</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3677</v>
      </c>
      <c r="D18" s="180">
        <v>49.8</v>
      </c>
      <c r="E18" s="176">
        <v>3626</v>
      </c>
      <c r="F18" s="186">
        <v>53.11</v>
      </c>
      <c r="G18" s="176">
        <v>51</v>
      </c>
      <c r="H18" s="186">
        <v>9.16</v>
      </c>
      <c r="I18" s="176">
        <v>121</v>
      </c>
      <c r="J18" s="186">
        <v>26.08</v>
      </c>
      <c r="K18" s="176">
        <v>307</v>
      </c>
      <c r="L18" s="186">
        <v>36.03</v>
      </c>
      <c r="M18" s="176">
        <v>566</v>
      </c>
      <c r="N18" s="180">
        <v>44.32</v>
      </c>
      <c r="O18" s="176">
        <v>2632</v>
      </c>
      <c r="P18" s="180">
        <v>62.16</v>
      </c>
      <c r="Q18" s="78"/>
      <c r="HU18"/>
      <c r="HV18"/>
      <c r="HW18"/>
      <c r="HX18"/>
      <c r="HY18"/>
      <c r="HZ18"/>
      <c r="IA18"/>
      <c r="IB18"/>
      <c r="IC18"/>
      <c r="ID18"/>
      <c r="IE18"/>
      <c r="IF18"/>
      <c r="IG18"/>
      <c r="IH18"/>
      <c r="II18"/>
    </row>
    <row r="19" spans="1:255" ht="14.25" thickBot="1">
      <c r="A19" s="340"/>
      <c r="B19" s="79" t="s">
        <v>171</v>
      </c>
      <c r="C19" s="63">
        <v>2018</v>
      </c>
      <c r="D19" s="182">
        <v>27.33</v>
      </c>
      <c r="E19" s="63">
        <v>1940</v>
      </c>
      <c r="F19" s="182">
        <v>28.42</v>
      </c>
      <c r="G19" s="63">
        <v>78</v>
      </c>
      <c r="H19" s="182">
        <v>14</v>
      </c>
      <c r="I19" s="63">
        <v>123</v>
      </c>
      <c r="J19" s="182">
        <v>26.51</v>
      </c>
      <c r="K19" s="63">
        <v>238</v>
      </c>
      <c r="L19" s="182">
        <v>27.93</v>
      </c>
      <c r="M19" s="63">
        <v>395</v>
      </c>
      <c r="N19" s="182">
        <v>30.93</v>
      </c>
      <c r="O19" s="63">
        <v>1184</v>
      </c>
      <c r="P19" s="48">
        <v>27.96</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46.5" customHeight="1">
      <c r="A2" s="330" t="s">
        <v>282</v>
      </c>
      <c r="B2" s="330"/>
      <c r="C2" s="330"/>
      <c r="D2" s="330"/>
      <c r="E2" s="330"/>
      <c r="F2" s="330"/>
      <c r="G2" s="330"/>
      <c r="H2" s="330"/>
      <c r="I2" s="330"/>
      <c r="J2" s="330"/>
      <c r="K2" s="330"/>
    </row>
    <row r="3" spans="1:12" ht="13.5" customHeight="1">
      <c r="A3" s="361" t="s">
        <v>223</v>
      </c>
      <c r="B3" s="361"/>
      <c r="C3" s="361"/>
      <c r="D3" s="361"/>
      <c r="E3" s="361"/>
      <c r="F3" s="361"/>
      <c r="G3" s="361"/>
      <c r="H3" s="361"/>
      <c r="I3" s="361"/>
      <c r="J3" s="361"/>
      <c r="K3" s="361"/>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5" t="s">
        <v>210</v>
      </c>
      <c r="D7" s="333"/>
      <c r="E7" s="352" t="s">
        <v>211</v>
      </c>
      <c r="F7" s="358"/>
      <c r="G7" s="359" t="s">
        <v>209</v>
      </c>
      <c r="H7" s="335" t="s">
        <v>210</v>
      </c>
      <c r="I7" s="333"/>
      <c r="J7" s="352" t="s">
        <v>211</v>
      </c>
      <c r="K7" s="333"/>
      <c r="L7" s="27"/>
    </row>
    <row r="8" spans="1:12">
      <c r="A8" s="4"/>
      <c r="B8" s="357"/>
      <c r="C8" s="5" t="s">
        <v>10</v>
      </c>
      <c r="D8" s="148" t="s">
        <v>11</v>
      </c>
      <c r="E8" s="5" t="s">
        <v>10</v>
      </c>
      <c r="F8" s="149" t="s">
        <v>11</v>
      </c>
      <c r="G8" s="360"/>
      <c r="H8" s="5" t="s">
        <v>10</v>
      </c>
      <c r="I8" s="148" t="s">
        <v>11</v>
      </c>
      <c r="J8" s="5" t="s">
        <v>10</v>
      </c>
      <c r="K8" s="148" t="s">
        <v>11</v>
      </c>
    </row>
    <row r="9" spans="1:12">
      <c r="A9" s="24" t="s">
        <v>13</v>
      </c>
      <c r="B9" s="74">
        <v>6608</v>
      </c>
      <c r="C9" s="75">
        <v>1858</v>
      </c>
      <c r="D9" s="225">
        <v>28.12</v>
      </c>
      <c r="E9" s="75">
        <v>4750</v>
      </c>
      <c r="F9" s="226">
        <v>71.88</v>
      </c>
      <c r="G9" s="74">
        <v>4373</v>
      </c>
      <c r="H9" s="75">
        <v>3608</v>
      </c>
      <c r="I9" s="7">
        <v>82.51</v>
      </c>
      <c r="J9" s="74">
        <v>765</v>
      </c>
      <c r="K9" s="228">
        <v>17.489999999999998</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3664</v>
      </c>
      <c r="C11" s="74">
        <v>880</v>
      </c>
      <c r="D11" s="6">
        <v>24.02</v>
      </c>
      <c r="E11" s="44">
        <v>2784</v>
      </c>
      <c r="F11" s="226">
        <v>75.98</v>
      </c>
      <c r="G11" s="74">
        <v>2008</v>
      </c>
      <c r="H11" s="74">
        <v>1641</v>
      </c>
      <c r="I11" s="7">
        <v>81.72</v>
      </c>
      <c r="J11" s="74">
        <v>367</v>
      </c>
      <c r="K11" s="7">
        <v>18.28</v>
      </c>
    </row>
    <row r="12" spans="1:12">
      <c r="A12" s="76" t="s">
        <v>9</v>
      </c>
      <c r="B12" s="74">
        <v>2944</v>
      </c>
      <c r="C12" s="74">
        <v>978</v>
      </c>
      <c r="D12" s="6">
        <v>33.22</v>
      </c>
      <c r="E12" s="44">
        <v>1966</v>
      </c>
      <c r="F12" s="226">
        <v>66.78</v>
      </c>
      <c r="G12" s="74">
        <v>2365</v>
      </c>
      <c r="H12" s="74">
        <v>1967</v>
      </c>
      <c r="I12" s="7">
        <v>83.17</v>
      </c>
      <c r="J12" s="74">
        <v>398</v>
      </c>
      <c r="K12" s="7">
        <v>16.829999999999998</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1175</v>
      </c>
      <c r="C15" s="74">
        <v>471</v>
      </c>
      <c r="D15" s="6">
        <v>40.090000000000003</v>
      </c>
      <c r="E15" s="44">
        <v>704</v>
      </c>
      <c r="F15" s="226">
        <v>59.91</v>
      </c>
      <c r="G15" s="74">
        <v>1038</v>
      </c>
      <c r="H15" s="74">
        <v>924</v>
      </c>
      <c r="I15" s="7">
        <v>89.02</v>
      </c>
      <c r="J15" s="74">
        <v>114</v>
      </c>
      <c r="K15" s="7">
        <v>10.98</v>
      </c>
    </row>
    <row r="16" spans="1:12">
      <c r="A16" s="76" t="s">
        <v>277</v>
      </c>
      <c r="B16" s="74">
        <v>2893</v>
      </c>
      <c r="C16" s="74">
        <v>878</v>
      </c>
      <c r="D16" s="6">
        <v>30.35</v>
      </c>
      <c r="E16" s="44">
        <v>2015</v>
      </c>
      <c r="F16" s="226">
        <v>69.650000000000006</v>
      </c>
      <c r="G16" s="74">
        <v>2023</v>
      </c>
      <c r="H16" s="74">
        <v>1688</v>
      </c>
      <c r="I16" s="7">
        <v>83.44</v>
      </c>
      <c r="J16" s="74">
        <v>335</v>
      </c>
      <c r="K16" s="7">
        <v>16.559999999999999</v>
      </c>
    </row>
    <row r="17" spans="1:12">
      <c r="A17" s="76" t="s">
        <v>135</v>
      </c>
      <c r="B17" s="74">
        <v>2540</v>
      </c>
      <c r="C17" s="74">
        <v>509</v>
      </c>
      <c r="D17" s="6">
        <v>20.04</v>
      </c>
      <c r="E17" s="44">
        <v>2031</v>
      </c>
      <c r="F17" s="226">
        <v>79.959999999999994</v>
      </c>
      <c r="G17" s="74">
        <v>1312</v>
      </c>
      <c r="H17" s="74">
        <v>996</v>
      </c>
      <c r="I17" s="7">
        <v>75.91</v>
      </c>
      <c r="J17" s="74">
        <v>316</v>
      </c>
      <c r="K17" s="7">
        <v>24.09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3279</v>
      </c>
      <c r="C20" s="44">
        <v>1049</v>
      </c>
      <c r="D20" s="6">
        <v>31.99</v>
      </c>
      <c r="E20" s="44">
        <v>2230</v>
      </c>
      <c r="F20" s="226">
        <v>68.010000000000005</v>
      </c>
      <c r="G20" s="74">
        <v>2702</v>
      </c>
      <c r="H20" s="74">
        <v>2282</v>
      </c>
      <c r="I20" s="7">
        <v>84.46</v>
      </c>
      <c r="J20" s="74">
        <v>420</v>
      </c>
      <c r="K20" s="7">
        <v>15.54</v>
      </c>
    </row>
    <row r="21" spans="1:12">
      <c r="A21" s="76" t="s">
        <v>126</v>
      </c>
      <c r="B21" s="222">
        <v>5058</v>
      </c>
      <c r="C21" s="44">
        <v>1453</v>
      </c>
      <c r="D21" s="6">
        <v>28.73</v>
      </c>
      <c r="E21" s="44">
        <v>3605</v>
      </c>
      <c r="F21" s="226">
        <v>71.27</v>
      </c>
      <c r="G21" s="74">
        <v>3764</v>
      </c>
      <c r="H21" s="74">
        <v>3127</v>
      </c>
      <c r="I21" s="7">
        <v>83.08</v>
      </c>
      <c r="J21" s="74">
        <v>637</v>
      </c>
      <c r="K21" s="7">
        <v>16.920000000000002</v>
      </c>
    </row>
    <row r="22" spans="1:12">
      <c r="A22" s="76" t="s">
        <v>0</v>
      </c>
      <c r="B22" s="222">
        <v>1508</v>
      </c>
      <c r="C22" s="44">
        <v>517</v>
      </c>
      <c r="D22" s="6">
        <v>34.28</v>
      </c>
      <c r="E22" s="44">
        <v>991</v>
      </c>
      <c r="F22" s="226">
        <v>65.72</v>
      </c>
      <c r="G22" s="74">
        <v>1431</v>
      </c>
      <c r="H22" s="74">
        <v>1228</v>
      </c>
      <c r="I22" s="7">
        <v>85.81</v>
      </c>
      <c r="J22" s="74">
        <v>203</v>
      </c>
      <c r="K22" s="7">
        <v>14.19</v>
      </c>
    </row>
    <row r="23" spans="1:12">
      <c r="A23" s="76" t="s">
        <v>119</v>
      </c>
      <c r="B23" s="222">
        <v>783</v>
      </c>
      <c r="C23" s="44">
        <v>275</v>
      </c>
      <c r="D23" s="6">
        <v>35.119999999999997</v>
      </c>
      <c r="E23" s="44">
        <v>508</v>
      </c>
      <c r="F23" s="226">
        <v>64.88</v>
      </c>
      <c r="G23" s="74">
        <v>900</v>
      </c>
      <c r="H23" s="74">
        <v>776</v>
      </c>
      <c r="I23" s="7">
        <v>86.22</v>
      </c>
      <c r="J23" s="74">
        <v>124</v>
      </c>
      <c r="K23" s="7">
        <v>13.78</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1035</v>
      </c>
      <c r="C26" s="44">
        <v>262</v>
      </c>
      <c r="D26" s="6">
        <v>25.31</v>
      </c>
      <c r="E26" s="44">
        <v>773</v>
      </c>
      <c r="F26" s="226">
        <v>74.69</v>
      </c>
      <c r="G26" s="74">
        <v>367</v>
      </c>
      <c r="H26" s="74">
        <v>283</v>
      </c>
      <c r="I26" s="7">
        <v>77.11</v>
      </c>
      <c r="J26" s="74">
        <v>84</v>
      </c>
      <c r="K26" s="7">
        <v>22.89</v>
      </c>
    </row>
    <row r="27" spans="1:12">
      <c r="A27" s="18" t="s">
        <v>158</v>
      </c>
      <c r="B27" s="222">
        <v>1962</v>
      </c>
      <c r="C27" s="44">
        <v>440</v>
      </c>
      <c r="D27" s="6">
        <v>22.43</v>
      </c>
      <c r="E27" s="44">
        <v>1522</v>
      </c>
      <c r="F27" s="226">
        <v>77.569999999999993</v>
      </c>
      <c r="G27" s="74">
        <v>904</v>
      </c>
      <c r="H27" s="74">
        <v>711</v>
      </c>
      <c r="I27" s="7">
        <v>78.650000000000006</v>
      </c>
      <c r="J27" s="74">
        <v>193</v>
      </c>
      <c r="K27" s="7">
        <v>21.35</v>
      </c>
    </row>
    <row r="28" spans="1:12" ht="13.5" customHeight="1">
      <c r="A28" s="64" t="s">
        <v>159</v>
      </c>
      <c r="B28" s="222">
        <v>3611</v>
      </c>
      <c r="C28" s="44">
        <v>1156</v>
      </c>
      <c r="D28" s="6">
        <v>32.01</v>
      </c>
      <c r="E28" s="44">
        <v>2455</v>
      </c>
      <c r="F28" s="226">
        <v>67.989999999999995</v>
      </c>
      <c r="G28" s="74">
        <v>3102</v>
      </c>
      <c r="H28" s="74">
        <v>2614</v>
      </c>
      <c r="I28" s="7">
        <v>84.27</v>
      </c>
      <c r="J28" s="74">
        <v>488</v>
      </c>
      <c r="K28" s="7">
        <v>15.73</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82</v>
      </c>
      <c r="C31" s="44">
        <v>36</v>
      </c>
      <c r="D31" s="6">
        <v>43.9</v>
      </c>
      <c r="E31" s="44">
        <v>46</v>
      </c>
      <c r="F31" s="226">
        <v>56.1</v>
      </c>
      <c r="G31" s="74">
        <v>27</v>
      </c>
      <c r="H31" s="74" t="s">
        <v>303</v>
      </c>
      <c r="I31" s="7"/>
      <c r="J31" s="74" t="s">
        <v>303</v>
      </c>
      <c r="K31" s="7"/>
    </row>
    <row r="32" spans="1:12">
      <c r="A32" s="238" t="s">
        <v>284</v>
      </c>
      <c r="B32" s="222">
        <v>180</v>
      </c>
      <c r="C32" s="44">
        <v>31</v>
      </c>
      <c r="D32" s="6">
        <v>17.22</v>
      </c>
      <c r="E32" s="44">
        <v>149</v>
      </c>
      <c r="F32" s="226">
        <v>82.78</v>
      </c>
      <c r="G32" s="74">
        <v>141</v>
      </c>
      <c r="H32" s="74">
        <v>101</v>
      </c>
      <c r="I32" s="7">
        <v>71.63</v>
      </c>
      <c r="J32" s="74">
        <v>40</v>
      </c>
      <c r="K32" s="7">
        <v>28.37</v>
      </c>
    </row>
    <row r="33" spans="1:12">
      <c r="A33" s="238" t="s">
        <v>285</v>
      </c>
      <c r="B33" s="222">
        <v>17</v>
      </c>
      <c r="C33" s="44">
        <v>8</v>
      </c>
      <c r="D33" s="6">
        <v>47.06</v>
      </c>
      <c r="E33" s="44">
        <v>9</v>
      </c>
      <c r="F33" s="226">
        <v>52.94</v>
      </c>
      <c r="G33" s="74">
        <v>12</v>
      </c>
      <c r="H33" s="74" t="s">
        <v>303</v>
      </c>
      <c r="I33" s="7"/>
      <c r="J33" s="74" t="s">
        <v>303</v>
      </c>
      <c r="K33" s="7"/>
    </row>
    <row r="34" spans="1:12">
      <c r="A34" s="238" t="s">
        <v>286</v>
      </c>
      <c r="B34" s="222">
        <v>275</v>
      </c>
      <c r="C34" s="44">
        <v>76</v>
      </c>
      <c r="D34" s="6">
        <v>27.64</v>
      </c>
      <c r="E34" s="44">
        <v>199</v>
      </c>
      <c r="F34" s="226">
        <v>72.36</v>
      </c>
      <c r="G34" s="74">
        <v>183</v>
      </c>
      <c r="H34" s="74">
        <v>152</v>
      </c>
      <c r="I34" s="7">
        <v>83.06</v>
      </c>
      <c r="J34" s="74">
        <v>31</v>
      </c>
      <c r="K34" s="7">
        <v>16.940000000000001</v>
      </c>
    </row>
    <row r="35" spans="1:12">
      <c r="A35" s="238" t="s">
        <v>287</v>
      </c>
      <c r="B35" s="222">
        <v>152</v>
      </c>
      <c r="C35" s="44">
        <v>60</v>
      </c>
      <c r="D35" s="6">
        <v>39.47</v>
      </c>
      <c r="E35" s="44">
        <v>92</v>
      </c>
      <c r="F35" s="226">
        <v>60.53</v>
      </c>
      <c r="G35" s="74">
        <v>85</v>
      </c>
      <c r="H35" s="74">
        <v>73</v>
      </c>
      <c r="I35" s="7">
        <v>85.88</v>
      </c>
      <c r="J35" s="74">
        <v>12</v>
      </c>
      <c r="K35" s="7">
        <v>14.12</v>
      </c>
    </row>
    <row r="36" spans="1:12">
      <c r="A36" s="238" t="s">
        <v>288</v>
      </c>
      <c r="B36" s="222">
        <v>76</v>
      </c>
      <c r="C36" s="44">
        <v>10</v>
      </c>
      <c r="D36" s="6">
        <v>13.16</v>
      </c>
      <c r="E36" s="44">
        <v>66</v>
      </c>
      <c r="F36" s="226">
        <v>86.84</v>
      </c>
      <c r="G36" s="74">
        <v>39</v>
      </c>
      <c r="H36" s="74">
        <v>21</v>
      </c>
      <c r="I36" s="7">
        <v>53.85</v>
      </c>
      <c r="J36" s="74">
        <v>18</v>
      </c>
      <c r="K36" s="7">
        <v>46.15</v>
      </c>
    </row>
    <row r="37" spans="1:12">
      <c r="A37" s="238" t="s">
        <v>289</v>
      </c>
      <c r="B37" s="222">
        <v>276</v>
      </c>
      <c r="C37" s="44">
        <v>88</v>
      </c>
      <c r="D37" s="6">
        <v>31.88</v>
      </c>
      <c r="E37" s="44">
        <v>188</v>
      </c>
      <c r="F37" s="226">
        <v>68.12</v>
      </c>
      <c r="G37" s="74">
        <v>164</v>
      </c>
      <c r="H37" s="74">
        <v>130</v>
      </c>
      <c r="I37" s="7">
        <v>79.27</v>
      </c>
      <c r="J37" s="74">
        <v>34</v>
      </c>
      <c r="K37" s="7">
        <v>20.73</v>
      </c>
    </row>
    <row r="38" spans="1:12">
      <c r="A38" s="238" t="s">
        <v>290</v>
      </c>
      <c r="B38" s="222">
        <v>115</v>
      </c>
      <c r="C38" s="44">
        <v>36</v>
      </c>
      <c r="D38" s="6">
        <v>31.3</v>
      </c>
      <c r="E38" s="44">
        <v>79</v>
      </c>
      <c r="F38" s="226">
        <v>68.7</v>
      </c>
      <c r="G38" s="74">
        <v>89</v>
      </c>
      <c r="H38" s="74">
        <v>65</v>
      </c>
      <c r="I38" s="7">
        <v>73.03</v>
      </c>
      <c r="J38" s="74">
        <v>24</v>
      </c>
      <c r="K38" s="7">
        <v>26.97</v>
      </c>
    </row>
    <row r="39" spans="1:12">
      <c r="A39" s="238" t="s">
        <v>291</v>
      </c>
      <c r="B39" s="222">
        <v>161</v>
      </c>
      <c r="C39" s="44">
        <v>42</v>
      </c>
      <c r="D39" s="6">
        <v>26.09</v>
      </c>
      <c r="E39" s="44">
        <v>119</v>
      </c>
      <c r="F39" s="226">
        <v>73.91</v>
      </c>
      <c r="G39" s="74">
        <v>102</v>
      </c>
      <c r="H39" s="74">
        <v>75</v>
      </c>
      <c r="I39" s="7">
        <v>73.53</v>
      </c>
      <c r="J39" s="74">
        <v>27</v>
      </c>
      <c r="K39" s="7">
        <v>26.47</v>
      </c>
    </row>
    <row r="40" spans="1:12">
      <c r="A40" s="238" t="s">
        <v>292</v>
      </c>
      <c r="B40" s="222">
        <v>134</v>
      </c>
      <c r="C40" s="44">
        <v>37</v>
      </c>
      <c r="D40" s="6">
        <v>27.61</v>
      </c>
      <c r="E40" s="44">
        <v>97</v>
      </c>
      <c r="F40" s="226">
        <v>72.39</v>
      </c>
      <c r="G40" s="74">
        <v>94</v>
      </c>
      <c r="H40" s="74">
        <v>72</v>
      </c>
      <c r="I40" s="7">
        <v>76.599999999999994</v>
      </c>
      <c r="J40" s="74">
        <v>22</v>
      </c>
      <c r="K40" s="7">
        <v>23.4</v>
      </c>
    </row>
    <row r="41" spans="1:12">
      <c r="A41" s="238" t="s">
        <v>293</v>
      </c>
      <c r="B41" s="222">
        <v>768</v>
      </c>
      <c r="C41" s="44">
        <v>285</v>
      </c>
      <c r="D41" s="6">
        <v>37.11</v>
      </c>
      <c r="E41" s="44">
        <v>483</v>
      </c>
      <c r="F41" s="226">
        <v>62.89</v>
      </c>
      <c r="G41" s="74">
        <v>530</v>
      </c>
      <c r="H41" s="74">
        <v>430</v>
      </c>
      <c r="I41" s="7">
        <v>81.13</v>
      </c>
      <c r="J41" s="74">
        <v>100</v>
      </c>
      <c r="K41" s="7">
        <v>18.87</v>
      </c>
    </row>
    <row r="42" spans="1:12">
      <c r="A42" s="238" t="s">
        <v>294</v>
      </c>
      <c r="B42" s="222">
        <v>1804</v>
      </c>
      <c r="C42" s="44">
        <v>498</v>
      </c>
      <c r="D42" s="6">
        <v>27.61</v>
      </c>
      <c r="E42" s="44">
        <v>1306</v>
      </c>
      <c r="F42" s="226">
        <v>72.39</v>
      </c>
      <c r="G42" s="74">
        <v>1249</v>
      </c>
      <c r="H42" s="74">
        <v>1143</v>
      </c>
      <c r="I42" s="7">
        <v>91.51</v>
      </c>
      <c r="J42" s="74">
        <v>106</v>
      </c>
      <c r="K42" s="7">
        <v>8.49</v>
      </c>
    </row>
    <row r="43" spans="1:12">
      <c r="A43" s="238" t="s">
        <v>295</v>
      </c>
      <c r="B43" s="222">
        <v>149</v>
      </c>
      <c r="C43" s="44">
        <v>43</v>
      </c>
      <c r="D43" s="6">
        <v>28.86</v>
      </c>
      <c r="E43" s="44">
        <v>106</v>
      </c>
      <c r="F43" s="226">
        <v>71.14</v>
      </c>
      <c r="G43" s="74">
        <v>138</v>
      </c>
      <c r="H43" s="74">
        <v>117</v>
      </c>
      <c r="I43" s="7">
        <v>84.78</v>
      </c>
      <c r="J43" s="74">
        <v>21</v>
      </c>
      <c r="K43" s="7">
        <v>15.22</v>
      </c>
    </row>
    <row r="44" spans="1:12">
      <c r="A44" s="238" t="s">
        <v>296</v>
      </c>
      <c r="B44" s="222">
        <v>240</v>
      </c>
      <c r="C44" s="44">
        <v>54</v>
      </c>
      <c r="D44" s="6">
        <v>22.5</v>
      </c>
      <c r="E44" s="44">
        <v>186</v>
      </c>
      <c r="F44" s="226">
        <v>77.5</v>
      </c>
      <c r="G44" s="74">
        <v>126</v>
      </c>
      <c r="H44" s="74">
        <v>104</v>
      </c>
      <c r="I44" s="7">
        <v>82.54</v>
      </c>
      <c r="J44" s="74">
        <v>22</v>
      </c>
      <c r="K44" s="7">
        <v>17.46</v>
      </c>
    </row>
    <row r="45" spans="1:12">
      <c r="A45" s="238" t="s">
        <v>297</v>
      </c>
      <c r="B45" s="222">
        <v>69</v>
      </c>
      <c r="C45" s="44">
        <v>35</v>
      </c>
      <c r="D45" s="6">
        <v>50.72</v>
      </c>
      <c r="E45" s="44">
        <v>34</v>
      </c>
      <c r="F45" s="226">
        <v>49.28</v>
      </c>
      <c r="G45" s="74">
        <v>95</v>
      </c>
      <c r="H45" s="74">
        <v>79</v>
      </c>
      <c r="I45" s="7">
        <v>83.16</v>
      </c>
      <c r="J45" s="74">
        <v>16</v>
      </c>
      <c r="K45" s="7">
        <v>16.84</v>
      </c>
      <c r="L45" s="27"/>
    </row>
    <row r="46" spans="1:12">
      <c r="A46" s="238" t="s">
        <v>298</v>
      </c>
      <c r="B46" s="222">
        <v>118</v>
      </c>
      <c r="C46" s="44">
        <v>11</v>
      </c>
      <c r="D46" s="6">
        <v>9.32</v>
      </c>
      <c r="E46" s="44">
        <v>107</v>
      </c>
      <c r="F46" s="226">
        <v>90.68</v>
      </c>
      <c r="G46" s="74">
        <v>84</v>
      </c>
      <c r="H46" s="74">
        <v>69</v>
      </c>
      <c r="I46" s="7">
        <v>82.14</v>
      </c>
      <c r="J46" s="74">
        <v>15</v>
      </c>
      <c r="K46" s="7">
        <v>17.86</v>
      </c>
    </row>
    <row r="47" spans="1:12">
      <c r="A47" s="238" t="s">
        <v>299</v>
      </c>
      <c r="B47" s="222">
        <v>164</v>
      </c>
      <c r="C47" s="44">
        <v>42</v>
      </c>
      <c r="D47" s="6">
        <v>25.61</v>
      </c>
      <c r="E47" s="44">
        <v>122</v>
      </c>
      <c r="F47" s="226">
        <v>74.39</v>
      </c>
      <c r="G47" s="74">
        <v>157</v>
      </c>
      <c r="H47" s="74">
        <v>120</v>
      </c>
      <c r="I47" s="7">
        <v>76.430000000000007</v>
      </c>
      <c r="J47" s="74">
        <v>37</v>
      </c>
      <c r="K47" s="7">
        <v>23.57</v>
      </c>
    </row>
    <row r="48" spans="1:12">
      <c r="A48" s="238" t="s">
        <v>300</v>
      </c>
      <c r="B48" s="222">
        <v>216</v>
      </c>
      <c r="C48" s="44">
        <v>67</v>
      </c>
      <c r="D48" s="6">
        <v>31.02</v>
      </c>
      <c r="E48" s="44">
        <v>149</v>
      </c>
      <c r="F48" s="226">
        <v>68.98</v>
      </c>
      <c r="G48" s="74">
        <v>76</v>
      </c>
      <c r="H48" s="74">
        <v>61</v>
      </c>
      <c r="I48" s="7">
        <v>80.260000000000005</v>
      </c>
      <c r="J48" s="74">
        <v>15</v>
      </c>
      <c r="K48" s="7">
        <v>19.739999999999998</v>
      </c>
    </row>
    <row r="49" spans="1:11" ht="13.5" customHeight="1">
      <c r="A49" s="238" t="s">
        <v>304</v>
      </c>
      <c r="B49" s="222">
        <v>1145</v>
      </c>
      <c r="C49" s="44">
        <v>316</v>
      </c>
      <c r="D49" s="6">
        <v>27.6</v>
      </c>
      <c r="E49" s="44">
        <v>829</v>
      </c>
      <c r="F49" s="226">
        <v>72.400000000000006</v>
      </c>
      <c r="G49" s="74">
        <v>664</v>
      </c>
      <c r="H49" s="74">
        <v>540</v>
      </c>
      <c r="I49" s="7">
        <v>81.33</v>
      </c>
      <c r="J49" s="74">
        <v>124</v>
      </c>
      <c r="K49" s="7">
        <v>18.670000000000002</v>
      </c>
    </row>
    <row r="50" spans="1:11">
      <c r="A50" s="238" t="s">
        <v>301</v>
      </c>
      <c r="B50" s="222">
        <v>134</v>
      </c>
      <c r="C50" s="44">
        <v>37</v>
      </c>
      <c r="D50" s="6">
        <v>27.61</v>
      </c>
      <c r="E50" s="44">
        <v>97</v>
      </c>
      <c r="F50" s="226">
        <v>72.39</v>
      </c>
      <c r="G50" s="74">
        <v>131</v>
      </c>
      <c r="H50" s="74">
        <v>86</v>
      </c>
      <c r="I50" s="7">
        <v>65.650000000000006</v>
      </c>
      <c r="J50" s="74">
        <v>45</v>
      </c>
      <c r="K50" s="7">
        <v>34.35</v>
      </c>
    </row>
    <row r="51" spans="1:11" ht="13.5" customHeight="1" thickBot="1">
      <c r="A51" s="63" t="s">
        <v>302</v>
      </c>
      <c r="B51" s="63">
        <v>333</v>
      </c>
      <c r="C51" s="63">
        <v>46</v>
      </c>
      <c r="D51" s="182">
        <v>13.81</v>
      </c>
      <c r="E51" s="63">
        <v>287</v>
      </c>
      <c r="F51" s="48">
        <v>86.19</v>
      </c>
      <c r="G51" s="223">
        <v>187</v>
      </c>
      <c r="H51" s="214">
        <v>136</v>
      </c>
      <c r="I51" s="182">
        <v>72.73</v>
      </c>
      <c r="J51" s="63">
        <v>51</v>
      </c>
      <c r="K51" s="48">
        <v>27.27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13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50" t="s">
        <v>6</v>
      </c>
      <c r="P6" s="35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16645</v>
      </c>
      <c r="D8" s="185"/>
      <c r="E8" s="53">
        <v>14713</v>
      </c>
      <c r="F8" s="183">
        <v>100</v>
      </c>
      <c r="G8" s="53">
        <v>1932</v>
      </c>
      <c r="H8" s="187">
        <v>100</v>
      </c>
      <c r="I8" s="53">
        <v>1450</v>
      </c>
      <c r="J8" s="187">
        <v>100</v>
      </c>
      <c r="K8" s="53">
        <v>2296</v>
      </c>
      <c r="L8" s="187">
        <v>100</v>
      </c>
      <c r="M8" s="53">
        <v>3104</v>
      </c>
      <c r="N8" s="187">
        <v>100</v>
      </c>
      <c r="O8" s="53">
        <v>7863</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9598</v>
      </c>
      <c r="D10" s="186">
        <v>57.66</v>
      </c>
      <c r="E10" s="53">
        <v>8064</v>
      </c>
      <c r="F10" s="210">
        <v>54.81</v>
      </c>
      <c r="G10" s="53">
        <v>1534</v>
      </c>
      <c r="H10" s="210">
        <v>79.400000000000006</v>
      </c>
      <c r="I10" s="53">
        <v>1082</v>
      </c>
      <c r="J10" s="210">
        <v>74.62</v>
      </c>
      <c r="K10" s="53">
        <v>1585</v>
      </c>
      <c r="L10" s="210">
        <v>69.03</v>
      </c>
      <c r="M10" s="53">
        <v>1943</v>
      </c>
      <c r="N10" s="210">
        <v>62.6</v>
      </c>
      <c r="O10" s="53">
        <v>3454</v>
      </c>
      <c r="P10" s="180">
        <v>43.93</v>
      </c>
      <c r="HN10"/>
      <c r="HO10"/>
      <c r="HP10"/>
      <c r="HQ10"/>
      <c r="HR10"/>
      <c r="HS10"/>
      <c r="HT10"/>
      <c r="HU10"/>
      <c r="HV10"/>
      <c r="HW10"/>
      <c r="HX10"/>
      <c r="HY10"/>
      <c r="HZ10"/>
      <c r="IA10"/>
      <c r="IB10"/>
      <c r="IC10"/>
    </row>
    <row r="11" spans="1:237">
      <c r="A11" s="339"/>
      <c r="B11" s="72" t="s">
        <v>154</v>
      </c>
      <c r="C11" s="202">
        <v>5886</v>
      </c>
      <c r="D11" s="213">
        <v>35.36</v>
      </c>
      <c r="E11" s="200">
        <v>5777</v>
      </c>
      <c r="F11" s="211">
        <v>39.26</v>
      </c>
      <c r="G11" s="200">
        <v>109</v>
      </c>
      <c r="H11" s="211">
        <v>5.64</v>
      </c>
      <c r="I11" s="200">
        <v>260</v>
      </c>
      <c r="J11" s="211">
        <v>17.93</v>
      </c>
      <c r="K11" s="200">
        <v>567</v>
      </c>
      <c r="L11" s="211">
        <v>24.7</v>
      </c>
      <c r="M11" s="200">
        <v>1007</v>
      </c>
      <c r="N11" s="211">
        <v>32.44</v>
      </c>
      <c r="O11" s="200">
        <v>3943</v>
      </c>
      <c r="P11" s="209">
        <v>50.15</v>
      </c>
      <c r="HN11"/>
      <c r="HO11"/>
      <c r="HP11"/>
      <c r="HQ11"/>
      <c r="HR11"/>
      <c r="HS11"/>
      <c r="HT11"/>
      <c r="HU11"/>
      <c r="HV11"/>
      <c r="HW11"/>
      <c r="HX11"/>
      <c r="HY11"/>
      <c r="HZ11"/>
      <c r="IA11"/>
      <c r="IB11"/>
      <c r="IC11"/>
    </row>
    <row r="12" spans="1:237">
      <c r="A12" s="338" t="s">
        <v>9</v>
      </c>
      <c r="B12" s="60" t="s">
        <v>142</v>
      </c>
      <c r="C12" s="201">
        <v>9261</v>
      </c>
      <c r="D12" s="106">
        <v>100</v>
      </c>
      <c r="E12" s="205">
        <v>7886</v>
      </c>
      <c r="F12" s="106">
        <v>100</v>
      </c>
      <c r="G12" s="201">
        <v>1375</v>
      </c>
      <c r="H12" s="106">
        <v>100</v>
      </c>
      <c r="I12" s="201">
        <v>986</v>
      </c>
      <c r="J12" s="106">
        <v>100</v>
      </c>
      <c r="K12" s="201">
        <v>1444</v>
      </c>
      <c r="L12" s="106">
        <v>100</v>
      </c>
      <c r="M12" s="201">
        <v>1827</v>
      </c>
      <c r="N12" s="106">
        <v>100</v>
      </c>
      <c r="O12" s="201">
        <v>3629</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6007</v>
      </c>
      <c r="D14" s="186">
        <v>64.86</v>
      </c>
      <c r="E14" s="53">
        <v>4899</v>
      </c>
      <c r="F14" s="210">
        <v>62.12</v>
      </c>
      <c r="G14" s="201">
        <v>1108</v>
      </c>
      <c r="H14" s="210">
        <v>80.58</v>
      </c>
      <c r="I14" s="201">
        <v>744</v>
      </c>
      <c r="J14" s="210">
        <v>75.459999999999994</v>
      </c>
      <c r="K14" s="201">
        <v>1033</v>
      </c>
      <c r="L14" s="210">
        <v>71.540000000000006</v>
      </c>
      <c r="M14" s="201">
        <v>1214</v>
      </c>
      <c r="N14" s="210">
        <v>66.45</v>
      </c>
      <c r="O14" s="201">
        <v>1908</v>
      </c>
      <c r="P14" s="180">
        <v>52.58</v>
      </c>
      <c r="HN14"/>
      <c r="HO14"/>
      <c r="HP14"/>
      <c r="HQ14"/>
      <c r="HR14"/>
      <c r="HS14"/>
      <c r="HT14"/>
      <c r="HU14"/>
      <c r="HV14"/>
      <c r="HW14"/>
      <c r="HX14"/>
      <c r="HY14"/>
      <c r="HZ14"/>
      <c r="IA14"/>
      <c r="IB14"/>
      <c r="IC14"/>
    </row>
    <row r="15" spans="1:237">
      <c r="A15" s="339"/>
      <c r="B15" t="s">
        <v>154</v>
      </c>
      <c r="C15" s="201">
        <v>2585</v>
      </c>
      <c r="D15" s="184">
        <v>27.91</v>
      </c>
      <c r="E15" s="204">
        <v>2520</v>
      </c>
      <c r="F15" s="212">
        <v>31.96</v>
      </c>
      <c r="G15" s="201">
        <v>65</v>
      </c>
      <c r="H15" s="212">
        <v>4.7300000000000004</v>
      </c>
      <c r="I15" s="203">
        <v>166</v>
      </c>
      <c r="J15" s="180">
        <v>16.84</v>
      </c>
      <c r="K15" s="201">
        <v>322</v>
      </c>
      <c r="L15" s="210">
        <v>22.3</v>
      </c>
      <c r="M15" s="201">
        <v>520</v>
      </c>
      <c r="N15" s="210">
        <v>28.46</v>
      </c>
      <c r="O15" s="201">
        <v>1512</v>
      </c>
      <c r="P15" s="180">
        <v>41.66</v>
      </c>
      <c r="HN15"/>
      <c r="HO15"/>
      <c r="HP15"/>
      <c r="HQ15"/>
      <c r="HR15"/>
      <c r="HS15"/>
      <c r="HT15"/>
      <c r="HU15"/>
      <c r="HV15"/>
      <c r="HW15"/>
      <c r="HX15"/>
      <c r="HY15"/>
      <c r="HZ15"/>
      <c r="IA15"/>
      <c r="IB15"/>
      <c r="IC15"/>
    </row>
    <row r="16" spans="1:237">
      <c r="A16" s="338" t="s">
        <v>1</v>
      </c>
      <c r="B16" s="49" t="s">
        <v>143</v>
      </c>
      <c r="C16" s="206">
        <v>7384</v>
      </c>
      <c r="D16" s="106">
        <v>100</v>
      </c>
      <c r="E16" s="205">
        <v>6827</v>
      </c>
      <c r="F16" s="106">
        <v>100</v>
      </c>
      <c r="G16" s="206">
        <v>557</v>
      </c>
      <c r="H16" s="106">
        <v>100</v>
      </c>
      <c r="I16" s="201">
        <v>464</v>
      </c>
      <c r="J16" s="207">
        <v>100</v>
      </c>
      <c r="K16" s="206">
        <v>852</v>
      </c>
      <c r="L16" s="207">
        <v>100</v>
      </c>
      <c r="M16" s="206">
        <v>1277</v>
      </c>
      <c r="N16" s="207">
        <v>100</v>
      </c>
      <c r="O16" s="206">
        <v>4234</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3591</v>
      </c>
      <c r="D18" s="186">
        <v>48.63</v>
      </c>
      <c r="E18" s="53">
        <v>3165</v>
      </c>
      <c r="F18" s="210">
        <v>46.36</v>
      </c>
      <c r="G18" s="201">
        <v>426</v>
      </c>
      <c r="H18" s="210">
        <v>76.48</v>
      </c>
      <c r="I18" s="201">
        <v>338</v>
      </c>
      <c r="J18" s="210">
        <v>72.84</v>
      </c>
      <c r="K18" s="201">
        <v>552</v>
      </c>
      <c r="L18" s="210">
        <v>64.790000000000006</v>
      </c>
      <c r="M18" s="201">
        <v>729</v>
      </c>
      <c r="N18" s="210">
        <v>57.09</v>
      </c>
      <c r="O18" s="201">
        <v>1546</v>
      </c>
      <c r="P18" s="180">
        <v>36.51</v>
      </c>
      <c r="HN18"/>
      <c r="HO18"/>
      <c r="HP18"/>
      <c r="HQ18"/>
      <c r="HR18"/>
      <c r="HS18"/>
      <c r="HT18"/>
      <c r="HU18"/>
      <c r="HV18"/>
      <c r="HW18"/>
      <c r="HX18"/>
      <c r="HY18"/>
      <c r="HZ18"/>
      <c r="IA18"/>
      <c r="IB18"/>
      <c r="IC18"/>
    </row>
    <row r="19" spans="1:249" ht="14.25" thickBot="1">
      <c r="A19" s="340"/>
      <c r="B19" s="63" t="s">
        <v>154</v>
      </c>
      <c r="C19" s="214">
        <v>3301</v>
      </c>
      <c r="D19" s="182">
        <v>44.7</v>
      </c>
      <c r="E19" s="63">
        <v>3257</v>
      </c>
      <c r="F19" s="182">
        <v>47.71</v>
      </c>
      <c r="G19" s="63">
        <v>44</v>
      </c>
      <c r="H19" s="182">
        <v>7.9</v>
      </c>
      <c r="I19" s="63">
        <v>94</v>
      </c>
      <c r="J19" s="48">
        <v>20.260000000000002</v>
      </c>
      <c r="K19" s="214">
        <v>245</v>
      </c>
      <c r="L19" s="48">
        <v>28.76</v>
      </c>
      <c r="M19" s="214">
        <v>487</v>
      </c>
      <c r="N19" s="182">
        <v>38.14</v>
      </c>
      <c r="O19" s="63">
        <v>2431</v>
      </c>
      <c r="P19" s="48">
        <v>57.42</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13 juni 2022</v>
      </c>
      <c r="O2" s="76"/>
    </row>
    <row r="3" spans="1:20">
      <c r="O3" s="76"/>
    </row>
    <row r="5" spans="1:20" ht="14.25" thickBot="1"/>
    <row r="6" spans="1:20" ht="13.5" customHeight="1">
      <c r="A6" s="362" t="s">
        <v>183</v>
      </c>
      <c r="B6" s="364" t="s">
        <v>7</v>
      </c>
      <c r="C6" s="364"/>
      <c r="D6" s="365" t="s">
        <v>8</v>
      </c>
      <c r="E6" s="366"/>
      <c r="F6" s="365" t="s">
        <v>165</v>
      </c>
      <c r="G6" s="366"/>
      <c r="H6" s="365" t="s">
        <v>6</v>
      </c>
      <c r="I6" s="366"/>
    </row>
    <row r="7" spans="1:20">
      <c r="A7" s="363"/>
      <c r="B7" s="5" t="s">
        <v>10</v>
      </c>
      <c r="C7" s="5" t="s">
        <v>132</v>
      </c>
      <c r="D7" s="5" t="s">
        <v>10</v>
      </c>
      <c r="E7" s="5" t="s">
        <v>156</v>
      </c>
      <c r="F7" s="5" t="s">
        <v>10</v>
      </c>
      <c r="G7" s="5" t="s">
        <v>156</v>
      </c>
      <c r="H7" s="5" t="s">
        <v>10</v>
      </c>
      <c r="I7" s="5" t="s">
        <v>156</v>
      </c>
    </row>
    <row r="8" spans="1:20">
      <c r="A8" s="158" t="s">
        <v>254</v>
      </c>
      <c r="B8" s="85">
        <v>16645</v>
      </c>
      <c r="C8" s="217">
        <v>100</v>
      </c>
      <c r="D8" s="85">
        <v>1932</v>
      </c>
      <c r="E8" s="217">
        <v>11.6070892159808</v>
      </c>
      <c r="F8" s="85">
        <v>6850</v>
      </c>
      <c r="G8" s="217">
        <v>41.1534995494142</v>
      </c>
      <c r="H8" s="85">
        <v>7863</v>
      </c>
      <c r="I8" s="217">
        <v>47.239411234605001</v>
      </c>
    </row>
    <row r="9" spans="1:20">
      <c r="A9" s="220" t="s">
        <v>294</v>
      </c>
      <c r="B9" s="216">
        <v>4794</v>
      </c>
      <c r="C9" s="218">
        <v>28.801441874436801</v>
      </c>
      <c r="D9" s="215">
        <v>653</v>
      </c>
      <c r="E9" s="218">
        <v>13.6211931581143</v>
      </c>
      <c r="F9" s="215">
        <v>1999</v>
      </c>
      <c r="G9" s="218">
        <v>41.697955778055899</v>
      </c>
      <c r="H9" s="215">
        <v>2142</v>
      </c>
      <c r="I9" s="218">
        <v>44.680851063829799</v>
      </c>
    </row>
    <row r="10" spans="1:20">
      <c r="A10" s="220" t="s">
        <v>304</v>
      </c>
      <c r="B10" s="216">
        <v>2737</v>
      </c>
      <c r="C10" s="219">
        <v>16.443376389306099</v>
      </c>
      <c r="D10" s="216">
        <v>298</v>
      </c>
      <c r="E10" s="219">
        <v>10.8878333942273</v>
      </c>
      <c r="F10" s="216">
        <v>1114</v>
      </c>
      <c r="G10" s="219">
        <v>40.701497990500599</v>
      </c>
      <c r="H10" s="216">
        <v>1325</v>
      </c>
      <c r="I10" s="219">
        <v>48.410668615272201</v>
      </c>
    </row>
    <row r="11" spans="1:20">
      <c r="A11" s="220" t="s">
        <v>293</v>
      </c>
      <c r="B11" s="216">
        <v>2006</v>
      </c>
      <c r="C11" s="219">
        <v>12.0516671673175</v>
      </c>
      <c r="D11" s="216">
        <v>212</v>
      </c>
      <c r="E11" s="219">
        <v>10.568295114655999</v>
      </c>
      <c r="F11" s="216">
        <v>864</v>
      </c>
      <c r="G11" s="219">
        <v>43.070787637088699</v>
      </c>
      <c r="H11" s="216">
        <v>930</v>
      </c>
      <c r="I11" s="219">
        <v>46.360917248255198</v>
      </c>
      <c r="T11" s="76"/>
    </row>
    <row r="12" spans="1:20">
      <c r="A12" s="220" t="s">
        <v>302</v>
      </c>
      <c r="B12" s="216">
        <v>753</v>
      </c>
      <c r="C12" s="219">
        <v>4.5238810453589702</v>
      </c>
      <c r="D12" s="216">
        <v>79</v>
      </c>
      <c r="E12" s="219">
        <v>10.4913678618858</v>
      </c>
      <c r="F12" s="216">
        <v>281</v>
      </c>
      <c r="G12" s="219">
        <v>37.317397078353302</v>
      </c>
      <c r="H12" s="216">
        <v>393</v>
      </c>
      <c r="I12" s="219">
        <v>52.191235059760999</v>
      </c>
    </row>
    <row r="13" spans="1:20">
      <c r="A13" s="220" t="s">
        <v>286</v>
      </c>
      <c r="B13" s="216">
        <v>646</v>
      </c>
      <c r="C13" s="219">
        <v>3.8810453589666598</v>
      </c>
      <c r="D13" s="216">
        <v>57</v>
      </c>
      <c r="E13" s="219">
        <v>8.8235294117647101</v>
      </c>
      <c r="F13" s="216">
        <v>302</v>
      </c>
      <c r="G13" s="219">
        <v>46.749226006192004</v>
      </c>
      <c r="H13" s="216">
        <v>287</v>
      </c>
      <c r="I13" s="219">
        <v>44.4272445820434</v>
      </c>
    </row>
    <row r="14" spans="1:20">
      <c r="A14" s="220" t="s">
        <v>289</v>
      </c>
      <c r="B14" s="216">
        <v>616</v>
      </c>
      <c r="C14" s="219">
        <v>3.7008110543706798</v>
      </c>
      <c r="D14" s="216">
        <v>59</v>
      </c>
      <c r="E14" s="219">
        <v>9.5779220779220804</v>
      </c>
      <c r="F14" s="216">
        <v>235</v>
      </c>
      <c r="G14" s="219">
        <v>38.149350649350701</v>
      </c>
      <c r="H14" s="216">
        <v>322</v>
      </c>
      <c r="I14" s="219">
        <v>52.272727272727302</v>
      </c>
    </row>
    <row r="15" spans="1:20">
      <c r="A15" s="220" t="s">
        <v>296</v>
      </c>
      <c r="B15" s="216">
        <v>572</v>
      </c>
      <c r="C15" s="219">
        <v>3.43646740762992</v>
      </c>
      <c r="D15" s="216">
        <v>54</v>
      </c>
      <c r="E15" s="219">
        <v>9.44055944055944</v>
      </c>
      <c r="F15" s="216">
        <v>242</v>
      </c>
      <c r="G15" s="219">
        <v>42.307692307692299</v>
      </c>
      <c r="H15" s="216">
        <v>276</v>
      </c>
      <c r="I15" s="219">
        <v>48.251748251748303</v>
      </c>
    </row>
    <row r="16" spans="1:20">
      <c r="A16" s="220" t="s">
        <v>295</v>
      </c>
      <c r="B16" s="216">
        <v>519</v>
      </c>
      <c r="C16" s="219">
        <v>3.1180534695103601</v>
      </c>
      <c r="D16" s="216">
        <v>93</v>
      </c>
      <c r="E16" s="219">
        <v>17.9190751445087</v>
      </c>
      <c r="F16" s="216">
        <v>220</v>
      </c>
      <c r="G16" s="219">
        <v>42.3892100192678</v>
      </c>
      <c r="H16" s="216">
        <v>206</v>
      </c>
      <c r="I16" s="219">
        <v>39.691714836223497</v>
      </c>
    </row>
    <row r="17" spans="1:9">
      <c r="A17" s="220" t="s">
        <v>299</v>
      </c>
      <c r="B17" s="216">
        <v>485</v>
      </c>
      <c r="C17" s="219">
        <v>2.9137879243015901</v>
      </c>
      <c r="D17" s="216">
        <v>53</v>
      </c>
      <c r="E17" s="219">
        <v>10.927835051546399</v>
      </c>
      <c r="F17" s="216">
        <v>208</v>
      </c>
      <c r="G17" s="219">
        <v>42.886597938144298</v>
      </c>
      <c r="H17" s="216">
        <v>224</v>
      </c>
      <c r="I17" s="219">
        <v>46.185567010309299</v>
      </c>
    </row>
    <row r="18" spans="1:9">
      <c r="A18" s="220" t="s">
        <v>284</v>
      </c>
      <c r="B18" s="216">
        <v>452</v>
      </c>
      <c r="C18" s="219">
        <v>2.71553018924602</v>
      </c>
      <c r="D18" s="216">
        <v>34</v>
      </c>
      <c r="E18" s="219">
        <v>7.5221238938053103</v>
      </c>
      <c r="F18" s="216">
        <v>194</v>
      </c>
      <c r="G18" s="219">
        <v>42.920353982300902</v>
      </c>
      <c r="H18" s="216">
        <v>224</v>
      </c>
      <c r="I18" s="219">
        <v>49.557522123893797</v>
      </c>
    </row>
    <row r="19" spans="1:9">
      <c r="A19" s="220" t="s">
        <v>300</v>
      </c>
      <c r="B19" s="216">
        <v>421</v>
      </c>
      <c r="C19" s="219">
        <v>2.5292880744968498</v>
      </c>
      <c r="D19" s="216">
        <v>47</v>
      </c>
      <c r="E19" s="219">
        <v>11.1638954869359</v>
      </c>
      <c r="F19" s="216">
        <v>161</v>
      </c>
      <c r="G19" s="219">
        <v>38.242280285035598</v>
      </c>
      <c r="H19" s="216">
        <v>213</v>
      </c>
      <c r="I19" s="219">
        <v>50.593824228028502</v>
      </c>
    </row>
    <row r="20" spans="1:9">
      <c r="A20" s="220" t="s">
        <v>301</v>
      </c>
      <c r="B20" s="216">
        <v>380</v>
      </c>
      <c r="C20" s="219">
        <v>2.28296785821568</v>
      </c>
      <c r="D20" s="216">
        <v>37</v>
      </c>
      <c r="E20" s="219">
        <v>9.7368421052631593</v>
      </c>
      <c r="F20" s="216">
        <v>153</v>
      </c>
      <c r="G20" s="219">
        <v>40.2631578947368</v>
      </c>
      <c r="H20" s="216">
        <v>190</v>
      </c>
      <c r="I20" s="219">
        <v>50</v>
      </c>
    </row>
    <row r="21" spans="1:9">
      <c r="A21" s="220" t="s">
        <v>287</v>
      </c>
      <c r="B21" s="216">
        <v>364</v>
      </c>
      <c r="C21" s="219">
        <v>2.1868428957644901</v>
      </c>
      <c r="D21" s="216">
        <v>56</v>
      </c>
      <c r="E21" s="219">
        <v>15.384615384615399</v>
      </c>
      <c r="F21" s="216">
        <v>114</v>
      </c>
      <c r="G21" s="219">
        <v>31.3186813186813</v>
      </c>
      <c r="H21" s="216">
        <v>194</v>
      </c>
      <c r="I21" s="219">
        <v>53.296703296703299</v>
      </c>
    </row>
    <row r="22" spans="1:9">
      <c r="A22" s="220" t="s">
        <v>292</v>
      </c>
      <c r="B22" s="216">
        <v>345</v>
      </c>
      <c r="C22" s="219">
        <v>2.07269450285371</v>
      </c>
      <c r="D22" s="216">
        <v>43</v>
      </c>
      <c r="E22" s="219">
        <v>12.463768115942001</v>
      </c>
      <c r="F22" s="216">
        <v>148</v>
      </c>
      <c r="G22" s="219">
        <v>42.898550724637701</v>
      </c>
      <c r="H22" s="216">
        <v>154</v>
      </c>
      <c r="I22" s="219">
        <v>44.637681159420303</v>
      </c>
    </row>
    <row r="23" spans="1:9">
      <c r="A23" s="220" t="s">
        <v>291</v>
      </c>
      <c r="B23" s="216">
        <v>343</v>
      </c>
      <c r="C23" s="219">
        <v>2.0606788825473101</v>
      </c>
      <c r="D23" s="216">
        <v>31</v>
      </c>
      <c r="E23" s="219">
        <v>9.0379008746355698</v>
      </c>
      <c r="F23" s="216">
        <v>131</v>
      </c>
      <c r="G23" s="219">
        <v>38.192419825072903</v>
      </c>
      <c r="H23" s="216">
        <v>181</v>
      </c>
      <c r="I23" s="219">
        <v>52.7696793002916</v>
      </c>
    </row>
    <row r="24" spans="1:9">
      <c r="A24" s="220" t="s">
        <v>290</v>
      </c>
      <c r="B24" s="216">
        <v>307</v>
      </c>
      <c r="C24" s="219">
        <v>1.8443977170321399</v>
      </c>
      <c r="D24" s="216">
        <v>31</v>
      </c>
      <c r="E24" s="219">
        <v>10.0977198697068</v>
      </c>
      <c r="F24" s="216">
        <v>118</v>
      </c>
      <c r="G24" s="219">
        <v>38.436482084690603</v>
      </c>
      <c r="H24" s="216">
        <v>158</v>
      </c>
      <c r="I24" s="219">
        <v>51.465798045602597</v>
      </c>
    </row>
    <row r="25" spans="1:9">
      <c r="A25" s="220" t="s">
        <v>297</v>
      </c>
      <c r="B25" s="216">
        <v>267</v>
      </c>
      <c r="C25" s="219">
        <v>1.6040853109041799</v>
      </c>
      <c r="D25" s="216">
        <v>35</v>
      </c>
      <c r="E25" s="219">
        <v>13.1086142322097</v>
      </c>
      <c r="F25" s="216">
        <v>93</v>
      </c>
      <c r="G25" s="219">
        <v>34.831460674157299</v>
      </c>
      <c r="H25" s="216">
        <v>139</v>
      </c>
      <c r="I25" s="219">
        <v>52.059925093632998</v>
      </c>
    </row>
    <row r="26" spans="1:9">
      <c r="A26" s="220" t="s">
        <v>298</v>
      </c>
      <c r="B26" s="216">
        <v>261</v>
      </c>
      <c r="C26" s="219">
        <v>1.56803844998498</v>
      </c>
      <c r="D26" s="216">
        <v>22</v>
      </c>
      <c r="E26" s="219">
        <v>8.4291187739463602</v>
      </c>
      <c r="F26" s="216">
        <v>106</v>
      </c>
      <c r="G26" s="219">
        <v>40.613026819923398</v>
      </c>
      <c r="H26" s="216">
        <v>133</v>
      </c>
      <c r="I26" s="219">
        <v>50.957854406130302</v>
      </c>
    </row>
    <row r="27" spans="1:9">
      <c r="A27" s="220" t="s">
        <v>283</v>
      </c>
      <c r="B27" s="216">
        <v>167</v>
      </c>
      <c r="C27" s="219">
        <v>1.0033042955842599</v>
      </c>
      <c r="D27" s="216">
        <v>17</v>
      </c>
      <c r="E27" s="219">
        <v>10.179640718562901</v>
      </c>
      <c r="F27" s="216">
        <v>77</v>
      </c>
      <c r="G27" s="219">
        <v>46.107784431137702</v>
      </c>
      <c r="H27" s="216">
        <v>73</v>
      </c>
      <c r="I27" s="219">
        <v>43.712574850299397</v>
      </c>
    </row>
    <row r="28" spans="1:9">
      <c r="A28" s="220" t="s">
        <v>288</v>
      </c>
      <c r="B28" s="216">
        <v>159</v>
      </c>
      <c r="C28" s="219">
        <v>0.95524181435866995</v>
      </c>
      <c r="D28" s="216">
        <v>11</v>
      </c>
      <c r="E28" s="219">
        <v>6.9182389937106903</v>
      </c>
      <c r="F28" s="216">
        <v>63</v>
      </c>
      <c r="G28" s="219">
        <v>39.622641509433997</v>
      </c>
      <c r="H28" s="216">
        <v>85</v>
      </c>
      <c r="I28" s="219">
        <v>53.459119496855401</v>
      </c>
    </row>
    <row r="29" spans="1:9" ht="14.25" thickBot="1">
      <c r="A29" s="221" t="s">
        <v>285</v>
      </c>
      <c r="B29" s="56">
        <v>50</v>
      </c>
      <c r="C29" s="57">
        <v>0.30039050765996</v>
      </c>
      <c r="D29" s="56">
        <v>9</v>
      </c>
      <c r="E29" s="57">
        <v>18</v>
      </c>
      <c r="F29" s="56">
        <v>27</v>
      </c>
      <c r="G29" s="57">
        <v>54</v>
      </c>
      <c r="H29" s="56">
        <v>14</v>
      </c>
      <c r="I29" s="57">
        <v>28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343f6c91-b5b3-4dff-89ad-5fc55ccc8930"/>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2022-06-15T14:22:52Z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